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ikhilthota/Desktop/lab/projects/SPIRAL/codes_and_datasets/github_repos/T-NIKHIL/NestedAE/datasets/MHP_bandgaps_AND_perov_solvent_BE/"/>
    </mc:Choice>
  </mc:AlternateContent>
  <xr:revisionPtr revIDLastSave="0" documentId="13_ncr:9_{69DB8CB6-8C50-5049-9815-1C04AD06661C}" xr6:coauthVersionLast="47" xr6:coauthVersionMax="47" xr10:uidLastSave="{00000000-0000-0000-0000-000000000000}"/>
  <bookViews>
    <workbookView xWindow="17340" yWindow="920" windowWidth="17060" windowHeight="20220" activeTab="3" xr2:uid="{1D6E71A7-997C-A947-ABEA-4870185FAF05}"/>
  </bookViews>
  <sheets>
    <sheet name="PBE_data" sheetId="1" r:id="rId1"/>
    <sheet name="only_cubic" sheetId="2" r:id="rId2"/>
    <sheet name="only_cubic_no_A_mix" sheetId="3" r:id="rId3"/>
    <sheet name="properties" sheetId="4" r:id="rId4"/>
    <sheet name="comparing_two_tables" sheetId="5" r:id="rId5"/>
  </sheets>
  <definedNames>
    <definedName name="_xlnm._FilterDatabase" localSheetId="1" hidden="1">only_cubic!$L$1:$L$470</definedName>
    <definedName name="_xlnm._FilterDatabase" localSheetId="0" hidden="1">PBE_data!$T$1:$T$571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O356" i="3" l="1"/>
  <c r="AO357" i="3"/>
  <c r="AO358" i="3"/>
  <c r="AO359" i="3"/>
  <c r="AO360" i="3"/>
  <c r="AO361" i="3"/>
  <c r="AO362" i="3"/>
  <c r="AO363" i="3"/>
  <c r="AO364" i="3"/>
  <c r="AO365" i="3"/>
  <c r="AO366" i="3"/>
  <c r="AO367" i="3"/>
  <c r="AO368" i="3"/>
  <c r="AO369" i="3"/>
  <c r="AO370" i="3"/>
  <c r="AO371" i="3"/>
  <c r="AO372" i="3"/>
  <c r="AO373" i="3"/>
  <c r="AO374" i="3"/>
  <c r="AO375" i="3"/>
  <c r="AO376" i="3"/>
  <c r="AO377" i="3"/>
  <c r="AO378" i="3"/>
  <c r="AO379" i="3"/>
  <c r="AO380" i="3"/>
  <c r="AO381" i="3"/>
  <c r="AO382" i="3"/>
  <c r="AO383" i="3"/>
  <c r="AO384" i="3"/>
  <c r="AO385" i="3"/>
  <c r="AO386" i="3"/>
  <c r="AO387" i="3"/>
  <c r="AO388" i="3"/>
  <c r="AO389" i="3"/>
  <c r="AO390" i="3"/>
  <c r="AO391" i="3"/>
  <c r="AO392" i="3"/>
  <c r="AN356" i="3"/>
  <c r="AN357" i="3"/>
  <c r="AN358" i="3"/>
  <c r="AN359" i="3"/>
  <c r="AN360" i="3"/>
  <c r="AN361" i="3"/>
  <c r="AN362" i="3"/>
  <c r="AN363" i="3"/>
  <c r="AN364" i="3"/>
  <c r="AN365" i="3"/>
  <c r="AN366" i="3"/>
  <c r="AN367" i="3"/>
  <c r="AN368" i="3"/>
  <c r="AN369" i="3"/>
  <c r="AN370" i="3"/>
  <c r="AN371" i="3"/>
  <c r="AN372" i="3"/>
  <c r="AN373" i="3"/>
  <c r="AN374" i="3"/>
  <c r="AN375" i="3"/>
  <c r="AN376" i="3"/>
  <c r="AN377" i="3"/>
  <c r="AN378" i="3"/>
  <c r="AN379" i="3"/>
  <c r="AN380" i="3"/>
  <c r="AN381" i="3"/>
  <c r="AN382" i="3"/>
  <c r="AN383" i="3"/>
  <c r="AN384" i="3"/>
  <c r="AN385" i="3"/>
  <c r="AN386" i="3"/>
  <c r="AN387" i="3"/>
  <c r="AN388" i="3"/>
  <c r="AN389" i="3"/>
  <c r="AN390" i="3"/>
  <c r="AN391" i="3"/>
  <c r="AN392" i="3"/>
  <c r="AM356" i="3"/>
  <c r="AM357" i="3"/>
  <c r="AM358" i="3"/>
  <c r="AM359" i="3"/>
  <c r="AM360" i="3"/>
  <c r="AM361" i="3"/>
  <c r="AM362" i="3"/>
  <c r="AM363" i="3"/>
  <c r="AM364" i="3"/>
  <c r="AM365" i="3"/>
  <c r="AM366" i="3"/>
  <c r="AM367" i="3"/>
  <c r="AM368" i="3"/>
  <c r="AM369" i="3"/>
  <c r="AM370" i="3"/>
  <c r="AM371" i="3"/>
  <c r="AM372" i="3"/>
  <c r="AM373" i="3"/>
  <c r="AM374" i="3"/>
  <c r="AM375" i="3"/>
  <c r="AM376" i="3"/>
  <c r="AM377" i="3"/>
  <c r="AM378" i="3"/>
  <c r="AM379" i="3"/>
  <c r="AM380" i="3"/>
  <c r="AM381" i="3"/>
  <c r="AM382" i="3"/>
  <c r="AM383" i="3"/>
  <c r="AM384" i="3"/>
  <c r="AM385" i="3"/>
  <c r="AM386" i="3"/>
  <c r="AM387" i="3"/>
  <c r="AM388" i="3"/>
  <c r="AM389" i="3"/>
  <c r="AM390" i="3"/>
  <c r="AM391" i="3"/>
  <c r="AM392" i="3"/>
  <c r="AL356" i="3"/>
  <c r="AL357" i="3"/>
  <c r="AL358" i="3"/>
  <c r="AL359" i="3"/>
  <c r="AL360" i="3"/>
  <c r="AL361" i="3"/>
  <c r="AL362" i="3"/>
  <c r="AL363" i="3"/>
  <c r="AL364" i="3"/>
  <c r="AL365" i="3"/>
  <c r="AL366" i="3"/>
  <c r="AL367" i="3"/>
  <c r="AL368" i="3"/>
  <c r="AL369" i="3"/>
  <c r="AL370" i="3"/>
  <c r="AL371" i="3"/>
  <c r="AL372" i="3"/>
  <c r="AL373" i="3"/>
  <c r="AL374" i="3"/>
  <c r="AL375" i="3"/>
  <c r="AL376" i="3"/>
  <c r="AL377" i="3"/>
  <c r="AL378" i="3"/>
  <c r="AL379" i="3"/>
  <c r="AL380" i="3"/>
  <c r="AL381" i="3"/>
  <c r="AL382" i="3"/>
  <c r="AL383" i="3"/>
  <c r="AL384" i="3"/>
  <c r="AL385" i="3"/>
  <c r="AL386" i="3"/>
  <c r="AL387" i="3"/>
  <c r="AL388" i="3"/>
  <c r="AL389" i="3"/>
  <c r="AL390" i="3"/>
  <c r="AL391" i="3"/>
  <c r="AL392" i="3"/>
  <c r="AK356" i="3"/>
  <c r="AK357" i="3"/>
  <c r="AK358" i="3"/>
  <c r="AK359" i="3"/>
  <c r="AK360" i="3"/>
  <c r="AK361" i="3"/>
  <c r="AK362" i="3"/>
  <c r="AK363" i="3"/>
  <c r="AK364" i="3"/>
  <c r="AK365" i="3"/>
  <c r="AK366" i="3"/>
  <c r="AK367" i="3"/>
  <c r="AK368" i="3"/>
  <c r="AK369" i="3"/>
  <c r="AK370" i="3"/>
  <c r="AK371" i="3"/>
  <c r="AK372" i="3"/>
  <c r="AK373" i="3"/>
  <c r="AK374" i="3"/>
  <c r="AK375" i="3"/>
  <c r="AK376" i="3"/>
  <c r="AK377" i="3"/>
  <c r="AK378" i="3"/>
  <c r="AK379" i="3"/>
  <c r="AK380" i="3"/>
  <c r="AK381" i="3"/>
  <c r="AK382" i="3"/>
  <c r="AK383" i="3"/>
  <c r="AK384" i="3"/>
  <c r="AK385" i="3"/>
  <c r="AK386" i="3"/>
  <c r="AK387" i="3"/>
  <c r="AK388" i="3"/>
  <c r="AK389" i="3"/>
  <c r="AK390" i="3"/>
  <c r="AK391" i="3"/>
  <c r="AK392" i="3"/>
  <c r="AJ356" i="3"/>
  <c r="AJ357" i="3"/>
  <c r="AJ358" i="3"/>
  <c r="AJ359" i="3"/>
  <c r="AJ360" i="3"/>
  <c r="AJ361" i="3"/>
  <c r="AJ362" i="3"/>
  <c r="AJ363" i="3"/>
  <c r="AJ364" i="3"/>
  <c r="AJ365" i="3"/>
  <c r="AJ366" i="3"/>
  <c r="AJ367" i="3"/>
  <c r="AJ368" i="3"/>
  <c r="AJ369" i="3"/>
  <c r="AJ370" i="3"/>
  <c r="AJ371" i="3"/>
  <c r="AJ372" i="3"/>
  <c r="AJ373" i="3"/>
  <c r="AJ374" i="3"/>
  <c r="AJ375" i="3"/>
  <c r="AJ376" i="3"/>
  <c r="AJ377" i="3"/>
  <c r="AJ378" i="3"/>
  <c r="AJ379" i="3"/>
  <c r="AJ380" i="3"/>
  <c r="AJ381" i="3"/>
  <c r="AJ382" i="3"/>
  <c r="AJ383" i="3"/>
  <c r="AJ384" i="3"/>
  <c r="AJ385" i="3"/>
  <c r="AJ386" i="3"/>
  <c r="AJ387" i="3"/>
  <c r="AJ388" i="3"/>
  <c r="AJ389" i="3"/>
  <c r="AJ390" i="3"/>
  <c r="AJ391" i="3"/>
  <c r="AJ392" i="3"/>
  <c r="AI356" i="3"/>
  <c r="AI357" i="3"/>
  <c r="AI358" i="3"/>
  <c r="AI359" i="3"/>
  <c r="AI360" i="3"/>
  <c r="AI361" i="3"/>
  <c r="AI362" i="3"/>
  <c r="AI363" i="3"/>
  <c r="AI364" i="3"/>
  <c r="AI365" i="3"/>
  <c r="AI366" i="3"/>
  <c r="AI367" i="3"/>
  <c r="AI368" i="3"/>
  <c r="AI369" i="3"/>
  <c r="AI370" i="3"/>
  <c r="AI371" i="3"/>
  <c r="AI372" i="3"/>
  <c r="AI373" i="3"/>
  <c r="AI374" i="3"/>
  <c r="AI375" i="3"/>
  <c r="AI376" i="3"/>
  <c r="AI377" i="3"/>
  <c r="AI378" i="3"/>
  <c r="AI379" i="3"/>
  <c r="AI380" i="3"/>
  <c r="AI381" i="3"/>
  <c r="AI382" i="3"/>
  <c r="AI383" i="3"/>
  <c r="AI384" i="3"/>
  <c r="AI385" i="3"/>
  <c r="AI386" i="3"/>
  <c r="AI387" i="3"/>
  <c r="AI388" i="3"/>
  <c r="AI389" i="3"/>
  <c r="AI390" i="3"/>
  <c r="AI391" i="3"/>
  <c r="AI392" i="3"/>
  <c r="AH356" i="3"/>
  <c r="AH357" i="3"/>
  <c r="AH358" i="3"/>
  <c r="AH359" i="3"/>
  <c r="AH360" i="3"/>
  <c r="AH361" i="3"/>
  <c r="AH362" i="3"/>
  <c r="AH363" i="3"/>
  <c r="AH364" i="3"/>
  <c r="AH365" i="3"/>
  <c r="AH366" i="3"/>
  <c r="AH367" i="3"/>
  <c r="AH368" i="3"/>
  <c r="AH369" i="3"/>
  <c r="AH370" i="3"/>
  <c r="AH371" i="3"/>
  <c r="AH372" i="3"/>
  <c r="AH373" i="3"/>
  <c r="AH374" i="3"/>
  <c r="AH375" i="3"/>
  <c r="AH376" i="3"/>
  <c r="AH377" i="3"/>
  <c r="AH378" i="3"/>
  <c r="AH379" i="3"/>
  <c r="AH380" i="3"/>
  <c r="AH381" i="3"/>
  <c r="AH382" i="3"/>
  <c r="AH383" i="3"/>
  <c r="AH384" i="3"/>
  <c r="AH385" i="3"/>
  <c r="AH386" i="3"/>
  <c r="AH387" i="3"/>
  <c r="AH388" i="3"/>
  <c r="AH389" i="3"/>
  <c r="AH390" i="3"/>
  <c r="AH391" i="3"/>
  <c r="AH392" i="3"/>
  <c r="AG356" i="3"/>
  <c r="AG357" i="3"/>
  <c r="AG358" i="3"/>
  <c r="AG359" i="3"/>
  <c r="AG360" i="3"/>
  <c r="AG361" i="3"/>
  <c r="AG362" i="3"/>
  <c r="AG363" i="3"/>
  <c r="AG364" i="3"/>
  <c r="AG365" i="3"/>
  <c r="AG366" i="3"/>
  <c r="AG367" i="3"/>
  <c r="AG368" i="3"/>
  <c r="AG369" i="3"/>
  <c r="AG370" i="3"/>
  <c r="AG371" i="3"/>
  <c r="AG372" i="3"/>
  <c r="AG373" i="3"/>
  <c r="AG374" i="3"/>
  <c r="AG375" i="3"/>
  <c r="AG376" i="3"/>
  <c r="AG377" i="3"/>
  <c r="AG378" i="3"/>
  <c r="AG379" i="3"/>
  <c r="AG380" i="3"/>
  <c r="AG381" i="3"/>
  <c r="AG382" i="3"/>
  <c r="AG383" i="3"/>
  <c r="AG384" i="3"/>
  <c r="AG385" i="3"/>
  <c r="AG386" i="3"/>
  <c r="AG387" i="3"/>
  <c r="AG388" i="3"/>
  <c r="AG389" i="3"/>
  <c r="AG390" i="3"/>
  <c r="AG391" i="3"/>
  <c r="AG392" i="3"/>
  <c r="AF356" i="3"/>
  <c r="AF357" i="3"/>
  <c r="AF358" i="3"/>
  <c r="AF359" i="3"/>
  <c r="AF360" i="3"/>
  <c r="AF361" i="3"/>
  <c r="AF362" i="3"/>
  <c r="AF363" i="3"/>
  <c r="AF364" i="3"/>
  <c r="AF365" i="3"/>
  <c r="AF366" i="3"/>
  <c r="AF367" i="3"/>
  <c r="AF368" i="3"/>
  <c r="AF369" i="3"/>
  <c r="AF370" i="3"/>
  <c r="AF371" i="3"/>
  <c r="AF372" i="3"/>
  <c r="AF373" i="3"/>
  <c r="AF374" i="3"/>
  <c r="AF375" i="3"/>
  <c r="AF376" i="3"/>
  <c r="AF377" i="3"/>
  <c r="AF378" i="3"/>
  <c r="AF379" i="3"/>
  <c r="AF380" i="3"/>
  <c r="AF381" i="3"/>
  <c r="AF382" i="3"/>
  <c r="AF383" i="3"/>
  <c r="AF384" i="3"/>
  <c r="AF385" i="3"/>
  <c r="AF386" i="3"/>
  <c r="AF387" i="3"/>
  <c r="AF388" i="3"/>
  <c r="AF389" i="3"/>
  <c r="AF390" i="3"/>
  <c r="AF391" i="3"/>
  <c r="AF392" i="3"/>
  <c r="AE356" i="3"/>
  <c r="AE357" i="3"/>
  <c r="AE358" i="3"/>
  <c r="AE359" i="3"/>
  <c r="AE360" i="3"/>
  <c r="AE361" i="3"/>
  <c r="AE362" i="3"/>
  <c r="AE363" i="3"/>
  <c r="AE364" i="3"/>
  <c r="AE365" i="3"/>
  <c r="AE366" i="3"/>
  <c r="AE367" i="3"/>
  <c r="AE368" i="3"/>
  <c r="AE369" i="3"/>
  <c r="AE370" i="3"/>
  <c r="AE371" i="3"/>
  <c r="AE372" i="3"/>
  <c r="AE373" i="3"/>
  <c r="AE374" i="3"/>
  <c r="AE375" i="3"/>
  <c r="AE376" i="3"/>
  <c r="AE377" i="3"/>
  <c r="AE378" i="3"/>
  <c r="AE379" i="3"/>
  <c r="AE380" i="3"/>
  <c r="AE381" i="3"/>
  <c r="AE382" i="3"/>
  <c r="AE383" i="3"/>
  <c r="AE384" i="3"/>
  <c r="AE385" i="3"/>
  <c r="AE386" i="3"/>
  <c r="AE387" i="3"/>
  <c r="AE388" i="3"/>
  <c r="AE389" i="3"/>
  <c r="AE390" i="3"/>
  <c r="AE391" i="3"/>
  <c r="AE392" i="3"/>
  <c r="AD356" i="3"/>
  <c r="AD357" i="3"/>
  <c r="AD358" i="3"/>
  <c r="AD359" i="3"/>
  <c r="AD360" i="3"/>
  <c r="AD361" i="3"/>
  <c r="AD362" i="3"/>
  <c r="AD363" i="3"/>
  <c r="AD364" i="3"/>
  <c r="AD365" i="3"/>
  <c r="AD366" i="3"/>
  <c r="AD367" i="3"/>
  <c r="AD368" i="3"/>
  <c r="AD369" i="3"/>
  <c r="AD370" i="3"/>
  <c r="AD371" i="3"/>
  <c r="AD372" i="3"/>
  <c r="AD373" i="3"/>
  <c r="AD374" i="3"/>
  <c r="AD375" i="3"/>
  <c r="AD376" i="3"/>
  <c r="AD377" i="3"/>
  <c r="AD378" i="3"/>
  <c r="AD379" i="3"/>
  <c r="AD380" i="3"/>
  <c r="AD381" i="3"/>
  <c r="AD382" i="3"/>
  <c r="AD383" i="3"/>
  <c r="AD384" i="3"/>
  <c r="AD385" i="3"/>
  <c r="AD386" i="3"/>
  <c r="AD387" i="3"/>
  <c r="AD388" i="3"/>
  <c r="AD389" i="3"/>
  <c r="AD390" i="3"/>
  <c r="AD391" i="3"/>
  <c r="AD392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AB382" i="3"/>
  <c r="AB383" i="3"/>
  <c r="AB384" i="3"/>
  <c r="AB385" i="3"/>
  <c r="AB386" i="3"/>
  <c r="AB387" i="3"/>
  <c r="AB388" i="3"/>
  <c r="AB389" i="3"/>
  <c r="AB390" i="3"/>
  <c r="AB391" i="3"/>
  <c r="AB392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AA382" i="3"/>
  <c r="AA383" i="3"/>
  <c r="AA384" i="3"/>
  <c r="AA385" i="3"/>
  <c r="AA386" i="3"/>
  <c r="AA387" i="3"/>
  <c r="AA388" i="3"/>
  <c r="AA389" i="3"/>
  <c r="AA390" i="3"/>
  <c r="AA391" i="3"/>
  <c r="AA392" i="3"/>
  <c r="AG338" i="5"/>
  <c r="AG3" i="5"/>
  <c r="AG4" i="5"/>
  <c r="AG5" i="5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44" i="5"/>
  <c r="AG45" i="5"/>
  <c r="AG46" i="5"/>
  <c r="AG47" i="5"/>
  <c r="AG48" i="5"/>
  <c r="AG49" i="5"/>
  <c r="AG50" i="5"/>
  <c r="AG51" i="5"/>
  <c r="AG52" i="5"/>
  <c r="AG53" i="5"/>
  <c r="AG54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69" i="5"/>
  <c r="AG70" i="5"/>
  <c r="AG71" i="5"/>
  <c r="AG72" i="5"/>
  <c r="AG73" i="5"/>
  <c r="AG74" i="5"/>
  <c r="AG75" i="5"/>
  <c r="AG76" i="5"/>
  <c r="AG77" i="5"/>
  <c r="AG78" i="5"/>
  <c r="AG79" i="5"/>
  <c r="AG80" i="5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5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1" i="5"/>
  <c r="AG142" i="5"/>
  <c r="AG143" i="5"/>
  <c r="AG144" i="5"/>
  <c r="AG145" i="5"/>
  <c r="AG146" i="5"/>
  <c r="AG147" i="5"/>
  <c r="AG148" i="5"/>
  <c r="AG149" i="5"/>
  <c r="AG150" i="5"/>
  <c r="AG151" i="5"/>
  <c r="AG152" i="5"/>
  <c r="AG153" i="5"/>
  <c r="AG154" i="5"/>
  <c r="AG155" i="5"/>
  <c r="AG156" i="5"/>
  <c r="AG157" i="5"/>
  <c r="AG158" i="5"/>
  <c r="AG159" i="5"/>
  <c r="AG160" i="5"/>
  <c r="AG161" i="5"/>
  <c r="AG162" i="5"/>
  <c r="AG163" i="5"/>
  <c r="AG164" i="5"/>
  <c r="AG165" i="5"/>
  <c r="AG166" i="5"/>
  <c r="AG167" i="5"/>
  <c r="AG168" i="5"/>
  <c r="AG169" i="5"/>
  <c r="AG170" i="5"/>
  <c r="AG171" i="5"/>
  <c r="AG172" i="5"/>
  <c r="AG173" i="5"/>
  <c r="AG174" i="5"/>
  <c r="AG175" i="5"/>
  <c r="AG176" i="5"/>
  <c r="AG177" i="5"/>
  <c r="AG178" i="5"/>
  <c r="AG179" i="5"/>
  <c r="AG180" i="5"/>
  <c r="AG181" i="5"/>
  <c r="AG182" i="5"/>
  <c r="AG183" i="5"/>
  <c r="AG184" i="5"/>
  <c r="AG185" i="5"/>
  <c r="AG186" i="5"/>
  <c r="AG187" i="5"/>
  <c r="AG188" i="5"/>
  <c r="AG189" i="5"/>
  <c r="AG190" i="5"/>
  <c r="AG191" i="5"/>
  <c r="AG192" i="5"/>
  <c r="AG193" i="5"/>
  <c r="AG194" i="5"/>
  <c r="AG195" i="5"/>
  <c r="AG196" i="5"/>
  <c r="AG197" i="5"/>
  <c r="AG198" i="5"/>
  <c r="AG199" i="5"/>
  <c r="AG200" i="5"/>
  <c r="AG201" i="5"/>
  <c r="AG202" i="5"/>
  <c r="AG203" i="5"/>
  <c r="AG204" i="5"/>
  <c r="AG205" i="5"/>
  <c r="AG206" i="5"/>
  <c r="AG207" i="5"/>
  <c r="AG208" i="5"/>
  <c r="AG209" i="5"/>
  <c r="AG210" i="5"/>
  <c r="AG211" i="5"/>
  <c r="AG212" i="5"/>
  <c r="AG213" i="5"/>
  <c r="AG214" i="5"/>
  <c r="AG215" i="5"/>
  <c r="AG216" i="5"/>
  <c r="AG217" i="5"/>
  <c r="AG218" i="5"/>
  <c r="AG219" i="5"/>
  <c r="AG220" i="5"/>
  <c r="AG221" i="5"/>
  <c r="AG222" i="5"/>
  <c r="AG223" i="5"/>
  <c r="AG224" i="5"/>
  <c r="AG225" i="5"/>
  <c r="AG226" i="5"/>
  <c r="AG227" i="5"/>
  <c r="AG228" i="5"/>
  <c r="AG229" i="5"/>
  <c r="AG230" i="5"/>
  <c r="AG231" i="5"/>
  <c r="AG232" i="5"/>
  <c r="AG233" i="5"/>
  <c r="AG234" i="5"/>
  <c r="AG235" i="5"/>
  <c r="AG236" i="5"/>
  <c r="AG237" i="5"/>
  <c r="AG238" i="5"/>
  <c r="AG239" i="5"/>
  <c r="AG240" i="5"/>
  <c r="AG241" i="5"/>
  <c r="AG242" i="5"/>
  <c r="AG243" i="5"/>
  <c r="AG244" i="5"/>
  <c r="AG245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5" i="5"/>
  <c r="AG276" i="5"/>
  <c r="AG277" i="5"/>
  <c r="AG278" i="5"/>
  <c r="AG279" i="5"/>
  <c r="AG280" i="5"/>
  <c r="AG281" i="5"/>
  <c r="AG282" i="5"/>
  <c r="AG283" i="5"/>
  <c r="AG284" i="5"/>
  <c r="AG285" i="5"/>
  <c r="AG286" i="5"/>
  <c r="AG287" i="5"/>
  <c r="AG288" i="5"/>
  <c r="AG289" i="5"/>
  <c r="AG290" i="5"/>
  <c r="AG291" i="5"/>
  <c r="AG292" i="5"/>
  <c r="AG293" i="5"/>
  <c r="AG294" i="5"/>
  <c r="AG295" i="5"/>
  <c r="AG296" i="5"/>
  <c r="AG297" i="5"/>
  <c r="AG298" i="5"/>
  <c r="AG299" i="5"/>
  <c r="AG300" i="5"/>
  <c r="AG301" i="5"/>
  <c r="AG302" i="5"/>
  <c r="AG303" i="5"/>
  <c r="AG304" i="5"/>
  <c r="AG305" i="5"/>
  <c r="AG306" i="5"/>
  <c r="AG307" i="5"/>
  <c r="AG308" i="5"/>
  <c r="AG309" i="5"/>
  <c r="AG310" i="5"/>
  <c r="AG311" i="5"/>
  <c r="AG312" i="5"/>
  <c r="AG313" i="5"/>
  <c r="AG314" i="5"/>
  <c r="AG315" i="5"/>
  <c r="AG316" i="5"/>
  <c r="AG317" i="5"/>
  <c r="AG318" i="5"/>
  <c r="AG319" i="5"/>
  <c r="AG320" i="5"/>
  <c r="AG321" i="5"/>
  <c r="AG322" i="5"/>
  <c r="AG323" i="5"/>
  <c r="AG324" i="5"/>
  <c r="AG325" i="5"/>
  <c r="AG326" i="5"/>
  <c r="AG327" i="5"/>
  <c r="AG328" i="5"/>
  <c r="AG329" i="5"/>
  <c r="AG330" i="5"/>
  <c r="AG331" i="5"/>
  <c r="AG332" i="5"/>
  <c r="AG333" i="5"/>
  <c r="AG334" i="5"/>
  <c r="AG335" i="5"/>
  <c r="AG336" i="5"/>
  <c r="AG337" i="5"/>
  <c r="AG339" i="5"/>
  <c r="AG340" i="5"/>
  <c r="AG341" i="5"/>
  <c r="AG342" i="5"/>
  <c r="AG343" i="5"/>
  <c r="AG344" i="5"/>
  <c r="AG345" i="5"/>
  <c r="AG346" i="5"/>
  <c r="AG347" i="5"/>
  <c r="AG348" i="5"/>
  <c r="AG349" i="5"/>
  <c r="AG350" i="5"/>
  <c r="AG351" i="5"/>
  <c r="AG352" i="5"/>
  <c r="AG353" i="5"/>
  <c r="AG354" i="5"/>
  <c r="AG355" i="5"/>
  <c r="AG2" i="5"/>
  <c r="O3" i="5"/>
  <c r="O4" i="5"/>
  <c r="O5" i="5"/>
  <c r="O6" i="5"/>
  <c r="P6" i="5" s="1"/>
  <c r="O7" i="5"/>
  <c r="O8" i="5"/>
  <c r="O9" i="5"/>
  <c r="O10" i="5"/>
  <c r="O11" i="5"/>
  <c r="O12" i="5"/>
  <c r="O13" i="5"/>
  <c r="O14" i="5"/>
  <c r="O15" i="5"/>
  <c r="O16" i="5"/>
  <c r="P16" i="5" s="1"/>
  <c r="O17" i="5"/>
  <c r="O18" i="5"/>
  <c r="O19" i="5"/>
  <c r="O20" i="5"/>
  <c r="O21" i="5"/>
  <c r="O22" i="5"/>
  <c r="O23" i="5"/>
  <c r="O24" i="5"/>
  <c r="O25" i="5"/>
  <c r="O26" i="5"/>
  <c r="P26" i="5" s="1"/>
  <c r="O27" i="5"/>
  <c r="O28" i="5"/>
  <c r="O29" i="5"/>
  <c r="O30" i="5"/>
  <c r="O31" i="5"/>
  <c r="O32" i="5"/>
  <c r="O33" i="5"/>
  <c r="O34" i="5"/>
  <c r="O35" i="5"/>
  <c r="O36" i="5"/>
  <c r="P36" i="5" s="1"/>
  <c r="O37" i="5"/>
  <c r="O38" i="5"/>
  <c r="O39" i="5"/>
  <c r="O40" i="5"/>
  <c r="O41" i="5"/>
  <c r="O42" i="5"/>
  <c r="O43" i="5"/>
  <c r="O44" i="5"/>
  <c r="O45" i="5"/>
  <c r="O46" i="5"/>
  <c r="P46" i="5" s="1"/>
  <c r="O47" i="5"/>
  <c r="O48" i="5"/>
  <c r="O49" i="5"/>
  <c r="O50" i="5"/>
  <c r="O51" i="5"/>
  <c r="O52" i="5"/>
  <c r="O53" i="5"/>
  <c r="O54" i="5"/>
  <c r="O55" i="5"/>
  <c r="O56" i="5"/>
  <c r="P56" i="5" s="1"/>
  <c r="O57" i="5"/>
  <c r="O58" i="5"/>
  <c r="O59" i="5"/>
  <c r="O60" i="5"/>
  <c r="O61" i="5"/>
  <c r="O62" i="5"/>
  <c r="O63" i="5"/>
  <c r="O64" i="5"/>
  <c r="O65" i="5"/>
  <c r="O66" i="5"/>
  <c r="P66" i="5" s="1"/>
  <c r="O67" i="5"/>
  <c r="O68" i="5"/>
  <c r="O69" i="5"/>
  <c r="O70" i="5"/>
  <c r="O71" i="5"/>
  <c r="O72" i="5"/>
  <c r="O73" i="5"/>
  <c r="O74" i="5"/>
  <c r="O75" i="5"/>
  <c r="O76" i="5"/>
  <c r="P76" i="5" s="1"/>
  <c r="O77" i="5"/>
  <c r="O78" i="5"/>
  <c r="P78" i="5" s="1"/>
  <c r="O79" i="5"/>
  <c r="O80" i="5"/>
  <c r="O81" i="5"/>
  <c r="O82" i="5"/>
  <c r="O83" i="5"/>
  <c r="O84" i="5"/>
  <c r="O85" i="5"/>
  <c r="O86" i="5"/>
  <c r="P86" i="5" s="1"/>
  <c r="O87" i="5"/>
  <c r="O88" i="5"/>
  <c r="O89" i="5"/>
  <c r="O90" i="5"/>
  <c r="O91" i="5"/>
  <c r="O92" i="5"/>
  <c r="O93" i="5"/>
  <c r="O94" i="5"/>
  <c r="O95" i="5"/>
  <c r="O96" i="5"/>
  <c r="P96" i="5" s="1"/>
  <c r="O97" i="5"/>
  <c r="O98" i="5"/>
  <c r="P98" i="5" s="1"/>
  <c r="O99" i="5"/>
  <c r="O100" i="5"/>
  <c r="O101" i="5"/>
  <c r="O102" i="5"/>
  <c r="O103" i="5"/>
  <c r="O104" i="5"/>
  <c r="O105" i="5"/>
  <c r="O106" i="5"/>
  <c r="P106" i="5" s="1"/>
  <c r="O107" i="5"/>
  <c r="O108" i="5"/>
  <c r="P108" i="5" s="1"/>
  <c r="O109" i="5"/>
  <c r="O110" i="5"/>
  <c r="O111" i="5"/>
  <c r="O112" i="5"/>
  <c r="O113" i="5"/>
  <c r="O114" i="5"/>
  <c r="O115" i="5"/>
  <c r="O116" i="5"/>
  <c r="P116" i="5" s="1"/>
  <c r="O117" i="5"/>
  <c r="O118" i="5"/>
  <c r="P118" i="5" s="1"/>
  <c r="O119" i="5"/>
  <c r="O120" i="5"/>
  <c r="O121" i="5"/>
  <c r="O122" i="5"/>
  <c r="O123" i="5"/>
  <c r="O124" i="5"/>
  <c r="O125" i="5"/>
  <c r="O126" i="5"/>
  <c r="P126" i="5" s="1"/>
  <c r="O127" i="5"/>
  <c r="O128" i="5"/>
  <c r="P128" i="5" s="1"/>
  <c r="O129" i="5"/>
  <c r="O130" i="5"/>
  <c r="O131" i="5"/>
  <c r="O132" i="5"/>
  <c r="O133" i="5"/>
  <c r="O134" i="5"/>
  <c r="O135" i="5"/>
  <c r="O136" i="5"/>
  <c r="P136" i="5" s="1"/>
  <c r="O137" i="5"/>
  <c r="O138" i="5"/>
  <c r="P138" i="5" s="1"/>
  <c r="O139" i="5"/>
  <c r="O140" i="5"/>
  <c r="O141" i="5"/>
  <c r="O142" i="5"/>
  <c r="O143" i="5"/>
  <c r="O144" i="5"/>
  <c r="O145" i="5"/>
  <c r="O146" i="5"/>
  <c r="P146" i="5" s="1"/>
  <c r="O147" i="5"/>
  <c r="O148" i="5"/>
  <c r="P148" i="5" s="1"/>
  <c r="O149" i="5"/>
  <c r="O150" i="5"/>
  <c r="O151" i="5"/>
  <c r="O152" i="5"/>
  <c r="O153" i="5"/>
  <c r="O154" i="5"/>
  <c r="O155" i="5"/>
  <c r="O156" i="5"/>
  <c r="P156" i="5" s="1"/>
  <c r="O157" i="5"/>
  <c r="O158" i="5"/>
  <c r="P158" i="5" s="1"/>
  <c r="O159" i="5"/>
  <c r="O160" i="5"/>
  <c r="O161" i="5"/>
  <c r="O162" i="5"/>
  <c r="O163" i="5"/>
  <c r="O164" i="5"/>
  <c r="O165" i="5"/>
  <c r="O166" i="5"/>
  <c r="P166" i="5" s="1"/>
  <c r="O167" i="5"/>
  <c r="O168" i="5"/>
  <c r="P168" i="5" s="1"/>
  <c r="O169" i="5"/>
  <c r="O170" i="5"/>
  <c r="O171" i="5"/>
  <c r="O172" i="5"/>
  <c r="O173" i="5"/>
  <c r="O174" i="5"/>
  <c r="O175" i="5"/>
  <c r="O176" i="5"/>
  <c r="P176" i="5" s="1"/>
  <c r="O177" i="5"/>
  <c r="O178" i="5"/>
  <c r="P178" i="5" s="1"/>
  <c r="O179" i="5"/>
  <c r="O180" i="5"/>
  <c r="O181" i="5"/>
  <c r="O182" i="5"/>
  <c r="O183" i="5"/>
  <c r="O184" i="5"/>
  <c r="O185" i="5"/>
  <c r="O186" i="5"/>
  <c r="P186" i="5" s="1"/>
  <c r="O187" i="5"/>
  <c r="O188" i="5"/>
  <c r="P188" i="5" s="1"/>
  <c r="O189" i="5"/>
  <c r="O190" i="5"/>
  <c r="O191" i="5"/>
  <c r="O192" i="5"/>
  <c r="O193" i="5"/>
  <c r="O194" i="5"/>
  <c r="O195" i="5"/>
  <c r="O196" i="5"/>
  <c r="P196" i="5" s="1"/>
  <c r="O197" i="5"/>
  <c r="O198" i="5"/>
  <c r="P198" i="5" s="1"/>
  <c r="O199" i="5"/>
  <c r="O200" i="5"/>
  <c r="O201" i="5"/>
  <c r="O202" i="5"/>
  <c r="O203" i="5"/>
  <c r="O204" i="5"/>
  <c r="O205" i="5"/>
  <c r="O206" i="5"/>
  <c r="P206" i="5" s="1"/>
  <c r="O207" i="5"/>
  <c r="O208" i="5"/>
  <c r="P208" i="5" s="1"/>
  <c r="O209" i="5"/>
  <c r="O210" i="5"/>
  <c r="O211" i="5"/>
  <c r="O212" i="5"/>
  <c r="O213" i="5"/>
  <c r="O214" i="5"/>
  <c r="O215" i="5"/>
  <c r="O216" i="5"/>
  <c r="P216" i="5" s="1"/>
  <c r="O217" i="5"/>
  <c r="O218" i="5"/>
  <c r="P218" i="5" s="1"/>
  <c r="O219" i="5"/>
  <c r="O220" i="5"/>
  <c r="O221" i="5"/>
  <c r="O222" i="5"/>
  <c r="O223" i="5"/>
  <c r="O224" i="5"/>
  <c r="O225" i="5"/>
  <c r="O226" i="5"/>
  <c r="P226" i="5" s="1"/>
  <c r="O227" i="5"/>
  <c r="O228" i="5"/>
  <c r="P228" i="5" s="1"/>
  <c r="O229" i="5"/>
  <c r="O230" i="5"/>
  <c r="O231" i="5"/>
  <c r="O232" i="5"/>
  <c r="O233" i="5"/>
  <c r="O234" i="5"/>
  <c r="O235" i="5"/>
  <c r="O236" i="5"/>
  <c r="P236" i="5" s="1"/>
  <c r="O237" i="5"/>
  <c r="O238" i="5"/>
  <c r="P238" i="5" s="1"/>
  <c r="O239" i="5"/>
  <c r="O240" i="5"/>
  <c r="O241" i="5"/>
  <c r="O242" i="5"/>
  <c r="O243" i="5"/>
  <c r="O244" i="5"/>
  <c r="O245" i="5"/>
  <c r="O246" i="5"/>
  <c r="P246" i="5" s="1"/>
  <c r="O247" i="5"/>
  <c r="O248" i="5"/>
  <c r="P248" i="5" s="1"/>
  <c r="O249" i="5"/>
  <c r="O250" i="5"/>
  <c r="O251" i="5"/>
  <c r="O252" i="5"/>
  <c r="O253" i="5"/>
  <c r="O254" i="5"/>
  <c r="O255" i="5"/>
  <c r="O256" i="5"/>
  <c r="P256" i="5" s="1"/>
  <c r="O257" i="5"/>
  <c r="O258" i="5"/>
  <c r="P258" i="5" s="1"/>
  <c r="O259" i="5"/>
  <c r="O260" i="5"/>
  <c r="O261" i="5"/>
  <c r="O262" i="5"/>
  <c r="O263" i="5"/>
  <c r="O264" i="5"/>
  <c r="O265" i="5"/>
  <c r="O266" i="5"/>
  <c r="P266" i="5" s="1"/>
  <c r="O267" i="5"/>
  <c r="O268" i="5"/>
  <c r="P268" i="5" s="1"/>
  <c r="O269" i="5"/>
  <c r="O270" i="5"/>
  <c r="O271" i="5"/>
  <c r="O272" i="5"/>
  <c r="O273" i="5"/>
  <c r="O274" i="5"/>
  <c r="O275" i="5"/>
  <c r="O276" i="5"/>
  <c r="P276" i="5" s="1"/>
  <c r="O277" i="5"/>
  <c r="O278" i="5"/>
  <c r="P278" i="5" s="1"/>
  <c r="O279" i="5"/>
  <c r="O280" i="5"/>
  <c r="O281" i="5"/>
  <c r="O282" i="5"/>
  <c r="O283" i="5"/>
  <c r="O284" i="5"/>
  <c r="O285" i="5"/>
  <c r="O286" i="5"/>
  <c r="P286" i="5" s="1"/>
  <c r="O287" i="5"/>
  <c r="O288" i="5"/>
  <c r="P288" i="5" s="1"/>
  <c r="O289" i="5"/>
  <c r="O290" i="5"/>
  <c r="O291" i="5"/>
  <c r="O292" i="5"/>
  <c r="O293" i="5"/>
  <c r="O294" i="5"/>
  <c r="O295" i="5"/>
  <c r="O296" i="5"/>
  <c r="P296" i="5" s="1"/>
  <c r="O297" i="5"/>
  <c r="O298" i="5"/>
  <c r="P298" i="5" s="1"/>
  <c r="O299" i="5"/>
  <c r="O300" i="5"/>
  <c r="O301" i="5"/>
  <c r="O302" i="5"/>
  <c r="O303" i="5"/>
  <c r="O304" i="5"/>
  <c r="O305" i="5"/>
  <c r="O306" i="5"/>
  <c r="P306" i="5" s="1"/>
  <c r="O307" i="5"/>
  <c r="O308" i="5"/>
  <c r="P308" i="5" s="1"/>
  <c r="O309" i="5"/>
  <c r="O310" i="5"/>
  <c r="O311" i="5"/>
  <c r="O312" i="5"/>
  <c r="O313" i="5"/>
  <c r="O314" i="5"/>
  <c r="O315" i="5"/>
  <c r="O316" i="5"/>
  <c r="P316" i="5" s="1"/>
  <c r="O317" i="5"/>
  <c r="O318" i="5"/>
  <c r="P318" i="5" s="1"/>
  <c r="O319" i="5"/>
  <c r="O320" i="5"/>
  <c r="O321" i="5"/>
  <c r="O322" i="5"/>
  <c r="O323" i="5"/>
  <c r="O324" i="5"/>
  <c r="O325" i="5"/>
  <c r="O326" i="5"/>
  <c r="P326" i="5" s="1"/>
  <c r="O327" i="5"/>
  <c r="O328" i="5"/>
  <c r="P328" i="5" s="1"/>
  <c r="O329" i="5"/>
  <c r="O330" i="5"/>
  <c r="O331" i="5"/>
  <c r="O332" i="5"/>
  <c r="O333" i="5"/>
  <c r="O334" i="5"/>
  <c r="O335" i="5"/>
  <c r="O336" i="5"/>
  <c r="P336" i="5" s="1"/>
  <c r="O337" i="5"/>
  <c r="O338" i="5"/>
  <c r="P338" i="5" s="1"/>
  <c r="O339" i="5"/>
  <c r="O340" i="5"/>
  <c r="O341" i="5"/>
  <c r="O342" i="5"/>
  <c r="O343" i="5"/>
  <c r="O344" i="5"/>
  <c r="O345" i="5"/>
  <c r="O346" i="5"/>
  <c r="P346" i="5" s="1"/>
  <c r="O347" i="5"/>
  <c r="O348" i="5"/>
  <c r="P348" i="5" s="1"/>
  <c r="O349" i="5"/>
  <c r="O350" i="5"/>
  <c r="O351" i="5"/>
  <c r="O352" i="5"/>
  <c r="O353" i="5"/>
  <c r="O354" i="5"/>
  <c r="O355" i="5"/>
  <c r="O356" i="5"/>
  <c r="P356" i="5" s="1"/>
  <c r="O357" i="5"/>
  <c r="O358" i="5"/>
  <c r="P358" i="5" s="1"/>
  <c r="O359" i="5"/>
  <c r="O360" i="5"/>
  <c r="O361" i="5"/>
  <c r="O362" i="5"/>
  <c r="O363" i="5"/>
  <c r="O364" i="5"/>
  <c r="O365" i="5"/>
  <c r="O366" i="5"/>
  <c r="P366" i="5" s="1"/>
  <c r="O367" i="5"/>
  <c r="O368" i="5"/>
  <c r="P368" i="5" s="1"/>
  <c r="O369" i="5"/>
  <c r="O370" i="5"/>
  <c r="O371" i="5"/>
  <c r="O372" i="5"/>
  <c r="O373" i="5"/>
  <c r="O374" i="5"/>
  <c r="O2" i="5"/>
  <c r="AN53" i="3"/>
  <c r="AN54" i="3"/>
  <c r="AN55" i="3"/>
  <c r="AN56" i="3"/>
  <c r="AN57" i="3"/>
  <c r="AN58" i="3"/>
  <c r="AN59" i="3"/>
  <c r="AN60" i="3"/>
  <c r="AN61" i="3"/>
  <c r="AN62" i="3"/>
  <c r="AN63" i="3"/>
  <c r="AN64" i="3"/>
  <c r="AN65" i="3"/>
  <c r="AN66" i="3"/>
  <c r="AN67" i="3"/>
  <c r="AN68" i="3"/>
  <c r="AN69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AN107" i="3"/>
  <c r="AN108" i="3"/>
  <c r="AN109" i="3"/>
  <c r="AN110" i="3"/>
  <c r="AN111" i="3"/>
  <c r="AN112" i="3"/>
  <c r="AN113" i="3"/>
  <c r="AN114" i="3"/>
  <c r="AN115" i="3"/>
  <c r="AN116" i="3"/>
  <c r="AN117" i="3"/>
  <c r="AN118" i="3"/>
  <c r="AN119" i="3"/>
  <c r="AN120" i="3"/>
  <c r="AN121" i="3"/>
  <c r="AN122" i="3"/>
  <c r="AN123" i="3"/>
  <c r="AN124" i="3"/>
  <c r="AN125" i="3"/>
  <c r="AN126" i="3"/>
  <c r="AN127" i="3"/>
  <c r="AN128" i="3"/>
  <c r="AN129" i="3"/>
  <c r="AN130" i="3"/>
  <c r="AN131" i="3"/>
  <c r="AN132" i="3"/>
  <c r="AN133" i="3"/>
  <c r="AN134" i="3"/>
  <c r="AN135" i="3"/>
  <c r="AN136" i="3"/>
  <c r="AN137" i="3"/>
  <c r="AN138" i="3"/>
  <c r="AN139" i="3"/>
  <c r="AN140" i="3"/>
  <c r="AN141" i="3"/>
  <c r="AN142" i="3"/>
  <c r="AN143" i="3"/>
  <c r="AN144" i="3"/>
  <c r="AN145" i="3"/>
  <c r="AN146" i="3"/>
  <c r="AN147" i="3"/>
  <c r="AN148" i="3"/>
  <c r="AN149" i="3"/>
  <c r="AN150" i="3"/>
  <c r="AN151" i="3"/>
  <c r="AN152" i="3"/>
  <c r="AN153" i="3"/>
  <c r="AN154" i="3"/>
  <c r="AN155" i="3"/>
  <c r="AN156" i="3"/>
  <c r="AN157" i="3"/>
  <c r="AN158" i="3"/>
  <c r="AN159" i="3"/>
  <c r="AN160" i="3"/>
  <c r="AN161" i="3"/>
  <c r="AN162" i="3"/>
  <c r="AN163" i="3"/>
  <c r="AN164" i="3"/>
  <c r="AN165" i="3"/>
  <c r="AN166" i="3"/>
  <c r="AN167" i="3"/>
  <c r="AN168" i="3"/>
  <c r="AN169" i="3"/>
  <c r="AN170" i="3"/>
  <c r="AN171" i="3"/>
  <c r="AN172" i="3"/>
  <c r="AN173" i="3"/>
  <c r="AN174" i="3"/>
  <c r="AN175" i="3"/>
  <c r="AN176" i="3"/>
  <c r="AN177" i="3"/>
  <c r="AN178" i="3"/>
  <c r="AN179" i="3"/>
  <c r="AN180" i="3"/>
  <c r="AN181" i="3"/>
  <c r="AN182" i="3"/>
  <c r="AN183" i="3"/>
  <c r="AN184" i="3"/>
  <c r="AN185" i="3"/>
  <c r="AN186" i="3"/>
  <c r="AN187" i="3"/>
  <c r="AN188" i="3"/>
  <c r="AN189" i="3"/>
  <c r="AN190" i="3"/>
  <c r="AN191" i="3"/>
  <c r="AN192" i="3"/>
  <c r="AN193" i="3"/>
  <c r="AN194" i="3"/>
  <c r="AN195" i="3"/>
  <c r="AN196" i="3"/>
  <c r="AN197" i="3"/>
  <c r="AN198" i="3"/>
  <c r="AN199" i="3"/>
  <c r="AN200" i="3"/>
  <c r="AN201" i="3"/>
  <c r="AN202" i="3"/>
  <c r="AN203" i="3"/>
  <c r="AN204" i="3"/>
  <c r="AN205" i="3"/>
  <c r="AN206" i="3"/>
  <c r="AN207" i="3"/>
  <c r="AN208" i="3"/>
  <c r="AN209" i="3"/>
  <c r="AN210" i="3"/>
  <c r="AN211" i="3"/>
  <c r="AN212" i="3"/>
  <c r="AN213" i="3"/>
  <c r="AN214" i="3"/>
  <c r="AN215" i="3"/>
  <c r="AN216" i="3"/>
  <c r="AN217" i="3"/>
  <c r="AN218" i="3"/>
  <c r="AN219" i="3"/>
  <c r="AN220" i="3"/>
  <c r="AN221" i="3"/>
  <c r="AN222" i="3"/>
  <c r="AN223" i="3"/>
  <c r="AN224" i="3"/>
  <c r="AN225" i="3"/>
  <c r="AN226" i="3"/>
  <c r="AN227" i="3"/>
  <c r="AN228" i="3"/>
  <c r="AN229" i="3"/>
  <c r="AN230" i="3"/>
  <c r="AN231" i="3"/>
  <c r="AN232" i="3"/>
  <c r="AN233" i="3"/>
  <c r="AN234" i="3"/>
  <c r="AN235" i="3"/>
  <c r="AN236" i="3"/>
  <c r="AN237" i="3"/>
  <c r="AN238" i="3"/>
  <c r="AN239" i="3"/>
  <c r="AN240" i="3"/>
  <c r="AN241" i="3"/>
  <c r="AN242" i="3"/>
  <c r="AN243" i="3"/>
  <c r="AN244" i="3"/>
  <c r="AN245" i="3"/>
  <c r="AN246" i="3"/>
  <c r="AN247" i="3"/>
  <c r="AN248" i="3"/>
  <c r="AN249" i="3"/>
  <c r="AN250" i="3"/>
  <c r="AN251" i="3"/>
  <c r="AN252" i="3"/>
  <c r="AN253" i="3"/>
  <c r="AN254" i="3"/>
  <c r="AN255" i="3"/>
  <c r="AN256" i="3"/>
  <c r="AN257" i="3"/>
  <c r="AN258" i="3"/>
  <c r="AN259" i="3"/>
  <c r="AN260" i="3"/>
  <c r="AN261" i="3"/>
  <c r="AN262" i="3"/>
  <c r="AN263" i="3"/>
  <c r="AN264" i="3"/>
  <c r="AN265" i="3"/>
  <c r="AN266" i="3"/>
  <c r="AN267" i="3"/>
  <c r="AN268" i="3"/>
  <c r="AN269" i="3"/>
  <c r="AN270" i="3"/>
  <c r="AN271" i="3"/>
  <c r="AN272" i="3"/>
  <c r="AN273" i="3"/>
  <c r="AN274" i="3"/>
  <c r="AN275" i="3"/>
  <c r="AN276" i="3"/>
  <c r="AN277" i="3"/>
  <c r="AN278" i="3"/>
  <c r="AN279" i="3"/>
  <c r="AN280" i="3"/>
  <c r="AN281" i="3"/>
  <c r="AN282" i="3"/>
  <c r="AN283" i="3"/>
  <c r="AN284" i="3"/>
  <c r="AN285" i="3"/>
  <c r="AN286" i="3"/>
  <c r="AN287" i="3"/>
  <c r="AN288" i="3"/>
  <c r="AN289" i="3"/>
  <c r="AN290" i="3"/>
  <c r="AN291" i="3"/>
  <c r="AN292" i="3"/>
  <c r="AN293" i="3"/>
  <c r="AN294" i="3"/>
  <c r="AN295" i="3"/>
  <c r="AN296" i="3"/>
  <c r="AN297" i="3"/>
  <c r="AN298" i="3"/>
  <c r="AN299" i="3"/>
  <c r="AN300" i="3"/>
  <c r="AN301" i="3"/>
  <c r="AN302" i="3"/>
  <c r="AN303" i="3"/>
  <c r="AN304" i="3"/>
  <c r="AN305" i="3"/>
  <c r="AN306" i="3"/>
  <c r="AN307" i="3"/>
  <c r="AN308" i="3"/>
  <c r="AN309" i="3"/>
  <c r="AN310" i="3"/>
  <c r="AN311" i="3"/>
  <c r="AN312" i="3"/>
  <c r="AN313" i="3"/>
  <c r="AN314" i="3"/>
  <c r="AN315" i="3"/>
  <c r="AN316" i="3"/>
  <c r="AN317" i="3"/>
  <c r="AN318" i="3"/>
  <c r="AN319" i="3"/>
  <c r="AN320" i="3"/>
  <c r="AN321" i="3"/>
  <c r="AN322" i="3"/>
  <c r="AN323" i="3"/>
  <c r="AN324" i="3"/>
  <c r="AN325" i="3"/>
  <c r="AN326" i="3"/>
  <c r="AN327" i="3"/>
  <c r="AN328" i="3"/>
  <c r="AN329" i="3"/>
  <c r="AN330" i="3"/>
  <c r="AN331" i="3"/>
  <c r="AN332" i="3"/>
  <c r="AN333" i="3"/>
  <c r="AN334" i="3"/>
  <c r="AN335" i="3"/>
  <c r="AN336" i="3"/>
  <c r="AN337" i="3"/>
  <c r="AN338" i="3"/>
  <c r="AN339" i="3"/>
  <c r="AN340" i="3"/>
  <c r="AN341" i="3"/>
  <c r="AN342" i="3"/>
  <c r="AN343" i="3"/>
  <c r="AN344" i="3"/>
  <c r="AN345" i="3"/>
  <c r="AN346" i="3"/>
  <c r="AN347" i="3"/>
  <c r="AN348" i="3"/>
  <c r="AN349" i="3"/>
  <c r="AN350" i="3"/>
  <c r="AN351" i="3"/>
  <c r="AN352" i="3"/>
  <c r="AN353" i="3"/>
  <c r="AN354" i="3"/>
  <c r="AN355" i="3"/>
  <c r="AO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43" i="3"/>
  <c r="AO44" i="3"/>
  <c r="AO45" i="3"/>
  <c r="AO46" i="3"/>
  <c r="AO47" i="3"/>
  <c r="AO48" i="3"/>
  <c r="AO49" i="3"/>
  <c r="AO50" i="3"/>
  <c r="AO51" i="3"/>
  <c r="AO52" i="3"/>
  <c r="AO53" i="3"/>
  <c r="AO54" i="3"/>
  <c r="AO55" i="3"/>
  <c r="AO56" i="3"/>
  <c r="AO57" i="3"/>
  <c r="AO58" i="3"/>
  <c r="AO59" i="3"/>
  <c r="AO60" i="3"/>
  <c r="AO61" i="3"/>
  <c r="AO62" i="3"/>
  <c r="AO63" i="3"/>
  <c r="AO64" i="3"/>
  <c r="AO65" i="3"/>
  <c r="AO66" i="3"/>
  <c r="AO67" i="3"/>
  <c r="AO68" i="3"/>
  <c r="AO69" i="3"/>
  <c r="AO70" i="3"/>
  <c r="AO71" i="3"/>
  <c r="AO72" i="3"/>
  <c r="AO73" i="3"/>
  <c r="AO74" i="3"/>
  <c r="AO75" i="3"/>
  <c r="AO76" i="3"/>
  <c r="AO77" i="3"/>
  <c r="AO78" i="3"/>
  <c r="AO79" i="3"/>
  <c r="AO80" i="3"/>
  <c r="AO81" i="3"/>
  <c r="AO82" i="3"/>
  <c r="AO83" i="3"/>
  <c r="AO84" i="3"/>
  <c r="AO85" i="3"/>
  <c r="AO86" i="3"/>
  <c r="AO87" i="3"/>
  <c r="AO88" i="3"/>
  <c r="AO89" i="3"/>
  <c r="AO90" i="3"/>
  <c r="AO91" i="3"/>
  <c r="AO92" i="3"/>
  <c r="AO93" i="3"/>
  <c r="AO94" i="3"/>
  <c r="AO95" i="3"/>
  <c r="AO96" i="3"/>
  <c r="AO97" i="3"/>
  <c r="AO98" i="3"/>
  <c r="AO99" i="3"/>
  <c r="AO100" i="3"/>
  <c r="AO101" i="3"/>
  <c r="AO102" i="3"/>
  <c r="AO103" i="3"/>
  <c r="AO104" i="3"/>
  <c r="AO105" i="3"/>
  <c r="AO106" i="3"/>
  <c r="AO107" i="3"/>
  <c r="AO108" i="3"/>
  <c r="AO109" i="3"/>
  <c r="AO110" i="3"/>
  <c r="AO111" i="3"/>
  <c r="AO112" i="3"/>
  <c r="AO113" i="3"/>
  <c r="AO114" i="3"/>
  <c r="AO115" i="3"/>
  <c r="AO116" i="3"/>
  <c r="AO117" i="3"/>
  <c r="AO118" i="3"/>
  <c r="AO119" i="3"/>
  <c r="AO120" i="3"/>
  <c r="AO121" i="3"/>
  <c r="AO122" i="3"/>
  <c r="AO123" i="3"/>
  <c r="AO124" i="3"/>
  <c r="AO125" i="3"/>
  <c r="AO126" i="3"/>
  <c r="AO127" i="3"/>
  <c r="AO128" i="3"/>
  <c r="AO129" i="3"/>
  <c r="AO130" i="3"/>
  <c r="AO131" i="3"/>
  <c r="AO132" i="3"/>
  <c r="AO133" i="3"/>
  <c r="AO134" i="3"/>
  <c r="AO135" i="3"/>
  <c r="AO136" i="3"/>
  <c r="AO137" i="3"/>
  <c r="AO138" i="3"/>
  <c r="AO139" i="3"/>
  <c r="AO140" i="3"/>
  <c r="AO141" i="3"/>
  <c r="AO142" i="3"/>
  <c r="AO143" i="3"/>
  <c r="AO144" i="3"/>
  <c r="AO145" i="3"/>
  <c r="AO146" i="3"/>
  <c r="AO147" i="3"/>
  <c r="AO148" i="3"/>
  <c r="AO149" i="3"/>
  <c r="AO150" i="3"/>
  <c r="AO151" i="3"/>
  <c r="AO152" i="3"/>
  <c r="AO153" i="3"/>
  <c r="AO154" i="3"/>
  <c r="AO155" i="3"/>
  <c r="AO156" i="3"/>
  <c r="AO157" i="3"/>
  <c r="AO158" i="3"/>
  <c r="AO159" i="3"/>
  <c r="AO160" i="3"/>
  <c r="AO161" i="3"/>
  <c r="AO162" i="3"/>
  <c r="AO163" i="3"/>
  <c r="AO164" i="3"/>
  <c r="AO165" i="3"/>
  <c r="AO166" i="3"/>
  <c r="AO167" i="3"/>
  <c r="AO168" i="3"/>
  <c r="AO169" i="3"/>
  <c r="AO170" i="3"/>
  <c r="AO171" i="3"/>
  <c r="AO172" i="3"/>
  <c r="AO173" i="3"/>
  <c r="AO174" i="3"/>
  <c r="AO175" i="3"/>
  <c r="AO176" i="3"/>
  <c r="AO177" i="3"/>
  <c r="AO178" i="3"/>
  <c r="AO179" i="3"/>
  <c r="AO180" i="3"/>
  <c r="AO181" i="3"/>
  <c r="AO182" i="3"/>
  <c r="AO183" i="3"/>
  <c r="AO184" i="3"/>
  <c r="AO185" i="3"/>
  <c r="AO186" i="3"/>
  <c r="AO187" i="3"/>
  <c r="AO188" i="3"/>
  <c r="AO189" i="3"/>
  <c r="AO190" i="3"/>
  <c r="AO191" i="3"/>
  <c r="AO192" i="3"/>
  <c r="AO193" i="3"/>
  <c r="AO194" i="3"/>
  <c r="AO195" i="3"/>
  <c r="AO196" i="3"/>
  <c r="AO197" i="3"/>
  <c r="AO198" i="3"/>
  <c r="AO199" i="3"/>
  <c r="AO200" i="3"/>
  <c r="AO201" i="3"/>
  <c r="AO202" i="3"/>
  <c r="AO203" i="3"/>
  <c r="AO204" i="3"/>
  <c r="AO205" i="3"/>
  <c r="AO206" i="3"/>
  <c r="AO207" i="3"/>
  <c r="AO208" i="3"/>
  <c r="AO209" i="3"/>
  <c r="AO210" i="3"/>
  <c r="AO211" i="3"/>
  <c r="AO212" i="3"/>
  <c r="AO213" i="3"/>
  <c r="AO214" i="3"/>
  <c r="AO215" i="3"/>
  <c r="AO216" i="3"/>
  <c r="AO217" i="3"/>
  <c r="AO218" i="3"/>
  <c r="AO219" i="3"/>
  <c r="AO220" i="3"/>
  <c r="AO221" i="3"/>
  <c r="AO222" i="3"/>
  <c r="AO223" i="3"/>
  <c r="AO224" i="3"/>
  <c r="AO225" i="3"/>
  <c r="AO226" i="3"/>
  <c r="AO227" i="3"/>
  <c r="AO228" i="3"/>
  <c r="AO229" i="3"/>
  <c r="AO230" i="3"/>
  <c r="AO231" i="3"/>
  <c r="AO232" i="3"/>
  <c r="AO233" i="3"/>
  <c r="AO234" i="3"/>
  <c r="AO235" i="3"/>
  <c r="AO236" i="3"/>
  <c r="AO237" i="3"/>
  <c r="AO238" i="3"/>
  <c r="AO239" i="3"/>
  <c r="AO240" i="3"/>
  <c r="AO241" i="3"/>
  <c r="AO242" i="3"/>
  <c r="AO243" i="3"/>
  <c r="AO244" i="3"/>
  <c r="AO245" i="3"/>
  <c r="AO246" i="3"/>
  <c r="AO247" i="3"/>
  <c r="AO248" i="3"/>
  <c r="AO249" i="3"/>
  <c r="AO250" i="3"/>
  <c r="AO251" i="3"/>
  <c r="AO252" i="3"/>
  <c r="AO253" i="3"/>
  <c r="AO254" i="3"/>
  <c r="AO255" i="3"/>
  <c r="AO256" i="3"/>
  <c r="AO257" i="3"/>
  <c r="AO258" i="3"/>
  <c r="AO259" i="3"/>
  <c r="AO260" i="3"/>
  <c r="AO261" i="3"/>
  <c r="AO262" i="3"/>
  <c r="AO263" i="3"/>
  <c r="AO264" i="3"/>
  <c r="AO265" i="3"/>
  <c r="AO266" i="3"/>
  <c r="AO267" i="3"/>
  <c r="AO268" i="3"/>
  <c r="AO269" i="3"/>
  <c r="AO270" i="3"/>
  <c r="AO271" i="3"/>
  <c r="AO272" i="3"/>
  <c r="AO273" i="3"/>
  <c r="AO274" i="3"/>
  <c r="AO275" i="3"/>
  <c r="AO276" i="3"/>
  <c r="AO277" i="3"/>
  <c r="AO278" i="3"/>
  <c r="AO279" i="3"/>
  <c r="AO280" i="3"/>
  <c r="AO281" i="3"/>
  <c r="AO282" i="3"/>
  <c r="AO283" i="3"/>
  <c r="AO284" i="3"/>
  <c r="AO285" i="3"/>
  <c r="AO286" i="3"/>
  <c r="AO287" i="3"/>
  <c r="AO288" i="3"/>
  <c r="AO289" i="3"/>
  <c r="AO290" i="3"/>
  <c r="AO291" i="3"/>
  <c r="AO292" i="3"/>
  <c r="AO293" i="3"/>
  <c r="AO294" i="3"/>
  <c r="AO295" i="3"/>
  <c r="AO296" i="3"/>
  <c r="AO297" i="3"/>
  <c r="AO298" i="3"/>
  <c r="AO299" i="3"/>
  <c r="AO300" i="3"/>
  <c r="AO301" i="3"/>
  <c r="AO302" i="3"/>
  <c r="AO303" i="3"/>
  <c r="AO304" i="3"/>
  <c r="AO305" i="3"/>
  <c r="AO306" i="3"/>
  <c r="AO307" i="3"/>
  <c r="AO308" i="3"/>
  <c r="AO309" i="3"/>
  <c r="AO310" i="3"/>
  <c r="AO311" i="3"/>
  <c r="AO312" i="3"/>
  <c r="AO313" i="3"/>
  <c r="AO314" i="3"/>
  <c r="AO315" i="3"/>
  <c r="AO316" i="3"/>
  <c r="AO317" i="3"/>
  <c r="AO318" i="3"/>
  <c r="AO319" i="3"/>
  <c r="AO320" i="3"/>
  <c r="AO321" i="3"/>
  <c r="AO322" i="3"/>
  <c r="AO323" i="3"/>
  <c r="AO324" i="3"/>
  <c r="AO325" i="3"/>
  <c r="AO326" i="3"/>
  <c r="AO327" i="3"/>
  <c r="AO328" i="3"/>
  <c r="AO329" i="3"/>
  <c r="AO330" i="3"/>
  <c r="AO331" i="3"/>
  <c r="AO332" i="3"/>
  <c r="AO333" i="3"/>
  <c r="AO334" i="3"/>
  <c r="AO335" i="3"/>
  <c r="AO336" i="3"/>
  <c r="AO337" i="3"/>
  <c r="AO338" i="3"/>
  <c r="AO339" i="3"/>
  <c r="AO340" i="3"/>
  <c r="AO341" i="3"/>
  <c r="AO342" i="3"/>
  <c r="AO343" i="3"/>
  <c r="AO344" i="3"/>
  <c r="AO345" i="3"/>
  <c r="AO346" i="3"/>
  <c r="AO347" i="3"/>
  <c r="AO348" i="3"/>
  <c r="AO349" i="3"/>
  <c r="AO350" i="3"/>
  <c r="AO351" i="3"/>
  <c r="AO352" i="3"/>
  <c r="AO353" i="3"/>
  <c r="AO354" i="3"/>
  <c r="AO355" i="3"/>
  <c r="AN3" i="3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N52" i="3"/>
  <c r="AM3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38" i="3"/>
  <c r="AM39" i="3"/>
  <c r="AM40" i="3"/>
  <c r="AM41" i="3"/>
  <c r="AM42" i="3"/>
  <c r="AM43" i="3"/>
  <c r="AM44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2" i="3"/>
  <c r="AM63" i="3"/>
  <c r="AM64" i="3"/>
  <c r="AM65" i="3"/>
  <c r="AM66" i="3"/>
  <c r="AM67" i="3"/>
  <c r="AM68" i="3"/>
  <c r="AM69" i="3"/>
  <c r="AM70" i="3"/>
  <c r="AM71" i="3"/>
  <c r="AM72" i="3"/>
  <c r="AM73" i="3"/>
  <c r="AM74" i="3"/>
  <c r="AM75" i="3"/>
  <c r="AM76" i="3"/>
  <c r="AM77" i="3"/>
  <c r="AM78" i="3"/>
  <c r="AM79" i="3"/>
  <c r="AM80" i="3"/>
  <c r="AM81" i="3"/>
  <c r="AM82" i="3"/>
  <c r="AM83" i="3"/>
  <c r="AM84" i="3"/>
  <c r="AM85" i="3"/>
  <c r="AM86" i="3"/>
  <c r="AM87" i="3"/>
  <c r="AM88" i="3"/>
  <c r="AM89" i="3"/>
  <c r="AM90" i="3"/>
  <c r="AM91" i="3"/>
  <c r="AM92" i="3"/>
  <c r="AM93" i="3"/>
  <c r="AM94" i="3"/>
  <c r="AM95" i="3"/>
  <c r="AM96" i="3"/>
  <c r="AM97" i="3"/>
  <c r="AM98" i="3"/>
  <c r="AM99" i="3"/>
  <c r="AM100" i="3"/>
  <c r="AM101" i="3"/>
  <c r="AM102" i="3"/>
  <c r="AM103" i="3"/>
  <c r="AM104" i="3"/>
  <c r="AM105" i="3"/>
  <c r="AM106" i="3"/>
  <c r="AM107" i="3"/>
  <c r="AM108" i="3"/>
  <c r="AM109" i="3"/>
  <c r="AM110" i="3"/>
  <c r="AM111" i="3"/>
  <c r="AM112" i="3"/>
  <c r="AM113" i="3"/>
  <c r="AM114" i="3"/>
  <c r="AM115" i="3"/>
  <c r="AM116" i="3"/>
  <c r="AM117" i="3"/>
  <c r="AM118" i="3"/>
  <c r="AM119" i="3"/>
  <c r="AM120" i="3"/>
  <c r="AM121" i="3"/>
  <c r="AM122" i="3"/>
  <c r="AM123" i="3"/>
  <c r="AM124" i="3"/>
  <c r="AM125" i="3"/>
  <c r="AM126" i="3"/>
  <c r="AM127" i="3"/>
  <c r="AM128" i="3"/>
  <c r="AM129" i="3"/>
  <c r="AM130" i="3"/>
  <c r="AM131" i="3"/>
  <c r="AM132" i="3"/>
  <c r="AM133" i="3"/>
  <c r="AM134" i="3"/>
  <c r="AM135" i="3"/>
  <c r="AM136" i="3"/>
  <c r="AM137" i="3"/>
  <c r="AM138" i="3"/>
  <c r="AM139" i="3"/>
  <c r="AM140" i="3"/>
  <c r="AM141" i="3"/>
  <c r="AM142" i="3"/>
  <c r="AM143" i="3"/>
  <c r="AM144" i="3"/>
  <c r="AM145" i="3"/>
  <c r="AM146" i="3"/>
  <c r="AM147" i="3"/>
  <c r="AM148" i="3"/>
  <c r="AM149" i="3"/>
  <c r="AM150" i="3"/>
  <c r="AM151" i="3"/>
  <c r="AM152" i="3"/>
  <c r="AM153" i="3"/>
  <c r="AM154" i="3"/>
  <c r="AM155" i="3"/>
  <c r="AM156" i="3"/>
  <c r="AM157" i="3"/>
  <c r="AM158" i="3"/>
  <c r="AM159" i="3"/>
  <c r="AM160" i="3"/>
  <c r="AM161" i="3"/>
  <c r="AM162" i="3"/>
  <c r="AM163" i="3"/>
  <c r="AM164" i="3"/>
  <c r="AM165" i="3"/>
  <c r="AM166" i="3"/>
  <c r="AM167" i="3"/>
  <c r="AM168" i="3"/>
  <c r="AM169" i="3"/>
  <c r="AM170" i="3"/>
  <c r="AM171" i="3"/>
  <c r="AM172" i="3"/>
  <c r="AM173" i="3"/>
  <c r="AM174" i="3"/>
  <c r="AM175" i="3"/>
  <c r="AM176" i="3"/>
  <c r="AM177" i="3"/>
  <c r="AM178" i="3"/>
  <c r="AM179" i="3"/>
  <c r="AM180" i="3"/>
  <c r="AM181" i="3"/>
  <c r="AM182" i="3"/>
  <c r="AM183" i="3"/>
  <c r="AM184" i="3"/>
  <c r="AM185" i="3"/>
  <c r="AM186" i="3"/>
  <c r="AM187" i="3"/>
  <c r="AM188" i="3"/>
  <c r="AM189" i="3"/>
  <c r="AM190" i="3"/>
  <c r="AM191" i="3"/>
  <c r="AM192" i="3"/>
  <c r="AM193" i="3"/>
  <c r="AM194" i="3"/>
  <c r="AM195" i="3"/>
  <c r="AM196" i="3"/>
  <c r="AM197" i="3"/>
  <c r="AM198" i="3"/>
  <c r="AM199" i="3"/>
  <c r="AM200" i="3"/>
  <c r="AM201" i="3"/>
  <c r="AM202" i="3"/>
  <c r="AM203" i="3"/>
  <c r="AM204" i="3"/>
  <c r="AM205" i="3"/>
  <c r="AM206" i="3"/>
  <c r="AM207" i="3"/>
  <c r="AM208" i="3"/>
  <c r="AM209" i="3"/>
  <c r="AM210" i="3"/>
  <c r="AM211" i="3"/>
  <c r="AM212" i="3"/>
  <c r="AM213" i="3"/>
  <c r="AM214" i="3"/>
  <c r="AM215" i="3"/>
  <c r="AM216" i="3"/>
  <c r="AM217" i="3"/>
  <c r="AM218" i="3"/>
  <c r="AM219" i="3"/>
  <c r="AM220" i="3"/>
  <c r="AM221" i="3"/>
  <c r="AM222" i="3"/>
  <c r="AM223" i="3"/>
  <c r="AM224" i="3"/>
  <c r="AM225" i="3"/>
  <c r="AM226" i="3"/>
  <c r="AM227" i="3"/>
  <c r="AM228" i="3"/>
  <c r="AM229" i="3"/>
  <c r="AM230" i="3"/>
  <c r="AM231" i="3"/>
  <c r="AM232" i="3"/>
  <c r="AM233" i="3"/>
  <c r="AM234" i="3"/>
  <c r="AM235" i="3"/>
  <c r="AM236" i="3"/>
  <c r="AM237" i="3"/>
  <c r="AM238" i="3"/>
  <c r="AM239" i="3"/>
  <c r="AM240" i="3"/>
  <c r="AM241" i="3"/>
  <c r="AM242" i="3"/>
  <c r="AM243" i="3"/>
  <c r="AM244" i="3"/>
  <c r="AM245" i="3"/>
  <c r="AM246" i="3"/>
  <c r="AM247" i="3"/>
  <c r="AM248" i="3"/>
  <c r="AM249" i="3"/>
  <c r="AM250" i="3"/>
  <c r="AM251" i="3"/>
  <c r="AM252" i="3"/>
  <c r="AM253" i="3"/>
  <c r="AM254" i="3"/>
  <c r="AM255" i="3"/>
  <c r="AM256" i="3"/>
  <c r="AM257" i="3"/>
  <c r="AM258" i="3"/>
  <c r="AM259" i="3"/>
  <c r="AM260" i="3"/>
  <c r="AM261" i="3"/>
  <c r="AM262" i="3"/>
  <c r="AM263" i="3"/>
  <c r="AM264" i="3"/>
  <c r="AM265" i="3"/>
  <c r="AM266" i="3"/>
  <c r="AM267" i="3"/>
  <c r="AM268" i="3"/>
  <c r="AM269" i="3"/>
  <c r="AM270" i="3"/>
  <c r="AM271" i="3"/>
  <c r="AM272" i="3"/>
  <c r="AM273" i="3"/>
  <c r="AM274" i="3"/>
  <c r="AM275" i="3"/>
  <c r="AM276" i="3"/>
  <c r="AM277" i="3"/>
  <c r="AM278" i="3"/>
  <c r="AM279" i="3"/>
  <c r="AM280" i="3"/>
  <c r="AM281" i="3"/>
  <c r="AM282" i="3"/>
  <c r="AM283" i="3"/>
  <c r="AM284" i="3"/>
  <c r="AM285" i="3"/>
  <c r="AM286" i="3"/>
  <c r="AM287" i="3"/>
  <c r="AM288" i="3"/>
  <c r="AM289" i="3"/>
  <c r="AM290" i="3"/>
  <c r="AM291" i="3"/>
  <c r="AM292" i="3"/>
  <c r="AM293" i="3"/>
  <c r="AM294" i="3"/>
  <c r="AM295" i="3"/>
  <c r="AM296" i="3"/>
  <c r="AM297" i="3"/>
  <c r="AM298" i="3"/>
  <c r="AM299" i="3"/>
  <c r="AM300" i="3"/>
  <c r="AM301" i="3"/>
  <c r="AM302" i="3"/>
  <c r="AM303" i="3"/>
  <c r="AM304" i="3"/>
  <c r="AM305" i="3"/>
  <c r="AM306" i="3"/>
  <c r="AM307" i="3"/>
  <c r="AM308" i="3"/>
  <c r="AM309" i="3"/>
  <c r="AM310" i="3"/>
  <c r="AM311" i="3"/>
  <c r="AM312" i="3"/>
  <c r="AM313" i="3"/>
  <c r="AM314" i="3"/>
  <c r="AM315" i="3"/>
  <c r="AM316" i="3"/>
  <c r="AM317" i="3"/>
  <c r="AM318" i="3"/>
  <c r="AM319" i="3"/>
  <c r="AM320" i="3"/>
  <c r="AM321" i="3"/>
  <c r="AM322" i="3"/>
  <c r="AM323" i="3"/>
  <c r="AM324" i="3"/>
  <c r="AM325" i="3"/>
  <c r="AM326" i="3"/>
  <c r="AM327" i="3"/>
  <c r="AM328" i="3"/>
  <c r="AM329" i="3"/>
  <c r="AM330" i="3"/>
  <c r="AM331" i="3"/>
  <c r="AM332" i="3"/>
  <c r="AM333" i="3"/>
  <c r="AM334" i="3"/>
  <c r="AM335" i="3"/>
  <c r="AM336" i="3"/>
  <c r="AM337" i="3"/>
  <c r="AM338" i="3"/>
  <c r="AM339" i="3"/>
  <c r="AM340" i="3"/>
  <c r="AM341" i="3"/>
  <c r="AM342" i="3"/>
  <c r="AM343" i="3"/>
  <c r="AM344" i="3"/>
  <c r="AM345" i="3"/>
  <c r="AM346" i="3"/>
  <c r="AM347" i="3"/>
  <c r="AM348" i="3"/>
  <c r="AM349" i="3"/>
  <c r="AM350" i="3"/>
  <c r="AM351" i="3"/>
  <c r="AM352" i="3"/>
  <c r="AM353" i="3"/>
  <c r="AM354" i="3"/>
  <c r="AM355" i="3"/>
  <c r="AL3" i="3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2" i="3"/>
  <c r="AL63" i="3"/>
  <c r="AL64" i="3"/>
  <c r="AL65" i="3"/>
  <c r="AL66" i="3"/>
  <c r="AL67" i="3"/>
  <c r="AL68" i="3"/>
  <c r="AL69" i="3"/>
  <c r="AL70" i="3"/>
  <c r="AL71" i="3"/>
  <c r="AL72" i="3"/>
  <c r="AL73" i="3"/>
  <c r="AL74" i="3"/>
  <c r="AL75" i="3"/>
  <c r="AL76" i="3"/>
  <c r="AL77" i="3"/>
  <c r="AL78" i="3"/>
  <c r="AL79" i="3"/>
  <c r="AL80" i="3"/>
  <c r="AL81" i="3"/>
  <c r="AL82" i="3"/>
  <c r="AL83" i="3"/>
  <c r="AL84" i="3"/>
  <c r="AL85" i="3"/>
  <c r="AL86" i="3"/>
  <c r="AL87" i="3"/>
  <c r="AL88" i="3"/>
  <c r="AL89" i="3"/>
  <c r="AL90" i="3"/>
  <c r="AL91" i="3"/>
  <c r="AL92" i="3"/>
  <c r="AL93" i="3"/>
  <c r="AL94" i="3"/>
  <c r="AL95" i="3"/>
  <c r="AL96" i="3"/>
  <c r="AL97" i="3"/>
  <c r="AL98" i="3"/>
  <c r="AL99" i="3"/>
  <c r="AL100" i="3"/>
  <c r="AL101" i="3"/>
  <c r="AL102" i="3"/>
  <c r="AL103" i="3"/>
  <c r="AL104" i="3"/>
  <c r="AL105" i="3"/>
  <c r="AL106" i="3"/>
  <c r="AL107" i="3"/>
  <c r="AL108" i="3"/>
  <c r="AL109" i="3"/>
  <c r="AL110" i="3"/>
  <c r="AL111" i="3"/>
  <c r="AL112" i="3"/>
  <c r="AL113" i="3"/>
  <c r="AL114" i="3"/>
  <c r="AL115" i="3"/>
  <c r="AL116" i="3"/>
  <c r="AL117" i="3"/>
  <c r="AL118" i="3"/>
  <c r="AL119" i="3"/>
  <c r="AL120" i="3"/>
  <c r="AL121" i="3"/>
  <c r="AL122" i="3"/>
  <c r="AL123" i="3"/>
  <c r="AL124" i="3"/>
  <c r="AL125" i="3"/>
  <c r="AL126" i="3"/>
  <c r="AL127" i="3"/>
  <c r="AL128" i="3"/>
  <c r="AL129" i="3"/>
  <c r="AL130" i="3"/>
  <c r="AL131" i="3"/>
  <c r="AL132" i="3"/>
  <c r="AL133" i="3"/>
  <c r="AL134" i="3"/>
  <c r="AL135" i="3"/>
  <c r="AL136" i="3"/>
  <c r="AL137" i="3"/>
  <c r="AL138" i="3"/>
  <c r="AL139" i="3"/>
  <c r="AL140" i="3"/>
  <c r="AL141" i="3"/>
  <c r="AL142" i="3"/>
  <c r="AL143" i="3"/>
  <c r="AL144" i="3"/>
  <c r="AL145" i="3"/>
  <c r="AL146" i="3"/>
  <c r="AL147" i="3"/>
  <c r="AL148" i="3"/>
  <c r="AL149" i="3"/>
  <c r="AL150" i="3"/>
  <c r="AL151" i="3"/>
  <c r="AL152" i="3"/>
  <c r="AL153" i="3"/>
  <c r="AL154" i="3"/>
  <c r="AL155" i="3"/>
  <c r="AL156" i="3"/>
  <c r="AL157" i="3"/>
  <c r="AL158" i="3"/>
  <c r="AL159" i="3"/>
  <c r="AL160" i="3"/>
  <c r="AL161" i="3"/>
  <c r="AL162" i="3"/>
  <c r="AL163" i="3"/>
  <c r="AL164" i="3"/>
  <c r="AL165" i="3"/>
  <c r="AL166" i="3"/>
  <c r="AL167" i="3"/>
  <c r="AL168" i="3"/>
  <c r="AL169" i="3"/>
  <c r="AL170" i="3"/>
  <c r="AL171" i="3"/>
  <c r="AL172" i="3"/>
  <c r="AL173" i="3"/>
  <c r="AL174" i="3"/>
  <c r="AL175" i="3"/>
  <c r="AL176" i="3"/>
  <c r="AL177" i="3"/>
  <c r="AL178" i="3"/>
  <c r="AL179" i="3"/>
  <c r="AL180" i="3"/>
  <c r="AL181" i="3"/>
  <c r="AL182" i="3"/>
  <c r="AL183" i="3"/>
  <c r="AL184" i="3"/>
  <c r="AL185" i="3"/>
  <c r="AL186" i="3"/>
  <c r="AL187" i="3"/>
  <c r="AL188" i="3"/>
  <c r="AL189" i="3"/>
  <c r="AL190" i="3"/>
  <c r="AL191" i="3"/>
  <c r="AL192" i="3"/>
  <c r="AL193" i="3"/>
  <c r="AL194" i="3"/>
  <c r="AL195" i="3"/>
  <c r="AL196" i="3"/>
  <c r="AL197" i="3"/>
  <c r="AL198" i="3"/>
  <c r="AL199" i="3"/>
  <c r="AL200" i="3"/>
  <c r="AL201" i="3"/>
  <c r="AL202" i="3"/>
  <c r="AL203" i="3"/>
  <c r="AL204" i="3"/>
  <c r="AL205" i="3"/>
  <c r="AL206" i="3"/>
  <c r="AL207" i="3"/>
  <c r="AL208" i="3"/>
  <c r="AL209" i="3"/>
  <c r="AL210" i="3"/>
  <c r="AL211" i="3"/>
  <c r="AL212" i="3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8" i="3"/>
  <c r="AL229" i="3"/>
  <c r="AL230" i="3"/>
  <c r="AL231" i="3"/>
  <c r="AL232" i="3"/>
  <c r="AL233" i="3"/>
  <c r="AL234" i="3"/>
  <c r="AL235" i="3"/>
  <c r="AL236" i="3"/>
  <c r="AL237" i="3"/>
  <c r="AL238" i="3"/>
  <c r="AL239" i="3"/>
  <c r="AL240" i="3"/>
  <c r="AL241" i="3"/>
  <c r="AL242" i="3"/>
  <c r="AL243" i="3"/>
  <c r="AL244" i="3"/>
  <c r="AL245" i="3"/>
  <c r="AL246" i="3"/>
  <c r="AL247" i="3"/>
  <c r="AL248" i="3"/>
  <c r="AL249" i="3"/>
  <c r="AL250" i="3"/>
  <c r="AL251" i="3"/>
  <c r="AL252" i="3"/>
  <c r="AL253" i="3"/>
  <c r="AL254" i="3"/>
  <c r="AL255" i="3"/>
  <c r="AL256" i="3"/>
  <c r="AL257" i="3"/>
  <c r="AL258" i="3"/>
  <c r="AL259" i="3"/>
  <c r="AL260" i="3"/>
  <c r="AL261" i="3"/>
  <c r="AL262" i="3"/>
  <c r="AL263" i="3"/>
  <c r="AL264" i="3"/>
  <c r="AL265" i="3"/>
  <c r="AL266" i="3"/>
  <c r="AL267" i="3"/>
  <c r="AL268" i="3"/>
  <c r="AL269" i="3"/>
  <c r="AL270" i="3"/>
  <c r="AL271" i="3"/>
  <c r="AL272" i="3"/>
  <c r="AL273" i="3"/>
  <c r="AL274" i="3"/>
  <c r="AL275" i="3"/>
  <c r="AL276" i="3"/>
  <c r="AL277" i="3"/>
  <c r="AL278" i="3"/>
  <c r="AL279" i="3"/>
  <c r="AL280" i="3"/>
  <c r="AL281" i="3"/>
  <c r="AL282" i="3"/>
  <c r="AL283" i="3"/>
  <c r="AL284" i="3"/>
  <c r="AL285" i="3"/>
  <c r="AL286" i="3"/>
  <c r="AL287" i="3"/>
  <c r="AL288" i="3"/>
  <c r="AL289" i="3"/>
  <c r="AL290" i="3"/>
  <c r="AL291" i="3"/>
  <c r="AL292" i="3"/>
  <c r="AL293" i="3"/>
  <c r="AL294" i="3"/>
  <c r="AL295" i="3"/>
  <c r="AL296" i="3"/>
  <c r="AL297" i="3"/>
  <c r="AL298" i="3"/>
  <c r="AL299" i="3"/>
  <c r="AL300" i="3"/>
  <c r="AL301" i="3"/>
  <c r="AL302" i="3"/>
  <c r="AL303" i="3"/>
  <c r="AL304" i="3"/>
  <c r="AL305" i="3"/>
  <c r="AL306" i="3"/>
  <c r="AL307" i="3"/>
  <c r="AL308" i="3"/>
  <c r="AL309" i="3"/>
  <c r="AL310" i="3"/>
  <c r="AL311" i="3"/>
  <c r="AL312" i="3"/>
  <c r="AL313" i="3"/>
  <c r="AL314" i="3"/>
  <c r="AL315" i="3"/>
  <c r="AL316" i="3"/>
  <c r="AL317" i="3"/>
  <c r="AL318" i="3"/>
  <c r="AL319" i="3"/>
  <c r="AL320" i="3"/>
  <c r="AL321" i="3"/>
  <c r="AL322" i="3"/>
  <c r="AL323" i="3"/>
  <c r="AL324" i="3"/>
  <c r="AL325" i="3"/>
  <c r="AL326" i="3"/>
  <c r="AL327" i="3"/>
  <c r="AL328" i="3"/>
  <c r="AL329" i="3"/>
  <c r="AL330" i="3"/>
  <c r="AL331" i="3"/>
  <c r="AL332" i="3"/>
  <c r="AL333" i="3"/>
  <c r="AL334" i="3"/>
  <c r="AL335" i="3"/>
  <c r="AL336" i="3"/>
  <c r="AL337" i="3"/>
  <c r="AL338" i="3"/>
  <c r="AL339" i="3"/>
  <c r="AL340" i="3"/>
  <c r="AL341" i="3"/>
  <c r="AL342" i="3"/>
  <c r="AL343" i="3"/>
  <c r="AL344" i="3"/>
  <c r="AL345" i="3"/>
  <c r="AL346" i="3"/>
  <c r="AL347" i="3"/>
  <c r="AL348" i="3"/>
  <c r="AL349" i="3"/>
  <c r="AL350" i="3"/>
  <c r="AL351" i="3"/>
  <c r="AL352" i="3"/>
  <c r="AL353" i="3"/>
  <c r="AL354" i="3"/>
  <c r="AL355" i="3"/>
  <c r="AK3" i="3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68" i="3"/>
  <c r="AK69" i="3"/>
  <c r="AK70" i="3"/>
  <c r="AK71" i="3"/>
  <c r="AK72" i="3"/>
  <c r="AK73" i="3"/>
  <c r="AK74" i="3"/>
  <c r="AK75" i="3"/>
  <c r="AK76" i="3"/>
  <c r="AK77" i="3"/>
  <c r="AK78" i="3"/>
  <c r="AK79" i="3"/>
  <c r="AK80" i="3"/>
  <c r="AK81" i="3"/>
  <c r="AK82" i="3"/>
  <c r="AK83" i="3"/>
  <c r="AK84" i="3"/>
  <c r="AK85" i="3"/>
  <c r="AK86" i="3"/>
  <c r="AK87" i="3"/>
  <c r="AK88" i="3"/>
  <c r="AK89" i="3"/>
  <c r="AK90" i="3"/>
  <c r="AK91" i="3"/>
  <c r="AK92" i="3"/>
  <c r="AK93" i="3"/>
  <c r="AK94" i="3"/>
  <c r="AK95" i="3"/>
  <c r="AK96" i="3"/>
  <c r="AK97" i="3"/>
  <c r="AK98" i="3"/>
  <c r="AK99" i="3"/>
  <c r="AK100" i="3"/>
  <c r="AK101" i="3"/>
  <c r="AK102" i="3"/>
  <c r="AK103" i="3"/>
  <c r="AK104" i="3"/>
  <c r="AK105" i="3"/>
  <c r="AK106" i="3"/>
  <c r="AK107" i="3"/>
  <c r="AK108" i="3"/>
  <c r="AK109" i="3"/>
  <c r="AK110" i="3"/>
  <c r="AK111" i="3"/>
  <c r="AK112" i="3"/>
  <c r="AK113" i="3"/>
  <c r="AK114" i="3"/>
  <c r="AK115" i="3"/>
  <c r="AK116" i="3"/>
  <c r="AK117" i="3"/>
  <c r="AK118" i="3"/>
  <c r="AK119" i="3"/>
  <c r="AK120" i="3"/>
  <c r="AK121" i="3"/>
  <c r="AK122" i="3"/>
  <c r="AK123" i="3"/>
  <c r="AK124" i="3"/>
  <c r="AK125" i="3"/>
  <c r="AK126" i="3"/>
  <c r="AK127" i="3"/>
  <c r="AK128" i="3"/>
  <c r="AK129" i="3"/>
  <c r="AK130" i="3"/>
  <c r="AK131" i="3"/>
  <c r="AK132" i="3"/>
  <c r="AK133" i="3"/>
  <c r="AK134" i="3"/>
  <c r="AK135" i="3"/>
  <c r="AK136" i="3"/>
  <c r="AK137" i="3"/>
  <c r="AK138" i="3"/>
  <c r="AK139" i="3"/>
  <c r="AK140" i="3"/>
  <c r="AK141" i="3"/>
  <c r="AK142" i="3"/>
  <c r="AK143" i="3"/>
  <c r="AK144" i="3"/>
  <c r="AK145" i="3"/>
  <c r="AK146" i="3"/>
  <c r="AK147" i="3"/>
  <c r="AK148" i="3"/>
  <c r="AK149" i="3"/>
  <c r="AK150" i="3"/>
  <c r="AK151" i="3"/>
  <c r="AK152" i="3"/>
  <c r="AK153" i="3"/>
  <c r="AK154" i="3"/>
  <c r="AK155" i="3"/>
  <c r="AK156" i="3"/>
  <c r="AK157" i="3"/>
  <c r="AK158" i="3"/>
  <c r="AK159" i="3"/>
  <c r="AK160" i="3"/>
  <c r="AK161" i="3"/>
  <c r="AK162" i="3"/>
  <c r="AK163" i="3"/>
  <c r="AK164" i="3"/>
  <c r="AK165" i="3"/>
  <c r="AK166" i="3"/>
  <c r="AK167" i="3"/>
  <c r="AK168" i="3"/>
  <c r="AK169" i="3"/>
  <c r="AK170" i="3"/>
  <c r="AK171" i="3"/>
  <c r="AK172" i="3"/>
  <c r="AK173" i="3"/>
  <c r="AK174" i="3"/>
  <c r="AK175" i="3"/>
  <c r="AK176" i="3"/>
  <c r="AK177" i="3"/>
  <c r="AK178" i="3"/>
  <c r="AK179" i="3"/>
  <c r="AK180" i="3"/>
  <c r="AK181" i="3"/>
  <c r="AK182" i="3"/>
  <c r="AK183" i="3"/>
  <c r="AK184" i="3"/>
  <c r="AK185" i="3"/>
  <c r="AK186" i="3"/>
  <c r="AK187" i="3"/>
  <c r="AK188" i="3"/>
  <c r="AK189" i="3"/>
  <c r="AK190" i="3"/>
  <c r="AK191" i="3"/>
  <c r="AK192" i="3"/>
  <c r="AK193" i="3"/>
  <c r="AK194" i="3"/>
  <c r="AK195" i="3"/>
  <c r="AK196" i="3"/>
  <c r="AK197" i="3"/>
  <c r="AK198" i="3"/>
  <c r="AK199" i="3"/>
  <c r="AK200" i="3"/>
  <c r="AK201" i="3"/>
  <c r="AK202" i="3"/>
  <c r="AK203" i="3"/>
  <c r="AK204" i="3"/>
  <c r="AK205" i="3"/>
  <c r="AK206" i="3"/>
  <c r="AK207" i="3"/>
  <c r="AK208" i="3"/>
  <c r="AK209" i="3"/>
  <c r="AK210" i="3"/>
  <c r="AK211" i="3"/>
  <c r="AK212" i="3"/>
  <c r="AK213" i="3"/>
  <c r="AK214" i="3"/>
  <c r="AK215" i="3"/>
  <c r="AK216" i="3"/>
  <c r="AK217" i="3"/>
  <c r="AK218" i="3"/>
  <c r="AK219" i="3"/>
  <c r="AK220" i="3"/>
  <c r="AK221" i="3"/>
  <c r="AK222" i="3"/>
  <c r="AK223" i="3"/>
  <c r="AK224" i="3"/>
  <c r="AK225" i="3"/>
  <c r="AK226" i="3"/>
  <c r="AK227" i="3"/>
  <c r="AK228" i="3"/>
  <c r="AK229" i="3"/>
  <c r="AK230" i="3"/>
  <c r="AK231" i="3"/>
  <c r="AK232" i="3"/>
  <c r="AK233" i="3"/>
  <c r="AK234" i="3"/>
  <c r="AK235" i="3"/>
  <c r="AK236" i="3"/>
  <c r="AK237" i="3"/>
  <c r="AK238" i="3"/>
  <c r="AK239" i="3"/>
  <c r="AK240" i="3"/>
  <c r="AK241" i="3"/>
  <c r="AK242" i="3"/>
  <c r="AK243" i="3"/>
  <c r="AK244" i="3"/>
  <c r="AK245" i="3"/>
  <c r="AK246" i="3"/>
  <c r="AK247" i="3"/>
  <c r="AK248" i="3"/>
  <c r="AK249" i="3"/>
  <c r="AK250" i="3"/>
  <c r="AK251" i="3"/>
  <c r="AK252" i="3"/>
  <c r="AK253" i="3"/>
  <c r="AK254" i="3"/>
  <c r="AK255" i="3"/>
  <c r="AK256" i="3"/>
  <c r="AK257" i="3"/>
  <c r="AK258" i="3"/>
  <c r="AK259" i="3"/>
  <c r="AK260" i="3"/>
  <c r="AK261" i="3"/>
  <c r="AK262" i="3"/>
  <c r="AK263" i="3"/>
  <c r="AK264" i="3"/>
  <c r="AK265" i="3"/>
  <c r="AK266" i="3"/>
  <c r="AK267" i="3"/>
  <c r="AK268" i="3"/>
  <c r="AK269" i="3"/>
  <c r="AK270" i="3"/>
  <c r="AK271" i="3"/>
  <c r="AK272" i="3"/>
  <c r="AK273" i="3"/>
  <c r="AK274" i="3"/>
  <c r="AK275" i="3"/>
  <c r="AK276" i="3"/>
  <c r="AK277" i="3"/>
  <c r="AK278" i="3"/>
  <c r="AK279" i="3"/>
  <c r="AK280" i="3"/>
  <c r="AK281" i="3"/>
  <c r="AK282" i="3"/>
  <c r="AK283" i="3"/>
  <c r="AK284" i="3"/>
  <c r="AK285" i="3"/>
  <c r="AK286" i="3"/>
  <c r="AK287" i="3"/>
  <c r="AK288" i="3"/>
  <c r="AK289" i="3"/>
  <c r="AK290" i="3"/>
  <c r="AK291" i="3"/>
  <c r="AK292" i="3"/>
  <c r="AK293" i="3"/>
  <c r="AK294" i="3"/>
  <c r="AK295" i="3"/>
  <c r="AK296" i="3"/>
  <c r="AK297" i="3"/>
  <c r="AK298" i="3"/>
  <c r="AK299" i="3"/>
  <c r="AK300" i="3"/>
  <c r="AK301" i="3"/>
  <c r="AK302" i="3"/>
  <c r="AK303" i="3"/>
  <c r="AK304" i="3"/>
  <c r="AK305" i="3"/>
  <c r="AK306" i="3"/>
  <c r="AK307" i="3"/>
  <c r="AK308" i="3"/>
  <c r="AK309" i="3"/>
  <c r="AK310" i="3"/>
  <c r="AK311" i="3"/>
  <c r="AK312" i="3"/>
  <c r="AK313" i="3"/>
  <c r="AK314" i="3"/>
  <c r="AK315" i="3"/>
  <c r="AK316" i="3"/>
  <c r="AK317" i="3"/>
  <c r="AK318" i="3"/>
  <c r="AK319" i="3"/>
  <c r="AK320" i="3"/>
  <c r="AK321" i="3"/>
  <c r="AK322" i="3"/>
  <c r="AK323" i="3"/>
  <c r="AK324" i="3"/>
  <c r="AK325" i="3"/>
  <c r="AK326" i="3"/>
  <c r="AK327" i="3"/>
  <c r="AK328" i="3"/>
  <c r="AK329" i="3"/>
  <c r="AK330" i="3"/>
  <c r="AK331" i="3"/>
  <c r="AK332" i="3"/>
  <c r="AK333" i="3"/>
  <c r="AK334" i="3"/>
  <c r="AK335" i="3"/>
  <c r="AK336" i="3"/>
  <c r="AK337" i="3"/>
  <c r="AK338" i="3"/>
  <c r="AK339" i="3"/>
  <c r="AK340" i="3"/>
  <c r="AK341" i="3"/>
  <c r="AK342" i="3"/>
  <c r="AK343" i="3"/>
  <c r="AK344" i="3"/>
  <c r="AK345" i="3"/>
  <c r="AK346" i="3"/>
  <c r="AK347" i="3"/>
  <c r="AK348" i="3"/>
  <c r="AK349" i="3"/>
  <c r="AK350" i="3"/>
  <c r="AK351" i="3"/>
  <c r="AK352" i="3"/>
  <c r="AK353" i="3"/>
  <c r="AK354" i="3"/>
  <c r="AK355" i="3"/>
  <c r="AO2" i="3"/>
  <c r="AN2" i="3"/>
  <c r="AM2" i="3"/>
  <c r="AL2" i="3"/>
  <c r="AK2" i="3"/>
  <c r="AJ3" i="3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AJ138" i="3"/>
  <c r="AJ139" i="3"/>
  <c r="AJ140" i="3"/>
  <c r="AJ141" i="3"/>
  <c r="AJ142" i="3"/>
  <c r="AJ143" i="3"/>
  <c r="AJ144" i="3"/>
  <c r="AJ145" i="3"/>
  <c r="AJ146" i="3"/>
  <c r="AJ147" i="3"/>
  <c r="AJ148" i="3"/>
  <c r="AJ149" i="3"/>
  <c r="AJ150" i="3"/>
  <c r="AJ151" i="3"/>
  <c r="AJ152" i="3"/>
  <c r="AJ153" i="3"/>
  <c r="AJ154" i="3"/>
  <c r="AJ155" i="3"/>
  <c r="AJ156" i="3"/>
  <c r="AJ157" i="3"/>
  <c r="AJ158" i="3"/>
  <c r="AJ159" i="3"/>
  <c r="AJ160" i="3"/>
  <c r="AJ161" i="3"/>
  <c r="AJ162" i="3"/>
  <c r="AJ163" i="3"/>
  <c r="AJ164" i="3"/>
  <c r="AJ165" i="3"/>
  <c r="AJ166" i="3"/>
  <c r="AJ167" i="3"/>
  <c r="AJ168" i="3"/>
  <c r="AJ169" i="3"/>
  <c r="AJ170" i="3"/>
  <c r="AJ171" i="3"/>
  <c r="AJ172" i="3"/>
  <c r="AJ173" i="3"/>
  <c r="AJ174" i="3"/>
  <c r="AJ175" i="3"/>
  <c r="AJ176" i="3"/>
  <c r="AJ177" i="3"/>
  <c r="AJ178" i="3"/>
  <c r="AJ179" i="3"/>
  <c r="AJ180" i="3"/>
  <c r="AJ181" i="3"/>
  <c r="AJ182" i="3"/>
  <c r="AJ183" i="3"/>
  <c r="AJ184" i="3"/>
  <c r="AJ185" i="3"/>
  <c r="AJ186" i="3"/>
  <c r="AJ187" i="3"/>
  <c r="AJ188" i="3"/>
  <c r="AJ189" i="3"/>
  <c r="AJ190" i="3"/>
  <c r="AJ191" i="3"/>
  <c r="AJ192" i="3"/>
  <c r="AJ193" i="3"/>
  <c r="AJ194" i="3"/>
  <c r="AJ195" i="3"/>
  <c r="AJ196" i="3"/>
  <c r="AJ197" i="3"/>
  <c r="AJ198" i="3"/>
  <c r="AJ199" i="3"/>
  <c r="AJ200" i="3"/>
  <c r="AJ201" i="3"/>
  <c r="AJ202" i="3"/>
  <c r="AJ203" i="3"/>
  <c r="AJ204" i="3"/>
  <c r="AJ205" i="3"/>
  <c r="AJ206" i="3"/>
  <c r="AJ207" i="3"/>
  <c r="AJ208" i="3"/>
  <c r="AJ209" i="3"/>
  <c r="AJ210" i="3"/>
  <c r="AJ211" i="3"/>
  <c r="AJ212" i="3"/>
  <c r="AJ213" i="3"/>
  <c r="AJ214" i="3"/>
  <c r="AJ215" i="3"/>
  <c r="AJ216" i="3"/>
  <c r="AJ217" i="3"/>
  <c r="AJ218" i="3"/>
  <c r="AJ219" i="3"/>
  <c r="AJ220" i="3"/>
  <c r="AJ221" i="3"/>
  <c r="AJ222" i="3"/>
  <c r="AJ223" i="3"/>
  <c r="AJ224" i="3"/>
  <c r="AJ225" i="3"/>
  <c r="AJ226" i="3"/>
  <c r="AJ227" i="3"/>
  <c r="AJ228" i="3"/>
  <c r="AJ229" i="3"/>
  <c r="AJ230" i="3"/>
  <c r="AJ231" i="3"/>
  <c r="AJ232" i="3"/>
  <c r="AJ233" i="3"/>
  <c r="AJ234" i="3"/>
  <c r="AJ235" i="3"/>
  <c r="AJ236" i="3"/>
  <c r="AJ237" i="3"/>
  <c r="AJ238" i="3"/>
  <c r="AJ239" i="3"/>
  <c r="AJ240" i="3"/>
  <c r="AJ241" i="3"/>
  <c r="AJ242" i="3"/>
  <c r="AJ243" i="3"/>
  <c r="AJ244" i="3"/>
  <c r="AJ245" i="3"/>
  <c r="AJ246" i="3"/>
  <c r="AJ247" i="3"/>
  <c r="AJ248" i="3"/>
  <c r="AJ249" i="3"/>
  <c r="AJ250" i="3"/>
  <c r="AJ251" i="3"/>
  <c r="AJ252" i="3"/>
  <c r="AJ253" i="3"/>
  <c r="AJ254" i="3"/>
  <c r="AJ255" i="3"/>
  <c r="AJ256" i="3"/>
  <c r="AJ257" i="3"/>
  <c r="AJ258" i="3"/>
  <c r="AJ259" i="3"/>
  <c r="AJ260" i="3"/>
  <c r="AJ261" i="3"/>
  <c r="AJ262" i="3"/>
  <c r="AJ263" i="3"/>
  <c r="AJ264" i="3"/>
  <c r="AJ265" i="3"/>
  <c r="AJ266" i="3"/>
  <c r="AJ267" i="3"/>
  <c r="AJ268" i="3"/>
  <c r="AJ269" i="3"/>
  <c r="AJ270" i="3"/>
  <c r="AJ271" i="3"/>
  <c r="AJ272" i="3"/>
  <c r="AJ273" i="3"/>
  <c r="AJ274" i="3"/>
  <c r="AJ275" i="3"/>
  <c r="AJ276" i="3"/>
  <c r="AJ277" i="3"/>
  <c r="AJ278" i="3"/>
  <c r="AJ279" i="3"/>
  <c r="AJ280" i="3"/>
  <c r="AJ281" i="3"/>
  <c r="AJ282" i="3"/>
  <c r="AJ283" i="3"/>
  <c r="AJ284" i="3"/>
  <c r="AJ285" i="3"/>
  <c r="AJ286" i="3"/>
  <c r="AJ287" i="3"/>
  <c r="AJ288" i="3"/>
  <c r="AJ289" i="3"/>
  <c r="AJ290" i="3"/>
  <c r="AJ291" i="3"/>
  <c r="AJ292" i="3"/>
  <c r="AJ293" i="3"/>
  <c r="AJ294" i="3"/>
  <c r="AJ295" i="3"/>
  <c r="AJ296" i="3"/>
  <c r="AJ297" i="3"/>
  <c r="AJ298" i="3"/>
  <c r="AJ299" i="3"/>
  <c r="AJ300" i="3"/>
  <c r="AJ301" i="3"/>
  <c r="AJ302" i="3"/>
  <c r="AJ303" i="3"/>
  <c r="AJ304" i="3"/>
  <c r="AJ305" i="3"/>
  <c r="AJ306" i="3"/>
  <c r="AJ307" i="3"/>
  <c r="AJ308" i="3"/>
  <c r="AJ309" i="3"/>
  <c r="AJ310" i="3"/>
  <c r="AJ311" i="3"/>
  <c r="AJ312" i="3"/>
  <c r="AJ313" i="3"/>
  <c r="AJ314" i="3"/>
  <c r="AJ315" i="3"/>
  <c r="AJ316" i="3"/>
  <c r="AJ317" i="3"/>
  <c r="AJ318" i="3"/>
  <c r="AJ319" i="3"/>
  <c r="AJ320" i="3"/>
  <c r="AJ321" i="3"/>
  <c r="AJ322" i="3"/>
  <c r="AJ323" i="3"/>
  <c r="AJ324" i="3"/>
  <c r="AJ325" i="3"/>
  <c r="AJ326" i="3"/>
  <c r="AJ327" i="3"/>
  <c r="AJ328" i="3"/>
  <c r="AJ329" i="3"/>
  <c r="AJ330" i="3"/>
  <c r="AJ331" i="3"/>
  <c r="AJ332" i="3"/>
  <c r="AJ333" i="3"/>
  <c r="AJ334" i="3"/>
  <c r="AJ335" i="3"/>
  <c r="AJ336" i="3"/>
  <c r="AJ337" i="3"/>
  <c r="AJ338" i="3"/>
  <c r="AJ339" i="3"/>
  <c r="AJ340" i="3"/>
  <c r="AJ341" i="3"/>
  <c r="AJ342" i="3"/>
  <c r="AJ343" i="3"/>
  <c r="AJ344" i="3"/>
  <c r="AJ345" i="3"/>
  <c r="AJ346" i="3"/>
  <c r="AJ347" i="3"/>
  <c r="AJ348" i="3"/>
  <c r="AJ349" i="3"/>
  <c r="AJ350" i="3"/>
  <c r="AJ351" i="3"/>
  <c r="AJ352" i="3"/>
  <c r="AJ353" i="3"/>
  <c r="AJ354" i="3"/>
  <c r="AJ355" i="3"/>
  <c r="AJ2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0" i="3"/>
  <c r="AI201" i="3"/>
  <c r="AI202" i="3"/>
  <c r="AI203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19" i="3"/>
  <c r="AI220" i="3"/>
  <c r="AI221" i="3"/>
  <c r="AI222" i="3"/>
  <c r="AI223" i="3"/>
  <c r="AI224" i="3"/>
  <c r="AI225" i="3"/>
  <c r="AI226" i="3"/>
  <c r="AI227" i="3"/>
  <c r="AI228" i="3"/>
  <c r="AI229" i="3"/>
  <c r="AI230" i="3"/>
  <c r="AI231" i="3"/>
  <c r="AI232" i="3"/>
  <c r="AI233" i="3"/>
  <c r="AI234" i="3"/>
  <c r="AI235" i="3"/>
  <c r="AI236" i="3"/>
  <c r="AI237" i="3"/>
  <c r="AI238" i="3"/>
  <c r="AI239" i="3"/>
  <c r="AI240" i="3"/>
  <c r="AI241" i="3"/>
  <c r="AI242" i="3"/>
  <c r="AI243" i="3"/>
  <c r="AI244" i="3"/>
  <c r="AI245" i="3"/>
  <c r="AI246" i="3"/>
  <c r="AI247" i="3"/>
  <c r="AI248" i="3"/>
  <c r="AI249" i="3"/>
  <c r="AI250" i="3"/>
  <c r="AI251" i="3"/>
  <c r="AI252" i="3"/>
  <c r="AI253" i="3"/>
  <c r="AI254" i="3"/>
  <c r="AI255" i="3"/>
  <c r="AI256" i="3"/>
  <c r="AI257" i="3"/>
  <c r="AI258" i="3"/>
  <c r="AI259" i="3"/>
  <c r="AI260" i="3"/>
  <c r="AI261" i="3"/>
  <c r="AI262" i="3"/>
  <c r="AI263" i="3"/>
  <c r="AI264" i="3"/>
  <c r="AI265" i="3"/>
  <c r="AI266" i="3"/>
  <c r="AI267" i="3"/>
  <c r="AI268" i="3"/>
  <c r="AI269" i="3"/>
  <c r="AI270" i="3"/>
  <c r="AI271" i="3"/>
  <c r="AI272" i="3"/>
  <c r="AI273" i="3"/>
  <c r="AI274" i="3"/>
  <c r="AI275" i="3"/>
  <c r="AI276" i="3"/>
  <c r="AI277" i="3"/>
  <c r="AI278" i="3"/>
  <c r="AI279" i="3"/>
  <c r="AI280" i="3"/>
  <c r="AI281" i="3"/>
  <c r="AI282" i="3"/>
  <c r="AI283" i="3"/>
  <c r="AI284" i="3"/>
  <c r="AI285" i="3"/>
  <c r="AI286" i="3"/>
  <c r="AI287" i="3"/>
  <c r="AI288" i="3"/>
  <c r="AI289" i="3"/>
  <c r="AI290" i="3"/>
  <c r="AI291" i="3"/>
  <c r="AI292" i="3"/>
  <c r="AI293" i="3"/>
  <c r="AI294" i="3"/>
  <c r="AI295" i="3"/>
  <c r="AI296" i="3"/>
  <c r="AI297" i="3"/>
  <c r="AI298" i="3"/>
  <c r="AI299" i="3"/>
  <c r="AI300" i="3"/>
  <c r="AI301" i="3"/>
  <c r="AI302" i="3"/>
  <c r="AI303" i="3"/>
  <c r="AI304" i="3"/>
  <c r="AI305" i="3"/>
  <c r="AI306" i="3"/>
  <c r="AI307" i="3"/>
  <c r="AI308" i="3"/>
  <c r="AI309" i="3"/>
  <c r="AI310" i="3"/>
  <c r="AI311" i="3"/>
  <c r="AI312" i="3"/>
  <c r="AI313" i="3"/>
  <c r="AI314" i="3"/>
  <c r="AI315" i="3"/>
  <c r="AI316" i="3"/>
  <c r="AI317" i="3"/>
  <c r="AI318" i="3"/>
  <c r="AI319" i="3"/>
  <c r="AI320" i="3"/>
  <c r="AI321" i="3"/>
  <c r="AI322" i="3"/>
  <c r="AI323" i="3"/>
  <c r="AI324" i="3"/>
  <c r="AI325" i="3"/>
  <c r="AI326" i="3"/>
  <c r="AI327" i="3"/>
  <c r="AI328" i="3"/>
  <c r="AI329" i="3"/>
  <c r="AI330" i="3"/>
  <c r="AI331" i="3"/>
  <c r="AI332" i="3"/>
  <c r="AI333" i="3"/>
  <c r="AI334" i="3"/>
  <c r="AI335" i="3"/>
  <c r="AI336" i="3"/>
  <c r="AI337" i="3"/>
  <c r="AI338" i="3"/>
  <c r="AI339" i="3"/>
  <c r="AI340" i="3"/>
  <c r="AI341" i="3"/>
  <c r="AI342" i="3"/>
  <c r="AI343" i="3"/>
  <c r="AI344" i="3"/>
  <c r="AI345" i="3"/>
  <c r="AI346" i="3"/>
  <c r="AI347" i="3"/>
  <c r="AI348" i="3"/>
  <c r="AI349" i="3"/>
  <c r="AI350" i="3"/>
  <c r="AI351" i="3"/>
  <c r="AI352" i="3"/>
  <c r="AI353" i="3"/>
  <c r="AI354" i="3"/>
  <c r="AI355" i="3"/>
  <c r="AH3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82" i="3"/>
  <c r="AH83" i="3"/>
  <c r="AH84" i="3"/>
  <c r="AH85" i="3"/>
  <c r="AH86" i="3"/>
  <c r="AH87" i="3"/>
  <c r="AH88" i="3"/>
  <c r="AH89" i="3"/>
  <c r="AH90" i="3"/>
  <c r="AH91" i="3"/>
  <c r="AH92" i="3"/>
  <c r="AH93" i="3"/>
  <c r="AH94" i="3"/>
  <c r="AH95" i="3"/>
  <c r="AH96" i="3"/>
  <c r="AH97" i="3"/>
  <c r="AH98" i="3"/>
  <c r="AH99" i="3"/>
  <c r="AH100" i="3"/>
  <c r="AH101" i="3"/>
  <c r="AH102" i="3"/>
  <c r="AH103" i="3"/>
  <c r="AH104" i="3"/>
  <c r="AH105" i="3"/>
  <c r="AH106" i="3"/>
  <c r="AH107" i="3"/>
  <c r="AH108" i="3"/>
  <c r="AH109" i="3"/>
  <c r="AH110" i="3"/>
  <c r="AH111" i="3"/>
  <c r="AH112" i="3"/>
  <c r="AH113" i="3"/>
  <c r="AH114" i="3"/>
  <c r="AH115" i="3"/>
  <c r="AH116" i="3"/>
  <c r="AH117" i="3"/>
  <c r="AH118" i="3"/>
  <c r="AH119" i="3"/>
  <c r="AH120" i="3"/>
  <c r="AH121" i="3"/>
  <c r="AH122" i="3"/>
  <c r="AH123" i="3"/>
  <c r="AH124" i="3"/>
  <c r="AH125" i="3"/>
  <c r="AH126" i="3"/>
  <c r="AH127" i="3"/>
  <c r="AH128" i="3"/>
  <c r="AH129" i="3"/>
  <c r="AH130" i="3"/>
  <c r="AH131" i="3"/>
  <c r="AH132" i="3"/>
  <c r="AH133" i="3"/>
  <c r="AH134" i="3"/>
  <c r="AH135" i="3"/>
  <c r="AH136" i="3"/>
  <c r="AH137" i="3"/>
  <c r="AH138" i="3"/>
  <c r="AH139" i="3"/>
  <c r="AH140" i="3"/>
  <c r="AH141" i="3"/>
  <c r="AH142" i="3"/>
  <c r="AH143" i="3"/>
  <c r="AH144" i="3"/>
  <c r="AH145" i="3"/>
  <c r="AH146" i="3"/>
  <c r="AH147" i="3"/>
  <c r="AH148" i="3"/>
  <c r="AH149" i="3"/>
  <c r="AH150" i="3"/>
  <c r="AH151" i="3"/>
  <c r="AH152" i="3"/>
  <c r="AH153" i="3"/>
  <c r="AH154" i="3"/>
  <c r="AH155" i="3"/>
  <c r="AH156" i="3"/>
  <c r="AH157" i="3"/>
  <c r="AH158" i="3"/>
  <c r="AH159" i="3"/>
  <c r="AH160" i="3"/>
  <c r="AH161" i="3"/>
  <c r="AH162" i="3"/>
  <c r="AH163" i="3"/>
  <c r="AH164" i="3"/>
  <c r="AH165" i="3"/>
  <c r="AH166" i="3"/>
  <c r="AH167" i="3"/>
  <c r="AH168" i="3"/>
  <c r="AH169" i="3"/>
  <c r="AH170" i="3"/>
  <c r="AH171" i="3"/>
  <c r="AH172" i="3"/>
  <c r="AH173" i="3"/>
  <c r="AH174" i="3"/>
  <c r="AH175" i="3"/>
  <c r="AH176" i="3"/>
  <c r="AH177" i="3"/>
  <c r="AH178" i="3"/>
  <c r="AH179" i="3"/>
  <c r="AH180" i="3"/>
  <c r="AH181" i="3"/>
  <c r="AH182" i="3"/>
  <c r="AH183" i="3"/>
  <c r="AH184" i="3"/>
  <c r="AH185" i="3"/>
  <c r="AH186" i="3"/>
  <c r="AH187" i="3"/>
  <c r="AH188" i="3"/>
  <c r="AH189" i="3"/>
  <c r="AH190" i="3"/>
  <c r="AH191" i="3"/>
  <c r="AH192" i="3"/>
  <c r="AH193" i="3"/>
  <c r="AH194" i="3"/>
  <c r="AH195" i="3"/>
  <c r="AH196" i="3"/>
  <c r="AH197" i="3"/>
  <c r="AH198" i="3"/>
  <c r="AH199" i="3"/>
  <c r="AH200" i="3"/>
  <c r="AH201" i="3"/>
  <c r="AH202" i="3"/>
  <c r="AH203" i="3"/>
  <c r="AH204" i="3"/>
  <c r="AH205" i="3"/>
  <c r="AH206" i="3"/>
  <c r="AH207" i="3"/>
  <c r="AH208" i="3"/>
  <c r="AH209" i="3"/>
  <c r="AH210" i="3"/>
  <c r="AH211" i="3"/>
  <c r="AH212" i="3"/>
  <c r="AH213" i="3"/>
  <c r="AH214" i="3"/>
  <c r="AH215" i="3"/>
  <c r="AH216" i="3"/>
  <c r="AH217" i="3"/>
  <c r="AH218" i="3"/>
  <c r="AH219" i="3"/>
  <c r="AH220" i="3"/>
  <c r="AH221" i="3"/>
  <c r="AH222" i="3"/>
  <c r="AH223" i="3"/>
  <c r="AH224" i="3"/>
  <c r="AH225" i="3"/>
  <c r="AH226" i="3"/>
  <c r="AH227" i="3"/>
  <c r="AH228" i="3"/>
  <c r="AH229" i="3"/>
  <c r="AH230" i="3"/>
  <c r="AH231" i="3"/>
  <c r="AH232" i="3"/>
  <c r="AH233" i="3"/>
  <c r="AH234" i="3"/>
  <c r="AH235" i="3"/>
  <c r="AH236" i="3"/>
  <c r="AH237" i="3"/>
  <c r="AH238" i="3"/>
  <c r="AH239" i="3"/>
  <c r="AH240" i="3"/>
  <c r="AH241" i="3"/>
  <c r="AH242" i="3"/>
  <c r="AH243" i="3"/>
  <c r="AH244" i="3"/>
  <c r="AH245" i="3"/>
  <c r="AH246" i="3"/>
  <c r="AH247" i="3"/>
  <c r="AH248" i="3"/>
  <c r="AH249" i="3"/>
  <c r="AH250" i="3"/>
  <c r="AH251" i="3"/>
  <c r="AH252" i="3"/>
  <c r="AH253" i="3"/>
  <c r="AH254" i="3"/>
  <c r="AH255" i="3"/>
  <c r="AH256" i="3"/>
  <c r="AH257" i="3"/>
  <c r="AH258" i="3"/>
  <c r="AH259" i="3"/>
  <c r="AH260" i="3"/>
  <c r="AH261" i="3"/>
  <c r="AH262" i="3"/>
  <c r="AH263" i="3"/>
  <c r="AH264" i="3"/>
  <c r="AH265" i="3"/>
  <c r="AH266" i="3"/>
  <c r="AH267" i="3"/>
  <c r="AH268" i="3"/>
  <c r="AH269" i="3"/>
  <c r="AH270" i="3"/>
  <c r="AH271" i="3"/>
  <c r="AH272" i="3"/>
  <c r="AH273" i="3"/>
  <c r="AH274" i="3"/>
  <c r="AH275" i="3"/>
  <c r="AH276" i="3"/>
  <c r="AH277" i="3"/>
  <c r="AH278" i="3"/>
  <c r="AH279" i="3"/>
  <c r="AH280" i="3"/>
  <c r="AH281" i="3"/>
  <c r="AH282" i="3"/>
  <c r="AH283" i="3"/>
  <c r="AH284" i="3"/>
  <c r="AH285" i="3"/>
  <c r="AH286" i="3"/>
  <c r="AH287" i="3"/>
  <c r="AH288" i="3"/>
  <c r="AH289" i="3"/>
  <c r="AH290" i="3"/>
  <c r="AH291" i="3"/>
  <c r="AH292" i="3"/>
  <c r="AH293" i="3"/>
  <c r="AH294" i="3"/>
  <c r="AH295" i="3"/>
  <c r="AH296" i="3"/>
  <c r="AH297" i="3"/>
  <c r="AH298" i="3"/>
  <c r="AH299" i="3"/>
  <c r="AH300" i="3"/>
  <c r="AH301" i="3"/>
  <c r="AH302" i="3"/>
  <c r="AH303" i="3"/>
  <c r="AH304" i="3"/>
  <c r="AH305" i="3"/>
  <c r="AH306" i="3"/>
  <c r="AH307" i="3"/>
  <c r="AH308" i="3"/>
  <c r="AH309" i="3"/>
  <c r="AH310" i="3"/>
  <c r="AH311" i="3"/>
  <c r="AH312" i="3"/>
  <c r="AH313" i="3"/>
  <c r="AH314" i="3"/>
  <c r="AH315" i="3"/>
  <c r="AH316" i="3"/>
  <c r="AH317" i="3"/>
  <c r="AH318" i="3"/>
  <c r="AH319" i="3"/>
  <c r="AH320" i="3"/>
  <c r="AH321" i="3"/>
  <c r="AH322" i="3"/>
  <c r="AH323" i="3"/>
  <c r="AH324" i="3"/>
  <c r="AH325" i="3"/>
  <c r="AH326" i="3"/>
  <c r="AH327" i="3"/>
  <c r="AH328" i="3"/>
  <c r="AH329" i="3"/>
  <c r="AH330" i="3"/>
  <c r="AH331" i="3"/>
  <c r="AH332" i="3"/>
  <c r="AH333" i="3"/>
  <c r="AH334" i="3"/>
  <c r="AH335" i="3"/>
  <c r="AH336" i="3"/>
  <c r="AH337" i="3"/>
  <c r="AH338" i="3"/>
  <c r="AH339" i="3"/>
  <c r="AH340" i="3"/>
  <c r="AH341" i="3"/>
  <c r="AH342" i="3"/>
  <c r="AH343" i="3"/>
  <c r="AH344" i="3"/>
  <c r="AH345" i="3"/>
  <c r="AH346" i="3"/>
  <c r="AH347" i="3"/>
  <c r="AH348" i="3"/>
  <c r="AH349" i="3"/>
  <c r="AH350" i="3"/>
  <c r="AH351" i="3"/>
  <c r="AH352" i="3"/>
  <c r="AH353" i="3"/>
  <c r="AH354" i="3"/>
  <c r="AH355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122" i="3"/>
  <c r="AG123" i="3"/>
  <c r="AG124" i="3"/>
  <c r="AG125" i="3"/>
  <c r="AG126" i="3"/>
  <c r="AG127" i="3"/>
  <c r="AG128" i="3"/>
  <c r="AG129" i="3"/>
  <c r="AG130" i="3"/>
  <c r="AG131" i="3"/>
  <c r="AG132" i="3"/>
  <c r="AG133" i="3"/>
  <c r="AG134" i="3"/>
  <c r="AG135" i="3"/>
  <c r="AG136" i="3"/>
  <c r="AG137" i="3"/>
  <c r="AG138" i="3"/>
  <c r="AG139" i="3"/>
  <c r="AG140" i="3"/>
  <c r="AG141" i="3"/>
  <c r="AG142" i="3"/>
  <c r="AG143" i="3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6" i="3"/>
  <c r="AG157" i="3"/>
  <c r="AG158" i="3"/>
  <c r="AG159" i="3"/>
  <c r="AG160" i="3"/>
  <c r="AG161" i="3"/>
  <c r="AG162" i="3"/>
  <c r="AG163" i="3"/>
  <c r="AG164" i="3"/>
  <c r="AG165" i="3"/>
  <c r="AG166" i="3"/>
  <c r="AG167" i="3"/>
  <c r="AG168" i="3"/>
  <c r="AG169" i="3"/>
  <c r="AG170" i="3"/>
  <c r="AG171" i="3"/>
  <c r="AG172" i="3"/>
  <c r="AG173" i="3"/>
  <c r="AG174" i="3"/>
  <c r="AG175" i="3"/>
  <c r="AG176" i="3"/>
  <c r="AG177" i="3"/>
  <c r="AG178" i="3"/>
  <c r="AG179" i="3"/>
  <c r="AG180" i="3"/>
  <c r="AG181" i="3"/>
  <c r="AG182" i="3"/>
  <c r="AG183" i="3"/>
  <c r="AG184" i="3"/>
  <c r="AG185" i="3"/>
  <c r="AG186" i="3"/>
  <c r="AG187" i="3"/>
  <c r="AG188" i="3"/>
  <c r="AG189" i="3"/>
  <c r="AG190" i="3"/>
  <c r="AG191" i="3"/>
  <c r="AG192" i="3"/>
  <c r="AG193" i="3"/>
  <c r="AG194" i="3"/>
  <c r="AG195" i="3"/>
  <c r="AG196" i="3"/>
  <c r="AG197" i="3"/>
  <c r="AG198" i="3"/>
  <c r="AG199" i="3"/>
  <c r="AG200" i="3"/>
  <c r="AG201" i="3"/>
  <c r="AG202" i="3"/>
  <c r="AG203" i="3"/>
  <c r="AG204" i="3"/>
  <c r="AG205" i="3"/>
  <c r="AG206" i="3"/>
  <c r="AG207" i="3"/>
  <c r="AG208" i="3"/>
  <c r="AG209" i="3"/>
  <c r="AG210" i="3"/>
  <c r="AG211" i="3"/>
  <c r="AG212" i="3"/>
  <c r="AG213" i="3"/>
  <c r="AG214" i="3"/>
  <c r="AG215" i="3"/>
  <c r="AG216" i="3"/>
  <c r="AG217" i="3"/>
  <c r="AG218" i="3"/>
  <c r="AG219" i="3"/>
  <c r="AG220" i="3"/>
  <c r="AG221" i="3"/>
  <c r="AG222" i="3"/>
  <c r="AG223" i="3"/>
  <c r="AG224" i="3"/>
  <c r="AG225" i="3"/>
  <c r="AG226" i="3"/>
  <c r="AG227" i="3"/>
  <c r="AG228" i="3"/>
  <c r="AG229" i="3"/>
  <c r="AG230" i="3"/>
  <c r="AG231" i="3"/>
  <c r="AG232" i="3"/>
  <c r="AG233" i="3"/>
  <c r="AG234" i="3"/>
  <c r="AG235" i="3"/>
  <c r="AG236" i="3"/>
  <c r="AG237" i="3"/>
  <c r="AG238" i="3"/>
  <c r="AG239" i="3"/>
  <c r="AG240" i="3"/>
  <c r="AG241" i="3"/>
  <c r="AG242" i="3"/>
  <c r="AG243" i="3"/>
  <c r="AG244" i="3"/>
  <c r="AG245" i="3"/>
  <c r="AG246" i="3"/>
  <c r="AG247" i="3"/>
  <c r="AG248" i="3"/>
  <c r="AG249" i="3"/>
  <c r="AG250" i="3"/>
  <c r="AG251" i="3"/>
  <c r="AG252" i="3"/>
  <c r="AG253" i="3"/>
  <c r="AG254" i="3"/>
  <c r="AG255" i="3"/>
  <c r="AG256" i="3"/>
  <c r="AG257" i="3"/>
  <c r="AG258" i="3"/>
  <c r="AG259" i="3"/>
  <c r="AG260" i="3"/>
  <c r="AG261" i="3"/>
  <c r="AG262" i="3"/>
  <c r="AG263" i="3"/>
  <c r="AG264" i="3"/>
  <c r="AG265" i="3"/>
  <c r="AG266" i="3"/>
  <c r="AG267" i="3"/>
  <c r="AG268" i="3"/>
  <c r="AG269" i="3"/>
  <c r="AG270" i="3"/>
  <c r="AG271" i="3"/>
  <c r="AG272" i="3"/>
  <c r="AG273" i="3"/>
  <c r="AG274" i="3"/>
  <c r="AG275" i="3"/>
  <c r="AG276" i="3"/>
  <c r="AG277" i="3"/>
  <c r="AG278" i="3"/>
  <c r="AG279" i="3"/>
  <c r="AG280" i="3"/>
  <c r="AG281" i="3"/>
  <c r="AG282" i="3"/>
  <c r="AG283" i="3"/>
  <c r="AG284" i="3"/>
  <c r="AG285" i="3"/>
  <c r="AG286" i="3"/>
  <c r="AG287" i="3"/>
  <c r="AG288" i="3"/>
  <c r="AG289" i="3"/>
  <c r="AG290" i="3"/>
  <c r="AG291" i="3"/>
  <c r="AG292" i="3"/>
  <c r="AG293" i="3"/>
  <c r="AG294" i="3"/>
  <c r="AG295" i="3"/>
  <c r="AG296" i="3"/>
  <c r="AG297" i="3"/>
  <c r="AG298" i="3"/>
  <c r="AG299" i="3"/>
  <c r="AG300" i="3"/>
  <c r="AG301" i="3"/>
  <c r="AG302" i="3"/>
  <c r="AG303" i="3"/>
  <c r="AG304" i="3"/>
  <c r="AG305" i="3"/>
  <c r="AG306" i="3"/>
  <c r="AG307" i="3"/>
  <c r="AG308" i="3"/>
  <c r="AG309" i="3"/>
  <c r="AG310" i="3"/>
  <c r="AG311" i="3"/>
  <c r="AG312" i="3"/>
  <c r="AG313" i="3"/>
  <c r="AG314" i="3"/>
  <c r="AG315" i="3"/>
  <c r="AG316" i="3"/>
  <c r="AG317" i="3"/>
  <c r="AG318" i="3"/>
  <c r="AG319" i="3"/>
  <c r="AG320" i="3"/>
  <c r="AG321" i="3"/>
  <c r="AG322" i="3"/>
  <c r="AG323" i="3"/>
  <c r="AG324" i="3"/>
  <c r="AG325" i="3"/>
  <c r="AG326" i="3"/>
  <c r="AG327" i="3"/>
  <c r="AG328" i="3"/>
  <c r="AG329" i="3"/>
  <c r="AG330" i="3"/>
  <c r="AG331" i="3"/>
  <c r="AG332" i="3"/>
  <c r="AG333" i="3"/>
  <c r="AG334" i="3"/>
  <c r="AG335" i="3"/>
  <c r="AG336" i="3"/>
  <c r="AG337" i="3"/>
  <c r="AG338" i="3"/>
  <c r="AG339" i="3"/>
  <c r="AG340" i="3"/>
  <c r="AG341" i="3"/>
  <c r="AG342" i="3"/>
  <c r="AG343" i="3"/>
  <c r="AG344" i="3"/>
  <c r="AG345" i="3"/>
  <c r="AG346" i="3"/>
  <c r="AG347" i="3"/>
  <c r="AG348" i="3"/>
  <c r="AG349" i="3"/>
  <c r="AG350" i="3"/>
  <c r="AG351" i="3"/>
  <c r="AG352" i="3"/>
  <c r="AG353" i="3"/>
  <c r="AG354" i="3"/>
  <c r="AG355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8" i="3"/>
  <c r="AF129" i="3"/>
  <c r="AF130" i="3"/>
  <c r="AF131" i="3"/>
  <c r="AF132" i="3"/>
  <c r="AF133" i="3"/>
  <c r="AF134" i="3"/>
  <c r="AF135" i="3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8" i="3"/>
  <c r="AF149" i="3"/>
  <c r="AF150" i="3"/>
  <c r="AF151" i="3"/>
  <c r="AF152" i="3"/>
  <c r="AF153" i="3"/>
  <c r="AF154" i="3"/>
  <c r="AF155" i="3"/>
  <c r="AF156" i="3"/>
  <c r="AF157" i="3"/>
  <c r="AF158" i="3"/>
  <c r="AF159" i="3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0" i="3"/>
  <c r="AF201" i="3"/>
  <c r="AF202" i="3"/>
  <c r="AF203" i="3"/>
  <c r="AF204" i="3"/>
  <c r="AF205" i="3"/>
  <c r="AF206" i="3"/>
  <c r="AF207" i="3"/>
  <c r="AF208" i="3"/>
  <c r="AF209" i="3"/>
  <c r="AF210" i="3"/>
  <c r="AF211" i="3"/>
  <c r="AF212" i="3"/>
  <c r="AF213" i="3"/>
  <c r="AF214" i="3"/>
  <c r="AF215" i="3"/>
  <c r="AF216" i="3"/>
  <c r="AF217" i="3"/>
  <c r="AF218" i="3"/>
  <c r="AF219" i="3"/>
  <c r="AF220" i="3"/>
  <c r="AF221" i="3"/>
  <c r="AF222" i="3"/>
  <c r="AF223" i="3"/>
  <c r="AF224" i="3"/>
  <c r="AF225" i="3"/>
  <c r="AF226" i="3"/>
  <c r="AF227" i="3"/>
  <c r="AF228" i="3"/>
  <c r="AF229" i="3"/>
  <c r="AF230" i="3"/>
  <c r="AF231" i="3"/>
  <c r="AF232" i="3"/>
  <c r="AF233" i="3"/>
  <c r="AF234" i="3"/>
  <c r="AF235" i="3"/>
  <c r="AF236" i="3"/>
  <c r="AF237" i="3"/>
  <c r="AF238" i="3"/>
  <c r="AF239" i="3"/>
  <c r="AF240" i="3"/>
  <c r="AF241" i="3"/>
  <c r="AF242" i="3"/>
  <c r="AF243" i="3"/>
  <c r="AF244" i="3"/>
  <c r="AF245" i="3"/>
  <c r="AF246" i="3"/>
  <c r="AF247" i="3"/>
  <c r="AF248" i="3"/>
  <c r="AF249" i="3"/>
  <c r="AF250" i="3"/>
  <c r="AF251" i="3"/>
  <c r="AF252" i="3"/>
  <c r="AF253" i="3"/>
  <c r="AF254" i="3"/>
  <c r="AF255" i="3"/>
  <c r="AF256" i="3"/>
  <c r="AF257" i="3"/>
  <c r="AF258" i="3"/>
  <c r="AF259" i="3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AF292" i="3"/>
  <c r="AF293" i="3"/>
  <c r="AF294" i="3"/>
  <c r="AF295" i="3"/>
  <c r="AF296" i="3"/>
  <c r="AF297" i="3"/>
  <c r="AF298" i="3"/>
  <c r="AF299" i="3"/>
  <c r="AF300" i="3"/>
  <c r="AF301" i="3"/>
  <c r="AF302" i="3"/>
  <c r="AF303" i="3"/>
  <c r="AF304" i="3"/>
  <c r="AF305" i="3"/>
  <c r="AF306" i="3"/>
  <c r="AF307" i="3"/>
  <c r="AF308" i="3"/>
  <c r="AF309" i="3"/>
  <c r="AF310" i="3"/>
  <c r="AF311" i="3"/>
  <c r="AF312" i="3"/>
  <c r="AF313" i="3"/>
  <c r="AF314" i="3"/>
  <c r="AF315" i="3"/>
  <c r="AF316" i="3"/>
  <c r="AF317" i="3"/>
  <c r="AF318" i="3"/>
  <c r="AF319" i="3"/>
  <c r="AF320" i="3"/>
  <c r="AF321" i="3"/>
  <c r="AF322" i="3"/>
  <c r="AF323" i="3"/>
  <c r="AF324" i="3"/>
  <c r="AF325" i="3"/>
  <c r="AF326" i="3"/>
  <c r="AF327" i="3"/>
  <c r="AF328" i="3"/>
  <c r="AF329" i="3"/>
  <c r="AF330" i="3"/>
  <c r="AF331" i="3"/>
  <c r="AF332" i="3"/>
  <c r="AF333" i="3"/>
  <c r="AF334" i="3"/>
  <c r="AF335" i="3"/>
  <c r="AF336" i="3"/>
  <c r="AF337" i="3"/>
  <c r="AF338" i="3"/>
  <c r="AF339" i="3"/>
  <c r="AF340" i="3"/>
  <c r="AF341" i="3"/>
  <c r="AF342" i="3"/>
  <c r="AF343" i="3"/>
  <c r="AF344" i="3"/>
  <c r="AF345" i="3"/>
  <c r="AF346" i="3"/>
  <c r="AF347" i="3"/>
  <c r="AF348" i="3"/>
  <c r="AF349" i="3"/>
  <c r="AF350" i="3"/>
  <c r="AF351" i="3"/>
  <c r="AF352" i="3"/>
  <c r="AF353" i="3"/>
  <c r="AF354" i="3"/>
  <c r="AF355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1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214" i="3"/>
  <c r="AE215" i="3"/>
  <c r="AE216" i="3"/>
  <c r="AE217" i="3"/>
  <c r="AE218" i="3"/>
  <c r="AE219" i="3"/>
  <c r="AE220" i="3"/>
  <c r="AE221" i="3"/>
  <c r="AE222" i="3"/>
  <c r="AE223" i="3"/>
  <c r="AE224" i="3"/>
  <c r="AE225" i="3"/>
  <c r="AE226" i="3"/>
  <c r="AE227" i="3"/>
  <c r="AE228" i="3"/>
  <c r="AE229" i="3"/>
  <c r="AE230" i="3"/>
  <c r="AE231" i="3"/>
  <c r="AE232" i="3"/>
  <c r="AE233" i="3"/>
  <c r="AE234" i="3"/>
  <c r="AE235" i="3"/>
  <c r="AE236" i="3"/>
  <c r="AE237" i="3"/>
  <c r="AE238" i="3"/>
  <c r="AE239" i="3"/>
  <c r="AE240" i="3"/>
  <c r="AE241" i="3"/>
  <c r="AE242" i="3"/>
  <c r="AE243" i="3"/>
  <c r="AE244" i="3"/>
  <c r="AE245" i="3"/>
  <c r="AE246" i="3"/>
  <c r="AE247" i="3"/>
  <c r="AE248" i="3"/>
  <c r="AE249" i="3"/>
  <c r="AE250" i="3"/>
  <c r="AE251" i="3"/>
  <c r="AE252" i="3"/>
  <c r="AE253" i="3"/>
  <c r="AE254" i="3"/>
  <c r="AE255" i="3"/>
  <c r="AE256" i="3"/>
  <c r="AE257" i="3"/>
  <c r="AE258" i="3"/>
  <c r="AE259" i="3"/>
  <c r="AE260" i="3"/>
  <c r="AE261" i="3"/>
  <c r="AE262" i="3"/>
  <c r="AE263" i="3"/>
  <c r="AE264" i="3"/>
  <c r="AE265" i="3"/>
  <c r="AE266" i="3"/>
  <c r="AE267" i="3"/>
  <c r="AE268" i="3"/>
  <c r="AE269" i="3"/>
  <c r="AE270" i="3"/>
  <c r="AE271" i="3"/>
  <c r="AE272" i="3"/>
  <c r="AE273" i="3"/>
  <c r="AE274" i="3"/>
  <c r="AE275" i="3"/>
  <c r="AE276" i="3"/>
  <c r="AE277" i="3"/>
  <c r="AE278" i="3"/>
  <c r="AE279" i="3"/>
  <c r="AE280" i="3"/>
  <c r="AE281" i="3"/>
  <c r="AE282" i="3"/>
  <c r="AE283" i="3"/>
  <c r="AE284" i="3"/>
  <c r="AE285" i="3"/>
  <c r="AE286" i="3"/>
  <c r="AE287" i="3"/>
  <c r="AE288" i="3"/>
  <c r="AE289" i="3"/>
  <c r="AE290" i="3"/>
  <c r="AE291" i="3"/>
  <c r="AE292" i="3"/>
  <c r="AE293" i="3"/>
  <c r="AE294" i="3"/>
  <c r="AE295" i="3"/>
  <c r="AE296" i="3"/>
  <c r="AE297" i="3"/>
  <c r="AE298" i="3"/>
  <c r="AE299" i="3"/>
  <c r="AE300" i="3"/>
  <c r="AE301" i="3"/>
  <c r="AE302" i="3"/>
  <c r="AE303" i="3"/>
  <c r="AE304" i="3"/>
  <c r="AE305" i="3"/>
  <c r="AE306" i="3"/>
  <c r="AE307" i="3"/>
  <c r="AE308" i="3"/>
  <c r="AE309" i="3"/>
  <c r="AE310" i="3"/>
  <c r="AE311" i="3"/>
  <c r="AE312" i="3"/>
  <c r="AE313" i="3"/>
  <c r="AE314" i="3"/>
  <c r="AE315" i="3"/>
  <c r="AE316" i="3"/>
  <c r="AE317" i="3"/>
  <c r="AE318" i="3"/>
  <c r="AE319" i="3"/>
  <c r="AE320" i="3"/>
  <c r="AE321" i="3"/>
  <c r="AE322" i="3"/>
  <c r="AE323" i="3"/>
  <c r="AE324" i="3"/>
  <c r="AE325" i="3"/>
  <c r="AE326" i="3"/>
  <c r="AE327" i="3"/>
  <c r="AE328" i="3"/>
  <c r="AE329" i="3"/>
  <c r="AE330" i="3"/>
  <c r="AE331" i="3"/>
  <c r="AE332" i="3"/>
  <c r="AE333" i="3"/>
  <c r="AE334" i="3"/>
  <c r="AE335" i="3"/>
  <c r="AE336" i="3"/>
  <c r="AE337" i="3"/>
  <c r="AE338" i="3"/>
  <c r="AE339" i="3"/>
  <c r="AE340" i="3"/>
  <c r="AE341" i="3"/>
  <c r="AE342" i="3"/>
  <c r="AE343" i="3"/>
  <c r="AE344" i="3"/>
  <c r="AE345" i="3"/>
  <c r="AE346" i="3"/>
  <c r="AE347" i="3"/>
  <c r="AE348" i="3"/>
  <c r="AE349" i="3"/>
  <c r="AE350" i="3"/>
  <c r="AE351" i="3"/>
  <c r="AE352" i="3"/>
  <c r="AE353" i="3"/>
  <c r="AE354" i="3"/>
  <c r="AE355" i="3"/>
  <c r="AI2" i="3"/>
  <c r="AH2" i="3"/>
  <c r="AG2" i="3"/>
  <c r="AF2" i="3"/>
  <c r="AE2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AD202" i="3"/>
  <c r="AD203" i="3"/>
  <c r="AD204" i="3"/>
  <c r="AD205" i="3"/>
  <c r="AD206" i="3"/>
  <c r="AD207" i="3"/>
  <c r="AD208" i="3"/>
  <c r="AD209" i="3"/>
  <c r="AD210" i="3"/>
  <c r="AD211" i="3"/>
  <c r="AD212" i="3"/>
  <c r="AD213" i="3"/>
  <c r="AD214" i="3"/>
  <c r="AD215" i="3"/>
  <c r="AD216" i="3"/>
  <c r="AD217" i="3"/>
  <c r="AD218" i="3"/>
  <c r="AD219" i="3"/>
  <c r="AD220" i="3"/>
  <c r="AD221" i="3"/>
  <c r="AD222" i="3"/>
  <c r="AD223" i="3"/>
  <c r="AD224" i="3"/>
  <c r="AD225" i="3"/>
  <c r="AD226" i="3"/>
  <c r="AD227" i="3"/>
  <c r="AD228" i="3"/>
  <c r="AD229" i="3"/>
  <c r="AD230" i="3"/>
  <c r="AD231" i="3"/>
  <c r="AD232" i="3"/>
  <c r="AD233" i="3"/>
  <c r="AD234" i="3"/>
  <c r="AD235" i="3"/>
  <c r="AD236" i="3"/>
  <c r="AD237" i="3"/>
  <c r="AD238" i="3"/>
  <c r="AD239" i="3"/>
  <c r="AD240" i="3"/>
  <c r="AD241" i="3"/>
  <c r="AD242" i="3"/>
  <c r="AD243" i="3"/>
  <c r="AD244" i="3"/>
  <c r="AD245" i="3"/>
  <c r="AD246" i="3"/>
  <c r="AD247" i="3"/>
  <c r="AD248" i="3"/>
  <c r="AD249" i="3"/>
  <c r="AD250" i="3"/>
  <c r="AD251" i="3"/>
  <c r="AD252" i="3"/>
  <c r="AD253" i="3"/>
  <c r="AD254" i="3"/>
  <c r="AD255" i="3"/>
  <c r="AD256" i="3"/>
  <c r="AD257" i="3"/>
  <c r="AD258" i="3"/>
  <c r="AD259" i="3"/>
  <c r="AD260" i="3"/>
  <c r="AD261" i="3"/>
  <c r="AD262" i="3"/>
  <c r="AD263" i="3"/>
  <c r="AD264" i="3"/>
  <c r="AD265" i="3"/>
  <c r="AD266" i="3"/>
  <c r="AD267" i="3"/>
  <c r="AD268" i="3"/>
  <c r="AD269" i="3"/>
  <c r="AD270" i="3"/>
  <c r="AD271" i="3"/>
  <c r="AD272" i="3"/>
  <c r="AD273" i="3"/>
  <c r="AD274" i="3"/>
  <c r="AD275" i="3"/>
  <c r="AD276" i="3"/>
  <c r="AD277" i="3"/>
  <c r="AD278" i="3"/>
  <c r="AD279" i="3"/>
  <c r="AD280" i="3"/>
  <c r="AD281" i="3"/>
  <c r="AD282" i="3"/>
  <c r="AD283" i="3"/>
  <c r="AD284" i="3"/>
  <c r="AD285" i="3"/>
  <c r="AD286" i="3"/>
  <c r="AD287" i="3"/>
  <c r="AD288" i="3"/>
  <c r="AD289" i="3"/>
  <c r="AD290" i="3"/>
  <c r="AD291" i="3"/>
  <c r="AD292" i="3"/>
  <c r="AD293" i="3"/>
  <c r="AD294" i="3"/>
  <c r="AD295" i="3"/>
  <c r="AD296" i="3"/>
  <c r="AD297" i="3"/>
  <c r="AD298" i="3"/>
  <c r="AD299" i="3"/>
  <c r="AD300" i="3"/>
  <c r="AD301" i="3"/>
  <c r="AD302" i="3"/>
  <c r="AD303" i="3"/>
  <c r="AD304" i="3"/>
  <c r="AD305" i="3"/>
  <c r="AD306" i="3"/>
  <c r="AD307" i="3"/>
  <c r="AD308" i="3"/>
  <c r="AD309" i="3"/>
  <c r="AD310" i="3"/>
  <c r="AD311" i="3"/>
  <c r="AD312" i="3"/>
  <c r="AD313" i="3"/>
  <c r="AD314" i="3"/>
  <c r="AD315" i="3"/>
  <c r="AD316" i="3"/>
  <c r="AD317" i="3"/>
  <c r="AD318" i="3"/>
  <c r="AD319" i="3"/>
  <c r="AD320" i="3"/>
  <c r="AD321" i="3"/>
  <c r="AD322" i="3"/>
  <c r="AD323" i="3"/>
  <c r="AD324" i="3"/>
  <c r="AD325" i="3"/>
  <c r="AD326" i="3"/>
  <c r="AD327" i="3"/>
  <c r="AD328" i="3"/>
  <c r="AD329" i="3"/>
  <c r="AD330" i="3"/>
  <c r="AD331" i="3"/>
  <c r="AD332" i="3"/>
  <c r="AD333" i="3"/>
  <c r="AD334" i="3"/>
  <c r="AD335" i="3"/>
  <c r="AD336" i="3"/>
  <c r="AD337" i="3"/>
  <c r="AD338" i="3"/>
  <c r="AD339" i="3"/>
  <c r="AD340" i="3"/>
  <c r="AD341" i="3"/>
  <c r="AD342" i="3"/>
  <c r="AD343" i="3"/>
  <c r="AD344" i="3"/>
  <c r="AD345" i="3"/>
  <c r="AD346" i="3"/>
  <c r="AD347" i="3"/>
  <c r="AD348" i="3"/>
  <c r="AD349" i="3"/>
  <c r="AD350" i="3"/>
  <c r="AD351" i="3"/>
  <c r="AD352" i="3"/>
  <c r="AD353" i="3"/>
  <c r="AD354" i="3"/>
  <c r="AD355" i="3"/>
  <c r="AD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4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6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7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19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0" i="3"/>
  <c r="AB351" i="3"/>
  <c r="AB352" i="3"/>
  <c r="AB353" i="3"/>
  <c r="AB354" i="3"/>
  <c r="AB355" i="3"/>
  <c r="AB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0" i="3"/>
  <c r="AA351" i="3"/>
  <c r="AA352" i="3"/>
  <c r="AA353" i="3"/>
  <c r="AA354" i="3"/>
  <c r="AA355" i="3"/>
  <c r="AA2" i="3"/>
  <c r="P88" i="5" l="1"/>
  <c r="P68" i="5"/>
  <c r="P58" i="5"/>
  <c r="P48" i="5"/>
  <c r="P38" i="5"/>
  <c r="P28" i="5"/>
  <c r="P18" i="5"/>
  <c r="P8" i="5"/>
  <c r="P2" i="5"/>
  <c r="P365" i="5"/>
  <c r="P355" i="5"/>
  <c r="P345" i="5"/>
  <c r="P335" i="5"/>
  <c r="P325" i="5"/>
  <c r="P315" i="5"/>
  <c r="P305" i="5"/>
  <c r="P295" i="5"/>
  <c r="P285" i="5"/>
  <c r="P275" i="5"/>
  <c r="P265" i="5"/>
  <c r="P255" i="5"/>
  <c r="P245" i="5"/>
  <c r="P235" i="5"/>
  <c r="P225" i="5"/>
  <c r="P215" i="5"/>
  <c r="P205" i="5"/>
  <c r="P195" i="5"/>
  <c r="P185" i="5"/>
  <c r="P175" i="5"/>
  <c r="P165" i="5"/>
  <c r="P155" i="5"/>
  <c r="P145" i="5"/>
  <c r="P135" i="5"/>
  <c r="P125" i="5"/>
  <c r="P115" i="5"/>
  <c r="P105" i="5"/>
  <c r="P95" i="5"/>
  <c r="P85" i="5"/>
  <c r="P75" i="5"/>
  <c r="P65" i="5"/>
  <c r="P55" i="5"/>
  <c r="P45" i="5"/>
  <c r="P35" i="5"/>
  <c r="P25" i="5"/>
  <c r="P15" i="5"/>
  <c r="P5" i="5"/>
  <c r="P374" i="5"/>
  <c r="P364" i="5"/>
  <c r="P354" i="5"/>
  <c r="P344" i="5"/>
  <c r="P334" i="5"/>
  <c r="P324" i="5"/>
  <c r="P314" i="5"/>
  <c r="P304" i="5"/>
  <c r="P294" i="5"/>
  <c r="P284" i="5"/>
  <c r="P274" i="5"/>
  <c r="P264" i="5"/>
  <c r="P254" i="5"/>
  <c r="P244" i="5"/>
  <c r="P234" i="5"/>
  <c r="P224" i="5"/>
  <c r="P214" i="5"/>
  <c r="P204" i="5"/>
  <c r="P194" i="5"/>
  <c r="P184" i="5"/>
  <c r="P174" i="5"/>
  <c r="P164" i="5"/>
  <c r="P154" i="5"/>
  <c r="P144" i="5"/>
  <c r="P134" i="5"/>
  <c r="P124" i="5"/>
  <c r="P114" i="5"/>
  <c r="P104" i="5"/>
  <c r="P94" i="5"/>
  <c r="P84" i="5"/>
  <c r="P74" i="5"/>
  <c r="P64" i="5"/>
  <c r="P54" i="5"/>
  <c r="P44" i="5"/>
  <c r="P34" i="5"/>
  <c r="P24" i="5"/>
  <c r="P14" i="5"/>
  <c r="P4" i="5"/>
  <c r="P11" i="5"/>
  <c r="P373" i="5"/>
  <c r="P363" i="5"/>
  <c r="P353" i="5"/>
  <c r="P333" i="5"/>
  <c r="P323" i="5"/>
  <c r="P313" i="5"/>
  <c r="P293" i="5"/>
  <c r="P273" i="5"/>
  <c r="P263" i="5"/>
  <c r="P253" i="5"/>
  <c r="P243" i="5"/>
  <c r="P233" i="5"/>
  <c r="P223" i="5"/>
  <c r="P213" i="5"/>
  <c r="P203" i="5"/>
  <c r="P193" i="5"/>
  <c r="P183" i="5"/>
  <c r="P173" i="5"/>
  <c r="P163" i="5"/>
  <c r="P153" i="5"/>
  <c r="P143" i="5"/>
  <c r="P133" i="5"/>
  <c r="P123" i="5"/>
  <c r="P113" i="5"/>
  <c r="P103" i="5"/>
  <c r="P93" i="5"/>
  <c r="P83" i="5"/>
  <c r="P73" i="5"/>
  <c r="P63" i="5"/>
  <c r="P53" i="5"/>
  <c r="P43" i="5"/>
  <c r="P33" i="5"/>
  <c r="P23" i="5"/>
  <c r="P13" i="5"/>
  <c r="P3" i="5"/>
  <c r="P343" i="5"/>
  <c r="P362" i="5"/>
  <c r="P342" i="5"/>
  <c r="P332" i="5"/>
  <c r="P322" i="5"/>
  <c r="P312" i="5"/>
  <c r="P302" i="5"/>
  <c r="P292" i="5"/>
  <c r="P282" i="5"/>
  <c r="P272" i="5"/>
  <c r="P262" i="5"/>
  <c r="P252" i="5"/>
  <c r="P242" i="5"/>
  <c r="P232" i="5"/>
  <c r="P222" i="5"/>
  <c r="P202" i="5"/>
  <c r="P192" i="5"/>
  <c r="P182" i="5"/>
  <c r="P172" i="5"/>
  <c r="P162" i="5"/>
  <c r="P152" i="5"/>
  <c r="P142" i="5"/>
  <c r="P132" i="5"/>
  <c r="P122" i="5"/>
  <c r="P112" i="5"/>
  <c r="P102" i="5"/>
  <c r="P92" i="5"/>
  <c r="P82" i="5"/>
  <c r="P72" i="5"/>
  <c r="P62" i="5"/>
  <c r="P52" i="5"/>
  <c r="P42" i="5"/>
  <c r="P32" i="5"/>
  <c r="P22" i="5"/>
  <c r="P12" i="5"/>
  <c r="P7" i="5"/>
  <c r="P303" i="5"/>
  <c r="P352" i="5"/>
  <c r="P212" i="5"/>
  <c r="P372" i="5"/>
  <c r="P370" i="5"/>
  <c r="P360" i="5"/>
  <c r="P350" i="5"/>
  <c r="P340" i="5"/>
  <c r="P330" i="5"/>
  <c r="P320" i="5"/>
  <c r="P310" i="5"/>
  <c r="P300" i="5"/>
  <c r="P290" i="5"/>
  <c r="P280" i="5"/>
  <c r="P270" i="5"/>
  <c r="P260" i="5"/>
  <c r="P250" i="5"/>
  <c r="P240" i="5"/>
  <c r="P230" i="5"/>
  <c r="P220" i="5"/>
  <c r="P210" i="5"/>
  <c r="P200" i="5"/>
  <c r="P190" i="5"/>
  <c r="P180" i="5"/>
  <c r="P170" i="5"/>
  <c r="P160" i="5"/>
  <c r="P150" i="5"/>
  <c r="P140" i="5"/>
  <c r="P130" i="5"/>
  <c r="P120" i="5"/>
  <c r="P110" i="5"/>
  <c r="P100" i="5"/>
  <c r="P90" i="5"/>
  <c r="P80" i="5"/>
  <c r="P70" i="5"/>
  <c r="P60" i="5"/>
  <c r="P50" i="5"/>
  <c r="P40" i="5"/>
  <c r="P30" i="5"/>
  <c r="P20" i="5"/>
  <c r="P10" i="5"/>
  <c r="P283" i="5"/>
  <c r="P369" i="5"/>
  <c r="P359" i="5"/>
  <c r="P349" i="5"/>
  <c r="P339" i="5"/>
  <c r="P329" i="5"/>
  <c r="P319" i="5"/>
  <c r="P309" i="5"/>
  <c r="P299" i="5"/>
  <c r="P289" i="5"/>
  <c r="P279" i="5"/>
  <c r="P269" i="5"/>
  <c r="P259" i="5"/>
  <c r="P249" i="5"/>
  <c r="P239" i="5"/>
  <c r="P229" i="5"/>
  <c r="P219" i="5"/>
  <c r="P209" i="5"/>
  <c r="P199" i="5"/>
  <c r="P189" i="5"/>
  <c r="P179" i="5"/>
  <c r="P169" i="5"/>
  <c r="P159" i="5"/>
  <c r="P149" i="5"/>
  <c r="P139" i="5"/>
  <c r="P129" i="5"/>
  <c r="P119" i="5"/>
  <c r="P109" i="5"/>
  <c r="P99" i="5"/>
  <c r="P89" i="5"/>
  <c r="P79" i="5"/>
  <c r="P69" i="5"/>
  <c r="P59" i="5"/>
  <c r="P49" i="5"/>
  <c r="P39" i="5"/>
  <c r="P29" i="5"/>
  <c r="P19" i="5"/>
  <c r="P9" i="5"/>
  <c r="P371" i="5"/>
  <c r="P361" i="5"/>
  <c r="P351" i="5"/>
  <c r="P341" i="5"/>
  <c r="P331" i="5"/>
  <c r="P321" i="5"/>
  <c r="P311" i="5"/>
  <c r="P301" i="5"/>
  <c r="P291" i="5"/>
  <c r="P281" i="5"/>
  <c r="P271" i="5"/>
  <c r="P261" i="5"/>
  <c r="P251" i="5"/>
  <c r="P241" i="5"/>
  <c r="P231" i="5"/>
  <c r="P221" i="5"/>
  <c r="P211" i="5"/>
  <c r="P201" i="5"/>
  <c r="P191" i="5"/>
  <c r="P181" i="5"/>
  <c r="P171" i="5"/>
  <c r="P161" i="5"/>
  <c r="P151" i="5"/>
  <c r="P141" i="5"/>
  <c r="P131" i="5"/>
  <c r="P121" i="5"/>
  <c r="P111" i="5"/>
  <c r="P101" i="5"/>
  <c r="P91" i="5"/>
  <c r="P81" i="5"/>
  <c r="P71" i="5"/>
  <c r="P61" i="5"/>
  <c r="P51" i="5"/>
  <c r="P41" i="5"/>
  <c r="P31" i="5"/>
  <c r="P21" i="5"/>
  <c r="P367" i="5"/>
  <c r="P357" i="5"/>
  <c r="P347" i="5"/>
  <c r="P337" i="5"/>
  <c r="P327" i="5"/>
  <c r="P317" i="5"/>
  <c r="P307" i="5"/>
  <c r="P297" i="5"/>
  <c r="P287" i="5"/>
  <c r="P277" i="5"/>
  <c r="P267" i="5"/>
  <c r="P257" i="5"/>
  <c r="P247" i="5"/>
  <c r="P237" i="5"/>
  <c r="P227" i="5"/>
  <c r="P217" i="5"/>
  <c r="P207" i="5"/>
  <c r="P197" i="5"/>
  <c r="P187" i="5"/>
  <c r="P177" i="5"/>
  <c r="P167" i="5"/>
  <c r="P157" i="5"/>
  <c r="P147" i="5"/>
  <c r="P137" i="5"/>
  <c r="P127" i="5"/>
  <c r="P117" i="5"/>
  <c r="P107" i="5"/>
  <c r="P97" i="5"/>
  <c r="P87" i="5"/>
  <c r="P77" i="5"/>
  <c r="P67" i="5"/>
  <c r="P57" i="5"/>
  <c r="P47" i="5"/>
  <c r="P37" i="5"/>
  <c r="P27" i="5"/>
  <c r="P17" i="5"/>
  <c r="AH8" i="5"/>
  <c r="AH11" i="5"/>
  <c r="AH348" i="5"/>
  <c r="AH337" i="5"/>
  <c r="AH327" i="5"/>
  <c r="AH317" i="5"/>
  <c r="AH307" i="5"/>
  <c r="AH297" i="5"/>
  <c r="AH287" i="5"/>
  <c r="AH277" i="5"/>
  <c r="AH267" i="5"/>
  <c r="AH257" i="5"/>
  <c r="AH247" i="5"/>
  <c r="AH237" i="5"/>
  <c r="AH227" i="5"/>
  <c r="AH217" i="5"/>
  <c r="AH207" i="5"/>
  <c r="AH197" i="5"/>
  <c r="AH187" i="5"/>
  <c r="AH177" i="5"/>
  <c r="AH167" i="5"/>
  <c r="AH157" i="5"/>
  <c r="AH147" i="5"/>
  <c r="AH137" i="5"/>
  <c r="AH127" i="5"/>
  <c r="AH117" i="5"/>
  <c r="AH107" i="5"/>
  <c r="AH97" i="5"/>
  <c r="AH87" i="5"/>
  <c r="AH77" i="5"/>
  <c r="AH67" i="5"/>
  <c r="AH57" i="5"/>
  <c r="AH47" i="5"/>
  <c r="AH37" i="5"/>
  <c r="AH27" i="5"/>
  <c r="AH17" i="5"/>
  <c r="AH7" i="5"/>
  <c r="AH18" i="5"/>
  <c r="AH347" i="5"/>
  <c r="AH336" i="5"/>
  <c r="AH326" i="5"/>
  <c r="AH316" i="5"/>
  <c r="AH306" i="5"/>
  <c r="AH296" i="5"/>
  <c r="AH286" i="5"/>
  <c r="AH276" i="5"/>
  <c r="AH266" i="5"/>
  <c r="AH256" i="5"/>
  <c r="AH246" i="5"/>
  <c r="AH236" i="5"/>
  <c r="AH226" i="5"/>
  <c r="AH216" i="5"/>
  <c r="AH206" i="5"/>
  <c r="AH196" i="5"/>
  <c r="AH186" i="5"/>
  <c r="AH176" i="5"/>
  <c r="AH166" i="5"/>
  <c r="AH156" i="5"/>
  <c r="AH146" i="5"/>
  <c r="AH136" i="5"/>
  <c r="AH126" i="5"/>
  <c r="AH116" i="5"/>
  <c r="AH106" i="5"/>
  <c r="AH96" i="5"/>
  <c r="AH86" i="5"/>
  <c r="AH76" i="5"/>
  <c r="AH66" i="5"/>
  <c r="AH56" i="5"/>
  <c r="AH46" i="5"/>
  <c r="AH36" i="5"/>
  <c r="AH26" i="5"/>
  <c r="AH16" i="5"/>
  <c r="AH6" i="5"/>
  <c r="AH2" i="5"/>
  <c r="AH346" i="5"/>
  <c r="AH335" i="5"/>
  <c r="AH325" i="5"/>
  <c r="AH315" i="5"/>
  <c r="AH305" i="5"/>
  <c r="AH295" i="5"/>
  <c r="AH285" i="5"/>
  <c r="AH275" i="5"/>
  <c r="AH265" i="5"/>
  <c r="AH255" i="5"/>
  <c r="AH245" i="5"/>
  <c r="AH235" i="5"/>
  <c r="AH225" i="5"/>
  <c r="AH215" i="5"/>
  <c r="AH205" i="5"/>
  <c r="AH195" i="5"/>
  <c r="AH185" i="5"/>
  <c r="AH175" i="5"/>
  <c r="AH165" i="5"/>
  <c r="AH155" i="5"/>
  <c r="AH145" i="5"/>
  <c r="AH135" i="5"/>
  <c r="AH125" i="5"/>
  <c r="AH115" i="5"/>
  <c r="AH105" i="5"/>
  <c r="AH95" i="5"/>
  <c r="AH85" i="5"/>
  <c r="AH75" i="5"/>
  <c r="AH65" i="5"/>
  <c r="AH55" i="5"/>
  <c r="AH45" i="5"/>
  <c r="AH35" i="5"/>
  <c r="AH25" i="5"/>
  <c r="AH15" i="5"/>
  <c r="AH5" i="5"/>
  <c r="AH355" i="5"/>
  <c r="AH345" i="5"/>
  <c r="AH334" i="5"/>
  <c r="AH324" i="5"/>
  <c r="AH314" i="5"/>
  <c r="AH304" i="5"/>
  <c r="AH294" i="5"/>
  <c r="AH284" i="5"/>
  <c r="AH274" i="5"/>
  <c r="AH264" i="5"/>
  <c r="AH254" i="5"/>
  <c r="AH244" i="5"/>
  <c r="AH234" i="5"/>
  <c r="AH224" i="5"/>
  <c r="AH214" i="5"/>
  <c r="AH204" i="5"/>
  <c r="AH194" i="5"/>
  <c r="AH184" i="5"/>
  <c r="AH174" i="5"/>
  <c r="AH164" i="5"/>
  <c r="AH154" i="5"/>
  <c r="AH144" i="5"/>
  <c r="AH134" i="5"/>
  <c r="AH124" i="5"/>
  <c r="AH114" i="5"/>
  <c r="AH104" i="5"/>
  <c r="AH94" i="5"/>
  <c r="AH84" i="5"/>
  <c r="AH74" i="5"/>
  <c r="AH64" i="5"/>
  <c r="AH54" i="5"/>
  <c r="AH44" i="5"/>
  <c r="AH34" i="5"/>
  <c r="AH24" i="5"/>
  <c r="AH14" i="5"/>
  <c r="AH4" i="5"/>
  <c r="AH354" i="5"/>
  <c r="AH344" i="5"/>
  <c r="AH333" i="5"/>
  <c r="AH323" i="5"/>
  <c r="AH313" i="5"/>
  <c r="AH303" i="5"/>
  <c r="AH293" i="5"/>
  <c r="AH283" i="5"/>
  <c r="AH273" i="5"/>
  <c r="AH263" i="5"/>
  <c r="AH253" i="5"/>
  <c r="AH243" i="5"/>
  <c r="AH233" i="5"/>
  <c r="AH223" i="5"/>
  <c r="AH213" i="5"/>
  <c r="AH203" i="5"/>
  <c r="AH193" i="5"/>
  <c r="AH183" i="5"/>
  <c r="AH173" i="5"/>
  <c r="AH163" i="5"/>
  <c r="AH153" i="5"/>
  <c r="AH143" i="5"/>
  <c r="AH133" i="5"/>
  <c r="AH123" i="5"/>
  <c r="AH113" i="5"/>
  <c r="AH103" i="5"/>
  <c r="AH93" i="5"/>
  <c r="AH83" i="5"/>
  <c r="AH73" i="5"/>
  <c r="AH63" i="5"/>
  <c r="AH53" i="5"/>
  <c r="AH43" i="5"/>
  <c r="AH33" i="5"/>
  <c r="AH23" i="5"/>
  <c r="AH13" i="5"/>
  <c r="AH3" i="5"/>
  <c r="AH353" i="5"/>
  <c r="AH343" i="5"/>
  <c r="AH332" i="5"/>
  <c r="AH322" i="5"/>
  <c r="AH312" i="5"/>
  <c r="AH302" i="5"/>
  <c r="AH292" i="5"/>
  <c r="AH282" i="5"/>
  <c r="AH272" i="5"/>
  <c r="AH262" i="5"/>
  <c r="AH252" i="5"/>
  <c r="AH242" i="5"/>
  <c r="AH232" i="5"/>
  <c r="AH222" i="5"/>
  <c r="AH212" i="5"/>
  <c r="AH202" i="5"/>
  <c r="AH192" i="5"/>
  <c r="AH182" i="5"/>
  <c r="AH172" i="5"/>
  <c r="AH162" i="5"/>
  <c r="AH152" i="5"/>
  <c r="AH142" i="5"/>
  <c r="AH132" i="5"/>
  <c r="AH122" i="5"/>
  <c r="AH112" i="5"/>
  <c r="AH102" i="5"/>
  <c r="AH92" i="5"/>
  <c r="AH82" i="5"/>
  <c r="AH72" i="5"/>
  <c r="AH62" i="5"/>
  <c r="AH52" i="5"/>
  <c r="AH42" i="5"/>
  <c r="AH32" i="5"/>
  <c r="AH22" i="5"/>
  <c r="AH12" i="5"/>
  <c r="AH91" i="5"/>
  <c r="AH352" i="5"/>
  <c r="AH342" i="5"/>
  <c r="AH321" i="5"/>
  <c r="AH271" i="5"/>
  <c r="AH231" i="5"/>
  <c r="AH51" i="5"/>
  <c r="AH350" i="5"/>
  <c r="AH340" i="5"/>
  <c r="AH330" i="5"/>
  <c r="AH320" i="5"/>
  <c r="AH310" i="5"/>
  <c r="AH300" i="5"/>
  <c r="AH290" i="5"/>
  <c r="AH280" i="5"/>
  <c r="AH270" i="5"/>
  <c r="AH260" i="5"/>
  <c r="AH250" i="5"/>
  <c r="AH240" i="5"/>
  <c r="AH230" i="5"/>
  <c r="AH220" i="5"/>
  <c r="AH210" i="5"/>
  <c r="AH200" i="5"/>
  <c r="AH190" i="5"/>
  <c r="AH180" i="5"/>
  <c r="AH170" i="5"/>
  <c r="AH160" i="5"/>
  <c r="AH150" i="5"/>
  <c r="AH140" i="5"/>
  <c r="AH130" i="5"/>
  <c r="AH120" i="5"/>
  <c r="AH110" i="5"/>
  <c r="AH100" i="5"/>
  <c r="AH90" i="5"/>
  <c r="AH80" i="5"/>
  <c r="AH70" i="5"/>
  <c r="AH60" i="5"/>
  <c r="AH50" i="5"/>
  <c r="AH40" i="5"/>
  <c r="AH30" i="5"/>
  <c r="AH20" i="5"/>
  <c r="AH10" i="5"/>
  <c r="AH331" i="5"/>
  <c r="AH261" i="5"/>
  <c r="AH221" i="5"/>
  <c r="AH61" i="5"/>
  <c r="AH349" i="5"/>
  <c r="AH339" i="5"/>
  <c r="AH329" i="5"/>
  <c r="AH319" i="5"/>
  <c r="AH309" i="5"/>
  <c r="AH299" i="5"/>
  <c r="AH289" i="5"/>
  <c r="AH279" i="5"/>
  <c r="AH269" i="5"/>
  <c r="AH259" i="5"/>
  <c r="AH249" i="5"/>
  <c r="AH239" i="5"/>
  <c r="AH229" i="5"/>
  <c r="AH219" i="5"/>
  <c r="AH209" i="5"/>
  <c r="AH199" i="5"/>
  <c r="AH189" i="5"/>
  <c r="AH179" i="5"/>
  <c r="AH169" i="5"/>
  <c r="AH159" i="5"/>
  <c r="AH149" i="5"/>
  <c r="AH139" i="5"/>
  <c r="AH129" i="5"/>
  <c r="AH119" i="5"/>
  <c r="AH109" i="5"/>
  <c r="AH99" i="5"/>
  <c r="AH89" i="5"/>
  <c r="AH79" i="5"/>
  <c r="AH69" i="5"/>
  <c r="AH59" i="5"/>
  <c r="AH49" i="5"/>
  <c r="AH39" i="5"/>
  <c r="AH29" i="5"/>
  <c r="AH19" i="5"/>
  <c r="AH9" i="5"/>
  <c r="AH311" i="5"/>
  <c r="AH251" i="5"/>
  <c r="AH201" i="5"/>
  <c r="AH71" i="5"/>
  <c r="AH338" i="5"/>
  <c r="AH328" i="5"/>
  <c r="AH318" i="5"/>
  <c r="AH308" i="5"/>
  <c r="AH298" i="5"/>
  <c r="AH288" i="5"/>
  <c r="AH278" i="5"/>
  <c r="AH268" i="5"/>
  <c r="AH258" i="5"/>
  <c r="AH248" i="5"/>
  <c r="AH238" i="5"/>
  <c r="AH228" i="5"/>
  <c r="AH218" i="5"/>
  <c r="AH208" i="5"/>
  <c r="AH198" i="5"/>
  <c r="AH188" i="5"/>
  <c r="AH178" i="5"/>
  <c r="AH168" i="5"/>
  <c r="AH158" i="5"/>
  <c r="AH148" i="5"/>
  <c r="AH138" i="5"/>
  <c r="AH128" i="5"/>
  <c r="AH118" i="5"/>
  <c r="AH108" i="5"/>
  <c r="AH98" i="5"/>
  <c r="AH88" i="5"/>
  <c r="AH78" i="5"/>
  <c r="AH68" i="5"/>
  <c r="AH58" i="5"/>
  <c r="AH48" i="5"/>
  <c r="AH38" i="5"/>
  <c r="AH28" i="5"/>
  <c r="AH281" i="5"/>
  <c r="AH81" i="5"/>
  <c r="AH341" i="5"/>
  <c r="AH291" i="5"/>
  <c r="AH211" i="5"/>
  <c r="AH171" i="5"/>
  <c r="AH141" i="5"/>
  <c r="AH121" i="5"/>
  <c r="AH21" i="5"/>
  <c r="AH181" i="5"/>
  <c r="AH151" i="5"/>
  <c r="AH101" i="5"/>
  <c r="AH41" i="5"/>
  <c r="AH131" i="5"/>
  <c r="AH31" i="5"/>
  <c r="AH351" i="5"/>
  <c r="AH301" i="5"/>
  <c r="AH241" i="5"/>
  <c r="AH191" i="5"/>
  <c r="AH161" i="5"/>
  <c r="AH111" i="5"/>
  <c r="L11" i="2"/>
  <c r="L86" i="2"/>
  <c r="L88" i="2"/>
  <c r="L91" i="2"/>
  <c r="L92" i="2"/>
  <c r="L96" i="2"/>
  <c r="L98" i="2"/>
  <c r="L101" i="2"/>
  <c r="L102" i="2"/>
  <c r="L106" i="2"/>
  <c r="L108" i="2"/>
  <c r="L111" i="2"/>
  <c r="L112" i="2"/>
  <c r="L116" i="2"/>
  <c r="L118" i="2"/>
  <c r="L121" i="2"/>
  <c r="L122" i="2"/>
  <c r="L126" i="2"/>
  <c r="L128" i="2"/>
  <c r="L131" i="2"/>
  <c r="L132" i="2"/>
  <c r="L136" i="2"/>
  <c r="L138" i="2"/>
  <c r="L141" i="2"/>
  <c r="L142" i="2"/>
  <c r="L146" i="2"/>
  <c r="L148" i="2"/>
  <c r="L151" i="2"/>
  <c r="L152" i="2"/>
  <c r="L156" i="2"/>
  <c r="L158" i="2"/>
  <c r="L161" i="2"/>
  <c r="L162" i="2"/>
  <c r="L166" i="2"/>
  <c r="L168" i="2"/>
  <c r="L171" i="2"/>
  <c r="L172" i="2"/>
  <c r="L176" i="2"/>
  <c r="L178" i="2"/>
  <c r="L181" i="2"/>
  <c r="L182" i="2"/>
  <c r="L186" i="2"/>
  <c r="L188" i="2"/>
  <c r="L191" i="2"/>
  <c r="L192" i="2"/>
  <c r="L196" i="2"/>
  <c r="L198" i="2"/>
  <c r="L201" i="2"/>
  <c r="L202" i="2"/>
  <c r="L206" i="2"/>
  <c r="L208" i="2"/>
  <c r="L211" i="2"/>
  <c r="L212" i="2"/>
  <c r="L216" i="2"/>
  <c r="L218" i="2"/>
  <c r="L221" i="2"/>
  <c r="L222" i="2"/>
  <c r="L226" i="2"/>
  <c r="L228" i="2"/>
  <c r="L231" i="2"/>
  <c r="L232" i="2"/>
  <c r="L236" i="2"/>
  <c r="L238" i="2"/>
  <c r="L241" i="2"/>
  <c r="L242" i="2"/>
  <c r="L246" i="2"/>
  <c r="L248" i="2"/>
  <c r="L251" i="2"/>
  <c r="L252" i="2"/>
  <c r="L256" i="2"/>
  <c r="L258" i="2"/>
  <c r="L261" i="2"/>
  <c r="L262" i="2"/>
  <c r="L266" i="2"/>
  <c r="L268" i="2"/>
  <c r="L271" i="2"/>
  <c r="L272" i="2"/>
  <c r="L276" i="2"/>
  <c r="L278" i="2"/>
  <c r="L281" i="2"/>
  <c r="L282" i="2"/>
  <c r="L286" i="2"/>
  <c r="L288" i="2"/>
  <c r="L291" i="2"/>
  <c r="L292" i="2"/>
  <c r="L296" i="2"/>
  <c r="L298" i="2"/>
  <c r="L301" i="2"/>
  <c r="L306" i="2"/>
  <c r="L308" i="2"/>
  <c r="L311" i="2"/>
  <c r="L312" i="2"/>
  <c r="L316" i="2"/>
  <c r="L318" i="2"/>
  <c r="L321" i="2"/>
  <c r="L322" i="2"/>
  <c r="L326" i="2"/>
  <c r="L328" i="2"/>
  <c r="L331" i="2"/>
  <c r="L332" i="2"/>
  <c r="L336" i="2"/>
  <c r="L338" i="2"/>
  <c r="L341" i="2"/>
  <c r="L342" i="2"/>
  <c r="L346" i="2"/>
  <c r="L348" i="2"/>
  <c r="L351" i="2"/>
  <c r="L352" i="2"/>
  <c r="L356" i="2"/>
  <c r="L358" i="2"/>
  <c r="L361" i="2"/>
  <c r="L362" i="2"/>
  <c r="L366" i="2"/>
  <c r="L368" i="2"/>
  <c r="L371" i="2"/>
  <c r="L372" i="2"/>
  <c r="L376" i="2"/>
  <c r="L378" i="2"/>
  <c r="L381" i="2"/>
  <c r="L382" i="2"/>
  <c r="L386" i="2"/>
  <c r="L388" i="2"/>
  <c r="L391" i="2"/>
  <c r="L392" i="2"/>
  <c r="L396" i="2"/>
  <c r="L398" i="2"/>
  <c r="L401" i="2"/>
  <c r="L402" i="2"/>
  <c r="L406" i="2"/>
  <c r="L408" i="2"/>
  <c r="L411" i="2"/>
  <c r="L412" i="2"/>
  <c r="L416" i="2"/>
  <c r="L418" i="2"/>
  <c r="L421" i="2"/>
  <c r="L422" i="2"/>
  <c r="L426" i="2"/>
  <c r="L428" i="2"/>
  <c r="L431" i="2"/>
  <c r="L432" i="2"/>
  <c r="L436" i="2"/>
  <c r="L438" i="2"/>
  <c r="L441" i="2"/>
  <c r="L442" i="2"/>
  <c r="L446" i="2"/>
  <c r="L448" i="2"/>
  <c r="L451" i="2"/>
  <c r="L452" i="2"/>
  <c r="L456" i="2"/>
  <c r="L458" i="2"/>
  <c r="L461" i="2"/>
  <c r="L462" i="2"/>
  <c r="L466" i="2"/>
  <c r="L468" i="2"/>
  <c r="L2" i="2"/>
  <c r="K84" i="2"/>
  <c r="L84" i="2" s="1"/>
  <c r="K3" i="2"/>
  <c r="L3" i="2" s="1"/>
  <c r="K4" i="2"/>
  <c r="L4" i="2" s="1"/>
  <c r="K5" i="2"/>
  <c r="L5" i="2" s="1"/>
  <c r="K6" i="2"/>
  <c r="L6" i="2" s="1"/>
  <c r="K7" i="2"/>
  <c r="L7" i="2" s="1"/>
  <c r="K8" i="2"/>
  <c r="L8" i="2" s="1"/>
  <c r="K9" i="2"/>
  <c r="L9" i="2" s="1"/>
  <c r="K10" i="2"/>
  <c r="L10" i="2" s="1"/>
  <c r="K11" i="2"/>
  <c r="K12" i="2"/>
  <c r="L12" i="2" s="1"/>
  <c r="K13" i="2"/>
  <c r="L13" i="2" s="1"/>
  <c r="K14" i="2"/>
  <c r="L14" i="2" s="1"/>
  <c r="K15" i="2"/>
  <c r="L15" i="2" s="1"/>
  <c r="K16" i="2"/>
  <c r="L16" i="2" s="1"/>
  <c r="K17" i="2"/>
  <c r="L17" i="2" s="1"/>
  <c r="K18" i="2"/>
  <c r="L18" i="2" s="1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L27" i="2" s="1"/>
  <c r="K28" i="2"/>
  <c r="L28" i="2" s="1"/>
  <c r="K29" i="2"/>
  <c r="L29" i="2" s="1"/>
  <c r="K30" i="2"/>
  <c r="L30" i="2" s="1"/>
  <c r="K31" i="2"/>
  <c r="L31" i="2" s="1"/>
  <c r="K32" i="2"/>
  <c r="L32" i="2" s="1"/>
  <c r="K33" i="2"/>
  <c r="L33" i="2" s="1"/>
  <c r="K34" i="2"/>
  <c r="L34" i="2" s="1"/>
  <c r="K35" i="2"/>
  <c r="L35" i="2" s="1"/>
  <c r="K36" i="2"/>
  <c r="L36" i="2" s="1"/>
  <c r="K37" i="2"/>
  <c r="L37" i="2" s="1"/>
  <c r="K38" i="2"/>
  <c r="L38" i="2" s="1"/>
  <c r="K39" i="2"/>
  <c r="L39" i="2" s="1"/>
  <c r="K40" i="2"/>
  <c r="L40" i="2" s="1"/>
  <c r="K41" i="2"/>
  <c r="L41" i="2" s="1"/>
  <c r="K42" i="2"/>
  <c r="L42" i="2" s="1"/>
  <c r="K43" i="2"/>
  <c r="L43" i="2" s="1"/>
  <c r="K44" i="2"/>
  <c r="L44" i="2" s="1"/>
  <c r="K45" i="2"/>
  <c r="L45" i="2" s="1"/>
  <c r="K46" i="2"/>
  <c r="L46" i="2" s="1"/>
  <c r="K47" i="2"/>
  <c r="L47" i="2" s="1"/>
  <c r="K48" i="2"/>
  <c r="L48" i="2" s="1"/>
  <c r="K49" i="2"/>
  <c r="L49" i="2" s="1"/>
  <c r="K50" i="2"/>
  <c r="L50" i="2" s="1"/>
  <c r="K51" i="2"/>
  <c r="L51" i="2" s="1"/>
  <c r="K52" i="2"/>
  <c r="L52" i="2" s="1"/>
  <c r="K53" i="2"/>
  <c r="L53" i="2" s="1"/>
  <c r="K54" i="2"/>
  <c r="L54" i="2" s="1"/>
  <c r="K55" i="2"/>
  <c r="L55" i="2" s="1"/>
  <c r="K56" i="2"/>
  <c r="L56" i="2" s="1"/>
  <c r="K57" i="2"/>
  <c r="L57" i="2" s="1"/>
  <c r="K58" i="2"/>
  <c r="L58" i="2" s="1"/>
  <c r="K59" i="2"/>
  <c r="L59" i="2" s="1"/>
  <c r="K60" i="2"/>
  <c r="L60" i="2" s="1"/>
  <c r="K61" i="2"/>
  <c r="L61" i="2" s="1"/>
  <c r="K62" i="2"/>
  <c r="L62" i="2" s="1"/>
  <c r="K63" i="2"/>
  <c r="L63" i="2" s="1"/>
  <c r="K64" i="2"/>
  <c r="L64" i="2" s="1"/>
  <c r="K65" i="2"/>
  <c r="L65" i="2" s="1"/>
  <c r="K66" i="2"/>
  <c r="L66" i="2" s="1"/>
  <c r="K67" i="2"/>
  <c r="L67" i="2" s="1"/>
  <c r="K68" i="2"/>
  <c r="L68" i="2" s="1"/>
  <c r="K69" i="2"/>
  <c r="L69" i="2" s="1"/>
  <c r="K70" i="2"/>
  <c r="L70" i="2" s="1"/>
  <c r="K71" i="2"/>
  <c r="L71" i="2" s="1"/>
  <c r="K72" i="2"/>
  <c r="L72" i="2" s="1"/>
  <c r="K73" i="2"/>
  <c r="L73" i="2" s="1"/>
  <c r="K74" i="2"/>
  <c r="L74" i="2" s="1"/>
  <c r="K75" i="2"/>
  <c r="L75" i="2" s="1"/>
  <c r="K76" i="2"/>
  <c r="L76" i="2" s="1"/>
  <c r="K77" i="2"/>
  <c r="L77" i="2" s="1"/>
  <c r="K78" i="2"/>
  <c r="L78" i="2" s="1"/>
  <c r="K79" i="2"/>
  <c r="L79" i="2" s="1"/>
  <c r="K80" i="2"/>
  <c r="L80" i="2" s="1"/>
  <c r="K81" i="2"/>
  <c r="L81" i="2" s="1"/>
  <c r="K82" i="2"/>
  <c r="L82" i="2" s="1"/>
  <c r="K83" i="2"/>
  <c r="L83" i="2" s="1"/>
  <c r="K85" i="2"/>
  <c r="L85" i="2" s="1"/>
  <c r="K86" i="2"/>
  <c r="K87" i="2"/>
  <c r="L87" i="2" s="1"/>
  <c r="K88" i="2"/>
  <c r="K89" i="2"/>
  <c r="L89" i="2" s="1"/>
  <c r="K90" i="2"/>
  <c r="L90" i="2" s="1"/>
  <c r="K91" i="2"/>
  <c r="K92" i="2"/>
  <c r="K93" i="2"/>
  <c r="L93" i="2" s="1"/>
  <c r="K94" i="2"/>
  <c r="L94" i="2" s="1"/>
  <c r="K95" i="2"/>
  <c r="L95" i="2" s="1"/>
  <c r="K96" i="2"/>
  <c r="K97" i="2"/>
  <c r="L97" i="2" s="1"/>
  <c r="K98" i="2"/>
  <c r="K99" i="2"/>
  <c r="L99" i="2" s="1"/>
  <c r="K100" i="2"/>
  <c r="L100" i="2" s="1"/>
  <c r="K101" i="2"/>
  <c r="K102" i="2"/>
  <c r="K103" i="2"/>
  <c r="L103" i="2" s="1"/>
  <c r="K104" i="2"/>
  <c r="L104" i="2" s="1"/>
  <c r="K105" i="2"/>
  <c r="L105" i="2" s="1"/>
  <c r="K106" i="2"/>
  <c r="K107" i="2"/>
  <c r="L107" i="2" s="1"/>
  <c r="K108" i="2"/>
  <c r="K109" i="2"/>
  <c r="L109" i="2" s="1"/>
  <c r="K110" i="2"/>
  <c r="L110" i="2" s="1"/>
  <c r="K111" i="2"/>
  <c r="K112" i="2"/>
  <c r="K113" i="2"/>
  <c r="L113" i="2" s="1"/>
  <c r="K114" i="2"/>
  <c r="L114" i="2" s="1"/>
  <c r="K115" i="2"/>
  <c r="L115" i="2" s="1"/>
  <c r="K116" i="2"/>
  <c r="K117" i="2"/>
  <c r="L117" i="2" s="1"/>
  <c r="K118" i="2"/>
  <c r="K119" i="2"/>
  <c r="L119" i="2" s="1"/>
  <c r="K120" i="2"/>
  <c r="L120" i="2" s="1"/>
  <c r="K121" i="2"/>
  <c r="K122" i="2"/>
  <c r="K123" i="2"/>
  <c r="L123" i="2" s="1"/>
  <c r="K124" i="2"/>
  <c r="L124" i="2" s="1"/>
  <c r="K125" i="2"/>
  <c r="L125" i="2" s="1"/>
  <c r="K126" i="2"/>
  <c r="K127" i="2"/>
  <c r="L127" i="2" s="1"/>
  <c r="K128" i="2"/>
  <c r="K129" i="2"/>
  <c r="L129" i="2" s="1"/>
  <c r="K130" i="2"/>
  <c r="L130" i="2" s="1"/>
  <c r="K131" i="2"/>
  <c r="K132" i="2"/>
  <c r="K133" i="2"/>
  <c r="L133" i="2" s="1"/>
  <c r="K134" i="2"/>
  <c r="L134" i="2" s="1"/>
  <c r="K135" i="2"/>
  <c r="L135" i="2" s="1"/>
  <c r="K136" i="2"/>
  <c r="K137" i="2"/>
  <c r="L137" i="2" s="1"/>
  <c r="K138" i="2"/>
  <c r="K139" i="2"/>
  <c r="L139" i="2" s="1"/>
  <c r="K140" i="2"/>
  <c r="L140" i="2" s="1"/>
  <c r="K141" i="2"/>
  <c r="K142" i="2"/>
  <c r="K143" i="2"/>
  <c r="L143" i="2" s="1"/>
  <c r="K144" i="2"/>
  <c r="L144" i="2" s="1"/>
  <c r="K145" i="2"/>
  <c r="L145" i="2" s="1"/>
  <c r="K146" i="2"/>
  <c r="K147" i="2"/>
  <c r="L147" i="2" s="1"/>
  <c r="K148" i="2"/>
  <c r="K149" i="2"/>
  <c r="L149" i="2" s="1"/>
  <c r="K150" i="2"/>
  <c r="L150" i="2" s="1"/>
  <c r="K151" i="2"/>
  <c r="K152" i="2"/>
  <c r="K153" i="2"/>
  <c r="L153" i="2" s="1"/>
  <c r="K154" i="2"/>
  <c r="L154" i="2" s="1"/>
  <c r="K155" i="2"/>
  <c r="L155" i="2" s="1"/>
  <c r="K156" i="2"/>
  <c r="K157" i="2"/>
  <c r="L157" i="2" s="1"/>
  <c r="K158" i="2"/>
  <c r="K159" i="2"/>
  <c r="L159" i="2" s="1"/>
  <c r="K160" i="2"/>
  <c r="L160" i="2" s="1"/>
  <c r="K161" i="2"/>
  <c r="K162" i="2"/>
  <c r="K163" i="2"/>
  <c r="L163" i="2" s="1"/>
  <c r="K164" i="2"/>
  <c r="L164" i="2" s="1"/>
  <c r="K165" i="2"/>
  <c r="L165" i="2" s="1"/>
  <c r="K166" i="2"/>
  <c r="K167" i="2"/>
  <c r="L167" i="2" s="1"/>
  <c r="K168" i="2"/>
  <c r="K169" i="2"/>
  <c r="L169" i="2" s="1"/>
  <c r="K170" i="2"/>
  <c r="L170" i="2" s="1"/>
  <c r="K171" i="2"/>
  <c r="K172" i="2"/>
  <c r="K173" i="2"/>
  <c r="L173" i="2" s="1"/>
  <c r="K174" i="2"/>
  <c r="L174" i="2" s="1"/>
  <c r="K175" i="2"/>
  <c r="L175" i="2" s="1"/>
  <c r="K176" i="2"/>
  <c r="K177" i="2"/>
  <c r="L177" i="2" s="1"/>
  <c r="K178" i="2"/>
  <c r="K179" i="2"/>
  <c r="L179" i="2" s="1"/>
  <c r="K180" i="2"/>
  <c r="L180" i="2" s="1"/>
  <c r="K181" i="2"/>
  <c r="K182" i="2"/>
  <c r="K183" i="2"/>
  <c r="L183" i="2" s="1"/>
  <c r="K184" i="2"/>
  <c r="L184" i="2" s="1"/>
  <c r="K185" i="2"/>
  <c r="L185" i="2" s="1"/>
  <c r="K186" i="2"/>
  <c r="K187" i="2"/>
  <c r="L187" i="2" s="1"/>
  <c r="K188" i="2"/>
  <c r="K189" i="2"/>
  <c r="L189" i="2" s="1"/>
  <c r="K190" i="2"/>
  <c r="L190" i="2" s="1"/>
  <c r="K191" i="2"/>
  <c r="K192" i="2"/>
  <c r="K193" i="2"/>
  <c r="L193" i="2" s="1"/>
  <c r="K194" i="2"/>
  <c r="L194" i="2" s="1"/>
  <c r="K195" i="2"/>
  <c r="L195" i="2" s="1"/>
  <c r="K196" i="2"/>
  <c r="K197" i="2"/>
  <c r="L197" i="2" s="1"/>
  <c r="K198" i="2"/>
  <c r="K199" i="2"/>
  <c r="L199" i="2" s="1"/>
  <c r="K200" i="2"/>
  <c r="L200" i="2" s="1"/>
  <c r="K201" i="2"/>
  <c r="K202" i="2"/>
  <c r="K203" i="2"/>
  <c r="L203" i="2" s="1"/>
  <c r="K204" i="2"/>
  <c r="L204" i="2" s="1"/>
  <c r="K205" i="2"/>
  <c r="L205" i="2" s="1"/>
  <c r="K206" i="2"/>
  <c r="K207" i="2"/>
  <c r="L207" i="2" s="1"/>
  <c r="K208" i="2"/>
  <c r="K209" i="2"/>
  <c r="L209" i="2" s="1"/>
  <c r="K210" i="2"/>
  <c r="L210" i="2" s="1"/>
  <c r="K211" i="2"/>
  <c r="K212" i="2"/>
  <c r="K213" i="2"/>
  <c r="L213" i="2" s="1"/>
  <c r="K214" i="2"/>
  <c r="L214" i="2" s="1"/>
  <c r="K215" i="2"/>
  <c r="L215" i="2" s="1"/>
  <c r="K216" i="2"/>
  <c r="K217" i="2"/>
  <c r="L217" i="2" s="1"/>
  <c r="K218" i="2"/>
  <c r="K219" i="2"/>
  <c r="L219" i="2" s="1"/>
  <c r="K220" i="2"/>
  <c r="L220" i="2" s="1"/>
  <c r="K221" i="2"/>
  <c r="K222" i="2"/>
  <c r="K223" i="2"/>
  <c r="L223" i="2" s="1"/>
  <c r="K224" i="2"/>
  <c r="L224" i="2" s="1"/>
  <c r="K225" i="2"/>
  <c r="L225" i="2" s="1"/>
  <c r="K226" i="2"/>
  <c r="K227" i="2"/>
  <c r="L227" i="2" s="1"/>
  <c r="K228" i="2"/>
  <c r="K229" i="2"/>
  <c r="L229" i="2" s="1"/>
  <c r="K230" i="2"/>
  <c r="L230" i="2" s="1"/>
  <c r="K231" i="2"/>
  <c r="K232" i="2"/>
  <c r="K233" i="2"/>
  <c r="L233" i="2" s="1"/>
  <c r="K234" i="2"/>
  <c r="L234" i="2" s="1"/>
  <c r="K235" i="2"/>
  <c r="L235" i="2" s="1"/>
  <c r="K236" i="2"/>
  <c r="K237" i="2"/>
  <c r="L237" i="2" s="1"/>
  <c r="K238" i="2"/>
  <c r="K239" i="2"/>
  <c r="L239" i="2" s="1"/>
  <c r="K240" i="2"/>
  <c r="L240" i="2" s="1"/>
  <c r="K241" i="2"/>
  <c r="K242" i="2"/>
  <c r="K243" i="2"/>
  <c r="L243" i="2" s="1"/>
  <c r="K244" i="2"/>
  <c r="L244" i="2" s="1"/>
  <c r="K245" i="2"/>
  <c r="L245" i="2" s="1"/>
  <c r="K246" i="2"/>
  <c r="K247" i="2"/>
  <c r="L247" i="2" s="1"/>
  <c r="K248" i="2"/>
  <c r="K249" i="2"/>
  <c r="L249" i="2" s="1"/>
  <c r="K250" i="2"/>
  <c r="L250" i="2" s="1"/>
  <c r="K251" i="2"/>
  <c r="K252" i="2"/>
  <c r="K253" i="2"/>
  <c r="L253" i="2" s="1"/>
  <c r="K254" i="2"/>
  <c r="L254" i="2" s="1"/>
  <c r="K255" i="2"/>
  <c r="L255" i="2" s="1"/>
  <c r="K256" i="2"/>
  <c r="K257" i="2"/>
  <c r="L257" i="2" s="1"/>
  <c r="K258" i="2"/>
  <c r="K259" i="2"/>
  <c r="L259" i="2" s="1"/>
  <c r="K260" i="2"/>
  <c r="L260" i="2" s="1"/>
  <c r="K261" i="2"/>
  <c r="K262" i="2"/>
  <c r="K263" i="2"/>
  <c r="L263" i="2" s="1"/>
  <c r="K264" i="2"/>
  <c r="L264" i="2" s="1"/>
  <c r="K265" i="2"/>
  <c r="L265" i="2" s="1"/>
  <c r="K266" i="2"/>
  <c r="K267" i="2"/>
  <c r="L267" i="2" s="1"/>
  <c r="K268" i="2"/>
  <c r="K269" i="2"/>
  <c r="L269" i="2" s="1"/>
  <c r="K270" i="2"/>
  <c r="L270" i="2" s="1"/>
  <c r="K271" i="2"/>
  <c r="K272" i="2"/>
  <c r="K273" i="2"/>
  <c r="L273" i="2" s="1"/>
  <c r="K274" i="2"/>
  <c r="L274" i="2" s="1"/>
  <c r="K275" i="2"/>
  <c r="L275" i="2" s="1"/>
  <c r="K276" i="2"/>
  <c r="K277" i="2"/>
  <c r="L277" i="2" s="1"/>
  <c r="K278" i="2"/>
  <c r="K279" i="2"/>
  <c r="L279" i="2" s="1"/>
  <c r="K280" i="2"/>
  <c r="L280" i="2" s="1"/>
  <c r="K281" i="2"/>
  <c r="K282" i="2"/>
  <c r="K283" i="2"/>
  <c r="L283" i="2" s="1"/>
  <c r="K284" i="2"/>
  <c r="L284" i="2" s="1"/>
  <c r="K285" i="2"/>
  <c r="L285" i="2" s="1"/>
  <c r="K286" i="2"/>
  <c r="K287" i="2"/>
  <c r="L287" i="2" s="1"/>
  <c r="K288" i="2"/>
  <c r="K289" i="2"/>
  <c r="L289" i="2" s="1"/>
  <c r="K290" i="2"/>
  <c r="L290" i="2" s="1"/>
  <c r="K291" i="2"/>
  <c r="K292" i="2"/>
  <c r="K293" i="2"/>
  <c r="L293" i="2" s="1"/>
  <c r="K294" i="2"/>
  <c r="L294" i="2" s="1"/>
  <c r="K295" i="2"/>
  <c r="L295" i="2" s="1"/>
  <c r="K296" i="2"/>
  <c r="K297" i="2"/>
  <c r="L297" i="2" s="1"/>
  <c r="K298" i="2"/>
  <c r="K299" i="2"/>
  <c r="L299" i="2" s="1"/>
  <c r="K300" i="2"/>
  <c r="L300" i="2" s="1"/>
  <c r="K301" i="2"/>
  <c r="K302" i="2"/>
  <c r="L302" i="2" s="1"/>
  <c r="K303" i="2"/>
  <c r="L303" i="2" s="1"/>
  <c r="K304" i="2"/>
  <c r="L304" i="2" s="1"/>
  <c r="K305" i="2"/>
  <c r="L305" i="2" s="1"/>
  <c r="K306" i="2"/>
  <c r="K307" i="2"/>
  <c r="L307" i="2" s="1"/>
  <c r="K308" i="2"/>
  <c r="K309" i="2"/>
  <c r="L309" i="2" s="1"/>
  <c r="K310" i="2"/>
  <c r="L310" i="2" s="1"/>
  <c r="K311" i="2"/>
  <c r="K312" i="2"/>
  <c r="K313" i="2"/>
  <c r="L313" i="2" s="1"/>
  <c r="K314" i="2"/>
  <c r="L314" i="2" s="1"/>
  <c r="K315" i="2"/>
  <c r="L315" i="2" s="1"/>
  <c r="K316" i="2"/>
  <c r="K317" i="2"/>
  <c r="L317" i="2" s="1"/>
  <c r="K318" i="2"/>
  <c r="K319" i="2"/>
  <c r="L319" i="2" s="1"/>
  <c r="K320" i="2"/>
  <c r="L320" i="2" s="1"/>
  <c r="K321" i="2"/>
  <c r="K322" i="2"/>
  <c r="K323" i="2"/>
  <c r="L323" i="2" s="1"/>
  <c r="K324" i="2"/>
  <c r="L324" i="2" s="1"/>
  <c r="K325" i="2"/>
  <c r="L325" i="2" s="1"/>
  <c r="K326" i="2"/>
  <c r="K327" i="2"/>
  <c r="L327" i="2" s="1"/>
  <c r="K328" i="2"/>
  <c r="K329" i="2"/>
  <c r="L329" i="2" s="1"/>
  <c r="K330" i="2"/>
  <c r="L330" i="2" s="1"/>
  <c r="K331" i="2"/>
  <c r="K332" i="2"/>
  <c r="K333" i="2"/>
  <c r="L333" i="2" s="1"/>
  <c r="K334" i="2"/>
  <c r="L334" i="2" s="1"/>
  <c r="K335" i="2"/>
  <c r="L335" i="2" s="1"/>
  <c r="K336" i="2"/>
  <c r="K337" i="2"/>
  <c r="L337" i="2" s="1"/>
  <c r="K338" i="2"/>
  <c r="K339" i="2"/>
  <c r="L339" i="2" s="1"/>
  <c r="K340" i="2"/>
  <c r="L340" i="2" s="1"/>
  <c r="K341" i="2"/>
  <c r="K342" i="2"/>
  <c r="K343" i="2"/>
  <c r="L343" i="2" s="1"/>
  <c r="K344" i="2"/>
  <c r="L344" i="2" s="1"/>
  <c r="K345" i="2"/>
  <c r="L345" i="2" s="1"/>
  <c r="K346" i="2"/>
  <c r="K347" i="2"/>
  <c r="L347" i="2" s="1"/>
  <c r="K348" i="2"/>
  <c r="K349" i="2"/>
  <c r="L349" i="2" s="1"/>
  <c r="K350" i="2"/>
  <c r="L350" i="2" s="1"/>
  <c r="K351" i="2"/>
  <c r="K352" i="2"/>
  <c r="K353" i="2"/>
  <c r="L353" i="2" s="1"/>
  <c r="K354" i="2"/>
  <c r="L354" i="2" s="1"/>
  <c r="K355" i="2"/>
  <c r="L355" i="2" s="1"/>
  <c r="K356" i="2"/>
  <c r="K357" i="2"/>
  <c r="L357" i="2" s="1"/>
  <c r="K358" i="2"/>
  <c r="K359" i="2"/>
  <c r="L359" i="2" s="1"/>
  <c r="K360" i="2"/>
  <c r="L360" i="2" s="1"/>
  <c r="K361" i="2"/>
  <c r="K362" i="2"/>
  <c r="K363" i="2"/>
  <c r="L363" i="2" s="1"/>
  <c r="K364" i="2"/>
  <c r="L364" i="2" s="1"/>
  <c r="K365" i="2"/>
  <c r="L365" i="2" s="1"/>
  <c r="K366" i="2"/>
  <c r="K367" i="2"/>
  <c r="L367" i="2" s="1"/>
  <c r="K368" i="2"/>
  <c r="K369" i="2"/>
  <c r="L369" i="2" s="1"/>
  <c r="K370" i="2"/>
  <c r="L370" i="2" s="1"/>
  <c r="K371" i="2"/>
  <c r="K372" i="2"/>
  <c r="K373" i="2"/>
  <c r="L373" i="2" s="1"/>
  <c r="K374" i="2"/>
  <c r="L374" i="2" s="1"/>
  <c r="K375" i="2"/>
  <c r="L375" i="2" s="1"/>
  <c r="K376" i="2"/>
  <c r="K377" i="2"/>
  <c r="L377" i="2" s="1"/>
  <c r="K378" i="2"/>
  <c r="K379" i="2"/>
  <c r="L379" i="2" s="1"/>
  <c r="K380" i="2"/>
  <c r="L380" i="2" s="1"/>
  <c r="K381" i="2"/>
  <c r="K382" i="2"/>
  <c r="K383" i="2"/>
  <c r="L383" i="2" s="1"/>
  <c r="K384" i="2"/>
  <c r="L384" i="2" s="1"/>
  <c r="K385" i="2"/>
  <c r="L385" i="2" s="1"/>
  <c r="K386" i="2"/>
  <c r="K387" i="2"/>
  <c r="L387" i="2" s="1"/>
  <c r="K388" i="2"/>
  <c r="K389" i="2"/>
  <c r="L389" i="2" s="1"/>
  <c r="K390" i="2"/>
  <c r="L390" i="2" s="1"/>
  <c r="K391" i="2"/>
  <c r="K392" i="2"/>
  <c r="K393" i="2"/>
  <c r="L393" i="2" s="1"/>
  <c r="K394" i="2"/>
  <c r="L394" i="2" s="1"/>
  <c r="K395" i="2"/>
  <c r="L395" i="2" s="1"/>
  <c r="K396" i="2"/>
  <c r="K397" i="2"/>
  <c r="L397" i="2" s="1"/>
  <c r="K398" i="2"/>
  <c r="K399" i="2"/>
  <c r="L399" i="2" s="1"/>
  <c r="K400" i="2"/>
  <c r="L400" i="2" s="1"/>
  <c r="K401" i="2"/>
  <c r="K402" i="2"/>
  <c r="K403" i="2"/>
  <c r="L403" i="2" s="1"/>
  <c r="K404" i="2"/>
  <c r="L404" i="2" s="1"/>
  <c r="K405" i="2"/>
  <c r="L405" i="2" s="1"/>
  <c r="K406" i="2"/>
  <c r="K407" i="2"/>
  <c r="L407" i="2" s="1"/>
  <c r="K408" i="2"/>
  <c r="K409" i="2"/>
  <c r="L409" i="2" s="1"/>
  <c r="K410" i="2"/>
  <c r="L410" i="2" s="1"/>
  <c r="K411" i="2"/>
  <c r="K412" i="2"/>
  <c r="K413" i="2"/>
  <c r="L413" i="2" s="1"/>
  <c r="K414" i="2"/>
  <c r="L414" i="2" s="1"/>
  <c r="K415" i="2"/>
  <c r="L415" i="2" s="1"/>
  <c r="K416" i="2"/>
  <c r="K417" i="2"/>
  <c r="L417" i="2" s="1"/>
  <c r="K418" i="2"/>
  <c r="K419" i="2"/>
  <c r="L419" i="2" s="1"/>
  <c r="K420" i="2"/>
  <c r="L420" i="2" s="1"/>
  <c r="K421" i="2"/>
  <c r="K422" i="2"/>
  <c r="K423" i="2"/>
  <c r="L423" i="2" s="1"/>
  <c r="K424" i="2"/>
  <c r="L424" i="2" s="1"/>
  <c r="K425" i="2"/>
  <c r="L425" i="2" s="1"/>
  <c r="K426" i="2"/>
  <c r="K427" i="2"/>
  <c r="L427" i="2" s="1"/>
  <c r="K428" i="2"/>
  <c r="K429" i="2"/>
  <c r="L429" i="2" s="1"/>
  <c r="K430" i="2"/>
  <c r="L430" i="2" s="1"/>
  <c r="K431" i="2"/>
  <c r="K432" i="2"/>
  <c r="K433" i="2"/>
  <c r="L433" i="2" s="1"/>
  <c r="K434" i="2"/>
  <c r="L434" i="2" s="1"/>
  <c r="K435" i="2"/>
  <c r="L435" i="2" s="1"/>
  <c r="K436" i="2"/>
  <c r="K437" i="2"/>
  <c r="L437" i="2" s="1"/>
  <c r="K438" i="2"/>
  <c r="K439" i="2"/>
  <c r="L439" i="2" s="1"/>
  <c r="K440" i="2"/>
  <c r="L440" i="2" s="1"/>
  <c r="K441" i="2"/>
  <c r="K442" i="2"/>
  <c r="K443" i="2"/>
  <c r="L443" i="2" s="1"/>
  <c r="K444" i="2"/>
  <c r="L444" i="2" s="1"/>
  <c r="K445" i="2"/>
  <c r="L445" i="2" s="1"/>
  <c r="K446" i="2"/>
  <c r="K447" i="2"/>
  <c r="L447" i="2" s="1"/>
  <c r="K448" i="2"/>
  <c r="K449" i="2"/>
  <c r="L449" i="2" s="1"/>
  <c r="K450" i="2"/>
  <c r="L450" i="2" s="1"/>
  <c r="K451" i="2"/>
  <c r="K452" i="2"/>
  <c r="K453" i="2"/>
  <c r="L453" i="2" s="1"/>
  <c r="K454" i="2"/>
  <c r="L454" i="2" s="1"/>
  <c r="K455" i="2"/>
  <c r="L455" i="2" s="1"/>
  <c r="K456" i="2"/>
  <c r="K457" i="2"/>
  <c r="L457" i="2" s="1"/>
  <c r="K458" i="2"/>
  <c r="K459" i="2"/>
  <c r="L459" i="2" s="1"/>
  <c r="K460" i="2"/>
  <c r="L460" i="2" s="1"/>
  <c r="K461" i="2"/>
  <c r="K462" i="2"/>
  <c r="K463" i="2"/>
  <c r="L463" i="2" s="1"/>
  <c r="K464" i="2"/>
  <c r="L464" i="2" s="1"/>
  <c r="K465" i="2"/>
  <c r="L465" i="2" s="1"/>
  <c r="K466" i="2"/>
  <c r="K467" i="2"/>
  <c r="L467" i="2" s="1"/>
  <c r="K468" i="2"/>
  <c r="K469" i="2"/>
  <c r="L469" i="2" s="1"/>
  <c r="K470" i="2"/>
  <c r="L470" i="2" s="1"/>
  <c r="K2" i="2"/>
</calcChain>
</file>

<file path=xl/sharedStrings.xml><?xml version="1.0" encoding="utf-8"?>
<sst xmlns="http://purl.oclc.org/ooxml/spreadsheetml/main" count="2066" uniqueCount="609">
  <si>
    <t>Index</t>
  </si>
  <si>
    <t>Formula</t>
  </si>
  <si>
    <t>Decomp</t>
  </si>
  <si>
    <t>Gap</t>
  </si>
  <si>
    <t>SLME</t>
  </si>
  <si>
    <t>K</t>
  </si>
  <si>
    <t>Rb</t>
  </si>
  <si>
    <t>Cs</t>
  </si>
  <si>
    <t>MA</t>
  </si>
  <si>
    <t>FA</t>
  </si>
  <si>
    <t>Ca</t>
  </si>
  <si>
    <t>Sr</t>
  </si>
  <si>
    <t>Ba</t>
  </si>
  <si>
    <t>Ge</t>
  </si>
  <si>
    <t>Sn</t>
  </si>
  <si>
    <t>Pb</t>
  </si>
  <si>
    <t>Cl</t>
  </si>
  <si>
    <t>Br</t>
  </si>
  <si>
    <t>I</t>
  </si>
  <si>
    <t>Cubic</t>
  </si>
  <si>
    <t>Tetra</t>
  </si>
  <si>
    <t>Ortho</t>
  </si>
  <si>
    <t>Hex</t>
  </si>
  <si>
    <t>A_ion_rad</t>
  </si>
  <si>
    <t>A_BP</t>
  </si>
  <si>
    <t>A_MP</t>
  </si>
  <si>
    <t>A_dens</t>
  </si>
  <si>
    <t>A_at_wt</t>
  </si>
  <si>
    <t>A_EA</t>
  </si>
  <si>
    <t>A_IE</t>
  </si>
  <si>
    <t>A_hof</t>
  </si>
  <si>
    <t>A_hov</t>
  </si>
  <si>
    <t>A_En</t>
  </si>
  <si>
    <t>A_at_num</t>
  </si>
  <si>
    <t>A_period</t>
  </si>
  <si>
    <t>B_ion_rad</t>
  </si>
  <si>
    <t>B_BP</t>
  </si>
  <si>
    <t>B_MP</t>
  </si>
  <si>
    <t>B_dens</t>
  </si>
  <si>
    <t>B_at_wt</t>
  </si>
  <si>
    <t>B_EA</t>
  </si>
  <si>
    <t>B_IE</t>
  </si>
  <si>
    <t>B_hof</t>
  </si>
  <si>
    <t>B_hov</t>
  </si>
  <si>
    <t>B_En</t>
  </si>
  <si>
    <t>B_at_num</t>
  </si>
  <si>
    <t>B_period</t>
  </si>
  <si>
    <t>X_ion_rad</t>
  </si>
  <si>
    <t>X_BP</t>
  </si>
  <si>
    <t>X_MP</t>
  </si>
  <si>
    <t>X_dens</t>
  </si>
  <si>
    <t>X_at_wt</t>
  </si>
  <si>
    <t>X_EA</t>
  </si>
  <si>
    <t>X_IE</t>
  </si>
  <si>
    <t>X_hof</t>
  </si>
  <si>
    <t>X_hov</t>
  </si>
  <si>
    <t>X_En</t>
  </si>
  <si>
    <t>X_at_num</t>
  </si>
  <si>
    <t>X_period</t>
  </si>
  <si>
    <t>MAGeCl_3</t>
  </si>
  <si>
    <t>MAGeBr_3</t>
  </si>
  <si>
    <t>MAGeI_3</t>
  </si>
  <si>
    <t>MASnCl_3</t>
  </si>
  <si>
    <t>MASnBr_3</t>
  </si>
  <si>
    <t>MASnI_3</t>
  </si>
  <si>
    <t>MAPbI_3</t>
  </si>
  <si>
    <t>MAPbBr_3</t>
  </si>
  <si>
    <t>MAPbCl_3</t>
  </si>
  <si>
    <t>CsGeCl_3</t>
  </si>
  <si>
    <t>CsGeBr_3</t>
  </si>
  <si>
    <t>CsGeI_3</t>
  </si>
  <si>
    <t>CsSnCl_3</t>
  </si>
  <si>
    <t>CsSnBr_3</t>
  </si>
  <si>
    <t>CsSnI_3</t>
  </si>
  <si>
    <t>CsPbCl_3</t>
  </si>
  <si>
    <t>CsPbBr_3</t>
  </si>
  <si>
    <t>CsPbI_3</t>
  </si>
  <si>
    <t>FASnI_3</t>
  </si>
  <si>
    <t>FAPbBr_3</t>
  </si>
  <si>
    <t>FAPbI_3</t>
  </si>
  <si>
    <t>FABaI_3</t>
  </si>
  <si>
    <t>FABaBr_3</t>
  </si>
  <si>
    <t>FABaCl_3</t>
  </si>
  <si>
    <t>FASrI_3</t>
  </si>
  <si>
    <t>FASrBr_3</t>
  </si>
  <si>
    <t>FACaI_3</t>
  </si>
  <si>
    <t>FACaBr_3</t>
  </si>
  <si>
    <t>MABaI_3</t>
  </si>
  <si>
    <t>MABaBr_3</t>
  </si>
  <si>
    <t>MABaCl_3</t>
  </si>
  <si>
    <t>MASrI_3</t>
  </si>
  <si>
    <t>MASrBr_3</t>
  </si>
  <si>
    <t>MASrCl_3</t>
  </si>
  <si>
    <t>MACaI_3</t>
  </si>
  <si>
    <t>MACaBr_3</t>
  </si>
  <si>
    <t>MACaCl_3</t>
  </si>
  <si>
    <t>CsBaI_3</t>
  </si>
  <si>
    <t>CsBaBr_3</t>
  </si>
  <si>
    <t>CsBaCl_3</t>
  </si>
  <si>
    <t>CsSrI_3</t>
  </si>
  <si>
    <t>CsSrBr_3</t>
  </si>
  <si>
    <t>CsSrCl_3</t>
  </si>
  <si>
    <t>CsCaI_3</t>
  </si>
  <si>
    <t>CsCaBr_3</t>
  </si>
  <si>
    <t>CsCaCl_3</t>
  </si>
  <si>
    <t>RbBaI_3</t>
  </si>
  <si>
    <t>RbBaBr_3</t>
  </si>
  <si>
    <t>RbBaCl_3</t>
  </si>
  <si>
    <t>RbSrI_3</t>
  </si>
  <si>
    <t>RbSrBr_3</t>
  </si>
  <si>
    <t>RbSrCl_3</t>
  </si>
  <si>
    <t>RbCaI_3</t>
  </si>
  <si>
    <t>RbCaBr_3</t>
  </si>
  <si>
    <t>RbCaCl_3</t>
  </si>
  <si>
    <t>RbGeI_3</t>
  </si>
  <si>
    <t>RbGeBr_3</t>
  </si>
  <si>
    <t>RbGeCl_3</t>
  </si>
  <si>
    <t>RbSnI_3</t>
  </si>
  <si>
    <t>RbSnBr_3</t>
  </si>
  <si>
    <t>RbSnCl_3</t>
  </si>
  <si>
    <t>RbPbI_3</t>
  </si>
  <si>
    <t>RbPbBr_3</t>
  </si>
  <si>
    <t>RbPbCl_3</t>
  </si>
  <si>
    <t>KBaI_3</t>
  </si>
  <si>
    <t>KBaBr_3</t>
  </si>
  <si>
    <t>KBaCl_3</t>
  </si>
  <si>
    <t>KSrI_3</t>
  </si>
  <si>
    <t>KSrBr_3</t>
  </si>
  <si>
    <t>KSrCl_3</t>
  </si>
  <si>
    <t>KCaI_3</t>
  </si>
  <si>
    <t>KCaBr_3</t>
  </si>
  <si>
    <t>KCaCl_3</t>
  </si>
  <si>
    <t>KGeI_3</t>
  </si>
  <si>
    <t>KGeBr_3</t>
  </si>
  <si>
    <t>KGeCl_3</t>
  </si>
  <si>
    <t>KSnI_3</t>
  </si>
  <si>
    <t>KSnBr_3</t>
  </si>
  <si>
    <t>KSnCl_3</t>
  </si>
  <si>
    <t>KPbI_3</t>
  </si>
  <si>
    <t>KPbBr_3</t>
  </si>
  <si>
    <t>KPbCl_3</t>
  </si>
  <si>
    <t>K_0.125FA_0.875SnBr_3</t>
  </si>
  <si>
    <t>K_0.375Rb_0.25FA_0.375GeI_3</t>
  </si>
  <si>
    <t>Rb_0.375Cs_0.125FA_0.5BaI_3</t>
  </si>
  <si>
    <t>K_0.25Cs_0.125FA_0.625BaI_3</t>
  </si>
  <si>
    <t>K_0.375Rb_0.125FA_0.5SrI_3</t>
  </si>
  <si>
    <t>Rb_0.375Cs_0.125FA_0.5SrI_3</t>
  </si>
  <si>
    <t>K_0.25Cs_0.125FA_0.625SrI_3</t>
  </si>
  <si>
    <t>K_0.5Rb_0.125FA_0.375SrBr_3</t>
  </si>
  <si>
    <t>K_0.375Rb_0.125Cs_0.125FA_0.375CaI_3</t>
  </si>
  <si>
    <t>K_0.625FA_0.375CaI_3</t>
  </si>
  <si>
    <t>Rb_0.375FA_0.625CaI_3</t>
  </si>
  <si>
    <t>MA_0.875FA_0.125CaBr_3</t>
  </si>
  <si>
    <t>MA_0.875FA_0.125PbCl_3</t>
  </si>
  <si>
    <t>K_0.125Rb_0.25Cs_0.625PbCl_3</t>
  </si>
  <si>
    <t>K_0.75Rb_0.125Cs_0.125PbCl_3</t>
  </si>
  <si>
    <t>Rb_0.875Cs_0.125PbCl_3</t>
  </si>
  <si>
    <t>K_0.25Rb_0.375Cs_0.375SnI_3</t>
  </si>
  <si>
    <t>K_0.125Rb_0.375Cs_0.5SnI_3</t>
  </si>
  <si>
    <t>K_0.125Rb_0.25Cs_0.625SnI_3</t>
  </si>
  <si>
    <t>Rb_0.75Cs_0.25SnI_3</t>
  </si>
  <si>
    <t>K_0.375Rb_0.25Cs_0.375SnBr_3</t>
  </si>
  <si>
    <t>K_0.125Rb_0.875SnBr_3</t>
  </si>
  <si>
    <t>K_0.25Rb_0.375Cs_0.375SnCl_3</t>
  </si>
  <si>
    <t>K_0.25Rb_0.125Cs_0.625GeI_3</t>
  </si>
  <si>
    <t>Rb_0.125Cs_0.875GeI_3</t>
  </si>
  <si>
    <t>K_0.375Rb_0.375Cs_0.25GeBr_3</t>
  </si>
  <si>
    <t>K_0.25Rb_0.375Cs_0.375PbI_3</t>
  </si>
  <si>
    <t>Rb_0.375Cs_0.625GeBr_3</t>
  </si>
  <si>
    <t>K_0.625Rb_0.25Cs_0.125GeCl_3</t>
  </si>
  <si>
    <t>K_0.625Rb_0.125Cs_0.25GeCl_3</t>
  </si>
  <si>
    <t>K_0.625Cs_0.375GeCl_3</t>
  </si>
  <si>
    <t>K_0.75Rb_0.25GeCl_3</t>
  </si>
  <si>
    <t>K_0.625Rb_0.375BaI_3</t>
  </si>
  <si>
    <t>K_0.125Cs_0.875BaI_3</t>
  </si>
  <si>
    <t>K_0.375Rb_0.375Cs_0.25PbBr_3</t>
  </si>
  <si>
    <t>Rb_0.75Cs_0.25BaBr_3</t>
  </si>
  <si>
    <t>K_0.25Rb_0.375Cs_0.375BaCl_3</t>
  </si>
  <si>
    <t>K_0.125Rb_0.375Cs_0.5BaCl_3</t>
  </si>
  <si>
    <t>K_0.625Rb_0.125Cs_0.25BaCl_3</t>
  </si>
  <si>
    <t>K_0.75Cs_0.25BaCl_3</t>
  </si>
  <si>
    <t>K_0.5Rb_0.25Cs_0.25SrI_3</t>
  </si>
  <si>
    <t>K_0.375Cs_0.625SrI_3</t>
  </si>
  <si>
    <t>K_0.5Rb_0.25Cs_0.25SrBr_3</t>
  </si>
  <si>
    <t>K_0.375Rb_0.625SrBr_3</t>
  </si>
  <si>
    <t>K_0.75Rb_0.125Cs_0.125SrBr_3</t>
  </si>
  <si>
    <t>K_0.75Rb_0.25SrBr_3</t>
  </si>
  <si>
    <t>K_0.25Rb_0.75SrBr_3</t>
  </si>
  <si>
    <t>K_0.75Cs_0.25SrCl_3</t>
  </si>
  <si>
    <t>K_0.375Rb_0.375Cs_0.25CaI_3</t>
  </si>
  <si>
    <t>K_0.375Cs_0.625CaI_3</t>
  </si>
  <si>
    <t>Rb_0.125Cs_0.875CaBr_3</t>
  </si>
  <si>
    <t>K_0.25Rb_0.375Cs_0.375CaCl_3</t>
  </si>
  <si>
    <t>K_0.25Rb_0.25Cs_0.5CaCl_3</t>
  </si>
  <si>
    <t>K_0.125Rb_0.5Cs_0.375CaCl_3</t>
  </si>
  <si>
    <t>K_0.375Rb_0.125Cs_0.5CaCl_3</t>
  </si>
  <si>
    <t>Rb_0.625Cs_0.375CaCl_3</t>
  </si>
  <si>
    <t>K_0.25Rb_0.25Cs_0.125MA_0.375PbI_3</t>
  </si>
  <si>
    <t>K_0.625MA_0.375PbCl_3</t>
  </si>
  <si>
    <t>K_0.125Rb_0.125MA_0.75PbCl_3</t>
  </si>
  <si>
    <t>K_0.5MA_0.5SnI_3</t>
  </si>
  <si>
    <t>Rb_0.375Cs_0.25MA_0.375SnCl_3</t>
  </si>
  <si>
    <t>K_0.25Rb_0.125MA_0.625SnCl_3</t>
  </si>
  <si>
    <t>Rb_0.375Cs_0.125MA_0.5PbI_3</t>
  </si>
  <si>
    <t>Rb_0.375Cs_0.25MA_0.375GeBr_3</t>
  </si>
  <si>
    <t>Rb_0.5Cs_0.125MA_0.375GeBr_3</t>
  </si>
  <si>
    <t>K_0.125Rb_0.125MA_0.75PbI_3</t>
  </si>
  <si>
    <t>K_0.25Rb_0.25Cs_0.125MA_0.375PbBr_3</t>
  </si>
  <si>
    <t>K_0.375MA_0.625BaBr_3</t>
  </si>
  <si>
    <t>Rb_0.375MA_0.625BaCl_3</t>
  </si>
  <si>
    <t>Rb_0.375Cs_0.25MA_0.375PbBr_3</t>
  </si>
  <si>
    <t>K_0.25Rb_0.125Cs_0.125MA_0.5SrI_3</t>
  </si>
  <si>
    <t>K_0.375Rb_0.125MA_0.5SrI_3</t>
  </si>
  <si>
    <t>K_0.25Rb_0.25Cs_0.125MA_0.375SrBr_3</t>
  </si>
  <si>
    <t>K_0.375Rb_0.25MA_0.375SrBr_3</t>
  </si>
  <si>
    <t>K_0.5Cs_0.125MA_0.375SrBr_3</t>
  </si>
  <si>
    <t>Rb_0.125Cs_0.125MA_0.75SrBr_3</t>
  </si>
  <si>
    <t>K_0.375Cs_0.25MA_0.375SrCl_3</t>
  </si>
  <si>
    <t>K_0.625MA_0.375SrCl_3</t>
  </si>
  <si>
    <t>K_0.375Cs_0.125MA_0.5SrCl_3</t>
  </si>
  <si>
    <t>K_0.25Rb_0.25Cs_0.125MA_0.375CaI_3</t>
  </si>
  <si>
    <t>K_0.25Rb_0.125Cs_0.125MA_0.5CaI_3</t>
  </si>
  <si>
    <t>K_0.375Rb_0.125MA_0.5CaI_3</t>
  </si>
  <si>
    <t>K_0.375Cs_0.125MA_0.5CaI_3</t>
  </si>
  <si>
    <t>Rb_0.25Cs_0.125MA_0.625CaBr_3</t>
  </si>
  <si>
    <t>K_0.375Rb_0.125Cs_0.125MA_0.375CaCl_3</t>
  </si>
  <si>
    <t>K_0.25Rb_0.25MA_0.5CaCl_3</t>
  </si>
  <si>
    <t>Rb_0.375Cs_0.125MA_0.5CaCl_3</t>
  </si>
  <si>
    <t>Rb_0.5MA_0.5CaCl_3</t>
  </si>
  <si>
    <t>CsBa_0.125Pb_0.875I_3</t>
  </si>
  <si>
    <t>CsBa_0.25Pb_0.75I_3</t>
  </si>
  <si>
    <t>CsBa_0.375Pb_0.625I_3</t>
  </si>
  <si>
    <t>CsBa_0.5Pb_0.5I_3</t>
  </si>
  <si>
    <t>CsBa_0.625Pb_0.375I_3</t>
  </si>
  <si>
    <t>CsBa_0.75Pb_0.25I_3</t>
  </si>
  <si>
    <t>CsBa_0.875Pb_0.125I_3</t>
  </si>
  <si>
    <t>MABa_0.125Pb_0.875I_3</t>
  </si>
  <si>
    <t>MABa_0.25Pb_0.75I_3</t>
  </si>
  <si>
    <t>MABa_0.375Pb_0.625I_3</t>
  </si>
  <si>
    <t>MABa_0.5Pb_0.5I_3</t>
  </si>
  <si>
    <t>MABa_0.625Pb_0.375I_3</t>
  </si>
  <si>
    <t>MABa_0.75Pb_0.25I_3</t>
  </si>
  <si>
    <t>MABa_0.875Pb_0.125I_3</t>
  </si>
  <si>
    <t>FABa_0.125Pb_0.875I_3</t>
  </si>
  <si>
    <t>FABa_0.25Pb_0.75I_3</t>
  </si>
  <si>
    <t>FABa_0.375Pb_0.625I_3</t>
  </si>
  <si>
    <t>FABa_0.5Pb_0.5I_3</t>
  </si>
  <si>
    <t>FABa_0.625Pb_0.375I_3</t>
  </si>
  <si>
    <t>FABa_0.75Pb_0.25I_3</t>
  </si>
  <si>
    <t>FABa_0.875Pb_0.125I_3</t>
  </si>
  <si>
    <t>CsCa_0.25Sr_0.25Sn_0.25Pb_0.25I_3</t>
  </si>
  <si>
    <t>CsCa_0.125Ba_0.75Sn_0.125I_3</t>
  </si>
  <si>
    <t>CsSr_0.25Ba_0.125Ge_0.125Sn_0.375Pb_0.125I_3</t>
  </si>
  <si>
    <t>CsCa_0.5Ge_0.25Sn_0.125Pb_0.125Br_3</t>
  </si>
  <si>
    <t>CsSr_0.25Ba_0.625Sn_0.125Br_3</t>
  </si>
  <si>
    <t>CsCa_0.125Sr_0.125Ba_0.25Ge_0.375Pb_0.125Br_3</t>
  </si>
  <si>
    <t>CsCa_0.125Ba_0.125Ge_0.25Sn_0.5Br_3</t>
  </si>
  <si>
    <t>CsCa_0.25Ba_0.125Ge_0.25Pb_0.375Cl_3</t>
  </si>
  <si>
    <t>CsCa_0.125Sr_0.125Ge_0.375Sn_0.25Pb_0.125Cl_3</t>
  </si>
  <si>
    <t>CsCa_0.375Sr_0.375Ba_0.25Cl_3</t>
  </si>
  <si>
    <t>FASr_0.25Ba_0.25Ge_0.125Sn_0.25Pb_0.125I_3</t>
  </si>
  <si>
    <t>FABa_0.125Ge_0.25Sn_0.125Pb_0.5I_3</t>
  </si>
  <si>
    <t>KSr_0.375Ge_0.25Sn_0.25Pb_0.125I_3</t>
  </si>
  <si>
    <t>KCa_0.25Sr_0.125Ge_0.25Pb_0.375I_3</t>
  </si>
  <si>
    <t>KSr_0.25Ge_0.625Pb_0.125I_3</t>
  </si>
  <si>
    <t>KCa_0.125Sr_0.25Ge_0.25Sn_0.125Pb_0.25I_3</t>
  </si>
  <si>
    <t>KCa_0.25Sr_0.25Ba_0.125Ge_0.125Pb_0.25Br_3</t>
  </si>
  <si>
    <t>KSr_0.125Ba_0.125Ge_0.125Sn_0.125Pb_0.5Br_3</t>
  </si>
  <si>
    <t>KSr_0.125Ba_0.5Sn_0.25Pb_0.125Br_3</t>
  </si>
  <si>
    <t>KCa_0.125Sr_0.25Ba_0.125Ge_0.5Br_3</t>
  </si>
  <si>
    <t>KSr_0.125Ba_0.375Ge_0.125Sn_0.125Pb_0.25Br_3</t>
  </si>
  <si>
    <t>KBa_0.25Ge_0.625Sn_0.125Cl_3</t>
  </si>
  <si>
    <t>KCa_0.375Sr_0.125Ba_0.125Ge_0.125Sn_0.125Pb_0.125Cl_3</t>
  </si>
  <si>
    <t>KSr_0.125Ba_0.125Ge_0.25Sn_0.25Pb_0.25Cl_3</t>
  </si>
  <si>
    <t>KCa_0.75Ba_0.25Cl_3</t>
  </si>
  <si>
    <t>MACa_0.125Sn_0.75Pb_0.125I_3</t>
  </si>
  <si>
    <t>MACa_0.125Sr_0.5Ba_0.125Pb_0.25I_3</t>
  </si>
  <si>
    <t>MABa_0.25Ge_0.125Sn_0.625I_3</t>
  </si>
  <si>
    <t>MACa_0.25Sr_0.25Ba_0.125Pb_0.375Br_3</t>
  </si>
  <si>
    <t>MACa_0.375Ge_0.5Pb_0.125Br_3</t>
  </si>
  <si>
    <t>MACa_0.125Sr_0.25Ba_0.125Sn_0.125Pb_0.375Br_3</t>
  </si>
  <si>
    <t>MACa_0.5Ba_0.125Sn_0.25Pb_0.125Br_3</t>
  </si>
  <si>
    <t>MACa_0.5Ba_0.125Pb_0.375Cl_3</t>
  </si>
  <si>
    <t>MACa_0.25Sr_0.25Ge_0.375Pb_0.125Cl_3</t>
  </si>
  <si>
    <t>MASr_0.25Ba_0.125Ge_0.375Sn_0.25Cl_3</t>
  </si>
  <si>
    <t>MACa_0.125Sn_0.5Pb_0.375Cl_3</t>
  </si>
  <si>
    <t>RbSr_0.125Sn_0.25Pb_0.625I_3</t>
  </si>
  <si>
    <t>RbCa_0.125Sr_0.25Sn_0.125Pb_0.5I_3</t>
  </si>
  <si>
    <t>RbCa_0.125Sr_0.25Ba_0.25Sn_0.25Pb_0.125I_3</t>
  </si>
  <si>
    <t>RbGe_0.75Sn_0.125Pb_0.125I_3</t>
  </si>
  <si>
    <t>RbSr_0.5Ge_0.125Sn_0.25Pb_0.125I_3</t>
  </si>
  <si>
    <t>RbCa_0.25Ge_0.25Sn_0.375Pb_0.125Br_3</t>
  </si>
  <si>
    <t>RbSr_0.25Ba_0.25Sn_0.125Pb_0.375Br_3</t>
  </si>
  <si>
    <t>RbSr_0.25Ba_0.25Ge_0.25Pb_0.25Br_3</t>
  </si>
  <si>
    <t>RbCa_0.375Ge_0.125Pb_0.5Br_3</t>
  </si>
  <si>
    <t>RbCa_0.125Sr_0.5Pb_0.375Br_3</t>
  </si>
  <si>
    <t>RbCa_0.5Sr_0.25Ge_0.125Sn_0.125Cl_3</t>
  </si>
  <si>
    <t>RbCa_0.25Sr_0.125Ge_0.125Sn_0.25Pb_0.25Cl_3</t>
  </si>
  <si>
    <t>RbCa_0.125Ba_0.625Ge_0.125Sn_0.125Cl_3</t>
  </si>
  <si>
    <t>RbBa_0.75Sn_0.25Cl_3</t>
  </si>
  <si>
    <t>RbCa_0.375Ba_0.25Ge_0.375Cl_3</t>
  </si>
  <si>
    <t>KSr_0.625Ba_0.25Pb_0.125I_3</t>
  </si>
  <si>
    <t>KCa_0.5Ba_0.125Ge_0.375Cl_3</t>
  </si>
  <si>
    <t>FABa_0.125Ge_0.125Sn_0.75I_3</t>
  </si>
  <si>
    <t>FASr_0.375Ba_0.125Pb_0.5Br_3</t>
  </si>
  <si>
    <t>FABa_0.375Ge_0.25Pb_0.375Br_3</t>
  </si>
  <si>
    <t>FABa_0.5Ge_0.125Sn_0.25Pb_0.125Br_3</t>
  </si>
  <si>
    <t>MASr_0.25Ba_0.25Ge_0.375Sn_0.125I_3</t>
  </si>
  <si>
    <t>MACa_0.125Sr_0.125Ba_0.125Ge_0.125Pb_0.5I_3</t>
  </si>
  <si>
    <t>MACa_0.25Ba_0.375Sn_0.25Pb_0.125Br_3</t>
  </si>
  <si>
    <t>MACa_0.125Ge_0.375Sn_0.5Cl_3</t>
  </si>
  <si>
    <t>CsBa_0.125Ge_0.875I_3</t>
  </si>
  <si>
    <t>CsSn_0.5Pb_0.5I_3</t>
  </si>
  <si>
    <t>CsSr_0.125Ba_0.875Br_3</t>
  </si>
  <si>
    <t>CsBa_0.875Sn_0.125Cl_3</t>
  </si>
  <si>
    <t>KCa_0.875Ge_0.125I_3</t>
  </si>
  <si>
    <t>KCa_0.875Ba_0.125I_3</t>
  </si>
  <si>
    <t>KSn_0.875Pb_0.125Br_3</t>
  </si>
  <si>
    <t>KBa_0.5Pb_0.5Br_3</t>
  </si>
  <si>
    <t>KCa_0.5Ba_0.5Br_3</t>
  </si>
  <si>
    <t>KBa_0.875Ge_0.125Cl_3</t>
  </si>
  <si>
    <t>KSr_0.125Ge_0.875Cl_3</t>
  </si>
  <si>
    <t>KSr_0.875Ba_0.125Cl_3</t>
  </si>
  <si>
    <t>MACa_0.125Sn_0.875I_3</t>
  </si>
  <si>
    <t>MASr_0.5Ge_0.5I_3</t>
  </si>
  <si>
    <t>MASr_0.5Sn_0.5Br_3</t>
  </si>
  <si>
    <t>MABa_0.125Pb_0.875Br_3</t>
  </si>
  <si>
    <t>MACa_0.5Pb_0.5Cl_3</t>
  </si>
  <si>
    <t>RbGe_0.875Sn_0.125I_3</t>
  </si>
  <si>
    <t>RbBa_0.5Sn_0.5I_3</t>
  </si>
  <si>
    <t>RbCa_0.125Sr_0.875I_3</t>
  </si>
  <si>
    <t>RbCa_0.875Sn_0.125Br_3</t>
  </si>
  <si>
    <t>RbCa_0.125Ba_0.875Br_3</t>
  </si>
  <si>
    <t>RbSn_0.125Pb_0.875Br_3</t>
  </si>
  <si>
    <t>RbSr_0.875Ge_0.125Cl_3</t>
  </si>
  <si>
    <t>RbCa_0.875Sr_0.125Cl_3</t>
  </si>
  <si>
    <t>RbGe_0.875Pb_0.125Cl_3</t>
  </si>
  <si>
    <t>CsSr_0.25Ba_0.25Ge_0.25Sn_0.125Pb_0.125I_3</t>
  </si>
  <si>
    <t>CsSr_0.25Ba_0.75I_3</t>
  </si>
  <si>
    <t>CsCa_0.25Sr_0.5Ge_0.125Pb_0.125Br_3</t>
  </si>
  <si>
    <t>CsSr_0.25Ge_0.75Cl_3</t>
  </si>
  <si>
    <t>CsSr_0.125Ba_0.625Ge_0.125Sn_0.125Cl_3</t>
  </si>
  <si>
    <t>CsSr_0.125Sn_0.875I_3</t>
  </si>
  <si>
    <t>CsCa_0.875Pb_0.125Br_3</t>
  </si>
  <si>
    <t>CsGe_0.5Sn_0.5Br_3</t>
  </si>
  <si>
    <t>CsGe_0.125Sn_0.875Cl_3</t>
  </si>
  <si>
    <t>CsGe_0.125Pb_0.875Cl_3</t>
  </si>
  <si>
    <t>KCa_0.125Ge_0.875I_3</t>
  </si>
  <si>
    <t>FACa_0.125Sr_0.375Ba_0.125Sn_0.125Pb_0.25I_3</t>
  </si>
  <si>
    <t>FACa_0.125Pb_0.875I_3</t>
  </si>
  <si>
    <t>MABa_0.125Sn_0.875I_3</t>
  </si>
  <si>
    <t>MABa_0.5Ge_0.5Br_3</t>
  </si>
  <si>
    <t>MASr_0.5Pb_0.5Cl_3</t>
  </si>
  <si>
    <t>MASr_0.125Pb_0.875Cl_3</t>
  </si>
  <si>
    <t>FACa_0.5Sn_0.5Cl_3</t>
  </si>
  <si>
    <t>FASr_0.875Pb_0.125I_3</t>
  </si>
  <si>
    <t>FACa_0.5Sr_0.5Cl_3</t>
  </si>
  <si>
    <t>FASr_0.875Sn_0.125Br_3</t>
  </si>
  <si>
    <t>FASr_0.5Ba_0.5Cl_3</t>
  </si>
  <si>
    <t>FABa_0.5Sn_0.375Pb_0.125Cl_3</t>
  </si>
  <si>
    <t>MACa_0.125Pb_0.875I_3</t>
  </si>
  <si>
    <t>MASr_0.125Pb_0.875I_3</t>
  </si>
  <si>
    <t>MAGe_0.125Pb_0.875I_3</t>
  </si>
  <si>
    <t>MASn_0.125Pb_0.875I_3</t>
  </si>
  <si>
    <t>MACa_0.125Pb_0.875Br_3</t>
  </si>
  <si>
    <t>MASr_0.125Pb_0.875Br_3</t>
  </si>
  <si>
    <t>MAGe_0.125Pb_0.875Br_3</t>
  </si>
  <si>
    <t>MASn_0.125Pb_0.875Br_3</t>
  </si>
  <si>
    <t>MACa_0.125Pb_0.875Cl_3</t>
  </si>
  <si>
    <t>MABa_0.125Pb_0.875Cl_3</t>
  </si>
  <si>
    <t>MAGe_0.125Pb_0.875Cl_3</t>
  </si>
  <si>
    <t>MASn_0.125Pb_0.875Cl_3</t>
  </si>
  <si>
    <t>CsCaI_0.75Br_2.25</t>
  </si>
  <si>
    <t>CsSnI_1.875Br_1.125</t>
  </si>
  <si>
    <t>CsPbI_0.75Br_2.25</t>
  </si>
  <si>
    <t>CsSrI_2.25Br_0.75</t>
  </si>
  <si>
    <t>CsPbBr_2.625Cl_0.375</t>
  </si>
  <si>
    <t>CsGeBr_1.5Cl_1.5</t>
  </si>
  <si>
    <t>CsSrI_0.75Br_2.25</t>
  </si>
  <si>
    <t>CsCaBr_0.75Cl_2.25</t>
  </si>
  <si>
    <t>CsBaBr_1.125Cl_1.875</t>
  </si>
  <si>
    <t>CsSnI_0.75Br_2.25</t>
  </si>
  <si>
    <t>CsCaI_1.125Br_1.875</t>
  </si>
  <si>
    <t>CsSnBr_0.375Cl_2.625</t>
  </si>
  <si>
    <t>CsPbI_0.375Br_2.625</t>
  </si>
  <si>
    <t>CsSnBr_1.875Cl_1.125</t>
  </si>
  <si>
    <t>CsSrBr_2.625Cl_0.375</t>
  </si>
  <si>
    <t>MASrBr_1.125Cl_1.875</t>
  </si>
  <si>
    <t>RbGeBr_1.5Cl_1.5</t>
  </si>
  <si>
    <t>RbSrBr_1.5Cl_1.5</t>
  </si>
  <si>
    <t>KCaI_1.875Br_1.125</t>
  </si>
  <si>
    <t>RbSnBr_1.875Cl_1.125</t>
  </si>
  <si>
    <t>MACaI_2.25Br_0.75</t>
  </si>
  <si>
    <t>RbPbI_1.5Br_1.5</t>
  </si>
  <si>
    <t>RbPbI_2.625Br_0.375</t>
  </si>
  <si>
    <t>RbGeI_0.375Br_2.625</t>
  </si>
  <si>
    <t>MAGeI_0.375Br_2.625</t>
  </si>
  <si>
    <t>KGeBr_2.25Cl_0.75</t>
  </si>
  <si>
    <t>KSrI_1.875Br_1.125</t>
  </si>
  <si>
    <t>RbCaBr_2.625Cl_0.375</t>
  </si>
  <si>
    <t>KSnBr_0.375Cl_2.625</t>
  </si>
  <si>
    <t>MASnI_2.25Br_0.75</t>
  </si>
  <si>
    <t>KPbBr_0.75Cl_2.25</t>
  </si>
  <si>
    <t>RbSrI_2.625Br_0.375</t>
  </si>
  <si>
    <t>RbGeBr_1.125Cl_1.875</t>
  </si>
  <si>
    <t>KGeI_1.875Br_1.125</t>
  </si>
  <si>
    <t>RbPbI_0.75Br_2.25</t>
  </si>
  <si>
    <t>KPbI_1.125Br_1.875</t>
  </si>
  <si>
    <t>MACaBr_0.75Cl_2.25</t>
  </si>
  <si>
    <t>MABaBr_0.375Cl_2.625</t>
  </si>
  <si>
    <t>RbBaBr_1.875Cl_1.125</t>
  </si>
  <si>
    <t>KGeBr_0.375Cl_2.625</t>
  </si>
  <si>
    <t>CsSnI_2.625Br_0.375</t>
  </si>
  <si>
    <t>KSrBr_2.25Cl_0.75</t>
  </si>
  <si>
    <t>CsSrI_1.5Br_1.5</t>
  </si>
  <si>
    <t>KGeI_0.375Br_2.625</t>
  </si>
  <si>
    <t>RbSnBr_2.625Cl_0.375</t>
  </si>
  <si>
    <t>RbSnI_1.5Br_1.5</t>
  </si>
  <si>
    <t>MASnI_1.875Br_1.125</t>
  </si>
  <si>
    <t>KBaBr_2.625Cl_0.375</t>
  </si>
  <si>
    <t>RbSnBr_1.125Cl_1.875</t>
  </si>
  <si>
    <t>KCaBr_1.5Cl_1.5</t>
  </si>
  <si>
    <t>RbCaBr_0.375Cl_2.625</t>
  </si>
  <si>
    <t>KGeI_2.25Br_0.75</t>
  </si>
  <si>
    <t>CsSnI_2.25Br_0.75</t>
  </si>
  <si>
    <t>MASrBr_1.875Cl_1.125</t>
  </si>
  <si>
    <t>RbSrBr_0.375Cl_2.625</t>
  </si>
  <si>
    <t>KPbI_2.25Br_0.75</t>
  </si>
  <si>
    <t>CsGeBr_0.75Cl_2.25</t>
  </si>
  <si>
    <t>MASnBr_2.25Cl_0.75</t>
  </si>
  <si>
    <t>FACaI_1.875Br_1.125</t>
  </si>
  <si>
    <t>KSrBr_1.5Cl_1.5</t>
  </si>
  <si>
    <t>MASnBr_0.375Cl_2.625</t>
  </si>
  <si>
    <t>KCaBr_1.875Cl_1.125</t>
  </si>
  <si>
    <t>MACaI_1.125Br_1.875</t>
  </si>
  <si>
    <t>MASrBr_2.625Cl_0.375</t>
  </si>
  <si>
    <t>KSrI_1.5Br_1.5</t>
  </si>
  <si>
    <t>MABaI_1.125Br_1.875</t>
  </si>
  <si>
    <t>MABaBr_1.125Cl_1.875</t>
  </si>
  <si>
    <t>MABaI_0.375Br_2.625</t>
  </si>
  <si>
    <t>KPbBr_1.125Cl_1.875</t>
  </si>
  <si>
    <t>KGeBr_1.5Cl_1.5</t>
  </si>
  <si>
    <t>KBaI_0.75Br_2.25</t>
  </si>
  <si>
    <t>MASnI_2.625Br_0.375</t>
  </si>
  <si>
    <t>KSnBr_1.125Cl_1.875</t>
  </si>
  <si>
    <t>FAPbBr_2.625Cl_0.375</t>
  </si>
  <si>
    <t>FASrI_1.5Br_1.5</t>
  </si>
  <si>
    <t>FASrBr_0.375Cl_2.625</t>
  </si>
  <si>
    <t>FASrBr_0.75Cl_2.25</t>
  </si>
  <si>
    <t>FACaI_1.5Br_1.5</t>
  </si>
  <si>
    <t>FABaBr_1.875Cl_1.125</t>
  </si>
  <si>
    <t>FAPbBr_0.375Cl_2.625</t>
  </si>
  <si>
    <t>FABaI_2.625Br_0.375</t>
  </si>
  <si>
    <t>MAPbBr_0.75Cl_2.25</t>
  </si>
  <si>
    <t>MAPbI_1.5Br_1.5</t>
  </si>
  <si>
    <t>MAPbBr_1.5Cl_1.5</t>
  </si>
  <si>
    <t>MAPbBr_2.25Cl_0.75</t>
  </si>
  <si>
    <t>MAPbI_2.25Br_0.75</t>
  </si>
  <si>
    <t>MAPbI_0.75Br_2.25</t>
  </si>
  <si>
    <t>K_0.625Rb_0.25Cs_0.125SnBr_3</t>
  </si>
  <si>
    <t>K_0.125Rb_0.375Cs_0.5SnCl_3</t>
  </si>
  <si>
    <t>K_0.5Cs_0.5PbI_3</t>
  </si>
  <si>
    <t>K_0.125Rb_0.875SrBr_3</t>
  </si>
  <si>
    <t>K_0.375Rb_0.375Cs_0.25BaI_3</t>
  </si>
  <si>
    <t>K_0.25Rb_0.125Cs_0.625BaI_3</t>
  </si>
  <si>
    <t>K_0.75Cs_0.25SnI_3</t>
  </si>
  <si>
    <t>K_0.625Rb_0.125Cs_0.25PbI_3</t>
  </si>
  <si>
    <t>K_0.5Rb_0.125Cs_0.375GeBr_3</t>
  </si>
  <si>
    <t>FA_0.75K_0.25SrBr_3</t>
  </si>
  <si>
    <t>MA_0.375K_0.5Rb_0.125SrCl_3</t>
  </si>
  <si>
    <t>FA_0.5K_0.375Cs_0.125CaI_3</t>
  </si>
  <si>
    <t>FA_0.5K_0.25Rb_0.25SrI_3</t>
  </si>
  <si>
    <t>MA_0.625Rb_0.25Cs_0.125GeBr_3</t>
  </si>
  <si>
    <t>MA_0.375K_0.375Rb_0.125Cs_0.125PbCl_3</t>
  </si>
  <si>
    <t>FA_0.625K_0.25Rb_0.125GeI_3</t>
  </si>
  <si>
    <t>FA_0.625Rb_0.375SnCl_3</t>
  </si>
  <si>
    <t>MA_0.375K_0.375Rb_0.125Cs_0.125PbI_3</t>
  </si>
  <si>
    <t>FA_0.75Cs_0.25PbI_3</t>
  </si>
  <si>
    <t>FA_0.375K_0.5Rb_0.125BaI_3</t>
  </si>
  <si>
    <t>FA_0.5Cs_0.5BaI_3</t>
  </si>
  <si>
    <t>FA_0.125MA_0.875GeBr_3</t>
  </si>
  <si>
    <t>FA_0.5K_0.375Cs_0.125GeCl_3</t>
  </si>
  <si>
    <t>FA_0.5K_0.25Rb_0.125Cs_0.125BaBr_3</t>
  </si>
  <si>
    <t>MA_0.375K_0.375Cs_0.25SnI_3</t>
  </si>
  <si>
    <t>FA_0.75MA_0.25SrI_3</t>
  </si>
  <si>
    <t>FA_0.875MA_0.125SnCl_3</t>
  </si>
  <si>
    <t>CsBaI_2.25_Cl_0.75</t>
  </si>
  <si>
    <t>CsBaI_2.625_Cl_0.375</t>
  </si>
  <si>
    <t>CsBaI_0.375_Cl_2.625</t>
  </si>
  <si>
    <t>CsBaI_0.75_Cl_2.25</t>
  </si>
  <si>
    <t>CsBaI_1.125_Cl_1.875</t>
  </si>
  <si>
    <t>CsCaCl_1.5_I_1.5</t>
  </si>
  <si>
    <t>CsCaCl_2.625_I_0.375</t>
  </si>
  <si>
    <t>CsCaCl_0.375_I_2.625</t>
  </si>
  <si>
    <t>CsSnCl_2.25_I_0.75</t>
  </si>
  <si>
    <t>KCaI_0.375_Cl_2.625</t>
  </si>
  <si>
    <t>RbBaI_2.25_Cl_0.75</t>
  </si>
  <si>
    <t>RbBaI_2.625_Cl_0.375</t>
  </si>
  <si>
    <t>RbBaI_0.375_Cl_2.625</t>
  </si>
  <si>
    <t>RbBaI_0.75_Cl_2.25</t>
  </si>
  <si>
    <t>RbBaI_1.125_Cl_1.875</t>
  </si>
  <si>
    <t>RbCaCl_1.5_I_1.5</t>
  </si>
  <si>
    <t>RbCaCl_1.875_I_1.125</t>
  </si>
  <si>
    <t>RbCaCl_2.25_I_0.75</t>
  </si>
  <si>
    <t>RbCaCl_0.75_I_2.25</t>
  </si>
  <si>
    <t>RbCaCl_1.125_I_1.875</t>
  </si>
  <si>
    <t>FAGeI_1.125_Cl_1.875</t>
  </si>
  <si>
    <t>MAPbCl_1.125_I_1.875</t>
  </si>
  <si>
    <t>MASrCl_0.75_I_2.25</t>
  </si>
  <si>
    <t>FASrCl_1.5_I_1.5</t>
  </si>
  <si>
    <t>FAPbCl_3</t>
  </si>
  <si>
    <t>FASnBr_3</t>
  </si>
  <si>
    <t>FASnCl_3</t>
  </si>
  <si>
    <t>FAGeI_3</t>
  </si>
  <si>
    <t>FAGeBr_3</t>
  </si>
  <si>
    <t>FAGeCl_3</t>
  </si>
  <si>
    <t>MAPb_0.25Sn_0.75I_3</t>
  </si>
  <si>
    <t>MAPb_0.5Sn_0.5I_3</t>
  </si>
  <si>
    <t>MAPb_0.75Sn_0.25I_3</t>
  </si>
  <si>
    <t>FAPb_0.25Sn_0.75I_3</t>
  </si>
  <si>
    <t>FAPb_0.5Sn_0.5I_3</t>
  </si>
  <si>
    <t>FAPb_0.75Sn_0.25I_3</t>
  </si>
  <si>
    <t>MAPbI_2.5Br_0.5</t>
  </si>
  <si>
    <t>MAPbI_2Br</t>
  </si>
  <si>
    <t>MAPbIBr_2</t>
  </si>
  <si>
    <t>CsPbI_2Br</t>
  </si>
  <si>
    <t>CsPbI_1.5Br_1.5</t>
  </si>
  <si>
    <t>CsPbIBr_2</t>
  </si>
  <si>
    <t>CsSn_0.5Ge_0.5I_3</t>
  </si>
  <si>
    <t>CsSn_0.75Ge_0.25Br_3</t>
  </si>
  <si>
    <t>CsSn_0.5Ge_0.5Br_3</t>
  </si>
  <si>
    <t>CsSn_0.25Ge_0.75Br_3</t>
  </si>
  <si>
    <t>A site mixing</t>
  </si>
  <si>
    <t>Halide</t>
  </si>
  <si>
    <t>EN</t>
  </si>
  <si>
    <t>IE (eV)</t>
  </si>
  <si>
    <t>EA (eV)</t>
  </si>
  <si>
    <t>Ionic RAD (Ang)</t>
  </si>
  <si>
    <t>Mass (u)</t>
  </si>
  <si>
    <t>Desnity (g/cm3)</t>
  </si>
  <si>
    <t>MP (K)</t>
  </si>
  <si>
    <t>BP (K)</t>
  </si>
  <si>
    <t>A site Cation</t>
  </si>
  <si>
    <t>Dipole Momemt</t>
  </si>
  <si>
    <t>Potential H bonding atoms</t>
  </si>
  <si>
    <t>Binding Enthalpy of DMF to A cat</t>
  </si>
  <si>
    <t>Ionic RAD (ANG)</t>
  </si>
  <si>
    <t>MASS (u)</t>
  </si>
  <si>
    <t>Density (g/cm3)</t>
  </si>
  <si>
    <t>MP(K)</t>
  </si>
  <si>
    <t>B site cation</t>
  </si>
  <si>
    <t>Solvent</t>
  </si>
  <si>
    <t>Dielectric</t>
  </si>
  <si>
    <t>GDN (kCal/mol)</t>
  </si>
  <si>
    <t>Dipole Moment (Debye)</t>
  </si>
  <si>
    <t>Molar Vol (g/mol)</t>
  </si>
  <si>
    <t>Unsat. Mayer Bond Order</t>
  </si>
  <si>
    <t>THTO</t>
  </si>
  <si>
    <t>DMSO</t>
  </si>
  <si>
    <t>DMF</t>
  </si>
  <si>
    <t>NMP</t>
  </si>
  <si>
    <t>ACETONE</t>
  </si>
  <si>
    <t>METHA</t>
  </si>
  <si>
    <t>GBL</t>
  </si>
  <si>
    <t>NITRO</t>
  </si>
  <si>
    <t>A_DPM</t>
  </si>
  <si>
    <t>A_MASS</t>
  </si>
  <si>
    <t>A_IONRAD</t>
  </si>
  <si>
    <t>B_IONRAD</t>
  </si>
  <si>
    <t>B_MASS</t>
  </si>
  <si>
    <t>B_AN</t>
  </si>
  <si>
    <t>X_IONRAD</t>
  </si>
  <si>
    <t>X_MASS</t>
  </si>
  <si>
    <t>X_AN</t>
  </si>
  <si>
    <t>AN</t>
  </si>
  <si>
    <t>notes</t>
  </si>
  <si>
    <t>arun</t>
  </si>
  <si>
    <t>yjq829</t>
  </si>
  <si>
    <t>FASrCl_3</t>
  </si>
  <si>
    <t>FACaCl_3</t>
  </si>
  <si>
    <t>FACa_0.25Sr_0.125Pb_0.625Br_3</t>
  </si>
  <si>
    <t>FACa_0.375Ge_0.375Pb_0.25I_3</t>
  </si>
  <si>
    <t>FAGe_0.5Pb_0.5Br_3</t>
  </si>
  <si>
    <t>FACa_0.25Sr_0.125Ba_0.125Ge_0.375Pb_0.125Br_3</t>
  </si>
  <si>
    <t>FABa_0.125Ge_0.625Sn_0.25Cl_3</t>
  </si>
  <si>
    <t>FACa_0.25Sr_0.125Sn_0.375Pb_0.25Cl_3</t>
  </si>
  <si>
    <t>FASr_0.125Ba_0.125Ge_0.125Sn_0.25Pb_0.375Cl_3</t>
  </si>
  <si>
    <t>FACa_0.5Ge_0.5Br_3</t>
  </si>
  <si>
    <t>MACa_0.125Pb_0.875Br_1.5Cl_1.5</t>
  </si>
  <si>
    <t>MASr_0.125Pb_0.875Br_1.5Cl_1.5</t>
  </si>
  <si>
    <t>MABa_0.125Pb_0.875Br_1.5Cl_1.5</t>
  </si>
  <si>
    <t>MAGe_0.125Pb_0.875Br_1.5Cl_1.5</t>
  </si>
  <si>
    <t>MASn_0.125Pb_0.875Br_1.5Cl_1.5</t>
  </si>
  <si>
    <t>FAGeBr_1.875Cl_1.125</t>
  </si>
  <si>
    <t>FAGeI_2.25Br_0.75</t>
  </si>
  <si>
    <t>FAGeBr_2.25Cl_0.75</t>
  </si>
  <si>
    <t>FAGeBr_2.625Cl_0.375</t>
  </si>
  <si>
    <t>FAPbI_2.625Br_0.375</t>
  </si>
  <si>
    <t>FACaBr_0.375Cl_2.625</t>
  </si>
  <si>
    <t>FAGeI_1.875Br_1.125</t>
  </si>
  <si>
    <t>FASnBr_1.875Cl_1.125</t>
  </si>
  <si>
    <t>FAGeBr_1.5Cl_1.5</t>
  </si>
  <si>
    <t>FASnBr_0.75Cl_2.25</t>
  </si>
  <si>
    <t>FACaI_0.375Br_2.625</t>
  </si>
  <si>
    <t>FASnBr_1.125Cl_1.875</t>
  </si>
  <si>
    <t>FASnI_2.25Br_0.75</t>
  </si>
  <si>
    <t>CsCaCl_15_I_9</t>
  </si>
  <si>
    <t>KSnI_9_Cl_15</t>
  </si>
  <si>
    <t>FASnI_3_Cl_21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</si>
</sst>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" fontId="18" fillId="0" borderId="0" xfId="0" applyNumberFormat="1" applyFont="1" applyAlignment="1">
      <alignment horizontal="left"/>
    </xf>
    <xf numFmtId="3" fontId="18" fillId="0" borderId="0" xfId="0" applyNumberFormat="1" applyFont="1" applyAlignment="1">
      <alignment horizontal="left"/>
    </xf>
    <xf numFmtId="164" fontId="19" fillId="0" borderId="0" xfId="0" applyNumberFormat="1" applyFont="1" applyAlignment="1">
      <alignment horizontal="center"/>
    </xf>
    <xf numFmtId="164" fontId="0" fillId="33" borderId="0" xfId="0" applyNumberFormat="1" applyFill="1"/>
    <xf numFmtId="0" fontId="0" fillId="33" borderId="0" xfId="0" applyFill="1"/>
    <xf numFmtId="0" fontId="19" fillId="33" borderId="0" xfId="0" applyFont="1" applyFill="1"/>
    <xf numFmtId="0" fontId="21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12</xdr:col>
      <xdr:colOff>317500</xdr:colOff>
      <xdr:row>1</xdr:row>
      <xdr:rowOff>12700</xdr:rowOff>
    </xdr:from>
    <xdr:ext cx="5248103" cy="41678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7261D8-13B9-8F4F-8FFD-B1CB4128C3E3}"/>
            </a:ext>
          </a:extLst>
        </xdr:cNvPr>
        <xdr:cNvSpPr txBox="1"/>
      </xdr:nvSpPr>
      <xdr:spPr>
        <a:xfrm>
          <a:off x="10769600" y="215900"/>
          <a:ext cx="5248103" cy="41678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Propertie</a:t>
          </a:r>
          <a:r>
            <a:rPr lang="en-US" sz="1100" b="1" baseline="0%">
              <a:latin typeface="Arial" panose="020B0604020202020204" pitchFamily="34" charset="0"/>
              <a:cs typeface="Arial" panose="020B0604020202020204" pitchFamily="34" charset="0"/>
            </a:rPr>
            <a:t>s obtained from : https://pubchem.ncbi.nlm.nih.gov/periodic-table/</a:t>
          </a:r>
        </a:p>
        <a:p>
          <a:r>
            <a:rPr lang="en-US" sz="1100" b="1" baseline="0%">
              <a:latin typeface="Arial" panose="020B0604020202020204" pitchFamily="34" charset="0"/>
              <a:cs typeface="Arial" panose="020B0604020202020204" pitchFamily="34" charset="0"/>
            </a:rPr>
            <a:t>Ionic Rad for elements from : http://abulafia.mt.ic.ac.uk/shannon/ptable.php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ACB7-4E81-D94A-B6E4-4B1163135F99}">
  <sheetPr filterMode="1"/>
  <dimension ref="A1:BG571"/>
  <sheetViews>
    <sheetView zoomScale="36" workbookViewId="0">
      <selection activeCell="E598" sqref="E598"/>
    </sheetView>
  </sheetViews>
  <sheetFormatPr baseColWidth="10" defaultRowHeight="16" x14ac:dyDescent="0.2"/>
  <cols>
    <col min="2" max="2" width="52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1</v>
      </c>
      <c r="B2" t="s">
        <v>59</v>
      </c>
      <c r="C2">
        <v>-0.39</v>
      </c>
      <c r="D2">
        <v>1.95</v>
      </c>
      <c r="E2">
        <v>0.15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2.17</v>
      </c>
      <c r="Y2" s="1">
        <v>267</v>
      </c>
      <c r="Z2" s="1">
        <v>181</v>
      </c>
      <c r="AA2" s="1">
        <v>0.7</v>
      </c>
      <c r="AB2" s="1">
        <v>32.1</v>
      </c>
      <c r="AC2" s="1">
        <v>8.68</v>
      </c>
      <c r="AD2" s="1">
        <v>926</v>
      </c>
      <c r="AE2" s="1">
        <v>6.13</v>
      </c>
      <c r="AF2" s="1">
        <v>23.9</v>
      </c>
      <c r="AG2" s="1">
        <v>2.5499999999999998</v>
      </c>
      <c r="AH2" s="1">
        <v>73</v>
      </c>
      <c r="AI2" s="1">
        <v>7</v>
      </c>
      <c r="AJ2" s="1">
        <v>0.87</v>
      </c>
      <c r="AK2" s="1">
        <v>3110</v>
      </c>
      <c r="AL2" s="1">
        <v>1210</v>
      </c>
      <c r="AM2" s="1">
        <v>5.32</v>
      </c>
      <c r="AN2" s="1">
        <v>72.599999999999994</v>
      </c>
      <c r="AO2" s="1">
        <v>120</v>
      </c>
      <c r="AP2" s="1">
        <v>762</v>
      </c>
      <c r="AQ2" s="1">
        <v>31.8</v>
      </c>
      <c r="AR2" s="1">
        <v>334</v>
      </c>
      <c r="AS2" s="1">
        <v>2.0099999999999998</v>
      </c>
      <c r="AT2" s="1">
        <v>32</v>
      </c>
      <c r="AU2" s="1">
        <v>4</v>
      </c>
      <c r="AV2" s="1">
        <v>1.81</v>
      </c>
      <c r="AW2" s="1">
        <v>239</v>
      </c>
      <c r="AX2" s="1">
        <v>172</v>
      </c>
      <c r="AY2" s="1">
        <v>3.21</v>
      </c>
      <c r="AZ2" s="1">
        <v>35.5</v>
      </c>
      <c r="BA2" s="1">
        <v>349</v>
      </c>
      <c r="BB2" s="1">
        <v>1250</v>
      </c>
      <c r="BC2" s="1">
        <v>3.21</v>
      </c>
      <c r="BD2" s="1">
        <v>10.199999999999999</v>
      </c>
      <c r="BE2" s="1">
        <v>3.16</v>
      </c>
      <c r="BF2" s="1">
        <v>17</v>
      </c>
      <c r="BG2" s="1">
        <v>3</v>
      </c>
    </row>
    <row r="3" spans="1:59" x14ac:dyDescent="0.2">
      <c r="A3">
        <v>2</v>
      </c>
      <c r="B3" t="s">
        <v>60</v>
      </c>
      <c r="C3">
        <v>-0.24</v>
      </c>
      <c r="D3">
        <v>1.61</v>
      </c>
      <c r="E3">
        <v>0.2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2.17</v>
      </c>
      <c r="Y3" s="1">
        <v>267</v>
      </c>
      <c r="Z3" s="1">
        <v>181</v>
      </c>
      <c r="AA3" s="1">
        <v>0.7</v>
      </c>
      <c r="AB3" s="1">
        <v>32.1</v>
      </c>
      <c r="AC3" s="1">
        <v>8.68</v>
      </c>
      <c r="AD3" s="1">
        <v>926</v>
      </c>
      <c r="AE3" s="1">
        <v>6.13</v>
      </c>
      <c r="AF3" s="1">
        <v>23.9</v>
      </c>
      <c r="AG3" s="1">
        <v>2.5499999999999998</v>
      </c>
      <c r="AH3" s="1">
        <v>73</v>
      </c>
      <c r="AI3" s="1">
        <v>7</v>
      </c>
      <c r="AJ3" s="1">
        <v>0.87</v>
      </c>
      <c r="AK3" s="1">
        <v>3110</v>
      </c>
      <c r="AL3" s="1">
        <v>1210</v>
      </c>
      <c r="AM3" s="1">
        <v>5.32</v>
      </c>
      <c r="AN3" s="1">
        <v>72.599999999999994</v>
      </c>
      <c r="AO3" s="1">
        <v>120</v>
      </c>
      <c r="AP3" s="1">
        <v>762</v>
      </c>
      <c r="AQ3" s="1">
        <v>31.8</v>
      </c>
      <c r="AR3" s="1">
        <v>334</v>
      </c>
      <c r="AS3" s="1">
        <v>2.0099999999999998</v>
      </c>
      <c r="AT3" s="1">
        <v>32</v>
      </c>
      <c r="AU3" s="1">
        <v>4</v>
      </c>
      <c r="AV3" s="1">
        <v>1.96</v>
      </c>
      <c r="AW3" s="1">
        <v>332</v>
      </c>
      <c r="AX3" s="1">
        <v>266</v>
      </c>
      <c r="AY3" s="1">
        <v>3.12</v>
      </c>
      <c r="AZ3" s="1">
        <v>79.900000000000006</v>
      </c>
      <c r="BA3" s="1">
        <v>325</v>
      </c>
      <c r="BB3" s="1">
        <v>1140</v>
      </c>
      <c r="BC3" s="1">
        <v>5.29</v>
      </c>
      <c r="BD3" s="1">
        <v>14.7</v>
      </c>
      <c r="BE3" s="1">
        <v>2.96</v>
      </c>
      <c r="BF3" s="1">
        <v>35</v>
      </c>
      <c r="BG3" s="1">
        <v>4</v>
      </c>
    </row>
    <row r="4" spans="1:59" x14ac:dyDescent="0.2">
      <c r="A4">
        <v>3</v>
      </c>
      <c r="B4" t="s">
        <v>61</v>
      </c>
      <c r="C4">
        <v>-0.03</v>
      </c>
      <c r="D4">
        <v>1.31</v>
      </c>
      <c r="E4">
        <v>0.23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2.17</v>
      </c>
      <c r="Y4" s="1">
        <v>267</v>
      </c>
      <c r="Z4" s="1">
        <v>181</v>
      </c>
      <c r="AA4" s="1">
        <v>0.7</v>
      </c>
      <c r="AB4" s="1">
        <v>32.1</v>
      </c>
      <c r="AC4" s="1">
        <v>8.68</v>
      </c>
      <c r="AD4" s="1">
        <v>926</v>
      </c>
      <c r="AE4" s="1">
        <v>6.13</v>
      </c>
      <c r="AF4" s="1">
        <v>23.9</v>
      </c>
      <c r="AG4" s="1">
        <v>2.5499999999999998</v>
      </c>
      <c r="AH4" s="1">
        <v>73</v>
      </c>
      <c r="AI4" s="1">
        <v>7</v>
      </c>
      <c r="AJ4" s="1">
        <v>0.87</v>
      </c>
      <c r="AK4" s="1">
        <v>3110</v>
      </c>
      <c r="AL4" s="1">
        <v>1210</v>
      </c>
      <c r="AM4" s="1">
        <v>5.32</v>
      </c>
      <c r="AN4" s="1">
        <v>72.599999999999994</v>
      </c>
      <c r="AO4" s="1">
        <v>120</v>
      </c>
      <c r="AP4" s="1">
        <v>762</v>
      </c>
      <c r="AQ4" s="1">
        <v>31.8</v>
      </c>
      <c r="AR4" s="1">
        <v>334</v>
      </c>
      <c r="AS4" s="1">
        <v>2.0099999999999998</v>
      </c>
      <c r="AT4" s="1">
        <v>32</v>
      </c>
      <c r="AU4" s="1">
        <v>4</v>
      </c>
      <c r="AV4" s="1">
        <v>2.2000000000000002</v>
      </c>
      <c r="AW4" s="1">
        <v>458</v>
      </c>
      <c r="AX4" s="1">
        <v>387</v>
      </c>
      <c r="AY4" s="1">
        <v>4.93</v>
      </c>
      <c r="AZ4" s="1">
        <v>127</v>
      </c>
      <c r="BA4" s="1">
        <v>295</v>
      </c>
      <c r="BB4" s="1">
        <v>1010</v>
      </c>
      <c r="BC4" s="1">
        <v>7.76</v>
      </c>
      <c r="BD4" s="1">
        <v>20.9</v>
      </c>
      <c r="BE4" s="1">
        <v>2.66</v>
      </c>
      <c r="BF4" s="1">
        <v>53</v>
      </c>
      <c r="BG4" s="1">
        <v>5</v>
      </c>
    </row>
    <row r="5" spans="1:59" x14ac:dyDescent="0.2">
      <c r="A5">
        <v>4</v>
      </c>
      <c r="B5" t="s">
        <v>62</v>
      </c>
      <c r="C5">
        <v>-0.25</v>
      </c>
      <c r="D5">
        <v>1.58</v>
      </c>
      <c r="E5">
        <v>0.17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2.17</v>
      </c>
      <c r="Y5" s="1">
        <v>267</v>
      </c>
      <c r="Z5" s="1">
        <v>181</v>
      </c>
      <c r="AA5" s="1">
        <v>0.7</v>
      </c>
      <c r="AB5" s="1">
        <v>32.1</v>
      </c>
      <c r="AC5" s="1">
        <v>8.68</v>
      </c>
      <c r="AD5" s="1">
        <v>926</v>
      </c>
      <c r="AE5" s="1">
        <v>6.13</v>
      </c>
      <c r="AF5" s="1">
        <v>23.9</v>
      </c>
      <c r="AG5" s="1">
        <v>2.5499999999999998</v>
      </c>
      <c r="AH5" s="1">
        <v>73</v>
      </c>
      <c r="AI5" s="1">
        <v>7</v>
      </c>
      <c r="AJ5" s="1">
        <v>1.1499999999999999</v>
      </c>
      <c r="AK5" s="1">
        <v>2880</v>
      </c>
      <c r="AL5" s="1">
        <v>505</v>
      </c>
      <c r="AM5" s="1">
        <v>7.31</v>
      </c>
      <c r="AN5" s="1">
        <v>119</v>
      </c>
      <c r="AO5" s="1">
        <v>121</v>
      </c>
      <c r="AP5" s="1">
        <v>709</v>
      </c>
      <c r="AQ5" s="1">
        <v>7.2</v>
      </c>
      <c r="AR5" s="1">
        <v>290</v>
      </c>
      <c r="AS5" s="1">
        <v>1.96</v>
      </c>
      <c r="AT5" s="1">
        <v>50</v>
      </c>
      <c r="AU5" s="1">
        <v>5</v>
      </c>
      <c r="AV5" s="1">
        <v>1.81</v>
      </c>
      <c r="AW5" s="1">
        <v>239</v>
      </c>
      <c r="AX5" s="1">
        <v>172</v>
      </c>
      <c r="AY5" s="1">
        <v>3.21</v>
      </c>
      <c r="AZ5" s="1">
        <v>35.5</v>
      </c>
      <c r="BA5" s="1">
        <v>349</v>
      </c>
      <c r="BB5" s="1">
        <v>1250</v>
      </c>
      <c r="BC5" s="1">
        <v>3.21</v>
      </c>
      <c r="BD5" s="1">
        <v>10.199999999999999</v>
      </c>
      <c r="BE5" s="1">
        <v>3.16</v>
      </c>
      <c r="BF5" s="1">
        <v>17</v>
      </c>
      <c r="BG5" s="1">
        <v>3</v>
      </c>
    </row>
    <row r="6" spans="1:59" x14ac:dyDescent="0.2">
      <c r="A6">
        <v>5</v>
      </c>
      <c r="B6" t="s">
        <v>63</v>
      </c>
      <c r="C6">
        <v>-0.23</v>
      </c>
      <c r="D6">
        <v>1.26</v>
      </c>
      <c r="E6">
        <v>0.2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2.17</v>
      </c>
      <c r="Y6" s="1">
        <v>267</v>
      </c>
      <c r="Z6" s="1">
        <v>181</v>
      </c>
      <c r="AA6" s="1">
        <v>0.7</v>
      </c>
      <c r="AB6" s="1">
        <v>32.1</v>
      </c>
      <c r="AC6" s="1">
        <v>8.68</v>
      </c>
      <c r="AD6" s="1">
        <v>926</v>
      </c>
      <c r="AE6" s="1">
        <v>6.13</v>
      </c>
      <c r="AF6" s="1">
        <v>23.9</v>
      </c>
      <c r="AG6" s="1">
        <v>2.5499999999999998</v>
      </c>
      <c r="AH6" s="1">
        <v>73</v>
      </c>
      <c r="AI6" s="1">
        <v>7</v>
      </c>
      <c r="AJ6" s="1">
        <v>1.1499999999999999</v>
      </c>
      <c r="AK6" s="1">
        <v>2880</v>
      </c>
      <c r="AL6" s="1">
        <v>505</v>
      </c>
      <c r="AM6" s="1">
        <v>7.31</v>
      </c>
      <c r="AN6" s="1">
        <v>119</v>
      </c>
      <c r="AO6" s="1">
        <v>121</v>
      </c>
      <c r="AP6" s="1">
        <v>709</v>
      </c>
      <c r="AQ6" s="1">
        <v>7.2</v>
      </c>
      <c r="AR6" s="1">
        <v>290</v>
      </c>
      <c r="AS6" s="1">
        <v>1.96</v>
      </c>
      <c r="AT6" s="1">
        <v>50</v>
      </c>
      <c r="AU6" s="1">
        <v>5</v>
      </c>
      <c r="AV6" s="1">
        <v>1.96</v>
      </c>
      <c r="AW6" s="1">
        <v>332</v>
      </c>
      <c r="AX6" s="1">
        <v>266</v>
      </c>
      <c r="AY6" s="1">
        <v>3.12</v>
      </c>
      <c r="AZ6" s="1">
        <v>79.900000000000006</v>
      </c>
      <c r="BA6" s="1">
        <v>325</v>
      </c>
      <c r="BB6" s="1">
        <v>1140</v>
      </c>
      <c r="BC6" s="1">
        <v>5.29</v>
      </c>
      <c r="BD6" s="1">
        <v>14.7</v>
      </c>
      <c r="BE6" s="1">
        <v>2.96</v>
      </c>
      <c r="BF6" s="1">
        <v>35</v>
      </c>
      <c r="BG6" s="1">
        <v>4</v>
      </c>
    </row>
    <row r="7" spans="1:59" x14ac:dyDescent="0.2">
      <c r="A7">
        <v>6</v>
      </c>
      <c r="B7" t="s">
        <v>64</v>
      </c>
      <c r="C7">
        <v>-0.16</v>
      </c>
      <c r="D7">
        <v>0.88</v>
      </c>
      <c r="E7">
        <v>0.2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2.17</v>
      </c>
      <c r="Y7" s="1">
        <v>267</v>
      </c>
      <c r="Z7" s="1">
        <v>181</v>
      </c>
      <c r="AA7" s="1">
        <v>0.7</v>
      </c>
      <c r="AB7" s="1">
        <v>32.1</v>
      </c>
      <c r="AC7" s="1">
        <v>8.68</v>
      </c>
      <c r="AD7" s="1">
        <v>926</v>
      </c>
      <c r="AE7" s="1">
        <v>6.13</v>
      </c>
      <c r="AF7" s="1">
        <v>23.9</v>
      </c>
      <c r="AG7" s="1">
        <v>2.5499999999999998</v>
      </c>
      <c r="AH7" s="1">
        <v>73</v>
      </c>
      <c r="AI7" s="1">
        <v>7</v>
      </c>
      <c r="AJ7" s="1">
        <v>1.1499999999999999</v>
      </c>
      <c r="AK7" s="1">
        <v>2880</v>
      </c>
      <c r="AL7" s="1">
        <v>505</v>
      </c>
      <c r="AM7" s="1">
        <v>7.31</v>
      </c>
      <c r="AN7" s="1">
        <v>119</v>
      </c>
      <c r="AO7" s="1">
        <v>121</v>
      </c>
      <c r="AP7" s="1">
        <v>709</v>
      </c>
      <c r="AQ7" s="1">
        <v>7.2</v>
      </c>
      <c r="AR7" s="1">
        <v>290</v>
      </c>
      <c r="AS7" s="1">
        <v>1.96</v>
      </c>
      <c r="AT7" s="1">
        <v>50</v>
      </c>
      <c r="AU7" s="1">
        <v>5</v>
      </c>
      <c r="AV7" s="1">
        <v>2.2000000000000002</v>
      </c>
      <c r="AW7" s="1">
        <v>458</v>
      </c>
      <c r="AX7" s="1">
        <v>387</v>
      </c>
      <c r="AY7" s="1">
        <v>4.93</v>
      </c>
      <c r="AZ7" s="1">
        <v>127</v>
      </c>
      <c r="BA7" s="1">
        <v>295</v>
      </c>
      <c r="BB7" s="1">
        <v>1010</v>
      </c>
      <c r="BC7" s="1">
        <v>7.76</v>
      </c>
      <c r="BD7" s="1">
        <v>20.9</v>
      </c>
      <c r="BE7" s="1">
        <v>2.66</v>
      </c>
      <c r="BF7" s="1">
        <v>53</v>
      </c>
      <c r="BG7" s="1">
        <v>5</v>
      </c>
    </row>
    <row r="8" spans="1:59" x14ac:dyDescent="0.2">
      <c r="A8">
        <v>7</v>
      </c>
      <c r="B8" t="s">
        <v>65</v>
      </c>
      <c r="C8">
        <v>0.03</v>
      </c>
      <c r="D8">
        <v>1.85</v>
      </c>
      <c r="E8">
        <v>0.22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2.17</v>
      </c>
      <c r="Y8" s="1">
        <v>267</v>
      </c>
      <c r="Z8" s="1">
        <v>181</v>
      </c>
      <c r="AA8" s="1">
        <v>0.7</v>
      </c>
      <c r="AB8" s="1">
        <v>32.1</v>
      </c>
      <c r="AC8" s="1">
        <v>8.68</v>
      </c>
      <c r="AD8" s="1">
        <v>926</v>
      </c>
      <c r="AE8" s="1">
        <v>6.13</v>
      </c>
      <c r="AF8" s="1">
        <v>23.9</v>
      </c>
      <c r="AG8" s="1">
        <v>2.5499999999999998</v>
      </c>
      <c r="AH8" s="1">
        <v>73</v>
      </c>
      <c r="AI8" s="1">
        <v>7</v>
      </c>
      <c r="AJ8" s="1">
        <v>1.19</v>
      </c>
      <c r="AK8" s="1">
        <v>2020</v>
      </c>
      <c r="AL8" s="1">
        <v>601</v>
      </c>
      <c r="AM8" s="1">
        <v>11.3</v>
      </c>
      <c r="AN8" s="1">
        <v>207</v>
      </c>
      <c r="AO8" s="1">
        <v>110</v>
      </c>
      <c r="AP8" s="1">
        <v>716</v>
      </c>
      <c r="AQ8" s="1">
        <v>4.7699999999999996</v>
      </c>
      <c r="AR8" s="1">
        <v>178</v>
      </c>
      <c r="AS8" s="1">
        <v>2.33</v>
      </c>
      <c r="AT8" s="1">
        <v>82</v>
      </c>
      <c r="AU8" s="1">
        <v>6</v>
      </c>
      <c r="AV8" s="1">
        <v>2.2000000000000002</v>
      </c>
      <c r="AW8" s="1">
        <v>458</v>
      </c>
      <c r="AX8" s="1">
        <v>387</v>
      </c>
      <c r="AY8" s="1">
        <v>4.93</v>
      </c>
      <c r="AZ8" s="1">
        <v>127</v>
      </c>
      <c r="BA8" s="1">
        <v>295</v>
      </c>
      <c r="BB8" s="1">
        <v>1010</v>
      </c>
      <c r="BC8" s="1">
        <v>7.76</v>
      </c>
      <c r="BD8" s="1">
        <v>20.9</v>
      </c>
      <c r="BE8" s="1">
        <v>2.66</v>
      </c>
      <c r="BF8" s="1">
        <v>53</v>
      </c>
      <c r="BG8" s="1">
        <v>5</v>
      </c>
    </row>
    <row r="9" spans="1:59" x14ac:dyDescent="0.2">
      <c r="A9">
        <v>8</v>
      </c>
      <c r="B9" t="s">
        <v>66</v>
      </c>
      <c r="C9">
        <v>-0.15</v>
      </c>
      <c r="D9">
        <v>1.97</v>
      </c>
      <c r="E9">
        <v>0.12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2.17</v>
      </c>
      <c r="Y9" s="1">
        <v>267</v>
      </c>
      <c r="Z9" s="1">
        <v>181</v>
      </c>
      <c r="AA9" s="1">
        <v>0.7</v>
      </c>
      <c r="AB9" s="1">
        <v>32.1</v>
      </c>
      <c r="AC9" s="1">
        <v>8.68</v>
      </c>
      <c r="AD9" s="1">
        <v>926</v>
      </c>
      <c r="AE9" s="1">
        <v>6.13</v>
      </c>
      <c r="AF9" s="1">
        <v>23.9</v>
      </c>
      <c r="AG9" s="1">
        <v>2.5499999999999998</v>
      </c>
      <c r="AH9" s="1">
        <v>73</v>
      </c>
      <c r="AI9" s="1">
        <v>7</v>
      </c>
      <c r="AJ9" s="1">
        <v>1.19</v>
      </c>
      <c r="AK9" s="1">
        <v>2020</v>
      </c>
      <c r="AL9" s="1">
        <v>601</v>
      </c>
      <c r="AM9" s="1">
        <v>11.3</v>
      </c>
      <c r="AN9" s="1">
        <v>207</v>
      </c>
      <c r="AO9" s="1">
        <v>110</v>
      </c>
      <c r="AP9" s="1">
        <v>716</v>
      </c>
      <c r="AQ9" s="1">
        <v>4.7699999999999996</v>
      </c>
      <c r="AR9" s="1">
        <v>178</v>
      </c>
      <c r="AS9" s="1">
        <v>2.33</v>
      </c>
      <c r="AT9" s="1">
        <v>82</v>
      </c>
      <c r="AU9" s="1">
        <v>6</v>
      </c>
      <c r="AV9" s="1">
        <v>1.96</v>
      </c>
      <c r="AW9" s="1">
        <v>332</v>
      </c>
      <c r="AX9" s="1">
        <v>266</v>
      </c>
      <c r="AY9" s="1">
        <v>3.12</v>
      </c>
      <c r="AZ9" s="1">
        <v>79.900000000000006</v>
      </c>
      <c r="BA9" s="1">
        <v>325</v>
      </c>
      <c r="BB9" s="1">
        <v>1140</v>
      </c>
      <c r="BC9" s="1">
        <v>5.29</v>
      </c>
      <c r="BD9" s="1">
        <v>14.7</v>
      </c>
      <c r="BE9" s="1">
        <v>2.96</v>
      </c>
      <c r="BF9" s="1">
        <v>35</v>
      </c>
      <c r="BG9" s="1">
        <v>4</v>
      </c>
    </row>
    <row r="10" spans="1:59" x14ac:dyDescent="0.2">
      <c r="A10">
        <v>9</v>
      </c>
      <c r="B10" t="s">
        <v>67</v>
      </c>
      <c r="C10">
        <v>-0.17</v>
      </c>
      <c r="D10">
        <v>2.5299999999999998</v>
      </c>
      <c r="E10">
        <v>0.06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2.17</v>
      </c>
      <c r="Y10" s="1">
        <v>267</v>
      </c>
      <c r="Z10" s="1">
        <v>181</v>
      </c>
      <c r="AA10" s="1">
        <v>0.7</v>
      </c>
      <c r="AB10" s="1">
        <v>32.1</v>
      </c>
      <c r="AC10" s="1">
        <v>8.68</v>
      </c>
      <c r="AD10" s="1">
        <v>926</v>
      </c>
      <c r="AE10" s="1">
        <v>6.13</v>
      </c>
      <c r="AF10" s="1">
        <v>23.9</v>
      </c>
      <c r="AG10" s="1">
        <v>2.5499999999999998</v>
      </c>
      <c r="AH10" s="1">
        <v>73</v>
      </c>
      <c r="AI10" s="1">
        <v>7</v>
      </c>
      <c r="AJ10" s="1">
        <v>1.19</v>
      </c>
      <c r="AK10" s="1">
        <v>2020</v>
      </c>
      <c r="AL10" s="1">
        <v>601</v>
      </c>
      <c r="AM10" s="1">
        <v>11.3</v>
      </c>
      <c r="AN10" s="1">
        <v>207</v>
      </c>
      <c r="AO10" s="1">
        <v>110</v>
      </c>
      <c r="AP10" s="1">
        <v>716</v>
      </c>
      <c r="AQ10" s="1">
        <v>4.7699999999999996</v>
      </c>
      <c r="AR10" s="1">
        <v>178</v>
      </c>
      <c r="AS10" s="1">
        <v>2.33</v>
      </c>
      <c r="AT10" s="1">
        <v>82</v>
      </c>
      <c r="AU10" s="1">
        <v>6</v>
      </c>
      <c r="AV10" s="1">
        <v>1.81</v>
      </c>
      <c r="AW10" s="1">
        <v>239</v>
      </c>
      <c r="AX10" s="1">
        <v>172</v>
      </c>
      <c r="AY10" s="1">
        <v>3.21</v>
      </c>
      <c r="AZ10" s="1">
        <v>35.5</v>
      </c>
      <c r="BA10" s="1">
        <v>349</v>
      </c>
      <c r="BB10" s="1">
        <v>1250</v>
      </c>
      <c r="BC10" s="1">
        <v>3.21</v>
      </c>
      <c r="BD10" s="1">
        <v>10.199999999999999</v>
      </c>
      <c r="BE10" s="1">
        <v>3.16</v>
      </c>
      <c r="BF10" s="1">
        <v>17</v>
      </c>
      <c r="BG10" s="1">
        <v>3</v>
      </c>
    </row>
    <row r="11" spans="1:59" x14ac:dyDescent="0.2">
      <c r="A11">
        <v>10</v>
      </c>
      <c r="B11" t="s">
        <v>68</v>
      </c>
      <c r="C11">
        <v>1.24</v>
      </c>
      <c r="D11">
        <v>1.05</v>
      </c>
      <c r="E11">
        <v>0.18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1.74</v>
      </c>
      <c r="Y11" s="1">
        <v>944</v>
      </c>
      <c r="Z11" s="1">
        <v>302</v>
      </c>
      <c r="AA11" s="1">
        <v>1.87</v>
      </c>
      <c r="AB11" s="1">
        <v>133</v>
      </c>
      <c r="AC11" s="1">
        <v>45.5</v>
      </c>
      <c r="AD11" s="1">
        <v>376</v>
      </c>
      <c r="AE11" s="1">
        <v>2.09</v>
      </c>
      <c r="AF11" s="1">
        <v>67.7</v>
      </c>
      <c r="AG11" s="1">
        <v>0.79</v>
      </c>
      <c r="AH11" s="1">
        <v>55</v>
      </c>
      <c r="AI11" s="1">
        <v>6</v>
      </c>
      <c r="AJ11" s="1">
        <v>0.87</v>
      </c>
      <c r="AK11" s="1">
        <v>3110</v>
      </c>
      <c r="AL11" s="1">
        <v>1210</v>
      </c>
      <c r="AM11" s="1">
        <v>5.32</v>
      </c>
      <c r="AN11" s="1">
        <v>72.599999999999994</v>
      </c>
      <c r="AO11" s="1">
        <v>120</v>
      </c>
      <c r="AP11" s="1">
        <v>762</v>
      </c>
      <c r="AQ11" s="1">
        <v>31.8</v>
      </c>
      <c r="AR11" s="1">
        <v>334</v>
      </c>
      <c r="AS11" s="1">
        <v>2.0099999999999998</v>
      </c>
      <c r="AT11" s="1">
        <v>32</v>
      </c>
      <c r="AU11" s="1">
        <v>4</v>
      </c>
      <c r="AV11" s="1">
        <v>1.81</v>
      </c>
      <c r="AW11" s="1">
        <v>239</v>
      </c>
      <c r="AX11" s="1">
        <v>172</v>
      </c>
      <c r="AY11" s="1">
        <v>3.21</v>
      </c>
      <c r="AZ11" s="1">
        <v>35.5</v>
      </c>
      <c r="BA11" s="1">
        <v>349</v>
      </c>
      <c r="BB11" s="1">
        <v>1250</v>
      </c>
      <c r="BC11" s="1">
        <v>3.21</v>
      </c>
      <c r="BD11" s="1">
        <v>10.199999999999999</v>
      </c>
      <c r="BE11" s="1">
        <v>3.16</v>
      </c>
      <c r="BF11" s="1">
        <v>17</v>
      </c>
      <c r="BG11" s="1">
        <v>3</v>
      </c>
    </row>
    <row r="12" spans="1:59" x14ac:dyDescent="0.2">
      <c r="A12">
        <v>11</v>
      </c>
      <c r="B12" t="s">
        <v>69</v>
      </c>
      <c r="C12">
        <v>-0.28000000000000003</v>
      </c>
      <c r="D12">
        <v>0.77</v>
      </c>
      <c r="E12">
        <v>0.16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1.74</v>
      </c>
      <c r="Y12" s="1">
        <v>944</v>
      </c>
      <c r="Z12" s="1">
        <v>302</v>
      </c>
      <c r="AA12" s="1">
        <v>1.87</v>
      </c>
      <c r="AB12" s="1">
        <v>133</v>
      </c>
      <c r="AC12" s="1">
        <v>45.5</v>
      </c>
      <c r="AD12" s="1">
        <v>376</v>
      </c>
      <c r="AE12" s="1">
        <v>2.09</v>
      </c>
      <c r="AF12" s="1">
        <v>67.7</v>
      </c>
      <c r="AG12" s="1">
        <v>0.79</v>
      </c>
      <c r="AH12" s="1">
        <v>55</v>
      </c>
      <c r="AI12" s="1">
        <v>6</v>
      </c>
      <c r="AJ12" s="1">
        <v>0.87</v>
      </c>
      <c r="AK12" s="1">
        <v>3110</v>
      </c>
      <c r="AL12" s="1">
        <v>1210</v>
      </c>
      <c r="AM12" s="1">
        <v>5.32</v>
      </c>
      <c r="AN12" s="1">
        <v>72.599999999999994</v>
      </c>
      <c r="AO12" s="1">
        <v>120</v>
      </c>
      <c r="AP12" s="1">
        <v>762</v>
      </c>
      <c r="AQ12" s="1">
        <v>31.8</v>
      </c>
      <c r="AR12" s="1">
        <v>334</v>
      </c>
      <c r="AS12" s="1">
        <v>2.0099999999999998</v>
      </c>
      <c r="AT12" s="1">
        <v>32</v>
      </c>
      <c r="AU12" s="1">
        <v>4</v>
      </c>
      <c r="AV12" s="1">
        <v>1.96</v>
      </c>
      <c r="AW12" s="1">
        <v>332</v>
      </c>
      <c r="AX12" s="1">
        <v>266</v>
      </c>
      <c r="AY12" s="1">
        <v>3.12</v>
      </c>
      <c r="AZ12" s="1">
        <v>79.900000000000006</v>
      </c>
      <c r="BA12" s="1">
        <v>325</v>
      </c>
      <c r="BB12" s="1">
        <v>1140</v>
      </c>
      <c r="BC12" s="1">
        <v>5.29</v>
      </c>
      <c r="BD12" s="1">
        <v>14.7</v>
      </c>
      <c r="BE12" s="1">
        <v>2.96</v>
      </c>
      <c r="BF12" s="1">
        <v>35</v>
      </c>
      <c r="BG12" s="1">
        <v>4</v>
      </c>
    </row>
    <row r="13" spans="1:59" x14ac:dyDescent="0.2">
      <c r="A13">
        <v>12</v>
      </c>
      <c r="B13" t="s">
        <v>70</v>
      </c>
      <c r="C13">
        <v>0</v>
      </c>
      <c r="D13">
        <v>0.64</v>
      </c>
      <c r="E13">
        <v>0.15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1.74</v>
      </c>
      <c r="Y13" s="1">
        <v>944</v>
      </c>
      <c r="Z13" s="1">
        <v>302</v>
      </c>
      <c r="AA13" s="1">
        <v>1.87</v>
      </c>
      <c r="AB13" s="1">
        <v>133</v>
      </c>
      <c r="AC13" s="1">
        <v>45.5</v>
      </c>
      <c r="AD13" s="1">
        <v>376</v>
      </c>
      <c r="AE13" s="1">
        <v>2.09</v>
      </c>
      <c r="AF13" s="1">
        <v>67.7</v>
      </c>
      <c r="AG13" s="1">
        <v>0.79</v>
      </c>
      <c r="AH13" s="1">
        <v>55</v>
      </c>
      <c r="AI13" s="1">
        <v>6</v>
      </c>
      <c r="AJ13" s="1">
        <v>0.87</v>
      </c>
      <c r="AK13" s="1">
        <v>3110</v>
      </c>
      <c r="AL13" s="1">
        <v>1210</v>
      </c>
      <c r="AM13" s="1">
        <v>5.32</v>
      </c>
      <c r="AN13" s="1">
        <v>72.599999999999994</v>
      </c>
      <c r="AO13" s="1">
        <v>120</v>
      </c>
      <c r="AP13" s="1">
        <v>762</v>
      </c>
      <c r="AQ13" s="1">
        <v>31.8</v>
      </c>
      <c r="AR13" s="1">
        <v>334</v>
      </c>
      <c r="AS13" s="1">
        <v>2.0099999999999998</v>
      </c>
      <c r="AT13" s="1">
        <v>32</v>
      </c>
      <c r="AU13" s="1">
        <v>4</v>
      </c>
      <c r="AV13" s="1">
        <v>2.2000000000000002</v>
      </c>
      <c r="AW13" s="1">
        <v>458</v>
      </c>
      <c r="AX13" s="1">
        <v>387</v>
      </c>
      <c r="AY13" s="1">
        <v>4.93</v>
      </c>
      <c r="AZ13" s="1">
        <v>127</v>
      </c>
      <c r="BA13" s="1">
        <v>295</v>
      </c>
      <c r="BB13" s="1">
        <v>1010</v>
      </c>
      <c r="BC13" s="1">
        <v>7.76</v>
      </c>
      <c r="BD13" s="1">
        <v>20.9</v>
      </c>
      <c r="BE13" s="1">
        <v>2.66</v>
      </c>
      <c r="BF13" s="1">
        <v>53</v>
      </c>
      <c r="BG13" s="1">
        <v>5</v>
      </c>
    </row>
    <row r="14" spans="1:59" x14ac:dyDescent="0.2">
      <c r="A14">
        <v>13</v>
      </c>
      <c r="B14" t="s">
        <v>71</v>
      </c>
      <c r="C14">
        <v>1.36</v>
      </c>
      <c r="D14">
        <v>1.03</v>
      </c>
      <c r="E14">
        <v>0.17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1.74</v>
      </c>
      <c r="Y14" s="1">
        <v>944</v>
      </c>
      <c r="Z14" s="1">
        <v>302</v>
      </c>
      <c r="AA14" s="1">
        <v>1.87</v>
      </c>
      <c r="AB14" s="1">
        <v>133</v>
      </c>
      <c r="AC14" s="1">
        <v>45.5</v>
      </c>
      <c r="AD14" s="1">
        <v>376</v>
      </c>
      <c r="AE14" s="1">
        <v>2.09</v>
      </c>
      <c r="AF14" s="1">
        <v>67.7</v>
      </c>
      <c r="AG14" s="1">
        <v>0.79</v>
      </c>
      <c r="AH14" s="1">
        <v>55</v>
      </c>
      <c r="AI14" s="1">
        <v>6</v>
      </c>
      <c r="AJ14" s="1">
        <v>1.1499999999999999</v>
      </c>
      <c r="AK14" s="1">
        <v>2880</v>
      </c>
      <c r="AL14" s="1">
        <v>505</v>
      </c>
      <c r="AM14" s="1">
        <v>7.31</v>
      </c>
      <c r="AN14" s="1">
        <v>119</v>
      </c>
      <c r="AO14" s="1">
        <v>121</v>
      </c>
      <c r="AP14" s="1">
        <v>709</v>
      </c>
      <c r="AQ14" s="1">
        <v>7.2</v>
      </c>
      <c r="AR14" s="1">
        <v>290</v>
      </c>
      <c r="AS14" s="1">
        <v>1.96</v>
      </c>
      <c r="AT14" s="1">
        <v>50</v>
      </c>
      <c r="AU14" s="1">
        <v>5</v>
      </c>
      <c r="AV14" s="1">
        <v>1.81</v>
      </c>
      <c r="AW14" s="1">
        <v>239</v>
      </c>
      <c r="AX14" s="1">
        <v>172</v>
      </c>
      <c r="AY14" s="1">
        <v>3.21</v>
      </c>
      <c r="AZ14" s="1">
        <v>35.5</v>
      </c>
      <c r="BA14" s="1">
        <v>349</v>
      </c>
      <c r="BB14" s="1">
        <v>1250</v>
      </c>
      <c r="BC14" s="1">
        <v>3.21</v>
      </c>
      <c r="BD14" s="1">
        <v>10.199999999999999</v>
      </c>
      <c r="BE14" s="1">
        <v>3.16</v>
      </c>
      <c r="BF14" s="1">
        <v>17</v>
      </c>
      <c r="BG14" s="1">
        <v>3</v>
      </c>
    </row>
    <row r="15" spans="1:59" x14ac:dyDescent="0.2">
      <c r="A15">
        <v>14</v>
      </c>
      <c r="B15" t="s">
        <v>72</v>
      </c>
      <c r="C15">
        <v>-0.27</v>
      </c>
      <c r="D15">
        <v>0.63</v>
      </c>
      <c r="E15">
        <v>0.12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1.74</v>
      </c>
      <c r="Y15" s="1">
        <v>944</v>
      </c>
      <c r="Z15" s="1">
        <v>302</v>
      </c>
      <c r="AA15" s="1">
        <v>1.87</v>
      </c>
      <c r="AB15" s="1">
        <v>133</v>
      </c>
      <c r="AC15" s="1">
        <v>45.5</v>
      </c>
      <c r="AD15" s="1">
        <v>376</v>
      </c>
      <c r="AE15" s="1">
        <v>2.09</v>
      </c>
      <c r="AF15" s="1">
        <v>67.7</v>
      </c>
      <c r="AG15" s="1">
        <v>0.79</v>
      </c>
      <c r="AH15" s="1">
        <v>55</v>
      </c>
      <c r="AI15" s="1">
        <v>6</v>
      </c>
      <c r="AJ15" s="1">
        <v>1.1499999999999999</v>
      </c>
      <c r="AK15" s="1">
        <v>2880</v>
      </c>
      <c r="AL15" s="1">
        <v>505</v>
      </c>
      <c r="AM15" s="1">
        <v>7.31</v>
      </c>
      <c r="AN15" s="1">
        <v>119</v>
      </c>
      <c r="AO15" s="1">
        <v>121</v>
      </c>
      <c r="AP15" s="1">
        <v>709</v>
      </c>
      <c r="AQ15" s="1">
        <v>7.2</v>
      </c>
      <c r="AR15" s="1">
        <v>290</v>
      </c>
      <c r="AS15" s="1">
        <v>1.96</v>
      </c>
      <c r="AT15" s="1">
        <v>50</v>
      </c>
      <c r="AU15" s="1">
        <v>5</v>
      </c>
      <c r="AV15" s="1">
        <v>1.96</v>
      </c>
      <c r="AW15" s="1">
        <v>332</v>
      </c>
      <c r="AX15" s="1">
        <v>266</v>
      </c>
      <c r="AY15" s="1">
        <v>3.12</v>
      </c>
      <c r="AZ15" s="1">
        <v>79.900000000000006</v>
      </c>
      <c r="BA15" s="1">
        <v>325</v>
      </c>
      <c r="BB15" s="1">
        <v>1140</v>
      </c>
      <c r="BC15" s="1">
        <v>5.29</v>
      </c>
      <c r="BD15" s="1">
        <v>14.7</v>
      </c>
      <c r="BE15" s="1">
        <v>2.96</v>
      </c>
      <c r="BF15" s="1">
        <v>35</v>
      </c>
      <c r="BG15" s="1">
        <v>4</v>
      </c>
    </row>
    <row r="16" spans="1:59" x14ac:dyDescent="0.2">
      <c r="A16">
        <v>15</v>
      </c>
      <c r="B16" t="s">
        <v>73</v>
      </c>
      <c r="C16">
        <v>-0.15</v>
      </c>
      <c r="D16">
        <v>0.48</v>
      </c>
      <c r="E16">
        <v>0.1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1.74</v>
      </c>
      <c r="Y16" s="1">
        <v>944</v>
      </c>
      <c r="Z16" s="1">
        <v>302</v>
      </c>
      <c r="AA16" s="1">
        <v>1.87</v>
      </c>
      <c r="AB16" s="1">
        <v>133</v>
      </c>
      <c r="AC16" s="1">
        <v>45.5</v>
      </c>
      <c r="AD16" s="1">
        <v>376</v>
      </c>
      <c r="AE16" s="1">
        <v>2.09</v>
      </c>
      <c r="AF16" s="1">
        <v>67.7</v>
      </c>
      <c r="AG16" s="1">
        <v>0.79</v>
      </c>
      <c r="AH16" s="1">
        <v>55</v>
      </c>
      <c r="AI16" s="1">
        <v>6</v>
      </c>
      <c r="AJ16" s="1">
        <v>1.1499999999999999</v>
      </c>
      <c r="AK16" s="1">
        <v>2880</v>
      </c>
      <c r="AL16" s="1">
        <v>505</v>
      </c>
      <c r="AM16" s="1">
        <v>7.31</v>
      </c>
      <c r="AN16" s="1">
        <v>119</v>
      </c>
      <c r="AO16" s="1">
        <v>121</v>
      </c>
      <c r="AP16" s="1">
        <v>709</v>
      </c>
      <c r="AQ16" s="1">
        <v>7.2</v>
      </c>
      <c r="AR16" s="1">
        <v>290</v>
      </c>
      <c r="AS16" s="1">
        <v>1.96</v>
      </c>
      <c r="AT16" s="1">
        <v>50</v>
      </c>
      <c r="AU16" s="1">
        <v>5</v>
      </c>
      <c r="AV16" s="1">
        <v>2.2000000000000002</v>
      </c>
      <c r="AW16" s="1">
        <v>458</v>
      </c>
      <c r="AX16" s="1">
        <v>387</v>
      </c>
      <c r="AY16" s="1">
        <v>4.93</v>
      </c>
      <c r="AZ16" s="1">
        <v>127</v>
      </c>
      <c r="BA16" s="1">
        <v>295</v>
      </c>
      <c r="BB16" s="1">
        <v>1010</v>
      </c>
      <c r="BC16" s="1">
        <v>7.76</v>
      </c>
      <c r="BD16" s="1">
        <v>20.9</v>
      </c>
      <c r="BE16" s="1">
        <v>2.66</v>
      </c>
      <c r="BF16" s="1">
        <v>53</v>
      </c>
      <c r="BG16" s="1">
        <v>5</v>
      </c>
    </row>
    <row r="17" spans="1:59" x14ac:dyDescent="0.2">
      <c r="A17">
        <v>16</v>
      </c>
      <c r="B17" t="s">
        <v>74</v>
      </c>
      <c r="C17">
        <v>1.44</v>
      </c>
      <c r="D17">
        <v>2.21</v>
      </c>
      <c r="E17">
        <v>0.08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1.74</v>
      </c>
      <c r="Y17" s="1">
        <v>944</v>
      </c>
      <c r="Z17" s="1">
        <v>302</v>
      </c>
      <c r="AA17" s="1">
        <v>1.87</v>
      </c>
      <c r="AB17" s="1">
        <v>133</v>
      </c>
      <c r="AC17" s="1">
        <v>45.5</v>
      </c>
      <c r="AD17" s="1">
        <v>376</v>
      </c>
      <c r="AE17" s="1">
        <v>2.09</v>
      </c>
      <c r="AF17" s="1">
        <v>67.7</v>
      </c>
      <c r="AG17" s="1">
        <v>0.79</v>
      </c>
      <c r="AH17" s="1">
        <v>55</v>
      </c>
      <c r="AI17" s="1">
        <v>6</v>
      </c>
      <c r="AJ17" s="1">
        <v>1.19</v>
      </c>
      <c r="AK17" s="1">
        <v>2020</v>
      </c>
      <c r="AL17" s="1">
        <v>601</v>
      </c>
      <c r="AM17" s="1">
        <v>11.3</v>
      </c>
      <c r="AN17" s="1">
        <v>207</v>
      </c>
      <c r="AO17" s="1">
        <v>110</v>
      </c>
      <c r="AP17" s="1">
        <v>716</v>
      </c>
      <c r="AQ17" s="1">
        <v>4.7699999999999996</v>
      </c>
      <c r="AR17" s="1">
        <v>178</v>
      </c>
      <c r="AS17" s="1">
        <v>2.33</v>
      </c>
      <c r="AT17" s="1">
        <v>82</v>
      </c>
      <c r="AU17" s="1">
        <v>6</v>
      </c>
      <c r="AV17" s="1">
        <v>1.81</v>
      </c>
      <c r="AW17" s="1">
        <v>239</v>
      </c>
      <c r="AX17" s="1">
        <v>172</v>
      </c>
      <c r="AY17" s="1">
        <v>3.21</v>
      </c>
      <c r="AZ17" s="1">
        <v>35.5</v>
      </c>
      <c r="BA17" s="1">
        <v>349</v>
      </c>
      <c r="BB17" s="1">
        <v>1250</v>
      </c>
      <c r="BC17" s="1">
        <v>3.21</v>
      </c>
      <c r="BD17" s="1">
        <v>10.199999999999999</v>
      </c>
      <c r="BE17" s="1">
        <v>3.16</v>
      </c>
      <c r="BF17" s="1">
        <v>17</v>
      </c>
      <c r="BG17" s="1">
        <v>3</v>
      </c>
    </row>
    <row r="18" spans="1:59" x14ac:dyDescent="0.2">
      <c r="A18">
        <v>17</v>
      </c>
      <c r="B18" t="s">
        <v>75</v>
      </c>
      <c r="C18">
        <v>-0.17</v>
      </c>
      <c r="D18">
        <v>1.77</v>
      </c>
      <c r="E18">
        <v>0.15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1.74</v>
      </c>
      <c r="Y18" s="1">
        <v>944</v>
      </c>
      <c r="Z18" s="1">
        <v>302</v>
      </c>
      <c r="AA18" s="1">
        <v>1.87</v>
      </c>
      <c r="AB18" s="1">
        <v>133</v>
      </c>
      <c r="AC18" s="1">
        <v>45.5</v>
      </c>
      <c r="AD18" s="1">
        <v>376</v>
      </c>
      <c r="AE18" s="1">
        <v>2.09</v>
      </c>
      <c r="AF18" s="1">
        <v>67.7</v>
      </c>
      <c r="AG18" s="1">
        <v>0.79</v>
      </c>
      <c r="AH18" s="1">
        <v>55</v>
      </c>
      <c r="AI18" s="1">
        <v>6</v>
      </c>
      <c r="AJ18" s="1">
        <v>1.19</v>
      </c>
      <c r="AK18" s="1">
        <v>2020</v>
      </c>
      <c r="AL18" s="1">
        <v>601</v>
      </c>
      <c r="AM18" s="1">
        <v>11.3</v>
      </c>
      <c r="AN18" s="1">
        <v>207</v>
      </c>
      <c r="AO18" s="1">
        <v>110</v>
      </c>
      <c r="AP18" s="1">
        <v>716</v>
      </c>
      <c r="AQ18" s="1">
        <v>4.7699999999999996</v>
      </c>
      <c r="AR18" s="1">
        <v>178</v>
      </c>
      <c r="AS18" s="1">
        <v>2.33</v>
      </c>
      <c r="AT18" s="1">
        <v>82</v>
      </c>
      <c r="AU18" s="1">
        <v>6</v>
      </c>
      <c r="AV18" s="1">
        <v>1.96</v>
      </c>
      <c r="AW18" s="1">
        <v>332</v>
      </c>
      <c r="AX18" s="1">
        <v>266</v>
      </c>
      <c r="AY18" s="1">
        <v>3.12</v>
      </c>
      <c r="AZ18" s="1">
        <v>79.900000000000006</v>
      </c>
      <c r="BA18" s="1">
        <v>325</v>
      </c>
      <c r="BB18" s="1">
        <v>1140</v>
      </c>
      <c r="BC18" s="1">
        <v>5.29</v>
      </c>
      <c r="BD18" s="1">
        <v>14.7</v>
      </c>
      <c r="BE18" s="1">
        <v>2.96</v>
      </c>
      <c r="BF18" s="1">
        <v>35</v>
      </c>
      <c r="BG18" s="1">
        <v>4</v>
      </c>
    </row>
    <row r="19" spans="1:59" x14ac:dyDescent="0.2">
      <c r="A19">
        <v>18</v>
      </c>
      <c r="B19" t="s">
        <v>76</v>
      </c>
      <c r="C19">
        <v>7.0000000000000007E-2</v>
      </c>
      <c r="D19">
        <v>1.48</v>
      </c>
      <c r="E19">
        <v>0.22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1.74</v>
      </c>
      <c r="Y19" s="1">
        <v>944</v>
      </c>
      <c r="Z19" s="1">
        <v>302</v>
      </c>
      <c r="AA19" s="1">
        <v>1.87</v>
      </c>
      <c r="AB19" s="1">
        <v>133</v>
      </c>
      <c r="AC19" s="1">
        <v>45.5</v>
      </c>
      <c r="AD19" s="1">
        <v>376</v>
      </c>
      <c r="AE19" s="1">
        <v>2.09</v>
      </c>
      <c r="AF19" s="1">
        <v>67.7</v>
      </c>
      <c r="AG19" s="1">
        <v>0.79</v>
      </c>
      <c r="AH19" s="1">
        <v>55</v>
      </c>
      <c r="AI19" s="1">
        <v>6</v>
      </c>
      <c r="AJ19" s="1">
        <v>1.19</v>
      </c>
      <c r="AK19" s="1">
        <v>2020</v>
      </c>
      <c r="AL19" s="1">
        <v>601</v>
      </c>
      <c r="AM19" s="1">
        <v>11.3</v>
      </c>
      <c r="AN19" s="1">
        <v>207</v>
      </c>
      <c r="AO19" s="1">
        <v>110</v>
      </c>
      <c r="AP19" s="1">
        <v>716</v>
      </c>
      <c r="AQ19" s="1">
        <v>4.7699999999999996</v>
      </c>
      <c r="AR19" s="1">
        <v>178</v>
      </c>
      <c r="AS19" s="1">
        <v>2.33</v>
      </c>
      <c r="AT19" s="1">
        <v>82</v>
      </c>
      <c r="AU19" s="1">
        <v>6</v>
      </c>
      <c r="AV19" s="1">
        <v>2.2000000000000002</v>
      </c>
      <c r="AW19" s="1">
        <v>458</v>
      </c>
      <c r="AX19" s="1">
        <v>387</v>
      </c>
      <c r="AY19" s="1">
        <v>4.93</v>
      </c>
      <c r="AZ19" s="1">
        <v>127</v>
      </c>
      <c r="BA19" s="1">
        <v>295</v>
      </c>
      <c r="BB19" s="1">
        <v>1010</v>
      </c>
      <c r="BC19" s="1">
        <v>7.76</v>
      </c>
      <c r="BD19" s="1">
        <v>20.9</v>
      </c>
      <c r="BE19" s="1">
        <v>2.66</v>
      </c>
      <c r="BF19" s="1">
        <v>53</v>
      </c>
      <c r="BG19" s="1">
        <v>5</v>
      </c>
    </row>
    <row r="20" spans="1:59" x14ac:dyDescent="0.2">
      <c r="A20">
        <v>19</v>
      </c>
      <c r="B20" t="s">
        <v>77</v>
      </c>
      <c r="C20">
        <v>-0.74</v>
      </c>
      <c r="D20">
        <v>1.05</v>
      </c>
      <c r="E20">
        <v>0.22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2.5299999999999998</v>
      </c>
      <c r="Y20" s="1">
        <v>319</v>
      </c>
      <c r="Z20" s="1">
        <v>354</v>
      </c>
      <c r="AA20" s="1">
        <v>1.1000000000000001</v>
      </c>
      <c r="AB20" s="1">
        <v>45.1</v>
      </c>
      <c r="AC20" s="1">
        <v>8.6</v>
      </c>
      <c r="AD20" s="1">
        <v>849</v>
      </c>
      <c r="AE20" s="1">
        <v>6.5</v>
      </c>
      <c r="AF20" s="1">
        <v>29</v>
      </c>
      <c r="AG20" s="1">
        <v>2.57</v>
      </c>
      <c r="AH20" s="1">
        <v>91</v>
      </c>
      <c r="AI20" s="1">
        <v>8</v>
      </c>
      <c r="AJ20" s="1">
        <v>1.1499999999999999</v>
      </c>
      <c r="AK20" s="1">
        <v>2880</v>
      </c>
      <c r="AL20" s="1">
        <v>505</v>
      </c>
      <c r="AM20" s="1">
        <v>7.31</v>
      </c>
      <c r="AN20" s="1">
        <v>119</v>
      </c>
      <c r="AO20" s="1">
        <v>121</v>
      </c>
      <c r="AP20" s="1">
        <v>709</v>
      </c>
      <c r="AQ20" s="1">
        <v>7.2</v>
      </c>
      <c r="AR20" s="1">
        <v>290</v>
      </c>
      <c r="AS20" s="1">
        <v>1.96</v>
      </c>
      <c r="AT20" s="1">
        <v>50</v>
      </c>
      <c r="AU20" s="1">
        <v>5</v>
      </c>
      <c r="AV20" s="1">
        <v>2.2000000000000002</v>
      </c>
      <c r="AW20" s="1">
        <v>458</v>
      </c>
      <c r="AX20" s="1">
        <v>387</v>
      </c>
      <c r="AY20" s="1">
        <v>4.93</v>
      </c>
      <c r="AZ20" s="1">
        <v>127</v>
      </c>
      <c r="BA20" s="1">
        <v>295</v>
      </c>
      <c r="BB20" s="1">
        <v>1010</v>
      </c>
      <c r="BC20" s="1">
        <v>7.76</v>
      </c>
      <c r="BD20" s="1">
        <v>20.9</v>
      </c>
      <c r="BE20" s="1">
        <v>2.66</v>
      </c>
      <c r="BF20" s="1">
        <v>53</v>
      </c>
      <c r="BG20" s="1">
        <v>5</v>
      </c>
    </row>
    <row r="21" spans="1:59" x14ac:dyDescent="0.2">
      <c r="A21">
        <v>20</v>
      </c>
      <c r="B21" t="s">
        <v>78</v>
      </c>
      <c r="C21">
        <v>-0.91</v>
      </c>
      <c r="D21">
        <v>2.11</v>
      </c>
      <c r="E21">
        <v>0.13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2.5299999999999998</v>
      </c>
      <c r="Y21" s="1">
        <v>319</v>
      </c>
      <c r="Z21" s="1">
        <v>354</v>
      </c>
      <c r="AA21" s="1">
        <v>1.1000000000000001</v>
      </c>
      <c r="AB21" s="1">
        <v>45.1</v>
      </c>
      <c r="AC21" s="1">
        <v>8.6</v>
      </c>
      <c r="AD21" s="1">
        <v>849</v>
      </c>
      <c r="AE21" s="1">
        <v>6.5</v>
      </c>
      <c r="AF21" s="1">
        <v>29</v>
      </c>
      <c r="AG21" s="1">
        <v>2.57</v>
      </c>
      <c r="AH21" s="1">
        <v>91</v>
      </c>
      <c r="AI21" s="1">
        <v>8</v>
      </c>
      <c r="AJ21" s="1">
        <v>1.19</v>
      </c>
      <c r="AK21" s="1">
        <v>2020</v>
      </c>
      <c r="AL21" s="1">
        <v>601</v>
      </c>
      <c r="AM21" s="1">
        <v>11.3</v>
      </c>
      <c r="AN21" s="1">
        <v>207</v>
      </c>
      <c r="AO21" s="1">
        <v>110</v>
      </c>
      <c r="AP21" s="1">
        <v>716</v>
      </c>
      <c r="AQ21" s="1">
        <v>4.7699999999999996</v>
      </c>
      <c r="AR21" s="1">
        <v>178</v>
      </c>
      <c r="AS21" s="1">
        <v>2.33</v>
      </c>
      <c r="AT21" s="1">
        <v>82</v>
      </c>
      <c r="AU21" s="1">
        <v>6</v>
      </c>
      <c r="AV21" s="1">
        <v>1.96</v>
      </c>
      <c r="AW21" s="1">
        <v>332</v>
      </c>
      <c r="AX21" s="1">
        <v>266</v>
      </c>
      <c r="AY21" s="1">
        <v>3.12</v>
      </c>
      <c r="AZ21" s="1">
        <v>79.900000000000006</v>
      </c>
      <c r="BA21" s="1">
        <v>325</v>
      </c>
      <c r="BB21" s="1">
        <v>1140</v>
      </c>
      <c r="BC21" s="1">
        <v>5.29</v>
      </c>
      <c r="BD21" s="1">
        <v>14.7</v>
      </c>
      <c r="BE21" s="1">
        <v>2.96</v>
      </c>
      <c r="BF21" s="1">
        <v>35</v>
      </c>
      <c r="BG21" s="1">
        <v>4</v>
      </c>
    </row>
    <row r="22" spans="1:59" x14ac:dyDescent="0.2">
      <c r="A22">
        <v>21</v>
      </c>
      <c r="B22" t="s">
        <v>79</v>
      </c>
      <c r="C22">
        <v>-0.44</v>
      </c>
      <c r="D22">
        <v>1.94</v>
      </c>
      <c r="E22">
        <v>0.19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2.5299999999999998</v>
      </c>
      <c r="Y22" s="1">
        <v>319</v>
      </c>
      <c r="Z22" s="1">
        <v>354</v>
      </c>
      <c r="AA22" s="1">
        <v>1.1000000000000001</v>
      </c>
      <c r="AB22" s="1">
        <v>45.1</v>
      </c>
      <c r="AC22" s="1">
        <v>8.6</v>
      </c>
      <c r="AD22" s="1">
        <v>849</v>
      </c>
      <c r="AE22" s="1">
        <v>6.5</v>
      </c>
      <c r="AF22" s="1">
        <v>29</v>
      </c>
      <c r="AG22" s="1">
        <v>2.57</v>
      </c>
      <c r="AH22" s="1">
        <v>91</v>
      </c>
      <c r="AI22" s="1">
        <v>8</v>
      </c>
      <c r="AJ22" s="1">
        <v>1.19</v>
      </c>
      <c r="AK22" s="1">
        <v>2020</v>
      </c>
      <c r="AL22" s="1">
        <v>601</v>
      </c>
      <c r="AM22" s="1">
        <v>11.3</v>
      </c>
      <c r="AN22" s="1">
        <v>207</v>
      </c>
      <c r="AO22" s="1">
        <v>110</v>
      </c>
      <c r="AP22" s="1">
        <v>716</v>
      </c>
      <c r="AQ22" s="1">
        <v>4.7699999999999996</v>
      </c>
      <c r="AR22" s="1">
        <v>178</v>
      </c>
      <c r="AS22" s="1">
        <v>2.33</v>
      </c>
      <c r="AT22" s="1">
        <v>82</v>
      </c>
      <c r="AU22" s="1">
        <v>6</v>
      </c>
      <c r="AV22" s="1">
        <v>2.2000000000000002</v>
      </c>
      <c r="AW22" s="1">
        <v>458</v>
      </c>
      <c r="AX22" s="1">
        <v>387</v>
      </c>
      <c r="AY22" s="1">
        <v>4.93</v>
      </c>
      <c r="AZ22" s="1">
        <v>127</v>
      </c>
      <c r="BA22" s="1">
        <v>295</v>
      </c>
      <c r="BB22" s="1">
        <v>1010</v>
      </c>
      <c r="BC22" s="1">
        <v>7.76</v>
      </c>
      <c r="BD22" s="1">
        <v>20.9</v>
      </c>
      <c r="BE22" s="1">
        <v>2.66</v>
      </c>
      <c r="BF22" s="1">
        <v>53</v>
      </c>
      <c r="BG22" s="1">
        <v>5</v>
      </c>
    </row>
    <row r="23" spans="1:59" x14ac:dyDescent="0.2">
      <c r="A23">
        <v>22</v>
      </c>
      <c r="B23" t="s">
        <v>80</v>
      </c>
      <c r="C23">
        <v>-0.4</v>
      </c>
      <c r="D23">
        <v>3.21</v>
      </c>
      <c r="E23">
        <v>0.01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2.5299999999999998</v>
      </c>
      <c r="Y23" s="1">
        <v>319</v>
      </c>
      <c r="Z23" s="1">
        <v>354</v>
      </c>
      <c r="AA23" s="1">
        <v>1.1000000000000001</v>
      </c>
      <c r="AB23" s="1">
        <v>45.1</v>
      </c>
      <c r="AC23" s="1">
        <v>8.6</v>
      </c>
      <c r="AD23" s="1">
        <v>849</v>
      </c>
      <c r="AE23" s="1">
        <v>6.5</v>
      </c>
      <c r="AF23" s="1">
        <v>29</v>
      </c>
      <c r="AG23" s="1">
        <v>2.57</v>
      </c>
      <c r="AH23" s="1">
        <v>91</v>
      </c>
      <c r="AI23" s="1">
        <v>8</v>
      </c>
      <c r="AJ23" s="1">
        <v>1.42</v>
      </c>
      <c r="AK23" s="1">
        <v>2080</v>
      </c>
      <c r="AL23" s="1">
        <v>1000</v>
      </c>
      <c r="AM23" s="1">
        <v>3.59</v>
      </c>
      <c r="AN23" s="1">
        <v>137</v>
      </c>
      <c r="AO23" s="1">
        <v>-52</v>
      </c>
      <c r="AP23" s="1">
        <v>503</v>
      </c>
      <c r="AQ23" s="1">
        <v>8.01</v>
      </c>
      <c r="AR23" s="1">
        <v>140</v>
      </c>
      <c r="AS23" s="1">
        <v>0.89</v>
      </c>
      <c r="AT23" s="1">
        <v>56</v>
      </c>
      <c r="AU23" s="1">
        <v>6</v>
      </c>
      <c r="AV23" s="1">
        <v>2.2000000000000002</v>
      </c>
      <c r="AW23" s="1">
        <v>458</v>
      </c>
      <c r="AX23" s="1">
        <v>387</v>
      </c>
      <c r="AY23" s="1">
        <v>4.93</v>
      </c>
      <c r="AZ23" s="1">
        <v>127</v>
      </c>
      <c r="BA23" s="1">
        <v>295</v>
      </c>
      <c r="BB23" s="1">
        <v>1010</v>
      </c>
      <c r="BC23" s="1">
        <v>7.76</v>
      </c>
      <c r="BD23" s="1">
        <v>20.9</v>
      </c>
      <c r="BE23" s="1">
        <v>2.66</v>
      </c>
      <c r="BF23" s="1">
        <v>53</v>
      </c>
      <c r="BG23" s="1">
        <v>5</v>
      </c>
    </row>
    <row r="24" spans="1:59" x14ac:dyDescent="0.2">
      <c r="A24">
        <v>23</v>
      </c>
      <c r="B24" t="s">
        <v>81</v>
      </c>
      <c r="C24">
        <v>-0.69</v>
      </c>
      <c r="D24">
        <v>4.0199999999999996</v>
      </c>
      <c r="E24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2.5299999999999998</v>
      </c>
      <c r="Y24" s="1">
        <v>319</v>
      </c>
      <c r="Z24" s="1">
        <v>354</v>
      </c>
      <c r="AA24" s="1">
        <v>1.1000000000000001</v>
      </c>
      <c r="AB24" s="1">
        <v>45.1</v>
      </c>
      <c r="AC24" s="1">
        <v>8.6</v>
      </c>
      <c r="AD24" s="1">
        <v>849</v>
      </c>
      <c r="AE24" s="1">
        <v>6.5</v>
      </c>
      <c r="AF24" s="1">
        <v>29</v>
      </c>
      <c r="AG24" s="1">
        <v>2.57</v>
      </c>
      <c r="AH24" s="1">
        <v>91</v>
      </c>
      <c r="AI24" s="1">
        <v>8</v>
      </c>
      <c r="AJ24" s="1">
        <v>1.42</v>
      </c>
      <c r="AK24" s="1">
        <v>2080</v>
      </c>
      <c r="AL24" s="1">
        <v>1000</v>
      </c>
      <c r="AM24" s="1">
        <v>3.59</v>
      </c>
      <c r="AN24" s="1">
        <v>137</v>
      </c>
      <c r="AO24" s="1">
        <v>-52</v>
      </c>
      <c r="AP24" s="1">
        <v>503</v>
      </c>
      <c r="AQ24" s="1">
        <v>8.01</v>
      </c>
      <c r="AR24" s="1">
        <v>140</v>
      </c>
      <c r="AS24" s="1">
        <v>0.89</v>
      </c>
      <c r="AT24" s="1">
        <v>56</v>
      </c>
      <c r="AU24" s="1">
        <v>6</v>
      </c>
      <c r="AV24" s="1">
        <v>1.96</v>
      </c>
      <c r="AW24" s="1">
        <v>332</v>
      </c>
      <c r="AX24" s="1">
        <v>266</v>
      </c>
      <c r="AY24" s="1">
        <v>3.12</v>
      </c>
      <c r="AZ24" s="1">
        <v>79.900000000000006</v>
      </c>
      <c r="BA24" s="1">
        <v>325</v>
      </c>
      <c r="BB24" s="1">
        <v>1140</v>
      </c>
      <c r="BC24" s="1">
        <v>5.29</v>
      </c>
      <c r="BD24" s="1">
        <v>14.7</v>
      </c>
      <c r="BE24" s="1">
        <v>2.96</v>
      </c>
      <c r="BF24" s="1">
        <v>35</v>
      </c>
      <c r="BG24" s="1">
        <v>4</v>
      </c>
    </row>
    <row r="25" spans="1:59" x14ac:dyDescent="0.2">
      <c r="A25">
        <v>24</v>
      </c>
      <c r="B25" t="s">
        <v>82</v>
      </c>
      <c r="C25">
        <v>-0.74</v>
      </c>
      <c r="D25">
        <v>4.5599999999999996</v>
      </c>
      <c r="E25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2.5299999999999998</v>
      </c>
      <c r="Y25" s="1">
        <v>319</v>
      </c>
      <c r="Z25" s="1">
        <v>354</v>
      </c>
      <c r="AA25" s="1">
        <v>1.1000000000000001</v>
      </c>
      <c r="AB25" s="1">
        <v>45.1</v>
      </c>
      <c r="AC25" s="1">
        <v>8.6</v>
      </c>
      <c r="AD25" s="1">
        <v>849</v>
      </c>
      <c r="AE25" s="1">
        <v>6.5</v>
      </c>
      <c r="AF25" s="1">
        <v>29</v>
      </c>
      <c r="AG25" s="1">
        <v>2.57</v>
      </c>
      <c r="AH25" s="1">
        <v>91</v>
      </c>
      <c r="AI25" s="1">
        <v>8</v>
      </c>
      <c r="AJ25" s="1">
        <v>1.42</v>
      </c>
      <c r="AK25" s="1">
        <v>2080</v>
      </c>
      <c r="AL25" s="1">
        <v>1000</v>
      </c>
      <c r="AM25" s="1">
        <v>3.59</v>
      </c>
      <c r="AN25" s="1">
        <v>137</v>
      </c>
      <c r="AO25" s="1">
        <v>-52</v>
      </c>
      <c r="AP25" s="1">
        <v>503</v>
      </c>
      <c r="AQ25" s="1">
        <v>8.01</v>
      </c>
      <c r="AR25" s="1">
        <v>140</v>
      </c>
      <c r="AS25" s="1">
        <v>0.89</v>
      </c>
      <c r="AT25" s="1">
        <v>56</v>
      </c>
      <c r="AU25" s="1">
        <v>6</v>
      </c>
      <c r="AV25" s="1">
        <v>1.81</v>
      </c>
      <c r="AW25" s="1">
        <v>239</v>
      </c>
      <c r="AX25" s="1">
        <v>172</v>
      </c>
      <c r="AY25" s="1">
        <v>3.21</v>
      </c>
      <c r="AZ25" s="1">
        <v>35.5</v>
      </c>
      <c r="BA25" s="1">
        <v>349</v>
      </c>
      <c r="BB25" s="1">
        <v>1250</v>
      </c>
      <c r="BC25" s="1">
        <v>3.21</v>
      </c>
      <c r="BD25" s="1">
        <v>10.199999999999999</v>
      </c>
      <c r="BE25" s="1">
        <v>3.16</v>
      </c>
      <c r="BF25" s="1">
        <v>17</v>
      </c>
      <c r="BG25" s="1">
        <v>3</v>
      </c>
    </row>
    <row r="26" spans="1:59" x14ac:dyDescent="0.2">
      <c r="A26">
        <v>25</v>
      </c>
      <c r="B26" t="s">
        <v>83</v>
      </c>
      <c r="C26">
        <v>-0.47</v>
      </c>
      <c r="D26">
        <v>3.3</v>
      </c>
      <c r="E26">
        <v>0.01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2.5299999999999998</v>
      </c>
      <c r="Y26" s="1">
        <v>319</v>
      </c>
      <c r="Z26" s="1">
        <v>354</v>
      </c>
      <c r="AA26" s="1">
        <v>1.1000000000000001</v>
      </c>
      <c r="AB26" s="1">
        <v>45.1</v>
      </c>
      <c r="AC26" s="1">
        <v>8.6</v>
      </c>
      <c r="AD26" s="1">
        <v>849</v>
      </c>
      <c r="AE26" s="1">
        <v>6.5</v>
      </c>
      <c r="AF26" s="1">
        <v>29</v>
      </c>
      <c r="AG26" s="1">
        <v>2.57</v>
      </c>
      <c r="AH26" s="1">
        <v>91</v>
      </c>
      <c r="AI26" s="1">
        <v>8</v>
      </c>
      <c r="AJ26" s="1">
        <v>1.26</v>
      </c>
      <c r="AK26" s="1">
        <v>1660</v>
      </c>
      <c r="AL26" s="1">
        <v>1040</v>
      </c>
      <c r="AM26" s="1">
        <v>2.54</v>
      </c>
      <c r="AN26" s="1">
        <v>87.6</v>
      </c>
      <c r="AO26" s="1">
        <v>-168</v>
      </c>
      <c r="AP26" s="1">
        <v>550</v>
      </c>
      <c r="AQ26" s="1">
        <v>8.1999999999999993</v>
      </c>
      <c r="AR26" s="1">
        <v>137</v>
      </c>
      <c r="AS26" s="1">
        <v>0.95</v>
      </c>
      <c r="AT26" s="1">
        <v>38</v>
      </c>
      <c r="AU26" s="1">
        <v>5</v>
      </c>
      <c r="AV26" s="1">
        <v>2.2000000000000002</v>
      </c>
      <c r="AW26" s="1">
        <v>458</v>
      </c>
      <c r="AX26" s="1">
        <v>387</v>
      </c>
      <c r="AY26" s="1">
        <v>4.93</v>
      </c>
      <c r="AZ26" s="1">
        <v>127</v>
      </c>
      <c r="BA26" s="1">
        <v>295</v>
      </c>
      <c r="BB26" s="1">
        <v>1010</v>
      </c>
      <c r="BC26" s="1">
        <v>7.76</v>
      </c>
      <c r="BD26" s="1">
        <v>20.9</v>
      </c>
      <c r="BE26" s="1">
        <v>2.66</v>
      </c>
      <c r="BF26" s="1">
        <v>53</v>
      </c>
      <c r="BG26" s="1">
        <v>5</v>
      </c>
    </row>
    <row r="27" spans="1:59" x14ac:dyDescent="0.2">
      <c r="A27">
        <v>26</v>
      </c>
      <c r="B27" t="s">
        <v>84</v>
      </c>
      <c r="C27">
        <v>-0.81</v>
      </c>
      <c r="D27">
        <v>4.16</v>
      </c>
      <c r="E27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2.5299999999999998</v>
      </c>
      <c r="Y27" s="1">
        <v>319</v>
      </c>
      <c r="Z27" s="1">
        <v>354</v>
      </c>
      <c r="AA27" s="1">
        <v>1.1000000000000001</v>
      </c>
      <c r="AB27" s="1">
        <v>45.1</v>
      </c>
      <c r="AC27" s="1">
        <v>8.6</v>
      </c>
      <c r="AD27" s="1">
        <v>849</v>
      </c>
      <c r="AE27" s="1">
        <v>6.5</v>
      </c>
      <c r="AF27" s="1">
        <v>29</v>
      </c>
      <c r="AG27" s="1">
        <v>2.57</v>
      </c>
      <c r="AH27" s="1">
        <v>91</v>
      </c>
      <c r="AI27" s="1">
        <v>8</v>
      </c>
      <c r="AJ27" s="1">
        <v>1.26</v>
      </c>
      <c r="AK27" s="1">
        <v>1660</v>
      </c>
      <c r="AL27" s="1">
        <v>1040</v>
      </c>
      <c r="AM27" s="1">
        <v>2.54</v>
      </c>
      <c r="AN27" s="1">
        <v>87.6</v>
      </c>
      <c r="AO27" s="1">
        <v>-168</v>
      </c>
      <c r="AP27" s="1">
        <v>550</v>
      </c>
      <c r="AQ27" s="1">
        <v>8.1999999999999993</v>
      </c>
      <c r="AR27" s="1">
        <v>137</v>
      </c>
      <c r="AS27" s="1">
        <v>0.95</v>
      </c>
      <c r="AT27" s="1">
        <v>38</v>
      </c>
      <c r="AU27" s="1">
        <v>5</v>
      </c>
      <c r="AV27" s="1">
        <v>1.96</v>
      </c>
      <c r="AW27" s="1">
        <v>332</v>
      </c>
      <c r="AX27" s="1">
        <v>266</v>
      </c>
      <c r="AY27" s="1">
        <v>3.12</v>
      </c>
      <c r="AZ27" s="1">
        <v>79.900000000000006</v>
      </c>
      <c r="BA27" s="1">
        <v>325</v>
      </c>
      <c r="BB27" s="1">
        <v>1140</v>
      </c>
      <c r="BC27" s="1">
        <v>5.29</v>
      </c>
      <c r="BD27" s="1">
        <v>14.7</v>
      </c>
      <c r="BE27" s="1">
        <v>2.96</v>
      </c>
      <c r="BF27" s="1">
        <v>35</v>
      </c>
      <c r="BG27" s="1">
        <v>4</v>
      </c>
    </row>
    <row r="28" spans="1:59" x14ac:dyDescent="0.2">
      <c r="A28">
        <v>27</v>
      </c>
      <c r="B28" t="s">
        <v>85</v>
      </c>
      <c r="C28">
        <v>-0.32</v>
      </c>
      <c r="D28">
        <v>3.44</v>
      </c>
      <c r="E28">
        <v>0.01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2.5299999999999998</v>
      </c>
      <c r="Y28" s="1">
        <v>319</v>
      </c>
      <c r="Z28" s="1">
        <v>354</v>
      </c>
      <c r="AA28" s="1">
        <v>1.1000000000000001</v>
      </c>
      <c r="AB28" s="1">
        <v>45.1</v>
      </c>
      <c r="AC28" s="1">
        <v>8.6</v>
      </c>
      <c r="AD28" s="1">
        <v>849</v>
      </c>
      <c r="AE28" s="1">
        <v>6.5</v>
      </c>
      <c r="AF28" s="1">
        <v>29</v>
      </c>
      <c r="AG28" s="1">
        <v>2.57</v>
      </c>
      <c r="AH28" s="1">
        <v>91</v>
      </c>
      <c r="AI28" s="1">
        <v>8</v>
      </c>
      <c r="AJ28" s="1">
        <v>1</v>
      </c>
      <c r="AK28" s="1">
        <v>1760</v>
      </c>
      <c r="AL28" s="1">
        <v>1110</v>
      </c>
      <c r="AM28" s="1">
        <v>1.55</v>
      </c>
      <c r="AN28" s="1">
        <v>40.1</v>
      </c>
      <c r="AO28" s="1">
        <v>-156</v>
      </c>
      <c r="AP28" s="1">
        <v>590</v>
      </c>
      <c r="AQ28" s="1">
        <v>8.5299999999999994</v>
      </c>
      <c r="AR28" s="1">
        <v>155</v>
      </c>
      <c r="AS28" s="1">
        <v>1</v>
      </c>
      <c r="AT28" s="1">
        <v>20</v>
      </c>
      <c r="AU28" s="1">
        <v>4</v>
      </c>
      <c r="AV28" s="1">
        <v>2.2000000000000002</v>
      </c>
      <c r="AW28" s="1">
        <v>458</v>
      </c>
      <c r="AX28" s="1">
        <v>387</v>
      </c>
      <c r="AY28" s="1">
        <v>4.93</v>
      </c>
      <c r="AZ28" s="1">
        <v>127</v>
      </c>
      <c r="BA28" s="1">
        <v>295</v>
      </c>
      <c r="BB28" s="1">
        <v>1010</v>
      </c>
      <c r="BC28" s="1">
        <v>7.76</v>
      </c>
      <c r="BD28" s="1">
        <v>20.9</v>
      </c>
      <c r="BE28" s="1">
        <v>2.66</v>
      </c>
      <c r="BF28" s="1">
        <v>53</v>
      </c>
      <c r="BG28" s="1">
        <v>5</v>
      </c>
    </row>
    <row r="29" spans="1:59" x14ac:dyDescent="0.2">
      <c r="A29">
        <v>28</v>
      </c>
      <c r="B29" t="s">
        <v>86</v>
      </c>
      <c r="C29">
        <v>-0.78</v>
      </c>
      <c r="D29">
        <v>4.2300000000000004</v>
      </c>
      <c r="E29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2.5299999999999998</v>
      </c>
      <c r="Y29" s="1">
        <v>319</v>
      </c>
      <c r="Z29" s="1">
        <v>354</v>
      </c>
      <c r="AA29" s="1">
        <v>1.1000000000000001</v>
      </c>
      <c r="AB29" s="1">
        <v>45.1</v>
      </c>
      <c r="AC29" s="1">
        <v>8.6</v>
      </c>
      <c r="AD29" s="1">
        <v>849</v>
      </c>
      <c r="AE29" s="1">
        <v>6.5</v>
      </c>
      <c r="AF29" s="1">
        <v>29</v>
      </c>
      <c r="AG29" s="1">
        <v>2.57</v>
      </c>
      <c r="AH29" s="1">
        <v>91</v>
      </c>
      <c r="AI29" s="1">
        <v>8</v>
      </c>
      <c r="AJ29" s="1">
        <v>1</v>
      </c>
      <c r="AK29" s="1">
        <v>1760</v>
      </c>
      <c r="AL29" s="1">
        <v>1110</v>
      </c>
      <c r="AM29" s="1">
        <v>1.55</v>
      </c>
      <c r="AN29" s="1">
        <v>40.1</v>
      </c>
      <c r="AO29" s="1">
        <v>-156</v>
      </c>
      <c r="AP29" s="1">
        <v>590</v>
      </c>
      <c r="AQ29" s="1">
        <v>8.5299999999999994</v>
      </c>
      <c r="AR29" s="1">
        <v>155</v>
      </c>
      <c r="AS29" s="1">
        <v>1</v>
      </c>
      <c r="AT29" s="1">
        <v>20</v>
      </c>
      <c r="AU29" s="1">
        <v>4</v>
      </c>
      <c r="AV29" s="1">
        <v>1.96</v>
      </c>
      <c r="AW29" s="1">
        <v>332</v>
      </c>
      <c r="AX29" s="1">
        <v>266</v>
      </c>
      <c r="AY29" s="1">
        <v>3.12</v>
      </c>
      <c r="AZ29" s="1">
        <v>79.900000000000006</v>
      </c>
      <c r="BA29" s="1">
        <v>325</v>
      </c>
      <c r="BB29" s="1">
        <v>1140</v>
      </c>
      <c r="BC29" s="1">
        <v>5.29</v>
      </c>
      <c r="BD29" s="1">
        <v>14.7</v>
      </c>
      <c r="BE29" s="1">
        <v>2.96</v>
      </c>
      <c r="BF29" s="1">
        <v>35</v>
      </c>
      <c r="BG29" s="1">
        <v>4</v>
      </c>
    </row>
    <row r="30" spans="1:59" x14ac:dyDescent="0.2">
      <c r="A30">
        <v>29</v>
      </c>
      <c r="B30" t="s">
        <v>87</v>
      </c>
      <c r="C30">
        <v>7.0000000000000007E-2</v>
      </c>
      <c r="D30">
        <v>3.77</v>
      </c>
      <c r="E30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2.17</v>
      </c>
      <c r="Y30" s="1">
        <v>267</v>
      </c>
      <c r="Z30" s="1">
        <v>181</v>
      </c>
      <c r="AA30" s="1">
        <v>0.7</v>
      </c>
      <c r="AB30" s="1">
        <v>32.1</v>
      </c>
      <c r="AC30" s="1">
        <v>8.68</v>
      </c>
      <c r="AD30" s="1">
        <v>926</v>
      </c>
      <c r="AE30" s="1">
        <v>6.13</v>
      </c>
      <c r="AF30" s="1">
        <v>23.9</v>
      </c>
      <c r="AG30" s="1">
        <v>2.5499999999999998</v>
      </c>
      <c r="AH30" s="1">
        <v>73</v>
      </c>
      <c r="AI30" s="1">
        <v>7</v>
      </c>
      <c r="AJ30" s="1">
        <v>1.42</v>
      </c>
      <c r="AK30" s="1">
        <v>2080</v>
      </c>
      <c r="AL30" s="1">
        <v>1000</v>
      </c>
      <c r="AM30" s="1">
        <v>3.59</v>
      </c>
      <c r="AN30" s="1">
        <v>137</v>
      </c>
      <c r="AO30" s="1">
        <v>-52</v>
      </c>
      <c r="AP30" s="1">
        <v>503</v>
      </c>
      <c r="AQ30" s="1">
        <v>8.01</v>
      </c>
      <c r="AR30" s="1">
        <v>140</v>
      </c>
      <c r="AS30" s="1">
        <v>0.89</v>
      </c>
      <c r="AT30" s="1">
        <v>56</v>
      </c>
      <c r="AU30" s="1">
        <v>6</v>
      </c>
      <c r="AV30" s="1">
        <v>2.2000000000000002</v>
      </c>
      <c r="AW30" s="1">
        <v>458</v>
      </c>
      <c r="AX30" s="1">
        <v>387</v>
      </c>
      <c r="AY30" s="1">
        <v>4.93</v>
      </c>
      <c r="AZ30" s="1">
        <v>127</v>
      </c>
      <c r="BA30" s="1">
        <v>295</v>
      </c>
      <c r="BB30" s="1">
        <v>1010</v>
      </c>
      <c r="BC30" s="1">
        <v>7.76</v>
      </c>
      <c r="BD30" s="1">
        <v>20.9</v>
      </c>
      <c r="BE30" s="1">
        <v>2.66</v>
      </c>
      <c r="BF30" s="1">
        <v>53</v>
      </c>
      <c r="BG30" s="1">
        <v>5</v>
      </c>
    </row>
    <row r="31" spans="1:59" x14ac:dyDescent="0.2">
      <c r="A31">
        <v>30</v>
      </c>
      <c r="B31" t="s">
        <v>88</v>
      </c>
      <c r="C31">
        <v>0.13</v>
      </c>
      <c r="D31">
        <v>4.24</v>
      </c>
      <c r="E3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2.17</v>
      </c>
      <c r="Y31" s="1">
        <v>267</v>
      </c>
      <c r="Z31" s="1">
        <v>181</v>
      </c>
      <c r="AA31" s="1">
        <v>0.7</v>
      </c>
      <c r="AB31" s="1">
        <v>32.1</v>
      </c>
      <c r="AC31" s="1">
        <v>8.68</v>
      </c>
      <c r="AD31" s="1">
        <v>926</v>
      </c>
      <c r="AE31" s="1">
        <v>6.13</v>
      </c>
      <c r="AF31" s="1">
        <v>23.9</v>
      </c>
      <c r="AG31" s="1">
        <v>2.5499999999999998</v>
      </c>
      <c r="AH31" s="1">
        <v>73</v>
      </c>
      <c r="AI31" s="1">
        <v>7</v>
      </c>
      <c r="AJ31" s="1">
        <v>1.42</v>
      </c>
      <c r="AK31" s="1">
        <v>2080</v>
      </c>
      <c r="AL31" s="1">
        <v>1000</v>
      </c>
      <c r="AM31" s="1">
        <v>3.59</v>
      </c>
      <c r="AN31" s="1">
        <v>137</v>
      </c>
      <c r="AO31" s="1">
        <v>-52</v>
      </c>
      <c r="AP31" s="1">
        <v>503</v>
      </c>
      <c r="AQ31" s="1">
        <v>8.01</v>
      </c>
      <c r="AR31" s="1">
        <v>140</v>
      </c>
      <c r="AS31" s="1">
        <v>0.89</v>
      </c>
      <c r="AT31" s="1">
        <v>56</v>
      </c>
      <c r="AU31" s="1">
        <v>6</v>
      </c>
      <c r="AV31" s="1">
        <v>1.96</v>
      </c>
      <c r="AW31" s="1">
        <v>332</v>
      </c>
      <c r="AX31" s="1">
        <v>266</v>
      </c>
      <c r="AY31" s="1">
        <v>3.12</v>
      </c>
      <c r="AZ31" s="1">
        <v>79.900000000000006</v>
      </c>
      <c r="BA31" s="1">
        <v>325</v>
      </c>
      <c r="BB31" s="1">
        <v>1140</v>
      </c>
      <c r="BC31" s="1">
        <v>5.29</v>
      </c>
      <c r="BD31" s="1">
        <v>14.7</v>
      </c>
      <c r="BE31" s="1">
        <v>2.96</v>
      </c>
      <c r="BF31" s="1">
        <v>35</v>
      </c>
      <c r="BG31" s="1">
        <v>4</v>
      </c>
    </row>
    <row r="32" spans="1:59" x14ac:dyDescent="0.2">
      <c r="A32">
        <v>31</v>
      </c>
      <c r="B32" t="s">
        <v>89</v>
      </c>
      <c r="C32">
        <v>0.25</v>
      </c>
      <c r="D32">
        <v>4.91</v>
      </c>
      <c r="E32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2.17</v>
      </c>
      <c r="Y32" s="1">
        <v>267</v>
      </c>
      <c r="Z32" s="1">
        <v>181</v>
      </c>
      <c r="AA32" s="1">
        <v>0.7</v>
      </c>
      <c r="AB32" s="1">
        <v>32.1</v>
      </c>
      <c r="AC32" s="1">
        <v>8.68</v>
      </c>
      <c r="AD32" s="1">
        <v>926</v>
      </c>
      <c r="AE32" s="1">
        <v>6.13</v>
      </c>
      <c r="AF32" s="1">
        <v>23.9</v>
      </c>
      <c r="AG32" s="1">
        <v>2.5499999999999998</v>
      </c>
      <c r="AH32" s="1">
        <v>73</v>
      </c>
      <c r="AI32" s="1">
        <v>7</v>
      </c>
      <c r="AJ32" s="1">
        <v>1.42</v>
      </c>
      <c r="AK32" s="1">
        <v>2080</v>
      </c>
      <c r="AL32" s="1">
        <v>1000</v>
      </c>
      <c r="AM32" s="1">
        <v>3.59</v>
      </c>
      <c r="AN32" s="1">
        <v>137</v>
      </c>
      <c r="AO32" s="1">
        <v>-52</v>
      </c>
      <c r="AP32" s="1">
        <v>503</v>
      </c>
      <c r="AQ32" s="1">
        <v>8.01</v>
      </c>
      <c r="AR32" s="1">
        <v>140</v>
      </c>
      <c r="AS32" s="1">
        <v>0.89</v>
      </c>
      <c r="AT32" s="1">
        <v>56</v>
      </c>
      <c r="AU32" s="1">
        <v>6</v>
      </c>
      <c r="AV32" s="1">
        <v>1.81</v>
      </c>
      <c r="AW32" s="1">
        <v>239</v>
      </c>
      <c r="AX32" s="1">
        <v>172</v>
      </c>
      <c r="AY32" s="1">
        <v>3.21</v>
      </c>
      <c r="AZ32" s="1">
        <v>35.5</v>
      </c>
      <c r="BA32" s="1">
        <v>349</v>
      </c>
      <c r="BB32" s="1">
        <v>1250</v>
      </c>
      <c r="BC32" s="1">
        <v>3.21</v>
      </c>
      <c r="BD32" s="1">
        <v>10.199999999999999</v>
      </c>
      <c r="BE32" s="1">
        <v>3.16</v>
      </c>
      <c r="BF32" s="1">
        <v>17</v>
      </c>
      <c r="BG32" s="1">
        <v>3</v>
      </c>
    </row>
    <row r="33" spans="1:59" x14ac:dyDescent="0.2">
      <c r="A33">
        <v>32</v>
      </c>
      <c r="B33" t="s">
        <v>90</v>
      </c>
      <c r="C33">
        <v>-0.02</v>
      </c>
      <c r="D33">
        <v>3.76</v>
      </c>
      <c r="E33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2.17</v>
      </c>
      <c r="Y33" s="1">
        <v>267</v>
      </c>
      <c r="Z33" s="1">
        <v>181</v>
      </c>
      <c r="AA33" s="1">
        <v>0.7</v>
      </c>
      <c r="AB33" s="1">
        <v>32.1</v>
      </c>
      <c r="AC33" s="1">
        <v>8.68</v>
      </c>
      <c r="AD33" s="1">
        <v>926</v>
      </c>
      <c r="AE33" s="1">
        <v>6.13</v>
      </c>
      <c r="AF33" s="1">
        <v>23.9</v>
      </c>
      <c r="AG33" s="1">
        <v>2.5499999999999998</v>
      </c>
      <c r="AH33" s="1">
        <v>73</v>
      </c>
      <c r="AI33" s="1">
        <v>7</v>
      </c>
      <c r="AJ33" s="1">
        <v>1.26</v>
      </c>
      <c r="AK33" s="1">
        <v>1660</v>
      </c>
      <c r="AL33" s="1">
        <v>1040</v>
      </c>
      <c r="AM33" s="1">
        <v>2.54</v>
      </c>
      <c r="AN33" s="1">
        <v>87.6</v>
      </c>
      <c r="AO33" s="1">
        <v>-168</v>
      </c>
      <c r="AP33" s="1">
        <v>550</v>
      </c>
      <c r="AQ33" s="1">
        <v>8.1999999999999993</v>
      </c>
      <c r="AR33" s="1">
        <v>137</v>
      </c>
      <c r="AS33" s="1">
        <v>0.95</v>
      </c>
      <c r="AT33" s="1">
        <v>38</v>
      </c>
      <c r="AU33" s="1">
        <v>5</v>
      </c>
      <c r="AV33" s="1">
        <v>2.2000000000000002</v>
      </c>
      <c r="AW33" s="1">
        <v>458</v>
      </c>
      <c r="AX33" s="1">
        <v>387</v>
      </c>
      <c r="AY33" s="1">
        <v>4.93</v>
      </c>
      <c r="AZ33" s="1">
        <v>127</v>
      </c>
      <c r="BA33" s="1">
        <v>295</v>
      </c>
      <c r="BB33" s="1">
        <v>1010</v>
      </c>
      <c r="BC33" s="1">
        <v>7.76</v>
      </c>
      <c r="BD33" s="1">
        <v>20.9</v>
      </c>
      <c r="BE33" s="1">
        <v>2.66</v>
      </c>
      <c r="BF33" s="1">
        <v>53</v>
      </c>
      <c r="BG33" s="1">
        <v>5</v>
      </c>
    </row>
    <row r="34" spans="1:59" x14ac:dyDescent="0.2">
      <c r="A34">
        <v>33</v>
      </c>
      <c r="B34" t="s">
        <v>91</v>
      </c>
      <c r="C34">
        <v>-0.03</v>
      </c>
      <c r="D34">
        <v>4.3099999999999996</v>
      </c>
      <c r="E34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2.17</v>
      </c>
      <c r="Y34" s="1">
        <v>267</v>
      </c>
      <c r="Z34" s="1">
        <v>181</v>
      </c>
      <c r="AA34" s="1">
        <v>0.7</v>
      </c>
      <c r="AB34" s="1">
        <v>32.1</v>
      </c>
      <c r="AC34" s="1">
        <v>8.68</v>
      </c>
      <c r="AD34" s="1">
        <v>926</v>
      </c>
      <c r="AE34" s="1">
        <v>6.13</v>
      </c>
      <c r="AF34" s="1">
        <v>23.9</v>
      </c>
      <c r="AG34" s="1">
        <v>2.5499999999999998</v>
      </c>
      <c r="AH34" s="1">
        <v>73</v>
      </c>
      <c r="AI34" s="1">
        <v>7</v>
      </c>
      <c r="AJ34" s="1">
        <v>1.26</v>
      </c>
      <c r="AK34" s="1">
        <v>1660</v>
      </c>
      <c r="AL34" s="1">
        <v>1040</v>
      </c>
      <c r="AM34" s="1">
        <v>2.54</v>
      </c>
      <c r="AN34" s="1">
        <v>87.6</v>
      </c>
      <c r="AO34" s="1">
        <v>-168</v>
      </c>
      <c r="AP34" s="1">
        <v>550</v>
      </c>
      <c r="AQ34" s="1">
        <v>8.1999999999999993</v>
      </c>
      <c r="AR34" s="1">
        <v>137</v>
      </c>
      <c r="AS34" s="1">
        <v>0.95</v>
      </c>
      <c r="AT34" s="1">
        <v>38</v>
      </c>
      <c r="AU34" s="1">
        <v>5</v>
      </c>
      <c r="AV34" s="1">
        <v>1.96</v>
      </c>
      <c r="AW34" s="1">
        <v>332</v>
      </c>
      <c r="AX34" s="1">
        <v>266</v>
      </c>
      <c r="AY34" s="1">
        <v>3.12</v>
      </c>
      <c r="AZ34" s="1">
        <v>79.900000000000006</v>
      </c>
      <c r="BA34" s="1">
        <v>325</v>
      </c>
      <c r="BB34" s="1">
        <v>1140</v>
      </c>
      <c r="BC34" s="1">
        <v>5.29</v>
      </c>
      <c r="BD34" s="1">
        <v>14.7</v>
      </c>
      <c r="BE34" s="1">
        <v>2.96</v>
      </c>
      <c r="BF34" s="1">
        <v>35</v>
      </c>
      <c r="BG34" s="1">
        <v>4</v>
      </c>
    </row>
    <row r="35" spans="1:59" x14ac:dyDescent="0.2">
      <c r="A35">
        <v>34</v>
      </c>
      <c r="B35" t="s">
        <v>92</v>
      </c>
      <c r="C35">
        <v>0</v>
      </c>
      <c r="D35">
        <v>5.1100000000000003</v>
      </c>
      <c r="E35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2.17</v>
      </c>
      <c r="Y35" s="1">
        <v>267</v>
      </c>
      <c r="Z35" s="1">
        <v>181</v>
      </c>
      <c r="AA35" s="1">
        <v>0.7</v>
      </c>
      <c r="AB35" s="1">
        <v>32.1</v>
      </c>
      <c r="AC35" s="1">
        <v>8.68</v>
      </c>
      <c r="AD35" s="1">
        <v>926</v>
      </c>
      <c r="AE35" s="1">
        <v>6.13</v>
      </c>
      <c r="AF35" s="1">
        <v>23.9</v>
      </c>
      <c r="AG35" s="1">
        <v>2.5499999999999998</v>
      </c>
      <c r="AH35" s="1">
        <v>73</v>
      </c>
      <c r="AI35" s="1">
        <v>7</v>
      </c>
      <c r="AJ35" s="1">
        <v>1.26</v>
      </c>
      <c r="AK35" s="1">
        <v>1660</v>
      </c>
      <c r="AL35" s="1">
        <v>1040</v>
      </c>
      <c r="AM35" s="1">
        <v>2.54</v>
      </c>
      <c r="AN35" s="1">
        <v>87.6</v>
      </c>
      <c r="AO35" s="1">
        <v>-168</v>
      </c>
      <c r="AP35" s="1">
        <v>550</v>
      </c>
      <c r="AQ35" s="1">
        <v>8.1999999999999993</v>
      </c>
      <c r="AR35" s="1">
        <v>137</v>
      </c>
      <c r="AS35" s="1">
        <v>0.95</v>
      </c>
      <c r="AT35" s="1">
        <v>38</v>
      </c>
      <c r="AU35" s="1">
        <v>5</v>
      </c>
      <c r="AV35" s="1">
        <v>1.81</v>
      </c>
      <c r="AW35" s="1">
        <v>239</v>
      </c>
      <c r="AX35" s="1">
        <v>172</v>
      </c>
      <c r="AY35" s="1">
        <v>3.21</v>
      </c>
      <c r="AZ35" s="1">
        <v>35.5</v>
      </c>
      <c r="BA35" s="1">
        <v>349</v>
      </c>
      <c r="BB35" s="1">
        <v>1250</v>
      </c>
      <c r="BC35" s="1">
        <v>3.21</v>
      </c>
      <c r="BD35" s="1">
        <v>10.199999999999999</v>
      </c>
      <c r="BE35" s="1">
        <v>3.16</v>
      </c>
      <c r="BF35" s="1">
        <v>17</v>
      </c>
      <c r="BG35" s="1">
        <v>3</v>
      </c>
    </row>
    <row r="36" spans="1:59" x14ac:dyDescent="0.2">
      <c r="A36">
        <v>35</v>
      </c>
      <c r="B36" t="s">
        <v>93</v>
      </c>
      <c r="C36">
        <v>0.09</v>
      </c>
      <c r="D36">
        <v>3.6</v>
      </c>
      <c r="E36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2.17</v>
      </c>
      <c r="Y36" s="1">
        <v>267</v>
      </c>
      <c r="Z36" s="1">
        <v>181</v>
      </c>
      <c r="AA36" s="1">
        <v>0.7</v>
      </c>
      <c r="AB36" s="1">
        <v>32.1</v>
      </c>
      <c r="AC36" s="1">
        <v>8.68</v>
      </c>
      <c r="AD36" s="1">
        <v>926</v>
      </c>
      <c r="AE36" s="1">
        <v>6.13</v>
      </c>
      <c r="AF36" s="1">
        <v>23.9</v>
      </c>
      <c r="AG36" s="1">
        <v>2.5499999999999998</v>
      </c>
      <c r="AH36" s="1">
        <v>73</v>
      </c>
      <c r="AI36" s="1">
        <v>7</v>
      </c>
      <c r="AJ36" s="1">
        <v>1</v>
      </c>
      <c r="AK36" s="1">
        <v>1760</v>
      </c>
      <c r="AL36" s="1">
        <v>1110</v>
      </c>
      <c r="AM36" s="1">
        <v>1.55</v>
      </c>
      <c r="AN36" s="1">
        <v>40.1</v>
      </c>
      <c r="AO36" s="1">
        <v>-156</v>
      </c>
      <c r="AP36" s="1">
        <v>590</v>
      </c>
      <c r="AQ36" s="1">
        <v>8.5299999999999994</v>
      </c>
      <c r="AR36" s="1">
        <v>155</v>
      </c>
      <c r="AS36" s="1">
        <v>1</v>
      </c>
      <c r="AT36" s="1">
        <v>20</v>
      </c>
      <c r="AU36" s="1">
        <v>4</v>
      </c>
      <c r="AV36" s="1">
        <v>2.2000000000000002</v>
      </c>
      <c r="AW36" s="1">
        <v>458</v>
      </c>
      <c r="AX36" s="1">
        <v>387</v>
      </c>
      <c r="AY36" s="1">
        <v>4.93</v>
      </c>
      <c r="AZ36" s="1">
        <v>127</v>
      </c>
      <c r="BA36" s="1">
        <v>295</v>
      </c>
      <c r="BB36" s="1">
        <v>1010</v>
      </c>
      <c r="BC36" s="1">
        <v>7.76</v>
      </c>
      <c r="BD36" s="1">
        <v>20.9</v>
      </c>
      <c r="BE36" s="1">
        <v>2.66</v>
      </c>
      <c r="BF36" s="1">
        <v>53</v>
      </c>
      <c r="BG36" s="1">
        <v>5</v>
      </c>
    </row>
    <row r="37" spans="1:59" x14ac:dyDescent="0.2">
      <c r="A37">
        <v>36</v>
      </c>
      <c r="B37" t="s">
        <v>94</v>
      </c>
      <c r="C37">
        <v>-0.06</v>
      </c>
      <c r="D37">
        <v>4.37</v>
      </c>
      <c r="E37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2.17</v>
      </c>
      <c r="Y37" s="1">
        <v>267</v>
      </c>
      <c r="Z37" s="1">
        <v>181</v>
      </c>
      <c r="AA37" s="1">
        <v>0.7</v>
      </c>
      <c r="AB37" s="1">
        <v>32.1</v>
      </c>
      <c r="AC37" s="1">
        <v>8.68</v>
      </c>
      <c r="AD37" s="1">
        <v>926</v>
      </c>
      <c r="AE37" s="1">
        <v>6.13</v>
      </c>
      <c r="AF37" s="1">
        <v>23.9</v>
      </c>
      <c r="AG37" s="1">
        <v>2.5499999999999998</v>
      </c>
      <c r="AH37" s="1">
        <v>73</v>
      </c>
      <c r="AI37" s="1">
        <v>7</v>
      </c>
      <c r="AJ37" s="1">
        <v>1</v>
      </c>
      <c r="AK37" s="1">
        <v>1760</v>
      </c>
      <c r="AL37" s="1">
        <v>1110</v>
      </c>
      <c r="AM37" s="1">
        <v>1.55</v>
      </c>
      <c r="AN37" s="1">
        <v>40.1</v>
      </c>
      <c r="AO37" s="1">
        <v>-156</v>
      </c>
      <c r="AP37" s="1">
        <v>590</v>
      </c>
      <c r="AQ37" s="1">
        <v>8.5299999999999994</v>
      </c>
      <c r="AR37" s="1">
        <v>155</v>
      </c>
      <c r="AS37" s="1">
        <v>1</v>
      </c>
      <c r="AT37" s="1">
        <v>20</v>
      </c>
      <c r="AU37" s="1">
        <v>4</v>
      </c>
      <c r="AV37" s="1">
        <v>1.96</v>
      </c>
      <c r="AW37" s="1">
        <v>332</v>
      </c>
      <c r="AX37" s="1">
        <v>266</v>
      </c>
      <c r="AY37" s="1">
        <v>3.12</v>
      </c>
      <c r="AZ37" s="1">
        <v>79.900000000000006</v>
      </c>
      <c r="BA37" s="1">
        <v>325</v>
      </c>
      <c r="BB37" s="1">
        <v>1140</v>
      </c>
      <c r="BC37" s="1">
        <v>5.29</v>
      </c>
      <c r="BD37" s="1">
        <v>14.7</v>
      </c>
      <c r="BE37" s="1">
        <v>2.96</v>
      </c>
      <c r="BF37" s="1">
        <v>35</v>
      </c>
      <c r="BG37" s="1">
        <v>4</v>
      </c>
    </row>
    <row r="38" spans="1:59" x14ac:dyDescent="0.2">
      <c r="A38">
        <v>37</v>
      </c>
      <c r="B38" t="s">
        <v>95</v>
      </c>
      <c r="C38">
        <v>-0.06</v>
      </c>
      <c r="D38">
        <v>5.25</v>
      </c>
      <c r="E38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2.17</v>
      </c>
      <c r="Y38" s="1">
        <v>267</v>
      </c>
      <c r="Z38" s="1">
        <v>181</v>
      </c>
      <c r="AA38" s="1">
        <v>0.7</v>
      </c>
      <c r="AB38" s="1">
        <v>32.1</v>
      </c>
      <c r="AC38" s="1">
        <v>8.68</v>
      </c>
      <c r="AD38" s="1">
        <v>926</v>
      </c>
      <c r="AE38" s="1">
        <v>6.13</v>
      </c>
      <c r="AF38" s="1">
        <v>23.9</v>
      </c>
      <c r="AG38" s="1">
        <v>2.5499999999999998</v>
      </c>
      <c r="AH38" s="1">
        <v>73</v>
      </c>
      <c r="AI38" s="1">
        <v>7</v>
      </c>
      <c r="AJ38" s="1">
        <v>1</v>
      </c>
      <c r="AK38" s="1">
        <v>1760</v>
      </c>
      <c r="AL38" s="1">
        <v>1110</v>
      </c>
      <c r="AM38" s="1">
        <v>1.55</v>
      </c>
      <c r="AN38" s="1">
        <v>40.1</v>
      </c>
      <c r="AO38" s="1">
        <v>-156</v>
      </c>
      <c r="AP38" s="1">
        <v>590</v>
      </c>
      <c r="AQ38" s="1">
        <v>8.5299999999999994</v>
      </c>
      <c r="AR38" s="1">
        <v>155</v>
      </c>
      <c r="AS38" s="1">
        <v>1</v>
      </c>
      <c r="AT38" s="1">
        <v>20</v>
      </c>
      <c r="AU38" s="1">
        <v>4</v>
      </c>
      <c r="AV38" s="1">
        <v>1.81</v>
      </c>
      <c r="AW38" s="1">
        <v>239</v>
      </c>
      <c r="AX38" s="1">
        <v>172</v>
      </c>
      <c r="AY38" s="1">
        <v>3.21</v>
      </c>
      <c r="AZ38" s="1">
        <v>35.5</v>
      </c>
      <c r="BA38" s="1">
        <v>349</v>
      </c>
      <c r="BB38" s="1">
        <v>1250</v>
      </c>
      <c r="BC38" s="1">
        <v>3.21</v>
      </c>
      <c r="BD38" s="1">
        <v>10.199999999999999</v>
      </c>
      <c r="BE38" s="1">
        <v>3.16</v>
      </c>
      <c r="BF38" s="1">
        <v>17</v>
      </c>
      <c r="BG38" s="1">
        <v>3</v>
      </c>
    </row>
    <row r="39" spans="1:59" x14ac:dyDescent="0.2">
      <c r="A39">
        <v>38</v>
      </c>
      <c r="B39" t="s">
        <v>96</v>
      </c>
      <c r="C39">
        <v>0.27</v>
      </c>
      <c r="D39">
        <v>3.51</v>
      </c>
      <c r="E39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1.74</v>
      </c>
      <c r="Y39" s="1">
        <v>944</v>
      </c>
      <c r="Z39" s="1">
        <v>302</v>
      </c>
      <c r="AA39" s="1">
        <v>1.87</v>
      </c>
      <c r="AB39" s="1">
        <v>133</v>
      </c>
      <c r="AC39" s="1">
        <v>45.5</v>
      </c>
      <c r="AD39" s="1">
        <v>376</v>
      </c>
      <c r="AE39" s="1">
        <v>2.09</v>
      </c>
      <c r="AF39" s="1">
        <v>67.7</v>
      </c>
      <c r="AG39" s="1">
        <v>0.79</v>
      </c>
      <c r="AH39" s="1">
        <v>55</v>
      </c>
      <c r="AI39" s="1">
        <v>6</v>
      </c>
      <c r="AJ39" s="1">
        <v>1.42</v>
      </c>
      <c r="AK39" s="1">
        <v>2080</v>
      </c>
      <c r="AL39" s="1">
        <v>1000</v>
      </c>
      <c r="AM39" s="1">
        <v>3.59</v>
      </c>
      <c r="AN39" s="1">
        <v>137</v>
      </c>
      <c r="AO39" s="1">
        <v>-52</v>
      </c>
      <c r="AP39" s="1">
        <v>503</v>
      </c>
      <c r="AQ39" s="1">
        <v>8.01</v>
      </c>
      <c r="AR39" s="1">
        <v>140</v>
      </c>
      <c r="AS39" s="1">
        <v>0.89</v>
      </c>
      <c r="AT39" s="1">
        <v>56</v>
      </c>
      <c r="AU39" s="1">
        <v>6</v>
      </c>
      <c r="AV39" s="1">
        <v>2.2000000000000002</v>
      </c>
      <c r="AW39" s="1">
        <v>458</v>
      </c>
      <c r="AX39" s="1">
        <v>387</v>
      </c>
      <c r="AY39" s="1">
        <v>4.93</v>
      </c>
      <c r="AZ39" s="1">
        <v>127</v>
      </c>
      <c r="BA39" s="1">
        <v>295</v>
      </c>
      <c r="BB39" s="1">
        <v>1010</v>
      </c>
      <c r="BC39" s="1">
        <v>7.76</v>
      </c>
      <c r="BD39" s="1">
        <v>20.9</v>
      </c>
      <c r="BE39" s="1">
        <v>2.66</v>
      </c>
      <c r="BF39" s="1">
        <v>53</v>
      </c>
      <c r="BG39" s="1">
        <v>5</v>
      </c>
    </row>
    <row r="40" spans="1:59" x14ac:dyDescent="0.2">
      <c r="A40">
        <v>39</v>
      </c>
      <c r="B40" t="s">
        <v>97</v>
      </c>
      <c r="C40">
        <v>0.27</v>
      </c>
      <c r="D40">
        <v>4</v>
      </c>
      <c r="E40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1.74</v>
      </c>
      <c r="Y40" s="1">
        <v>944</v>
      </c>
      <c r="Z40" s="1">
        <v>302</v>
      </c>
      <c r="AA40" s="1">
        <v>1.87</v>
      </c>
      <c r="AB40" s="1">
        <v>133</v>
      </c>
      <c r="AC40" s="1">
        <v>45.5</v>
      </c>
      <c r="AD40" s="1">
        <v>376</v>
      </c>
      <c r="AE40" s="1">
        <v>2.09</v>
      </c>
      <c r="AF40" s="1">
        <v>67.7</v>
      </c>
      <c r="AG40" s="1">
        <v>0.79</v>
      </c>
      <c r="AH40" s="1">
        <v>55</v>
      </c>
      <c r="AI40" s="1">
        <v>6</v>
      </c>
      <c r="AJ40" s="1">
        <v>1.42</v>
      </c>
      <c r="AK40" s="1">
        <v>2080</v>
      </c>
      <c r="AL40" s="1">
        <v>1000</v>
      </c>
      <c r="AM40" s="1">
        <v>3.59</v>
      </c>
      <c r="AN40" s="1">
        <v>137</v>
      </c>
      <c r="AO40" s="1">
        <v>-52</v>
      </c>
      <c r="AP40" s="1">
        <v>503</v>
      </c>
      <c r="AQ40" s="1">
        <v>8.01</v>
      </c>
      <c r="AR40" s="1">
        <v>140</v>
      </c>
      <c r="AS40" s="1">
        <v>0.89</v>
      </c>
      <c r="AT40" s="1">
        <v>56</v>
      </c>
      <c r="AU40" s="1">
        <v>6</v>
      </c>
      <c r="AV40" s="1">
        <v>1.96</v>
      </c>
      <c r="AW40" s="1">
        <v>332</v>
      </c>
      <c r="AX40" s="1">
        <v>266</v>
      </c>
      <c r="AY40" s="1">
        <v>3.12</v>
      </c>
      <c r="AZ40" s="1">
        <v>79.900000000000006</v>
      </c>
      <c r="BA40" s="1">
        <v>325</v>
      </c>
      <c r="BB40" s="1">
        <v>1140</v>
      </c>
      <c r="BC40" s="1">
        <v>5.29</v>
      </c>
      <c r="BD40" s="1">
        <v>14.7</v>
      </c>
      <c r="BE40" s="1">
        <v>2.96</v>
      </c>
      <c r="BF40" s="1">
        <v>35</v>
      </c>
      <c r="BG40" s="1">
        <v>4</v>
      </c>
    </row>
    <row r="41" spans="1:59" x14ac:dyDescent="0.2">
      <c r="A41">
        <v>40</v>
      </c>
      <c r="B41" t="s">
        <v>98</v>
      </c>
      <c r="C41">
        <v>2.0299999999999998</v>
      </c>
      <c r="D41">
        <v>4.67</v>
      </c>
      <c r="E4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1.74</v>
      </c>
      <c r="Y41" s="1">
        <v>944</v>
      </c>
      <c r="Z41" s="1">
        <v>302</v>
      </c>
      <c r="AA41" s="1">
        <v>1.87</v>
      </c>
      <c r="AB41" s="1">
        <v>133</v>
      </c>
      <c r="AC41" s="1">
        <v>45.5</v>
      </c>
      <c r="AD41" s="1">
        <v>376</v>
      </c>
      <c r="AE41" s="1">
        <v>2.09</v>
      </c>
      <c r="AF41" s="1">
        <v>67.7</v>
      </c>
      <c r="AG41" s="1">
        <v>0.79</v>
      </c>
      <c r="AH41" s="1">
        <v>55</v>
      </c>
      <c r="AI41" s="1">
        <v>6</v>
      </c>
      <c r="AJ41" s="1">
        <v>1.42</v>
      </c>
      <c r="AK41" s="1">
        <v>2080</v>
      </c>
      <c r="AL41" s="1">
        <v>1000</v>
      </c>
      <c r="AM41" s="1">
        <v>3.59</v>
      </c>
      <c r="AN41" s="1">
        <v>137</v>
      </c>
      <c r="AO41" s="1">
        <v>-52</v>
      </c>
      <c r="AP41" s="1">
        <v>503</v>
      </c>
      <c r="AQ41" s="1">
        <v>8.01</v>
      </c>
      <c r="AR41" s="1">
        <v>140</v>
      </c>
      <c r="AS41" s="1">
        <v>0.89</v>
      </c>
      <c r="AT41" s="1">
        <v>56</v>
      </c>
      <c r="AU41" s="1">
        <v>6</v>
      </c>
      <c r="AV41" s="1">
        <v>1.81</v>
      </c>
      <c r="AW41" s="1">
        <v>239</v>
      </c>
      <c r="AX41" s="1">
        <v>172</v>
      </c>
      <c r="AY41" s="1">
        <v>3.21</v>
      </c>
      <c r="AZ41" s="1">
        <v>35.5</v>
      </c>
      <c r="BA41" s="1">
        <v>349</v>
      </c>
      <c r="BB41" s="1">
        <v>1250</v>
      </c>
      <c r="BC41" s="1">
        <v>3.21</v>
      </c>
      <c r="BD41" s="1">
        <v>10.199999999999999</v>
      </c>
      <c r="BE41" s="1">
        <v>3.16</v>
      </c>
      <c r="BF41" s="1">
        <v>17</v>
      </c>
      <c r="BG41" s="1">
        <v>3</v>
      </c>
    </row>
    <row r="42" spans="1:59" x14ac:dyDescent="0.2">
      <c r="A42">
        <v>41</v>
      </c>
      <c r="B42" t="s">
        <v>99</v>
      </c>
      <c r="C42">
        <v>0.04</v>
      </c>
      <c r="D42">
        <v>3.61</v>
      </c>
      <c r="E42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1.74</v>
      </c>
      <c r="Y42" s="1">
        <v>944</v>
      </c>
      <c r="Z42" s="1">
        <v>302</v>
      </c>
      <c r="AA42" s="1">
        <v>1.87</v>
      </c>
      <c r="AB42" s="1">
        <v>133</v>
      </c>
      <c r="AC42" s="1">
        <v>45.5</v>
      </c>
      <c r="AD42" s="1">
        <v>376</v>
      </c>
      <c r="AE42" s="1">
        <v>2.09</v>
      </c>
      <c r="AF42" s="1">
        <v>67.7</v>
      </c>
      <c r="AG42" s="1">
        <v>0.79</v>
      </c>
      <c r="AH42" s="1">
        <v>55</v>
      </c>
      <c r="AI42" s="1">
        <v>6</v>
      </c>
      <c r="AJ42" s="1">
        <v>1.26</v>
      </c>
      <c r="AK42" s="1">
        <v>1660</v>
      </c>
      <c r="AL42" s="1">
        <v>1040</v>
      </c>
      <c r="AM42" s="1">
        <v>2.54</v>
      </c>
      <c r="AN42" s="1">
        <v>87.6</v>
      </c>
      <c r="AO42" s="1">
        <v>-168</v>
      </c>
      <c r="AP42" s="1">
        <v>550</v>
      </c>
      <c r="AQ42" s="1">
        <v>8.1999999999999993</v>
      </c>
      <c r="AR42" s="1">
        <v>137</v>
      </c>
      <c r="AS42" s="1">
        <v>0.95</v>
      </c>
      <c r="AT42" s="1">
        <v>38</v>
      </c>
      <c r="AU42" s="1">
        <v>5</v>
      </c>
      <c r="AV42" s="1">
        <v>2.2000000000000002</v>
      </c>
      <c r="AW42" s="1">
        <v>458</v>
      </c>
      <c r="AX42" s="1">
        <v>387</v>
      </c>
      <c r="AY42" s="1">
        <v>4.93</v>
      </c>
      <c r="AZ42" s="1">
        <v>127</v>
      </c>
      <c r="BA42" s="1">
        <v>295</v>
      </c>
      <c r="BB42" s="1">
        <v>1010</v>
      </c>
      <c r="BC42" s="1">
        <v>7.76</v>
      </c>
      <c r="BD42" s="1">
        <v>20.9</v>
      </c>
      <c r="BE42" s="1">
        <v>2.66</v>
      </c>
      <c r="BF42" s="1">
        <v>53</v>
      </c>
      <c r="BG42" s="1">
        <v>5</v>
      </c>
    </row>
    <row r="43" spans="1:59" x14ac:dyDescent="0.2">
      <c r="A43">
        <v>42</v>
      </c>
      <c r="B43" t="s">
        <v>100</v>
      </c>
      <c r="C43">
        <v>-0.04</v>
      </c>
      <c r="D43">
        <v>4.17</v>
      </c>
      <c r="E43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1.74</v>
      </c>
      <c r="Y43" s="1">
        <v>944</v>
      </c>
      <c r="Z43" s="1">
        <v>302</v>
      </c>
      <c r="AA43" s="1">
        <v>1.87</v>
      </c>
      <c r="AB43" s="1">
        <v>133</v>
      </c>
      <c r="AC43" s="1">
        <v>45.5</v>
      </c>
      <c r="AD43" s="1">
        <v>376</v>
      </c>
      <c r="AE43" s="1">
        <v>2.09</v>
      </c>
      <c r="AF43" s="1">
        <v>67.7</v>
      </c>
      <c r="AG43" s="1">
        <v>0.79</v>
      </c>
      <c r="AH43" s="1">
        <v>55</v>
      </c>
      <c r="AI43" s="1">
        <v>6</v>
      </c>
      <c r="AJ43" s="1">
        <v>1.26</v>
      </c>
      <c r="AK43" s="1">
        <v>1660</v>
      </c>
      <c r="AL43" s="1">
        <v>1040</v>
      </c>
      <c r="AM43" s="1">
        <v>2.54</v>
      </c>
      <c r="AN43" s="1">
        <v>87.6</v>
      </c>
      <c r="AO43" s="1">
        <v>-168</v>
      </c>
      <c r="AP43" s="1">
        <v>550</v>
      </c>
      <c r="AQ43" s="1">
        <v>8.1999999999999993</v>
      </c>
      <c r="AR43" s="1">
        <v>137</v>
      </c>
      <c r="AS43" s="1">
        <v>0.95</v>
      </c>
      <c r="AT43" s="1">
        <v>38</v>
      </c>
      <c r="AU43" s="1">
        <v>5</v>
      </c>
      <c r="AV43" s="1">
        <v>1.96</v>
      </c>
      <c r="AW43" s="1">
        <v>332</v>
      </c>
      <c r="AX43" s="1">
        <v>266</v>
      </c>
      <c r="AY43" s="1">
        <v>3.12</v>
      </c>
      <c r="AZ43" s="1">
        <v>79.900000000000006</v>
      </c>
      <c r="BA43" s="1">
        <v>325</v>
      </c>
      <c r="BB43" s="1">
        <v>1140</v>
      </c>
      <c r="BC43" s="1">
        <v>5.29</v>
      </c>
      <c r="BD43" s="1">
        <v>14.7</v>
      </c>
      <c r="BE43" s="1">
        <v>2.96</v>
      </c>
      <c r="BF43" s="1">
        <v>35</v>
      </c>
      <c r="BG43" s="1">
        <v>4</v>
      </c>
    </row>
    <row r="44" spans="1:59" x14ac:dyDescent="0.2">
      <c r="A44">
        <v>43</v>
      </c>
      <c r="B44" t="s">
        <v>101</v>
      </c>
      <c r="C44">
        <v>1.61</v>
      </c>
      <c r="D44">
        <v>4.9400000000000004</v>
      </c>
      <c r="E44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1.74</v>
      </c>
      <c r="Y44" s="1">
        <v>944</v>
      </c>
      <c r="Z44" s="1">
        <v>302</v>
      </c>
      <c r="AA44" s="1">
        <v>1.87</v>
      </c>
      <c r="AB44" s="1">
        <v>133</v>
      </c>
      <c r="AC44" s="1">
        <v>45.5</v>
      </c>
      <c r="AD44" s="1">
        <v>376</v>
      </c>
      <c r="AE44" s="1">
        <v>2.09</v>
      </c>
      <c r="AF44" s="1">
        <v>67.7</v>
      </c>
      <c r="AG44" s="1">
        <v>0.79</v>
      </c>
      <c r="AH44" s="1">
        <v>55</v>
      </c>
      <c r="AI44" s="1">
        <v>6</v>
      </c>
      <c r="AJ44" s="1">
        <v>1.26</v>
      </c>
      <c r="AK44" s="1">
        <v>1660</v>
      </c>
      <c r="AL44" s="1">
        <v>1040</v>
      </c>
      <c r="AM44" s="1">
        <v>2.54</v>
      </c>
      <c r="AN44" s="1">
        <v>87.6</v>
      </c>
      <c r="AO44" s="1">
        <v>-168</v>
      </c>
      <c r="AP44" s="1">
        <v>550</v>
      </c>
      <c r="AQ44" s="1">
        <v>8.1999999999999993</v>
      </c>
      <c r="AR44" s="1">
        <v>137</v>
      </c>
      <c r="AS44" s="1">
        <v>0.95</v>
      </c>
      <c r="AT44" s="1">
        <v>38</v>
      </c>
      <c r="AU44" s="1">
        <v>5</v>
      </c>
      <c r="AV44" s="1">
        <v>1.81</v>
      </c>
      <c r="AW44" s="1">
        <v>239</v>
      </c>
      <c r="AX44" s="1">
        <v>172</v>
      </c>
      <c r="AY44" s="1">
        <v>3.21</v>
      </c>
      <c r="AZ44" s="1">
        <v>35.5</v>
      </c>
      <c r="BA44" s="1">
        <v>349</v>
      </c>
      <c r="BB44" s="1">
        <v>1250</v>
      </c>
      <c r="BC44" s="1">
        <v>3.21</v>
      </c>
      <c r="BD44" s="1">
        <v>10.199999999999999</v>
      </c>
      <c r="BE44" s="1">
        <v>3.16</v>
      </c>
      <c r="BF44" s="1">
        <v>17</v>
      </c>
      <c r="BG44" s="1">
        <v>3</v>
      </c>
    </row>
    <row r="45" spans="1:59" x14ac:dyDescent="0.2">
      <c r="A45">
        <v>44</v>
      </c>
      <c r="B45" t="s">
        <v>102</v>
      </c>
      <c r="C45">
        <v>0.04</v>
      </c>
      <c r="D45">
        <v>3.71</v>
      </c>
      <c r="E45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1.74</v>
      </c>
      <c r="Y45" s="1">
        <v>944</v>
      </c>
      <c r="Z45" s="1">
        <v>302</v>
      </c>
      <c r="AA45" s="1">
        <v>1.87</v>
      </c>
      <c r="AB45" s="1">
        <v>133</v>
      </c>
      <c r="AC45" s="1">
        <v>45.5</v>
      </c>
      <c r="AD45" s="1">
        <v>376</v>
      </c>
      <c r="AE45" s="1">
        <v>2.09</v>
      </c>
      <c r="AF45" s="1">
        <v>67.7</v>
      </c>
      <c r="AG45" s="1">
        <v>0.79</v>
      </c>
      <c r="AH45" s="1">
        <v>55</v>
      </c>
      <c r="AI45" s="1">
        <v>6</v>
      </c>
      <c r="AJ45" s="1">
        <v>1</v>
      </c>
      <c r="AK45" s="1">
        <v>1760</v>
      </c>
      <c r="AL45" s="1">
        <v>1110</v>
      </c>
      <c r="AM45" s="1">
        <v>1.55</v>
      </c>
      <c r="AN45" s="1">
        <v>40.1</v>
      </c>
      <c r="AO45" s="1">
        <v>-156</v>
      </c>
      <c r="AP45" s="1">
        <v>590</v>
      </c>
      <c r="AQ45" s="1">
        <v>8.5299999999999994</v>
      </c>
      <c r="AR45" s="1">
        <v>155</v>
      </c>
      <c r="AS45" s="1">
        <v>1</v>
      </c>
      <c r="AT45" s="1">
        <v>20</v>
      </c>
      <c r="AU45" s="1">
        <v>4</v>
      </c>
      <c r="AV45" s="1">
        <v>2.2000000000000002</v>
      </c>
      <c r="AW45" s="1">
        <v>458</v>
      </c>
      <c r="AX45" s="1">
        <v>387</v>
      </c>
      <c r="AY45" s="1">
        <v>4.93</v>
      </c>
      <c r="AZ45" s="1">
        <v>127</v>
      </c>
      <c r="BA45" s="1">
        <v>295</v>
      </c>
      <c r="BB45" s="1">
        <v>1010</v>
      </c>
      <c r="BC45" s="1">
        <v>7.76</v>
      </c>
      <c r="BD45" s="1">
        <v>20.9</v>
      </c>
      <c r="BE45" s="1">
        <v>2.66</v>
      </c>
      <c r="BF45" s="1">
        <v>53</v>
      </c>
      <c r="BG45" s="1">
        <v>5</v>
      </c>
    </row>
    <row r="46" spans="1:59" x14ac:dyDescent="0.2">
      <c r="A46">
        <v>45</v>
      </c>
      <c r="B46" t="s">
        <v>103</v>
      </c>
      <c r="C46">
        <v>-0.22</v>
      </c>
      <c r="D46">
        <v>4.4000000000000004</v>
      </c>
      <c r="E46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1.74</v>
      </c>
      <c r="Y46" s="1">
        <v>944</v>
      </c>
      <c r="Z46" s="1">
        <v>302</v>
      </c>
      <c r="AA46" s="1">
        <v>1.87</v>
      </c>
      <c r="AB46" s="1">
        <v>133</v>
      </c>
      <c r="AC46" s="1">
        <v>45.5</v>
      </c>
      <c r="AD46" s="1">
        <v>376</v>
      </c>
      <c r="AE46" s="1">
        <v>2.09</v>
      </c>
      <c r="AF46" s="1">
        <v>67.7</v>
      </c>
      <c r="AG46" s="1">
        <v>0.79</v>
      </c>
      <c r="AH46" s="1">
        <v>55</v>
      </c>
      <c r="AI46" s="1">
        <v>6</v>
      </c>
      <c r="AJ46" s="1">
        <v>1</v>
      </c>
      <c r="AK46" s="1">
        <v>1760</v>
      </c>
      <c r="AL46" s="1">
        <v>1110</v>
      </c>
      <c r="AM46" s="1">
        <v>1.55</v>
      </c>
      <c r="AN46" s="1">
        <v>40.1</v>
      </c>
      <c r="AO46" s="1">
        <v>-156</v>
      </c>
      <c r="AP46" s="1">
        <v>590</v>
      </c>
      <c r="AQ46" s="1">
        <v>8.5299999999999994</v>
      </c>
      <c r="AR46" s="1">
        <v>155</v>
      </c>
      <c r="AS46" s="1">
        <v>1</v>
      </c>
      <c r="AT46" s="1">
        <v>20</v>
      </c>
      <c r="AU46" s="1">
        <v>4</v>
      </c>
      <c r="AV46" s="1">
        <v>1.96</v>
      </c>
      <c r="AW46" s="1">
        <v>332</v>
      </c>
      <c r="AX46" s="1">
        <v>266</v>
      </c>
      <c r="AY46" s="1">
        <v>3.12</v>
      </c>
      <c r="AZ46" s="1">
        <v>79.900000000000006</v>
      </c>
      <c r="BA46" s="1">
        <v>325</v>
      </c>
      <c r="BB46" s="1">
        <v>1140</v>
      </c>
      <c r="BC46" s="1">
        <v>5.29</v>
      </c>
      <c r="BD46" s="1">
        <v>14.7</v>
      </c>
      <c r="BE46" s="1">
        <v>2.96</v>
      </c>
      <c r="BF46" s="1">
        <v>35</v>
      </c>
      <c r="BG46" s="1">
        <v>4</v>
      </c>
    </row>
    <row r="47" spans="1:59" x14ac:dyDescent="0.2">
      <c r="A47">
        <v>46</v>
      </c>
      <c r="B47" t="s">
        <v>104</v>
      </c>
      <c r="C47">
        <v>1.39</v>
      </c>
      <c r="D47">
        <v>5.37</v>
      </c>
      <c r="E47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1.74</v>
      </c>
      <c r="Y47" s="1">
        <v>944</v>
      </c>
      <c r="Z47" s="1">
        <v>302</v>
      </c>
      <c r="AA47" s="1">
        <v>1.87</v>
      </c>
      <c r="AB47" s="1">
        <v>133</v>
      </c>
      <c r="AC47" s="1">
        <v>45.5</v>
      </c>
      <c r="AD47" s="1">
        <v>376</v>
      </c>
      <c r="AE47" s="1">
        <v>2.09</v>
      </c>
      <c r="AF47" s="1">
        <v>67.7</v>
      </c>
      <c r="AG47" s="1">
        <v>0.79</v>
      </c>
      <c r="AH47" s="1">
        <v>55</v>
      </c>
      <c r="AI47" s="1">
        <v>6</v>
      </c>
      <c r="AJ47" s="1">
        <v>1</v>
      </c>
      <c r="AK47" s="1">
        <v>1760</v>
      </c>
      <c r="AL47" s="1">
        <v>1110</v>
      </c>
      <c r="AM47" s="1">
        <v>1.55</v>
      </c>
      <c r="AN47" s="1">
        <v>40.1</v>
      </c>
      <c r="AO47" s="1">
        <v>-156</v>
      </c>
      <c r="AP47" s="1">
        <v>590</v>
      </c>
      <c r="AQ47" s="1">
        <v>8.5299999999999994</v>
      </c>
      <c r="AR47" s="1">
        <v>155</v>
      </c>
      <c r="AS47" s="1">
        <v>1</v>
      </c>
      <c r="AT47" s="1">
        <v>20</v>
      </c>
      <c r="AU47" s="1">
        <v>4</v>
      </c>
      <c r="AV47" s="1">
        <v>1.81</v>
      </c>
      <c r="AW47" s="1">
        <v>239</v>
      </c>
      <c r="AX47" s="1">
        <v>172</v>
      </c>
      <c r="AY47" s="1">
        <v>3.21</v>
      </c>
      <c r="AZ47" s="1">
        <v>35.5</v>
      </c>
      <c r="BA47" s="1">
        <v>349</v>
      </c>
      <c r="BB47" s="1">
        <v>1250</v>
      </c>
      <c r="BC47" s="1">
        <v>3.21</v>
      </c>
      <c r="BD47" s="1">
        <v>10.199999999999999</v>
      </c>
      <c r="BE47" s="1">
        <v>3.16</v>
      </c>
      <c r="BF47" s="1">
        <v>17</v>
      </c>
      <c r="BG47" s="1">
        <v>3</v>
      </c>
    </row>
    <row r="48" spans="1:59" x14ac:dyDescent="0.2">
      <c r="A48">
        <v>47</v>
      </c>
      <c r="B48" t="s">
        <v>105</v>
      </c>
      <c r="C48">
        <v>2.75</v>
      </c>
      <c r="D48">
        <v>3.23</v>
      </c>
      <c r="E48">
        <v>0.01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1.61</v>
      </c>
      <c r="Y48" s="1">
        <v>961</v>
      </c>
      <c r="Z48" s="1">
        <v>313</v>
      </c>
      <c r="AA48" s="1">
        <v>1.53</v>
      </c>
      <c r="AB48" s="1">
        <v>85.5</v>
      </c>
      <c r="AC48" s="1">
        <v>46.9</v>
      </c>
      <c r="AD48" s="1">
        <v>403</v>
      </c>
      <c r="AE48" s="1">
        <v>2.34</v>
      </c>
      <c r="AF48" s="1">
        <v>69.2</v>
      </c>
      <c r="AG48" s="1">
        <v>0.82</v>
      </c>
      <c r="AH48" s="1">
        <v>37</v>
      </c>
      <c r="AI48" s="1">
        <v>5</v>
      </c>
      <c r="AJ48" s="1">
        <v>1.42</v>
      </c>
      <c r="AK48" s="1">
        <v>2080</v>
      </c>
      <c r="AL48" s="1">
        <v>1000</v>
      </c>
      <c r="AM48" s="1">
        <v>3.59</v>
      </c>
      <c r="AN48" s="1">
        <v>137</v>
      </c>
      <c r="AO48" s="1">
        <v>-52</v>
      </c>
      <c r="AP48" s="1">
        <v>503</v>
      </c>
      <c r="AQ48" s="1">
        <v>8.01</v>
      </c>
      <c r="AR48" s="1">
        <v>140</v>
      </c>
      <c r="AS48" s="1">
        <v>0.89</v>
      </c>
      <c r="AT48" s="1">
        <v>56</v>
      </c>
      <c r="AU48" s="1">
        <v>6</v>
      </c>
      <c r="AV48" s="1">
        <v>2.2000000000000002</v>
      </c>
      <c r="AW48" s="1">
        <v>458</v>
      </c>
      <c r="AX48" s="1">
        <v>387</v>
      </c>
      <c r="AY48" s="1">
        <v>4.93</v>
      </c>
      <c r="AZ48" s="1">
        <v>127</v>
      </c>
      <c r="BA48" s="1">
        <v>295</v>
      </c>
      <c r="BB48" s="1">
        <v>1010</v>
      </c>
      <c r="BC48" s="1">
        <v>7.76</v>
      </c>
      <c r="BD48" s="1">
        <v>20.9</v>
      </c>
      <c r="BE48" s="1">
        <v>2.66</v>
      </c>
      <c r="BF48" s="1">
        <v>53</v>
      </c>
      <c r="BG48" s="1">
        <v>5</v>
      </c>
    </row>
    <row r="49" spans="1:59" x14ac:dyDescent="0.2">
      <c r="A49">
        <v>48</v>
      </c>
      <c r="B49" t="s">
        <v>106</v>
      </c>
      <c r="C49">
        <v>0.53</v>
      </c>
      <c r="D49">
        <v>3.72</v>
      </c>
      <c r="E49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1.61</v>
      </c>
      <c r="Y49" s="1">
        <v>961</v>
      </c>
      <c r="Z49" s="1">
        <v>313</v>
      </c>
      <c r="AA49" s="1">
        <v>1.53</v>
      </c>
      <c r="AB49" s="1">
        <v>85.5</v>
      </c>
      <c r="AC49" s="1">
        <v>46.9</v>
      </c>
      <c r="AD49" s="1">
        <v>403</v>
      </c>
      <c r="AE49" s="1">
        <v>2.34</v>
      </c>
      <c r="AF49" s="1">
        <v>69.2</v>
      </c>
      <c r="AG49" s="1">
        <v>0.82</v>
      </c>
      <c r="AH49" s="1">
        <v>37</v>
      </c>
      <c r="AI49" s="1">
        <v>5</v>
      </c>
      <c r="AJ49" s="1">
        <v>1.42</v>
      </c>
      <c r="AK49" s="1">
        <v>2080</v>
      </c>
      <c r="AL49" s="1">
        <v>1000</v>
      </c>
      <c r="AM49" s="1">
        <v>3.59</v>
      </c>
      <c r="AN49" s="1">
        <v>137</v>
      </c>
      <c r="AO49" s="1">
        <v>-52</v>
      </c>
      <c r="AP49" s="1">
        <v>503</v>
      </c>
      <c r="AQ49" s="1">
        <v>8.01</v>
      </c>
      <c r="AR49" s="1">
        <v>140</v>
      </c>
      <c r="AS49" s="1">
        <v>0.89</v>
      </c>
      <c r="AT49" s="1">
        <v>56</v>
      </c>
      <c r="AU49" s="1">
        <v>6</v>
      </c>
      <c r="AV49" s="1">
        <v>1.96</v>
      </c>
      <c r="AW49" s="1">
        <v>332</v>
      </c>
      <c r="AX49" s="1">
        <v>266</v>
      </c>
      <c r="AY49" s="1">
        <v>3.12</v>
      </c>
      <c r="AZ49" s="1">
        <v>79.900000000000006</v>
      </c>
      <c r="BA49" s="1">
        <v>325</v>
      </c>
      <c r="BB49" s="1">
        <v>1140</v>
      </c>
      <c r="BC49" s="1">
        <v>5.29</v>
      </c>
      <c r="BD49" s="1">
        <v>14.7</v>
      </c>
      <c r="BE49" s="1">
        <v>2.96</v>
      </c>
      <c r="BF49" s="1">
        <v>35</v>
      </c>
      <c r="BG49" s="1">
        <v>4</v>
      </c>
    </row>
    <row r="50" spans="1:59" x14ac:dyDescent="0.2">
      <c r="A50">
        <v>49</v>
      </c>
      <c r="B50" t="s">
        <v>107</v>
      </c>
      <c r="C50">
        <v>0.63</v>
      </c>
      <c r="D50">
        <v>4.34</v>
      </c>
      <c r="E50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1.61</v>
      </c>
      <c r="Y50" s="1">
        <v>961</v>
      </c>
      <c r="Z50" s="1">
        <v>313</v>
      </c>
      <c r="AA50" s="1">
        <v>1.53</v>
      </c>
      <c r="AB50" s="1">
        <v>85.5</v>
      </c>
      <c r="AC50" s="1">
        <v>46.9</v>
      </c>
      <c r="AD50" s="1">
        <v>403</v>
      </c>
      <c r="AE50" s="1">
        <v>2.34</v>
      </c>
      <c r="AF50" s="1">
        <v>69.2</v>
      </c>
      <c r="AG50" s="1">
        <v>0.82</v>
      </c>
      <c r="AH50" s="1">
        <v>37</v>
      </c>
      <c r="AI50" s="1">
        <v>5</v>
      </c>
      <c r="AJ50" s="1">
        <v>1.42</v>
      </c>
      <c r="AK50" s="1">
        <v>2080</v>
      </c>
      <c r="AL50" s="1">
        <v>1000</v>
      </c>
      <c r="AM50" s="1">
        <v>3.59</v>
      </c>
      <c r="AN50" s="1">
        <v>137</v>
      </c>
      <c r="AO50" s="1">
        <v>-52</v>
      </c>
      <c r="AP50" s="1">
        <v>503</v>
      </c>
      <c r="AQ50" s="1">
        <v>8.01</v>
      </c>
      <c r="AR50" s="1">
        <v>140</v>
      </c>
      <c r="AS50" s="1">
        <v>0.89</v>
      </c>
      <c r="AT50" s="1">
        <v>56</v>
      </c>
      <c r="AU50" s="1">
        <v>6</v>
      </c>
      <c r="AV50" s="1">
        <v>1.81</v>
      </c>
      <c r="AW50" s="1">
        <v>239</v>
      </c>
      <c r="AX50" s="1">
        <v>172</v>
      </c>
      <c r="AY50" s="1">
        <v>3.21</v>
      </c>
      <c r="AZ50" s="1">
        <v>35.5</v>
      </c>
      <c r="BA50" s="1">
        <v>349</v>
      </c>
      <c r="BB50" s="1">
        <v>1250</v>
      </c>
      <c r="BC50" s="1">
        <v>3.21</v>
      </c>
      <c r="BD50" s="1">
        <v>10.199999999999999</v>
      </c>
      <c r="BE50" s="1">
        <v>3.16</v>
      </c>
      <c r="BF50" s="1">
        <v>17</v>
      </c>
      <c r="BG50" s="1">
        <v>3</v>
      </c>
    </row>
    <row r="51" spans="1:59" x14ac:dyDescent="0.2">
      <c r="A51">
        <v>50</v>
      </c>
      <c r="B51" t="s">
        <v>108</v>
      </c>
      <c r="C51">
        <v>2.5</v>
      </c>
      <c r="D51">
        <v>3.33</v>
      </c>
      <c r="E5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1.61</v>
      </c>
      <c r="Y51" s="1">
        <v>961</v>
      </c>
      <c r="Z51" s="1">
        <v>313</v>
      </c>
      <c r="AA51" s="1">
        <v>1.53</v>
      </c>
      <c r="AB51" s="1">
        <v>85.5</v>
      </c>
      <c r="AC51" s="1">
        <v>46.9</v>
      </c>
      <c r="AD51" s="1">
        <v>403</v>
      </c>
      <c r="AE51" s="1">
        <v>2.34</v>
      </c>
      <c r="AF51" s="1">
        <v>69.2</v>
      </c>
      <c r="AG51" s="1">
        <v>0.82</v>
      </c>
      <c r="AH51" s="1">
        <v>37</v>
      </c>
      <c r="AI51" s="1">
        <v>5</v>
      </c>
      <c r="AJ51" s="1">
        <v>1.26</v>
      </c>
      <c r="AK51" s="1">
        <v>1660</v>
      </c>
      <c r="AL51" s="1">
        <v>1040</v>
      </c>
      <c r="AM51" s="1">
        <v>2.54</v>
      </c>
      <c r="AN51" s="1">
        <v>87.6</v>
      </c>
      <c r="AO51" s="1">
        <v>-168</v>
      </c>
      <c r="AP51" s="1">
        <v>550</v>
      </c>
      <c r="AQ51" s="1">
        <v>8.1999999999999993</v>
      </c>
      <c r="AR51" s="1">
        <v>137</v>
      </c>
      <c r="AS51" s="1">
        <v>0.95</v>
      </c>
      <c r="AT51" s="1">
        <v>38</v>
      </c>
      <c r="AU51" s="1">
        <v>5</v>
      </c>
      <c r="AV51" s="1">
        <v>2.2000000000000002</v>
      </c>
      <c r="AW51" s="1">
        <v>458</v>
      </c>
      <c r="AX51" s="1">
        <v>387</v>
      </c>
      <c r="AY51" s="1">
        <v>4.93</v>
      </c>
      <c r="AZ51" s="1">
        <v>127</v>
      </c>
      <c r="BA51" s="1">
        <v>295</v>
      </c>
      <c r="BB51" s="1">
        <v>1010</v>
      </c>
      <c r="BC51" s="1">
        <v>7.76</v>
      </c>
      <c r="BD51" s="1">
        <v>20.9</v>
      </c>
      <c r="BE51" s="1">
        <v>2.66</v>
      </c>
      <c r="BF51" s="1">
        <v>53</v>
      </c>
      <c r="BG51" s="1">
        <v>5</v>
      </c>
    </row>
    <row r="52" spans="1:59" x14ac:dyDescent="0.2">
      <c r="A52">
        <v>51</v>
      </c>
      <c r="B52" t="s">
        <v>109</v>
      </c>
      <c r="C52">
        <v>0.19</v>
      </c>
      <c r="D52">
        <v>3.88</v>
      </c>
      <c r="E52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1.61</v>
      </c>
      <c r="Y52" s="1">
        <v>961</v>
      </c>
      <c r="Z52" s="1">
        <v>313</v>
      </c>
      <c r="AA52" s="1">
        <v>1.53</v>
      </c>
      <c r="AB52" s="1">
        <v>85.5</v>
      </c>
      <c r="AC52" s="1">
        <v>46.9</v>
      </c>
      <c r="AD52" s="1">
        <v>403</v>
      </c>
      <c r="AE52" s="1">
        <v>2.34</v>
      </c>
      <c r="AF52" s="1">
        <v>69.2</v>
      </c>
      <c r="AG52" s="1">
        <v>0.82</v>
      </c>
      <c r="AH52" s="1">
        <v>37</v>
      </c>
      <c r="AI52" s="1">
        <v>5</v>
      </c>
      <c r="AJ52" s="1">
        <v>1.26</v>
      </c>
      <c r="AK52" s="1">
        <v>1660</v>
      </c>
      <c r="AL52" s="1">
        <v>1040</v>
      </c>
      <c r="AM52" s="1">
        <v>2.54</v>
      </c>
      <c r="AN52" s="1">
        <v>87.6</v>
      </c>
      <c r="AO52" s="1">
        <v>-168</v>
      </c>
      <c r="AP52" s="1">
        <v>550</v>
      </c>
      <c r="AQ52" s="1">
        <v>8.1999999999999993</v>
      </c>
      <c r="AR52" s="1">
        <v>137</v>
      </c>
      <c r="AS52" s="1">
        <v>0.95</v>
      </c>
      <c r="AT52" s="1">
        <v>38</v>
      </c>
      <c r="AU52" s="1">
        <v>5</v>
      </c>
      <c r="AV52" s="1">
        <v>1.96</v>
      </c>
      <c r="AW52" s="1">
        <v>332</v>
      </c>
      <c r="AX52" s="1">
        <v>266</v>
      </c>
      <c r="AY52" s="1">
        <v>3.12</v>
      </c>
      <c r="AZ52" s="1">
        <v>79.900000000000006</v>
      </c>
      <c r="BA52" s="1">
        <v>325</v>
      </c>
      <c r="BB52" s="1">
        <v>1140</v>
      </c>
      <c r="BC52" s="1">
        <v>5.29</v>
      </c>
      <c r="BD52" s="1">
        <v>14.7</v>
      </c>
      <c r="BE52" s="1">
        <v>2.96</v>
      </c>
      <c r="BF52" s="1">
        <v>35</v>
      </c>
      <c r="BG52" s="1">
        <v>4</v>
      </c>
    </row>
    <row r="53" spans="1:59" x14ac:dyDescent="0.2">
      <c r="A53">
        <v>52</v>
      </c>
      <c r="B53" t="s">
        <v>110</v>
      </c>
      <c r="C53">
        <v>0.17</v>
      </c>
      <c r="D53">
        <v>4.6100000000000003</v>
      </c>
      <c r="E53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1.61</v>
      </c>
      <c r="Y53" s="1">
        <v>961</v>
      </c>
      <c r="Z53" s="1">
        <v>313</v>
      </c>
      <c r="AA53" s="1">
        <v>1.53</v>
      </c>
      <c r="AB53" s="1">
        <v>85.5</v>
      </c>
      <c r="AC53" s="1">
        <v>46.9</v>
      </c>
      <c r="AD53" s="1">
        <v>403</v>
      </c>
      <c r="AE53" s="1">
        <v>2.34</v>
      </c>
      <c r="AF53" s="1">
        <v>69.2</v>
      </c>
      <c r="AG53" s="1">
        <v>0.82</v>
      </c>
      <c r="AH53" s="1">
        <v>37</v>
      </c>
      <c r="AI53" s="1">
        <v>5</v>
      </c>
      <c r="AJ53" s="1">
        <v>1.26</v>
      </c>
      <c r="AK53" s="1">
        <v>1660</v>
      </c>
      <c r="AL53" s="1">
        <v>1040</v>
      </c>
      <c r="AM53" s="1">
        <v>2.54</v>
      </c>
      <c r="AN53" s="1">
        <v>87.6</v>
      </c>
      <c r="AO53" s="1">
        <v>-168</v>
      </c>
      <c r="AP53" s="1">
        <v>550</v>
      </c>
      <c r="AQ53" s="1">
        <v>8.1999999999999993</v>
      </c>
      <c r="AR53" s="1">
        <v>137</v>
      </c>
      <c r="AS53" s="1">
        <v>0.95</v>
      </c>
      <c r="AT53" s="1">
        <v>38</v>
      </c>
      <c r="AU53" s="1">
        <v>5</v>
      </c>
      <c r="AV53" s="1">
        <v>1.81</v>
      </c>
      <c r="AW53" s="1">
        <v>239</v>
      </c>
      <c r="AX53" s="1">
        <v>172</v>
      </c>
      <c r="AY53" s="1">
        <v>3.21</v>
      </c>
      <c r="AZ53" s="1">
        <v>35.5</v>
      </c>
      <c r="BA53" s="1">
        <v>349</v>
      </c>
      <c r="BB53" s="1">
        <v>1250</v>
      </c>
      <c r="BC53" s="1">
        <v>3.21</v>
      </c>
      <c r="BD53" s="1">
        <v>10.199999999999999</v>
      </c>
      <c r="BE53" s="1">
        <v>3.16</v>
      </c>
      <c r="BF53" s="1">
        <v>17</v>
      </c>
      <c r="BG53" s="1">
        <v>3</v>
      </c>
    </row>
    <row r="54" spans="1:59" x14ac:dyDescent="0.2">
      <c r="A54">
        <v>53</v>
      </c>
      <c r="B54" t="s">
        <v>111</v>
      </c>
      <c r="C54">
        <v>2.4700000000000002</v>
      </c>
      <c r="D54">
        <v>3.44</v>
      </c>
      <c r="E54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1.61</v>
      </c>
      <c r="Y54" s="1">
        <v>961</v>
      </c>
      <c r="Z54" s="1">
        <v>313</v>
      </c>
      <c r="AA54" s="1">
        <v>1.53</v>
      </c>
      <c r="AB54" s="1">
        <v>85.5</v>
      </c>
      <c r="AC54" s="1">
        <v>46.9</v>
      </c>
      <c r="AD54" s="1">
        <v>403</v>
      </c>
      <c r="AE54" s="1">
        <v>2.34</v>
      </c>
      <c r="AF54" s="1">
        <v>69.2</v>
      </c>
      <c r="AG54" s="1">
        <v>0.82</v>
      </c>
      <c r="AH54" s="1">
        <v>37</v>
      </c>
      <c r="AI54" s="1">
        <v>5</v>
      </c>
      <c r="AJ54" s="1">
        <v>1</v>
      </c>
      <c r="AK54" s="1">
        <v>1760</v>
      </c>
      <c r="AL54" s="1">
        <v>1110</v>
      </c>
      <c r="AM54" s="1">
        <v>1.55</v>
      </c>
      <c r="AN54" s="1">
        <v>40.1</v>
      </c>
      <c r="AO54" s="1">
        <v>-156</v>
      </c>
      <c r="AP54" s="1">
        <v>590</v>
      </c>
      <c r="AQ54" s="1">
        <v>8.5299999999999994</v>
      </c>
      <c r="AR54" s="1">
        <v>155</v>
      </c>
      <c r="AS54" s="1">
        <v>1</v>
      </c>
      <c r="AT54" s="1">
        <v>20</v>
      </c>
      <c r="AU54" s="1">
        <v>4</v>
      </c>
      <c r="AV54" s="1">
        <v>2.2000000000000002</v>
      </c>
      <c r="AW54" s="1">
        <v>458</v>
      </c>
      <c r="AX54" s="1">
        <v>387</v>
      </c>
      <c r="AY54" s="1">
        <v>4.93</v>
      </c>
      <c r="AZ54" s="1">
        <v>127</v>
      </c>
      <c r="BA54" s="1">
        <v>295</v>
      </c>
      <c r="BB54" s="1">
        <v>1010</v>
      </c>
      <c r="BC54" s="1">
        <v>7.76</v>
      </c>
      <c r="BD54" s="1">
        <v>20.9</v>
      </c>
      <c r="BE54" s="1">
        <v>2.66</v>
      </c>
      <c r="BF54" s="1">
        <v>53</v>
      </c>
      <c r="BG54" s="1">
        <v>5</v>
      </c>
    </row>
    <row r="55" spans="1:59" x14ac:dyDescent="0.2">
      <c r="A55">
        <v>54</v>
      </c>
      <c r="B55" t="s">
        <v>112</v>
      </c>
      <c r="C55">
        <v>-0.04</v>
      </c>
      <c r="D55">
        <v>4.08</v>
      </c>
      <c r="E55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1.61</v>
      </c>
      <c r="Y55" s="1">
        <v>961</v>
      </c>
      <c r="Z55" s="1">
        <v>313</v>
      </c>
      <c r="AA55" s="1">
        <v>1.53</v>
      </c>
      <c r="AB55" s="1">
        <v>85.5</v>
      </c>
      <c r="AC55" s="1">
        <v>46.9</v>
      </c>
      <c r="AD55" s="1">
        <v>403</v>
      </c>
      <c r="AE55" s="1">
        <v>2.34</v>
      </c>
      <c r="AF55" s="1">
        <v>69.2</v>
      </c>
      <c r="AG55" s="1">
        <v>0.82</v>
      </c>
      <c r="AH55" s="1">
        <v>37</v>
      </c>
      <c r="AI55" s="1">
        <v>5</v>
      </c>
      <c r="AJ55" s="1">
        <v>1</v>
      </c>
      <c r="AK55" s="1">
        <v>1760</v>
      </c>
      <c r="AL55" s="1">
        <v>1110</v>
      </c>
      <c r="AM55" s="1">
        <v>1.55</v>
      </c>
      <c r="AN55" s="1">
        <v>40.1</v>
      </c>
      <c r="AO55" s="1">
        <v>-156</v>
      </c>
      <c r="AP55" s="1">
        <v>590</v>
      </c>
      <c r="AQ55" s="1">
        <v>8.5299999999999994</v>
      </c>
      <c r="AR55" s="1">
        <v>155</v>
      </c>
      <c r="AS55" s="1">
        <v>1</v>
      </c>
      <c r="AT55" s="1">
        <v>20</v>
      </c>
      <c r="AU55" s="1">
        <v>4</v>
      </c>
      <c r="AV55" s="1">
        <v>1.96</v>
      </c>
      <c r="AW55" s="1">
        <v>332</v>
      </c>
      <c r="AX55" s="1">
        <v>266</v>
      </c>
      <c r="AY55" s="1">
        <v>3.12</v>
      </c>
      <c r="AZ55" s="1">
        <v>79.900000000000006</v>
      </c>
      <c r="BA55" s="1">
        <v>325</v>
      </c>
      <c r="BB55" s="1">
        <v>1140</v>
      </c>
      <c r="BC55" s="1">
        <v>5.29</v>
      </c>
      <c r="BD55" s="1">
        <v>14.7</v>
      </c>
      <c r="BE55" s="1">
        <v>2.96</v>
      </c>
      <c r="BF55" s="1">
        <v>35</v>
      </c>
      <c r="BG55" s="1">
        <v>4</v>
      </c>
    </row>
    <row r="56" spans="1:59" x14ac:dyDescent="0.2">
      <c r="A56">
        <v>55</v>
      </c>
      <c r="B56" t="s">
        <v>113</v>
      </c>
      <c r="C56">
        <v>-0.11</v>
      </c>
      <c r="D56">
        <v>4.95</v>
      </c>
      <c r="E56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1.61</v>
      </c>
      <c r="Y56" s="1">
        <v>961</v>
      </c>
      <c r="Z56" s="1">
        <v>313</v>
      </c>
      <c r="AA56" s="1">
        <v>1.53</v>
      </c>
      <c r="AB56" s="1">
        <v>85.5</v>
      </c>
      <c r="AC56" s="1">
        <v>46.9</v>
      </c>
      <c r="AD56" s="1">
        <v>403</v>
      </c>
      <c r="AE56" s="1">
        <v>2.34</v>
      </c>
      <c r="AF56" s="1">
        <v>69.2</v>
      </c>
      <c r="AG56" s="1">
        <v>0.82</v>
      </c>
      <c r="AH56" s="1">
        <v>37</v>
      </c>
      <c r="AI56" s="1">
        <v>5</v>
      </c>
      <c r="AJ56" s="1">
        <v>1</v>
      </c>
      <c r="AK56" s="1">
        <v>1760</v>
      </c>
      <c r="AL56" s="1">
        <v>1110</v>
      </c>
      <c r="AM56" s="1">
        <v>1.55</v>
      </c>
      <c r="AN56" s="1">
        <v>40.1</v>
      </c>
      <c r="AO56" s="1">
        <v>-156</v>
      </c>
      <c r="AP56" s="1">
        <v>590</v>
      </c>
      <c r="AQ56" s="1">
        <v>8.5299999999999994</v>
      </c>
      <c r="AR56" s="1">
        <v>155</v>
      </c>
      <c r="AS56" s="1">
        <v>1</v>
      </c>
      <c r="AT56" s="1">
        <v>20</v>
      </c>
      <c r="AU56" s="1">
        <v>4</v>
      </c>
      <c r="AV56" s="1">
        <v>1.81</v>
      </c>
      <c r="AW56" s="1">
        <v>239</v>
      </c>
      <c r="AX56" s="1">
        <v>172</v>
      </c>
      <c r="AY56" s="1">
        <v>3.21</v>
      </c>
      <c r="AZ56" s="1">
        <v>35.5</v>
      </c>
      <c r="BA56" s="1">
        <v>349</v>
      </c>
      <c r="BB56" s="1">
        <v>1250</v>
      </c>
      <c r="BC56" s="1">
        <v>3.21</v>
      </c>
      <c r="BD56" s="1">
        <v>10.199999999999999</v>
      </c>
      <c r="BE56" s="1">
        <v>3.16</v>
      </c>
      <c r="BF56" s="1">
        <v>17</v>
      </c>
      <c r="BG56" s="1">
        <v>3</v>
      </c>
    </row>
    <row r="57" spans="1:59" x14ac:dyDescent="0.2">
      <c r="A57">
        <v>56</v>
      </c>
      <c r="B57" t="s">
        <v>114</v>
      </c>
      <c r="C57">
        <v>2.4</v>
      </c>
      <c r="D57">
        <v>0.57999999999999996</v>
      </c>
      <c r="E57">
        <v>0.14000000000000001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1.61</v>
      </c>
      <c r="Y57" s="1">
        <v>961</v>
      </c>
      <c r="Z57" s="1">
        <v>313</v>
      </c>
      <c r="AA57" s="1">
        <v>1.53</v>
      </c>
      <c r="AB57" s="1">
        <v>85.5</v>
      </c>
      <c r="AC57" s="1">
        <v>46.9</v>
      </c>
      <c r="AD57" s="1">
        <v>403</v>
      </c>
      <c r="AE57" s="1">
        <v>2.34</v>
      </c>
      <c r="AF57" s="1">
        <v>69.2</v>
      </c>
      <c r="AG57" s="1">
        <v>0.82</v>
      </c>
      <c r="AH57" s="1">
        <v>37</v>
      </c>
      <c r="AI57" s="1">
        <v>5</v>
      </c>
      <c r="AJ57" s="1">
        <v>0.87</v>
      </c>
      <c r="AK57" s="1">
        <v>3110</v>
      </c>
      <c r="AL57" s="1">
        <v>1210</v>
      </c>
      <c r="AM57" s="1">
        <v>5.32</v>
      </c>
      <c r="AN57" s="1">
        <v>72.599999999999994</v>
      </c>
      <c r="AO57" s="1">
        <v>120</v>
      </c>
      <c r="AP57" s="1">
        <v>762</v>
      </c>
      <c r="AQ57" s="1">
        <v>31.8</v>
      </c>
      <c r="AR57" s="1">
        <v>334</v>
      </c>
      <c r="AS57" s="1">
        <v>2.0099999999999998</v>
      </c>
      <c r="AT57" s="1">
        <v>32</v>
      </c>
      <c r="AU57" s="1">
        <v>4</v>
      </c>
      <c r="AV57" s="1">
        <v>2.2000000000000002</v>
      </c>
      <c r="AW57" s="1">
        <v>458</v>
      </c>
      <c r="AX57" s="1">
        <v>387</v>
      </c>
      <c r="AY57" s="1">
        <v>4.93</v>
      </c>
      <c r="AZ57" s="1">
        <v>127</v>
      </c>
      <c r="BA57" s="1">
        <v>295</v>
      </c>
      <c r="BB57" s="1">
        <v>1010</v>
      </c>
      <c r="BC57" s="1">
        <v>7.76</v>
      </c>
      <c r="BD57" s="1">
        <v>20.9</v>
      </c>
      <c r="BE57" s="1">
        <v>2.66</v>
      </c>
      <c r="BF57" s="1">
        <v>53</v>
      </c>
      <c r="BG57" s="1">
        <v>5</v>
      </c>
    </row>
    <row r="58" spans="1:59" x14ac:dyDescent="0.2">
      <c r="A58">
        <v>57</v>
      </c>
      <c r="B58" t="s">
        <v>115</v>
      </c>
      <c r="C58">
        <v>-0.13</v>
      </c>
      <c r="D58">
        <v>0.68</v>
      </c>
      <c r="E58">
        <v>0.14000000000000001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1.61</v>
      </c>
      <c r="Y58" s="1">
        <v>961</v>
      </c>
      <c r="Z58" s="1">
        <v>313</v>
      </c>
      <c r="AA58" s="1">
        <v>1.53</v>
      </c>
      <c r="AB58" s="1">
        <v>85.5</v>
      </c>
      <c r="AC58" s="1">
        <v>46.9</v>
      </c>
      <c r="AD58" s="1">
        <v>403</v>
      </c>
      <c r="AE58" s="1">
        <v>2.34</v>
      </c>
      <c r="AF58" s="1">
        <v>69.2</v>
      </c>
      <c r="AG58" s="1">
        <v>0.82</v>
      </c>
      <c r="AH58" s="1">
        <v>37</v>
      </c>
      <c r="AI58" s="1">
        <v>5</v>
      </c>
      <c r="AJ58" s="1">
        <v>0.87</v>
      </c>
      <c r="AK58" s="1">
        <v>3110</v>
      </c>
      <c r="AL58" s="1">
        <v>1210</v>
      </c>
      <c r="AM58" s="1">
        <v>5.32</v>
      </c>
      <c r="AN58" s="1">
        <v>72.599999999999994</v>
      </c>
      <c r="AO58" s="1">
        <v>120</v>
      </c>
      <c r="AP58" s="1">
        <v>762</v>
      </c>
      <c r="AQ58" s="1">
        <v>31.8</v>
      </c>
      <c r="AR58" s="1">
        <v>334</v>
      </c>
      <c r="AS58" s="1">
        <v>2.0099999999999998</v>
      </c>
      <c r="AT58" s="1">
        <v>32</v>
      </c>
      <c r="AU58" s="1">
        <v>4</v>
      </c>
      <c r="AV58" s="1">
        <v>1.96</v>
      </c>
      <c r="AW58" s="1">
        <v>332</v>
      </c>
      <c r="AX58" s="1">
        <v>266</v>
      </c>
      <c r="AY58" s="1">
        <v>3.12</v>
      </c>
      <c r="AZ58" s="1">
        <v>79.900000000000006</v>
      </c>
      <c r="BA58" s="1">
        <v>325</v>
      </c>
      <c r="BB58" s="1">
        <v>1140</v>
      </c>
      <c r="BC58" s="1">
        <v>5.29</v>
      </c>
      <c r="BD58" s="1">
        <v>14.7</v>
      </c>
      <c r="BE58" s="1">
        <v>2.96</v>
      </c>
      <c r="BF58" s="1">
        <v>35</v>
      </c>
      <c r="BG58" s="1">
        <v>4</v>
      </c>
    </row>
    <row r="59" spans="1:59" x14ac:dyDescent="0.2">
      <c r="A59">
        <v>58</v>
      </c>
      <c r="B59" t="s">
        <v>116</v>
      </c>
      <c r="C59">
        <v>-0.31</v>
      </c>
      <c r="D59">
        <v>0.97</v>
      </c>
      <c r="E59">
        <v>0.17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1.61</v>
      </c>
      <c r="Y59" s="1">
        <v>961</v>
      </c>
      <c r="Z59" s="1">
        <v>313</v>
      </c>
      <c r="AA59" s="1">
        <v>1.53</v>
      </c>
      <c r="AB59" s="1">
        <v>85.5</v>
      </c>
      <c r="AC59" s="1">
        <v>46.9</v>
      </c>
      <c r="AD59" s="1">
        <v>403</v>
      </c>
      <c r="AE59" s="1">
        <v>2.34</v>
      </c>
      <c r="AF59" s="1">
        <v>69.2</v>
      </c>
      <c r="AG59" s="1">
        <v>0.82</v>
      </c>
      <c r="AH59" s="1">
        <v>37</v>
      </c>
      <c r="AI59" s="1">
        <v>5</v>
      </c>
      <c r="AJ59" s="1">
        <v>0.87</v>
      </c>
      <c r="AK59" s="1">
        <v>3110</v>
      </c>
      <c r="AL59" s="1">
        <v>1210</v>
      </c>
      <c r="AM59" s="1">
        <v>5.32</v>
      </c>
      <c r="AN59" s="1">
        <v>72.599999999999994</v>
      </c>
      <c r="AO59" s="1">
        <v>120</v>
      </c>
      <c r="AP59" s="1">
        <v>762</v>
      </c>
      <c r="AQ59" s="1">
        <v>31.8</v>
      </c>
      <c r="AR59" s="1">
        <v>334</v>
      </c>
      <c r="AS59" s="1">
        <v>2.0099999999999998</v>
      </c>
      <c r="AT59" s="1">
        <v>32</v>
      </c>
      <c r="AU59" s="1">
        <v>4</v>
      </c>
      <c r="AV59" s="1">
        <v>1.81</v>
      </c>
      <c r="AW59" s="1">
        <v>239</v>
      </c>
      <c r="AX59" s="1">
        <v>172</v>
      </c>
      <c r="AY59" s="1">
        <v>3.21</v>
      </c>
      <c r="AZ59" s="1">
        <v>35.5</v>
      </c>
      <c r="BA59" s="1">
        <v>349</v>
      </c>
      <c r="BB59" s="1">
        <v>1250</v>
      </c>
      <c r="BC59" s="1">
        <v>3.21</v>
      </c>
      <c r="BD59" s="1">
        <v>10.199999999999999</v>
      </c>
      <c r="BE59" s="1">
        <v>3.16</v>
      </c>
      <c r="BF59" s="1">
        <v>17</v>
      </c>
      <c r="BG59" s="1">
        <v>3</v>
      </c>
    </row>
    <row r="60" spans="1:59" x14ac:dyDescent="0.2">
      <c r="A60">
        <v>59</v>
      </c>
      <c r="B60" t="s">
        <v>117</v>
      </c>
      <c r="C60">
        <v>2.29</v>
      </c>
      <c r="D60">
        <v>0.41</v>
      </c>
      <c r="E60">
        <v>7.0000000000000007E-2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1.61</v>
      </c>
      <c r="Y60" s="1">
        <v>961</v>
      </c>
      <c r="Z60" s="1">
        <v>313</v>
      </c>
      <c r="AA60" s="1">
        <v>1.53</v>
      </c>
      <c r="AB60" s="1">
        <v>85.5</v>
      </c>
      <c r="AC60" s="1">
        <v>46.9</v>
      </c>
      <c r="AD60" s="1">
        <v>403</v>
      </c>
      <c r="AE60" s="1">
        <v>2.34</v>
      </c>
      <c r="AF60" s="1">
        <v>69.2</v>
      </c>
      <c r="AG60" s="1">
        <v>0.82</v>
      </c>
      <c r="AH60" s="1">
        <v>37</v>
      </c>
      <c r="AI60" s="1">
        <v>5</v>
      </c>
      <c r="AJ60" s="1">
        <v>1.1499999999999999</v>
      </c>
      <c r="AK60" s="1">
        <v>2880</v>
      </c>
      <c r="AL60" s="1">
        <v>505</v>
      </c>
      <c r="AM60" s="1">
        <v>7.31</v>
      </c>
      <c r="AN60" s="1">
        <v>119</v>
      </c>
      <c r="AO60" s="1">
        <v>121</v>
      </c>
      <c r="AP60" s="1">
        <v>709</v>
      </c>
      <c r="AQ60" s="1">
        <v>7.2</v>
      </c>
      <c r="AR60" s="1">
        <v>290</v>
      </c>
      <c r="AS60" s="1">
        <v>1.96</v>
      </c>
      <c r="AT60" s="1">
        <v>50</v>
      </c>
      <c r="AU60" s="1">
        <v>5</v>
      </c>
      <c r="AV60" s="1">
        <v>2.2000000000000002</v>
      </c>
      <c r="AW60" s="1">
        <v>458</v>
      </c>
      <c r="AX60" s="1">
        <v>387</v>
      </c>
      <c r="AY60" s="1">
        <v>4.93</v>
      </c>
      <c r="AZ60" s="1">
        <v>127</v>
      </c>
      <c r="BA60" s="1">
        <v>295</v>
      </c>
      <c r="BB60" s="1">
        <v>1010</v>
      </c>
      <c r="BC60" s="1">
        <v>7.76</v>
      </c>
      <c r="BD60" s="1">
        <v>20.9</v>
      </c>
      <c r="BE60" s="1">
        <v>2.66</v>
      </c>
      <c r="BF60" s="1">
        <v>53</v>
      </c>
      <c r="BG60" s="1">
        <v>5</v>
      </c>
    </row>
    <row r="61" spans="1:59" x14ac:dyDescent="0.2">
      <c r="A61">
        <v>60</v>
      </c>
      <c r="B61" t="s">
        <v>118</v>
      </c>
      <c r="C61">
        <v>-0.06</v>
      </c>
      <c r="D61">
        <v>0.56999999999999995</v>
      </c>
      <c r="E61">
        <v>0.11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1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1.61</v>
      </c>
      <c r="Y61" s="1">
        <v>961</v>
      </c>
      <c r="Z61" s="1">
        <v>313</v>
      </c>
      <c r="AA61" s="1">
        <v>1.53</v>
      </c>
      <c r="AB61" s="1">
        <v>85.5</v>
      </c>
      <c r="AC61" s="1">
        <v>46.9</v>
      </c>
      <c r="AD61" s="1">
        <v>403</v>
      </c>
      <c r="AE61" s="1">
        <v>2.34</v>
      </c>
      <c r="AF61" s="1">
        <v>69.2</v>
      </c>
      <c r="AG61" s="1">
        <v>0.82</v>
      </c>
      <c r="AH61" s="1">
        <v>37</v>
      </c>
      <c r="AI61" s="1">
        <v>5</v>
      </c>
      <c r="AJ61" s="1">
        <v>1.1499999999999999</v>
      </c>
      <c r="AK61" s="1">
        <v>2880</v>
      </c>
      <c r="AL61" s="1">
        <v>505</v>
      </c>
      <c r="AM61" s="1">
        <v>7.31</v>
      </c>
      <c r="AN61" s="1">
        <v>119</v>
      </c>
      <c r="AO61" s="1">
        <v>121</v>
      </c>
      <c r="AP61" s="1">
        <v>709</v>
      </c>
      <c r="AQ61" s="1">
        <v>7.2</v>
      </c>
      <c r="AR61" s="1">
        <v>290</v>
      </c>
      <c r="AS61" s="1">
        <v>1.96</v>
      </c>
      <c r="AT61" s="1">
        <v>50</v>
      </c>
      <c r="AU61" s="1">
        <v>5</v>
      </c>
      <c r="AV61" s="1">
        <v>1.96</v>
      </c>
      <c r="AW61" s="1">
        <v>332</v>
      </c>
      <c r="AX61" s="1">
        <v>266</v>
      </c>
      <c r="AY61" s="1">
        <v>3.12</v>
      </c>
      <c r="AZ61" s="1">
        <v>79.900000000000006</v>
      </c>
      <c r="BA61" s="1">
        <v>325</v>
      </c>
      <c r="BB61" s="1">
        <v>1140</v>
      </c>
      <c r="BC61" s="1">
        <v>5.29</v>
      </c>
      <c r="BD61" s="1">
        <v>14.7</v>
      </c>
      <c r="BE61" s="1">
        <v>2.96</v>
      </c>
      <c r="BF61" s="1">
        <v>35</v>
      </c>
      <c r="BG61" s="1">
        <v>4</v>
      </c>
    </row>
    <row r="62" spans="1:59" x14ac:dyDescent="0.2">
      <c r="A62">
        <v>61</v>
      </c>
      <c r="B62" t="s">
        <v>119</v>
      </c>
      <c r="C62">
        <v>-0.1</v>
      </c>
      <c r="D62">
        <v>0.92</v>
      </c>
      <c r="E62">
        <v>0.16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1.61</v>
      </c>
      <c r="Y62" s="1">
        <v>961</v>
      </c>
      <c r="Z62" s="1">
        <v>313</v>
      </c>
      <c r="AA62" s="1">
        <v>1.53</v>
      </c>
      <c r="AB62" s="1">
        <v>85.5</v>
      </c>
      <c r="AC62" s="1">
        <v>46.9</v>
      </c>
      <c r="AD62" s="1">
        <v>403</v>
      </c>
      <c r="AE62" s="1">
        <v>2.34</v>
      </c>
      <c r="AF62" s="1">
        <v>69.2</v>
      </c>
      <c r="AG62" s="1">
        <v>0.82</v>
      </c>
      <c r="AH62" s="1">
        <v>37</v>
      </c>
      <c r="AI62" s="1">
        <v>5</v>
      </c>
      <c r="AJ62" s="1">
        <v>1.1499999999999999</v>
      </c>
      <c r="AK62" s="1">
        <v>2880</v>
      </c>
      <c r="AL62" s="1">
        <v>505</v>
      </c>
      <c r="AM62" s="1">
        <v>7.31</v>
      </c>
      <c r="AN62" s="1">
        <v>119</v>
      </c>
      <c r="AO62" s="1">
        <v>121</v>
      </c>
      <c r="AP62" s="1">
        <v>709</v>
      </c>
      <c r="AQ62" s="1">
        <v>7.2</v>
      </c>
      <c r="AR62" s="1">
        <v>290</v>
      </c>
      <c r="AS62" s="1">
        <v>1.96</v>
      </c>
      <c r="AT62" s="1">
        <v>50</v>
      </c>
      <c r="AU62" s="1">
        <v>5</v>
      </c>
      <c r="AV62" s="1">
        <v>1.81</v>
      </c>
      <c r="AW62" s="1">
        <v>239</v>
      </c>
      <c r="AX62" s="1">
        <v>172</v>
      </c>
      <c r="AY62" s="1">
        <v>3.21</v>
      </c>
      <c r="AZ62" s="1">
        <v>35.5</v>
      </c>
      <c r="BA62" s="1">
        <v>349</v>
      </c>
      <c r="BB62" s="1">
        <v>1250</v>
      </c>
      <c r="BC62" s="1">
        <v>3.21</v>
      </c>
      <c r="BD62" s="1">
        <v>10.199999999999999</v>
      </c>
      <c r="BE62" s="1">
        <v>3.16</v>
      </c>
      <c r="BF62" s="1">
        <v>17</v>
      </c>
      <c r="BG62" s="1">
        <v>3</v>
      </c>
    </row>
    <row r="63" spans="1:59" x14ac:dyDescent="0.2">
      <c r="A63">
        <v>62</v>
      </c>
      <c r="B63" t="s">
        <v>120</v>
      </c>
      <c r="C63">
        <v>2.52</v>
      </c>
      <c r="D63">
        <v>1.46</v>
      </c>
      <c r="E63">
        <v>0.22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1.61</v>
      </c>
      <c r="Y63" s="1">
        <v>961</v>
      </c>
      <c r="Z63" s="1">
        <v>313</v>
      </c>
      <c r="AA63" s="1">
        <v>1.53</v>
      </c>
      <c r="AB63" s="1">
        <v>85.5</v>
      </c>
      <c r="AC63" s="1">
        <v>46.9</v>
      </c>
      <c r="AD63" s="1">
        <v>403</v>
      </c>
      <c r="AE63" s="1">
        <v>2.34</v>
      </c>
      <c r="AF63" s="1">
        <v>69.2</v>
      </c>
      <c r="AG63" s="1">
        <v>0.82</v>
      </c>
      <c r="AH63" s="1">
        <v>37</v>
      </c>
      <c r="AI63" s="1">
        <v>5</v>
      </c>
      <c r="AJ63" s="1">
        <v>1.19</v>
      </c>
      <c r="AK63" s="1">
        <v>2020</v>
      </c>
      <c r="AL63" s="1">
        <v>601</v>
      </c>
      <c r="AM63" s="1">
        <v>11.3</v>
      </c>
      <c r="AN63" s="1">
        <v>207</v>
      </c>
      <c r="AO63" s="1">
        <v>110</v>
      </c>
      <c r="AP63" s="1">
        <v>716</v>
      </c>
      <c r="AQ63" s="1">
        <v>4.7699999999999996</v>
      </c>
      <c r="AR63" s="1">
        <v>178</v>
      </c>
      <c r="AS63" s="1">
        <v>2.33</v>
      </c>
      <c r="AT63" s="1">
        <v>82</v>
      </c>
      <c r="AU63" s="1">
        <v>6</v>
      </c>
      <c r="AV63" s="1">
        <v>2.2000000000000002</v>
      </c>
      <c r="AW63" s="1">
        <v>458</v>
      </c>
      <c r="AX63" s="1">
        <v>387</v>
      </c>
      <c r="AY63" s="1">
        <v>4.93</v>
      </c>
      <c r="AZ63" s="1">
        <v>127</v>
      </c>
      <c r="BA63" s="1">
        <v>295</v>
      </c>
      <c r="BB63" s="1">
        <v>1010</v>
      </c>
      <c r="BC63" s="1">
        <v>7.76</v>
      </c>
      <c r="BD63" s="1">
        <v>20.9</v>
      </c>
      <c r="BE63" s="1">
        <v>2.66</v>
      </c>
      <c r="BF63" s="1">
        <v>53</v>
      </c>
      <c r="BG63" s="1">
        <v>5</v>
      </c>
    </row>
    <row r="64" spans="1:59" x14ac:dyDescent="0.2">
      <c r="A64">
        <v>63</v>
      </c>
      <c r="B64" t="s">
        <v>121</v>
      </c>
      <c r="C64">
        <v>0.06</v>
      </c>
      <c r="D64">
        <v>1.75</v>
      </c>
      <c r="E64">
        <v>0.16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1.61</v>
      </c>
      <c r="Y64" s="1">
        <v>961</v>
      </c>
      <c r="Z64" s="1">
        <v>313</v>
      </c>
      <c r="AA64" s="1">
        <v>1.53</v>
      </c>
      <c r="AB64" s="1">
        <v>85.5</v>
      </c>
      <c r="AC64" s="1">
        <v>46.9</v>
      </c>
      <c r="AD64" s="1">
        <v>403</v>
      </c>
      <c r="AE64" s="1">
        <v>2.34</v>
      </c>
      <c r="AF64" s="1">
        <v>69.2</v>
      </c>
      <c r="AG64" s="1">
        <v>0.82</v>
      </c>
      <c r="AH64" s="1">
        <v>37</v>
      </c>
      <c r="AI64" s="1">
        <v>5</v>
      </c>
      <c r="AJ64" s="1">
        <v>1.19</v>
      </c>
      <c r="AK64" s="1">
        <v>2020</v>
      </c>
      <c r="AL64" s="1">
        <v>601</v>
      </c>
      <c r="AM64" s="1">
        <v>11.3</v>
      </c>
      <c r="AN64" s="1">
        <v>207</v>
      </c>
      <c r="AO64" s="1">
        <v>110</v>
      </c>
      <c r="AP64" s="1">
        <v>716</v>
      </c>
      <c r="AQ64" s="1">
        <v>4.7699999999999996</v>
      </c>
      <c r="AR64" s="1">
        <v>178</v>
      </c>
      <c r="AS64" s="1">
        <v>2.33</v>
      </c>
      <c r="AT64" s="1">
        <v>82</v>
      </c>
      <c r="AU64" s="1">
        <v>6</v>
      </c>
      <c r="AV64" s="1">
        <v>1.96</v>
      </c>
      <c r="AW64" s="1">
        <v>332</v>
      </c>
      <c r="AX64" s="1">
        <v>266</v>
      </c>
      <c r="AY64" s="1">
        <v>3.12</v>
      </c>
      <c r="AZ64" s="1">
        <v>79.900000000000006</v>
      </c>
      <c r="BA64" s="1">
        <v>325</v>
      </c>
      <c r="BB64" s="1">
        <v>1140</v>
      </c>
      <c r="BC64" s="1">
        <v>5.29</v>
      </c>
      <c r="BD64" s="1">
        <v>14.7</v>
      </c>
      <c r="BE64" s="1">
        <v>2.96</v>
      </c>
      <c r="BF64" s="1">
        <v>35</v>
      </c>
      <c r="BG64" s="1">
        <v>4</v>
      </c>
    </row>
    <row r="65" spans="1:59" x14ac:dyDescent="0.2">
      <c r="A65">
        <v>64</v>
      </c>
      <c r="B65" t="s">
        <v>122</v>
      </c>
      <c r="C65">
        <v>0</v>
      </c>
      <c r="D65">
        <v>2.1800000000000002</v>
      </c>
      <c r="E65">
        <v>0.09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1.61</v>
      </c>
      <c r="Y65" s="1">
        <v>961</v>
      </c>
      <c r="Z65" s="1">
        <v>313</v>
      </c>
      <c r="AA65" s="1">
        <v>1.53</v>
      </c>
      <c r="AB65" s="1">
        <v>85.5</v>
      </c>
      <c r="AC65" s="1">
        <v>46.9</v>
      </c>
      <c r="AD65" s="1">
        <v>403</v>
      </c>
      <c r="AE65" s="1">
        <v>2.34</v>
      </c>
      <c r="AF65" s="1">
        <v>69.2</v>
      </c>
      <c r="AG65" s="1">
        <v>0.82</v>
      </c>
      <c r="AH65" s="1">
        <v>37</v>
      </c>
      <c r="AI65" s="1">
        <v>5</v>
      </c>
      <c r="AJ65" s="1">
        <v>1.19</v>
      </c>
      <c r="AK65" s="1">
        <v>2020</v>
      </c>
      <c r="AL65" s="1">
        <v>601</v>
      </c>
      <c r="AM65" s="1">
        <v>11.3</v>
      </c>
      <c r="AN65" s="1">
        <v>207</v>
      </c>
      <c r="AO65" s="1">
        <v>110</v>
      </c>
      <c r="AP65" s="1">
        <v>716</v>
      </c>
      <c r="AQ65" s="1">
        <v>4.7699999999999996</v>
      </c>
      <c r="AR65" s="1">
        <v>178</v>
      </c>
      <c r="AS65" s="1">
        <v>2.33</v>
      </c>
      <c r="AT65" s="1">
        <v>82</v>
      </c>
      <c r="AU65" s="1">
        <v>6</v>
      </c>
      <c r="AV65" s="1">
        <v>1.81</v>
      </c>
      <c r="AW65" s="1">
        <v>239</v>
      </c>
      <c r="AX65" s="1">
        <v>172</v>
      </c>
      <c r="AY65" s="1">
        <v>3.21</v>
      </c>
      <c r="AZ65" s="1">
        <v>35.5</v>
      </c>
      <c r="BA65" s="1">
        <v>349</v>
      </c>
      <c r="BB65" s="1">
        <v>1250</v>
      </c>
      <c r="BC65" s="1">
        <v>3.21</v>
      </c>
      <c r="BD65" s="1">
        <v>10.199999999999999</v>
      </c>
      <c r="BE65" s="1">
        <v>3.16</v>
      </c>
      <c r="BF65" s="1">
        <v>17</v>
      </c>
      <c r="BG65" s="1">
        <v>3</v>
      </c>
    </row>
    <row r="66" spans="1:59" x14ac:dyDescent="0.2">
      <c r="A66">
        <v>65</v>
      </c>
      <c r="B66" t="s">
        <v>123</v>
      </c>
      <c r="C66">
        <v>3.2</v>
      </c>
      <c r="D66">
        <v>3.08</v>
      </c>
      <c r="E66">
        <v>0.01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1.51</v>
      </c>
      <c r="Y66" s="1">
        <v>1030</v>
      </c>
      <c r="Z66" s="1">
        <v>337</v>
      </c>
      <c r="AA66" s="1">
        <v>0.86</v>
      </c>
      <c r="AB66" s="1">
        <v>39.1</v>
      </c>
      <c r="AC66" s="1">
        <v>48.4</v>
      </c>
      <c r="AD66" s="1">
        <v>419</v>
      </c>
      <c r="AE66" s="1">
        <v>2.33</v>
      </c>
      <c r="AF66" s="1">
        <v>76.900000000000006</v>
      </c>
      <c r="AG66" s="1">
        <v>0.82</v>
      </c>
      <c r="AH66" s="1">
        <v>19</v>
      </c>
      <c r="AI66" s="1">
        <v>4</v>
      </c>
      <c r="AJ66" s="1">
        <v>1.42</v>
      </c>
      <c r="AK66" s="1">
        <v>2080</v>
      </c>
      <c r="AL66" s="1">
        <v>1000</v>
      </c>
      <c r="AM66" s="1">
        <v>3.59</v>
      </c>
      <c r="AN66" s="1">
        <v>137</v>
      </c>
      <c r="AO66" s="1">
        <v>-52</v>
      </c>
      <c r="AP66" s="1">
        <v>503</v>
      </c>
      <c r="AQ66" s="1">
        <v>8.01</v>
      </c>
      <c r="AR66" s="1">
        <v>140</v>
      </c>
      <c r="AS66" s="1">
        <v>0.89</v>
      </c>
      <c r="AT66" s="1">
        <v>56</v>
      </c>
      <c r="AU66" s="1">
        <v>6</v>
      </c>
      <c r="AV66" s="1">
        <v>2.2000000000000002</v>
      </c>
      <c r="AW66" s="1">
        <v>458</v>
      </c>
      <c r="AX66" s="1">
        <v>387</v>
      </c>
      <c r="AY66" s="1">
        <v>4.93</v>
      </c>
      <c r="AZ66" s="1">
        <v>127</v>
      </c>
      <c r="BA66" s="1">
        <v>295</v>
      </c>
      <c r="BB66" s="1">
        <v>1010</v>
      </c>
      <c r="BC66" s="1">
        <v>7.76</v>
      </c>
      <c r="BD66" s="1">
        <v>20.9</v>
      </c>
      <c r="BE66" s="1">
        <v>2.66</v>
      </c>
      <c r="BF66" s="1">
        <v>53</v>
      </c>
      <c r="BG66" s="1">
        <v>5</v>
      </c>
    </row>
    <row r="67" spans="1:59" x14ac:dyDescent="0.2">
      <c r="A67">
        <v>66</v>
      </c>
      <c r="B67" t="s">
        <v>124</v>
      </c>
      <c r="C67">
        <v>0.79</v>
      </c>
      <c r="D67">
        <v>3.57</v>
      </c>
      <c r="E67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1.51</v>
      </c>
      <c r="Y67" s="1">
        <v>1030</v>
      </c>
      <c r="Z67" s="1">
        <v>337</v>
      </c>
      <c r="AA67" s="1">
        <v>0.86</v>
      </c>
      <c r="AB67" s="1">
        <v>39.1</v>
      </c>
      <c r="AC67" s="1">
        <v>48.4</v>
      </c>
      <c r="AD67" s="1">
        <v>419</v>
      </c>
      <c r="AE67" s="1">
        <v>2.33</v>
      </c>
      <c r="AF67" s="1">
        <v>76.900000000000006</v>
      </c>
      <c r="AG67" s="1">
        <v>0.82</v>
      </c>
      <c r="AH67" s="1">
        <v>19</v>
      </c>
      <c r="AI67" s="1">
        <v>4</v>
      </c>
      <c r="AJ67" s="1">
        <v>1.42</v>
      </c>
      <c r="AK67" s="1">
        <v>2080</v>
      </c>
      <c r="AL67" s="1">
        <v>1000</v>
      </c>
      <c r="AM67" s="1">
        <v>3.59</v>
      </c>
      <c r="AN67" s="1">
        <v>137</v>
      </c>
      <c r="AO67" s="1">
        <v>-52</v>
      </c>
      <c r="AP67" s="1">
        <v>503</v>
      </c>
      <c r="AQ67" s="1">
        <v>8.01</v>
      </c>
      <c r="AR67" s="1">
        <v>140</v>
      </c>
      <c r="AS67" s="1">
        <v>0.89</v>
      </c>
      <c r="AT67" s="1">
        <v>56</v>
      </c>
      <c r="AU67" s="1">
        <v>6</v>
      </c>
      <c r="AV67" s="1">
        <v>1.96</v>
      </c>
      <c r="AW67" s="1">
        <v>332</v>
      </c>
      <c r="AX67" s="1">
        <v>266</v>
      </c>
      <c r="AY67" s="1">
        <v>3.12</v>
      </c>
      <c r="AZ67" s="1">
        <v>79.900000000000006</v>
      </c>
      <c r="BA67" s="1">
        <v>325</v>
      </c>
      <c r="BB67" s="1">
        <v>1140</v>
      </c>
      <c r="BC67" s="1">
        <v>5.29</v>
      </c>
      <c r="BD67" s="1">
        <v>14.7</v>
      </c>
      <c r="BE67" s="1">
        <v>2.96</v>
      </c>
      <c r="BF67" s="1">
        <v>35</v>
      </c>
      <c r="BG67" s="1">
        <v>4</v>
      </c>
    </row>
    <row r="68" spans="1:59" x14ac:dyDescent="0.2">
      <c r="A68">
        <v>67</v>
      </c>
      <c r="B68" t="s">
        <v>125</v>
      </c>
      <c r="C68">
        <v>3.38</v>
      </c>
      <c r="D68">
        <v>4.17</v>
      </c>
      <c r="E68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1.51</v>
      </c>
      <c r="Y68" s="1">
        <v>1030</v>
      </c>
      <c r="Z68" s="1">
        <v>337</v>
      </c>
      <c r="AA68" s="1">
        <v>0.86</v>
      </c>
      <c r="AB68" s="1">
        <v>39.1</v>
      </c>
      <c r="AC68" s="1">
        <v>48.4</v>
      </c>
      <c r="AD68" s="1">
        <v>419</v>
      </c>
      <c r="AE68" s="1">
        <v>2.33</v>
      </c>
      <c r="AF68" s="1">
        <v>76.900000000000006</v>
      </c>
      <c r="AG68" s="1">
        <v>0.82</v>
      </c>
      <c r="AH68" s="1">
        <v>19</v>
      </c>
      <c r="AI68" s="1">
        <v>4</v>
      </c>
      <c r="AJ68" s="1">
        <v>1.42</v>
      </c>
      <c r="AK68" s="1">
        <v>2080</v>
      </c>
      <c r="AL68" s="1">
        <v>1000</v>
      </c>
      <c r="AM68" s="1">
        <v>3.59</v>
      </c>
      <c r="AN68" s="1">
        <v>137</v>
      </c>
      <c r="AO68" s="1">
        <v>-52</v>
      </c>
      <c r="AP68" s="1">
        <v>503</v>
      </c>
      <c r="AQ68" s="1">
        <v>8.01</v>
      </c>
      <c r="AR68" s="1">
        <v>140</v>
      </c>
      <c r="AS68" s="1">
        <v>0.89</v>
      </c>
      <c r="AT68" s="1">
        <v>56</v>
      </c>
      <c r="AU68" s="1">
        <v>6</v>
      </c>
      <c r="AV68" s="1">
        <v>1.81</v>
      </c>
      <c r="AW68" s="1">
        <v>239</v>
      </c>
      <c r="AX68" s="1">
        <v>172</v>
      </c>
      <c r="AY68" s="1">
        <v>3.21</v>
      </c>
      <c r="AZ68" s="1">
        <v>35.5</v>
      </c>
      <c r="BA68" s="1">
        <v>349</v>
      </c>
      <c r="BB68" s="1">
        <v>1250</v>
      </c>
      <c r="BC68" s="1">
        <v>3.21</v>
      </c>
      <c r="BD68" s="1">
        <v>10.199999999999999</v>
      </c>
      <c r="BE68" s="1">
        <v>3.16</v>
      </c>
      <c r="BF68" s="1">
        <v>17</v>
      </c>
      <c r="BG68" s="1">
        <v>3</v>
      </c>
    </row>
    <row r="69" spans="1:59" x14ac:dyDescent="0.2">
      <c r="A69">
        <v>68</v>
      </c>
      <c r="B69" t="s">
        <v>126</v>
      </c>
      <c r="C69">
        <v>2.94</v>
      </c>
      <c r="D69">
        <v>3.17</v>
      </c>
      <c r="E69">
        <v>0.01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1.51</v>
      </c>
      <c r="Y69" s="1">
        <v>1030</v>
      </c>
      <c r="Z69" s="1">
        <v>337</v>
      </c>
      <c r="AA69" s="1">
        <v>0.86</v>
      </c>
      <c r="AB69" s="1">
        <v>39.1</v>
      </c>
      <c r="AC69" s="1">
        <v>48.4</v>
      </c>
      <c r="AD69" s="1">
        <v>419</v>
      </c>
      <c r="AE69" s="1">
        <v>2.33</v>
      </c>
      <c r="AF69" s="1">
        <v>76.900000000000006</v>
      </c>
      <c r="AG69" s="1">
        <v>0.82</v>
      </c>
      <c r="AH69" s="1">
        <v>19</v>
      </c>
      <c r="AI69" s="1">
        <v>4</v>
      </c>
      <c r="AJ69" s="1">
        <v>1.26</v>
      </c>
      <c r="AK69" s="1">
        <v>1660</v>
      </c>
      <c r="AL69" s="1">
        <v>1040</v>
      </c>
      <c r="AM69" s="1">
        <v>2.54</v>
      </c>
      <c r="AN69" s="1">
        <v>87.6</v>
      </c>
      <c r="AO69" s="1">
        <v>-168</v>
      </c>
      <c r="AP69" s="1">
        <v>550</v>
      </c>
      <c r="AQ69" s="1">
        <v>8.1999999999999993</v>
      </c>
      <c r="AR69" s="1">
        <v>137</v>
      </c>
      <c r="AS69" s="1">
        <v>0.95</v>
      </c>
      <c r="AT69" s="1">
        <v>38</v>
      </c>
      <c r="AU69" s="1">
        <v>5</v>
      </c>
      <c r="AV69" s="1">
        <v>2.2000000000000002</v>
      </c>
      <c r="AW69" s="1">
        <v>458</v>
      </c>
      <c r="AX69" s="1">
        <v>387</v>
      </c>
      <c r="AY69" s="1">
        <v>4.93</v>
      </c>
      <c r="AZ69" s="1">
        <v>127</v>
      </c>
      <c r="BA69" s="1">
        <v>295</v>
      </c>
      <c r="BB69" s="1">
        <v>1010</v>
      </c>
      <c r="BC69" s="1">
        <v>7.76</v>
      </c>
      <c r="BD69" s="1">
        <v>20.9</v>
      </c>
      <c r="BE69" s="1">
        <v>2.66</v>
      </c>
      <c r="BF69" s="1">
        <v>53</v>
      </c>
      <c r="BG69" s="1">
        <v>5</v>
      </c>
    </row>
    <row r="70" spans="1:59" x14ac:dyDescent="0.2">
      <c r="A70">
        <v>69</v>
      </c>
      <c r="B70" t="s">
        <v>127</v>
      </c>
      <c r="C70">
        <v>0.43</v>
      </c>
      <c r="D70">
        <v>3.71</v>
      </c>
      <c r="E70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1.51</v>
      </c>
      <c r="Y70" s="1">
        <v>1030</v>
      </c>
      <c r="Z70" s="1">
        <v>337</v>
      </c>
      <c r="AA70" s="1">
        <v>0.86</v>
      </c>
      <c r="AB70" s="1">
        <v>39.1</v>
      </c>
      <c r="AC70" s="1">
        <v>48.4</v>
      </c>
      <c r="AD70" s="1">
        <v>419</v>
      </c>
      <c r="AE70" s="1">
        <v>2.33</v>
      </c>
      <c r="AF70" s="1">
        <v>76.900000000000006</v>
      </c>
      <c r="AG70" s="1">
        <v>0.82</v>
      </c>
      <c r="AH70" s="1">
        <v>19</v>
      </c>
      <c r="AI70" s="1">
        <v>4</v>
      </c>
      <c r="AJ70" s="1">
        <v>1.26</v>
      </c>
      <c r="AK70" s="1">
        <v>1660</v>
      </c>
      <c r="AL70" s="1">
        <v>1040</v>
      </c>
      <c r="AM70" s="1">
        <v>2.54</v>
      </c>
      <c r="AN70" s="1">
        <v>87.6</v>
      </c>
      <c r="AO70" s="1">
        <v>-168</v>
      </c>
      <c r="AP70" s="1">
        <v>550</v>
      </c>
      <c r="AQ70" s="1">
        <v>8.1999999999999993</v>
      </c>
      <c r="AR70" s="1">
        <v>137</v>
      </c>
      <c r="AS70" s="1">
        <v>0.95</v>
      </c>
      <c r="AT70" s="1">
        <v>38</v>
      </c>
      <c r="AU70" s="1">
        <v>5</v>
      </c>
      <c r="AV70" s="1">
        <v>1.96</v>
      </c>
      <c r="AW70" s="1">
        <v>332</v>
      </c>
      <c r="AX70" s="1">
        <v>266</v>
      </c>
      <c r="AY70" s="1">
        <v>3.12</v>
      </c>
      <c r="AZ70" s="1">
        <v>79.900000000000006</v>
      </c>
      <c r="BA70" s="1">
        <v>325</v>
      </c>
      <c r="BB70" s="1">
        <v>1140</v>
      </c>
      <c r="BC70" s="1">
        <v>5.29</v>
      </c>
      <c r="BD70" s="1">
        <v>14.7</v>
      </c>
      <c r="BE70" s="1">
        <v>2.96</v>
      </c>
      <c r="BF70" s="1">
        <v>35</v>
      </c>
      <c r="BG70" s="1">
        <v>4</v>
      </c>
    </row>
    <row r="71" spans="1:59" x14ac:dyDescent="0.2">
      <c r="A71">
        <v>70</v>
      </c>
      <c r="B71" t="s">
        <v>128</v>
      </c>
      <c r="C71">
        <v>2.89</v>
      </c>
      <c r="D71">
        <v>4.42</v>
      </c>
      <c r="E7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1.51</v>
      </c>
      <c r="Y71" s="1">
        <v>1030</v>
      </c>
      <c r="Z71" s="1">
        <v>337</v>
      </c>
      <c r="AA71" s="1">
        <v>0.86</v>
      </c>
      <c r="AB71" s="1">
        <v>39.1</v>
      </c>
      <c r="AC71" s="1">
        <v>48.4</v>
      </c>
      <c r="AD71" s="1">
        <v>419</v>
      </c>
      <c r="AE71" s="1">
        <v>2.33</v>
      </c>
      <c r="AF71" s="1">
        <v>76.900000000000006</v>
      </c>
      <c r="AG71" s="1">
        <v>0.82</v>
      </c>
      <c r="AH71" s="1">
        <v>19</v>
      </c>
      <c r="AI71" s="1">
        <v>4</v>
      </c>
      <c r="AJ71" s="1">
        <v>1.26</v>
      </c>
      <c r="AK71" s="1">
        <v>1660</v>
      </c>
      <c r="AL71" s="1">
        <v>1040</v>
      </c>
      <c r="AM71" s="1">
        <v>2.54</v>
      </c>
      <c r="AN71" s="1">
        <v>87.6</v>
      </c>
      <c r="AO71" s="1">
        <v>-168</v>
      </c>
      <c r="AP71" s="1">
        <v>550</v>
      </c>
      <c r="AQ71" s="1">
        <v>8.1999999999999993</v>
      </c>
      <c r="AR71" s="1">
        <v>137</v>
      </c>
      <c r="AS71" s="1">
        <v>0.95</v>
      </c>
      <c r="AT71" s="1">
        <v>38</v>
      </c>
      <c r="AU71" s="1">
        <v>5</v>
      </c>
      <c r="AV71" s="1">
        <v>1.81</v>
      </c>
      <c r="AW71" s="1">
        <v>239</v>
      </c>
      <c r="AX71" s="1">
        <v>172</v>
      </c>
      <c r="AY71" s="1">
        <v>3.21</v>
      </c>
      <c r="AZ71" s="1">
        <v>35.5</v>
      </c>
      <c r="BA71" s="1">
        <v>349</v>
      </c>
      <c r="BB71" s="1">
        <v>1250</v>
      </c>
      <c r="BC71" s="1">
        <v>3.21</v>
      </c>
      <c r="BD71" s="1">
        <v>10.199999999999999</v>
      </c>
      <c r="BE71" s="1">
        <v>3.16</v>
      </c>
      <c r="BF71" s="1">
        <v>17</v>
      </c>
      <c r="BG71" s="1">
        <v>3</v>
      </c>
    </row>
    <row r="72" spans="1:59" x14ac:dyDescent="0.2">
      <c r="A72">
        <v>71</v>
      </c>
      <c r="B72" t="s">
        <v>129</v>
      </c>
      <c r="C72">
        <v>2.89</v>
      </c>
      <c r="D72">
        <v>3.26</v>
      </c>
      <c r="E72">
        <v>0.01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1.51</v>
      </c>
      <c r="Y72" s="1">
        <v>1030</v>
      </c>
      <c r="Z72" s="1">
        <v>337</v>
      </c>
      <c r="AA72" s="1">
        <v>0.86</v>
      </c>
      <c r="AB72" s="1">
        <v>39.1</v>
      </c>
      <c r="AC72" s="1">
        <v>48.4</v>
      </c>
      <c r="AD72" s="1">
        <v>419</v>
      </c>
      <c r="AE72" s="1">
        <v>2.33</v>
      </c>
      <c r="AF72" s="1">
        <v>76.900000000000006</v>
      </c>
      <c r="AG72" s="1">
        <v>0.82</v>
      </c>
      <c r="AH72" s="1">
        <v>19</v>
      </c>
      <c r="AI72" s="1">
        <v>4</v>
      </c>
      <c r="AJ72" s="1">
        <v>1</v>
      </c>
      <c r="AK72" s="1">
        <v>1760</v>
      </c>
      <c r="AL72" s="1">
        <v>1110</v>
      </c>
      <c r="AM72" s="1">
        <v>1.55</v>
      </c>
      <c r="AN72" s="1">
        <v>40.1</v>
      </c>
      <c r="AO72" s="1">
        <v>-156</v>
      </c>
      <c r="AP72" s="1">
        <v>590</v>
      </c>
      <c r="AQ72" s="1">
        <v>8.5299999999999994</v>
      </c>
      <c r="AR72" s="1">
        <v>155</v>
      </c>
      <c r="AS72" s="1">
        <v>1</v>
      </c>
      <c r="AT72" s="1">
        <v>20</v>
      </c>
      <c r="AU72" s="1">
        <v>4</v>
      </c>
      <c r="AV72" s="1">
        <v>2.2000000000000002</v>
      </c>
      <c r="AW72" s="1">
        <v>458</v>
      </c>
      <c r="AX72" s="1">
        <v>387</v>
      </c>
      <c r="AY72" s="1">
        <v>4.93</v>
      </c>
      <c r="AZ72" s="1">
        <v>127</v>
      </c>
      <c r="BA72" s="1">
        <v>295</v>
      </c>
      <c r="BB72" s="1">
        <v>1010</v>
      </c>
      <c r="BC72" s="1">
        <v>7.76</v>
      </c>
      <c r="BD72" s="1">
        <v>20.9</v>
      </c>
      <c r="BE72" s="1">
        <v>2.66</v>
      </c>
      <c r="BF72" s="1">
        <v>53</v>
      </c>
      <c r="BG72" s="1">
        <v>5</v>
      </c>
    </row>
    <row r="73" spans="1:59" x14ac:dyDescent="0.2">
      <c r="A73">
        <v>72</v>
      </c>
      <c r="B73" t="s">
        <v>130</v>
      </c>
      <c r="C73">
        <v>0.17</v>
      </c>
      <c r="D73">
        <v>3.91</v>
      </c>
      <c r="E73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1.51</v>
      </c>
      <c r="Y73" s="1">
        <v>1030</v>
      </c>
      <c r="Z73" s="1">
        <v>337</v>
      </c>
      <c r="AA73" s="1">
        <v>0.86</v>
      </c>
      <c r="AB73" s="1">
        <v>39.1</v>
      </c>
      <c r="AC73" s="1">
        <v>48.4</v>
      </c>
      <c r="AD73" s="1">
        <v>419</v>
      </c>
      <c r="AE73" s="1">
        <v>2.33</v>
      </c>
      <c r="AF73" s="1">
        <v>76.900000000000006</v>
      </c>
      <c r="AG73" s="1">
        <v>0.82</v>
      </c>
      <c r="AH73" s="1">
        <v>19</v>
      </c>
      <c r="AI73" s="1">
        <v>4</v>
      </c>
      <c r="AJ73" s="1">
        <v>1</v>
      </c>
      <c r="AK73" s="1">
        <v>1760</v>
      </c>
      <c r="AL73" s="1">
        <v>1110</v>
      </c>
      <c r="AM73" s="1">
        <v>1.55</v>
      </c>
      <c r="AN73" s="1">
        <v>40.1</v>
      </c>
      <c r="AO73" s="1">
        <v>-156</v>
      </c>
      <c r="AP73" s="1">
        <v>590</v>
      </c>
      <c r="AQ73" s="1">
        <v>8.5299999999999994</v>
      </c>
      <c r="AR73" s="1">
        <v>155</v>
      </c>
      <c r="AS73" s="1">
        <v>1</v>
      </c>
      <c r="AT73" s="1">
        <v>20</v>
      </c>
      <c r="AU73" s="1">
        <v>4</v>
      </c>
      <c r="AV73" s="1">
        <v>1.96</v>
      </c>
      <c r="AW73" s="1">
        <v>332</v>
      </c>
      <c r="AX73" s="1">
        <v>266</v>
      </c>
      <c r="AY73" s="1">
        <v>3.12</v>
      </c>
      <c r="AZ73" s="1">
        <v>79.900000000000006</v>
      </c>
      <c r="BA73" s="1">
        <v>325</v>
      </c>
      <c r="BB73" s="1">
        <v>1140</v>
      </c>
      <c r="BC73" s="1">
        <v>5.29</v>
      </c>
      <c r="BD73" s="1">
        <v>14.7</v>
      </c>
      <c r="BE73" s="1">
        <v>2.96</v>
      </c>
      <c r="BF73" s="1">
        <v>35</v>
      </c>
      <c r="BG73" s="1">
        <v>4</v>
      </c>
    </row>
    <row r="74" spans="1:59" x14ac:dyDescent="0.2">
      <c r="A74">
        <v>73</v>
      </c>
      <c r="B74" t="s">
        <v>131</v>
      </c>
      <c r="C74">
        <v>2.57</v>
      </c>
      <c r="D74">
        <v>4.75</v>
      </c>
      <c r="E74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1.51</v>
      </c>
      <c r="Y74" s="1">
        <v>1030</v>
      </c>
      <c r="Z74" s="1">
        <v>337</v>
      </c>
      <c r="AA74" s="1">
        <v>0.86</v>
      </c>
      <c r="AB74" s="1">
        <v>39.1</v>
      </c>
      <c r="AC74" s="1">
        <v>48.4</v>
      </c>
      <c r="AD74" s="1">
        <v>419</v>
      </c>
      <c r="AE74" s="1">
        <v>2.33</v>
      </c>
      <c r="AF74" s="1">
        <v>76.900000000000006</v>
      </c>
      <c r="AG74" s="1">
        <v>0.82</v>
      </c>
      <c r="AH74" s="1">
        <v>19</v>
      </c>
      <c r="AI74" s="1">
        <v>4</v>
      </c>
      <c r="AJ74" s="1">
        <v>1</v>
      </c>
      <c r="AK74" s="1">
        <v>1760</v>
      </c>
      <c r="AL74" s="1">
        <v>1110</v>
      </c>
      <c r="AM74" s="1">
        <v>1.55</v>
      </c>
      <c r="AN74" s="1">
        <v>40.1</v>
      </c>
      <c r="AO74" s="1">
        <v>-156</v>
      </c>
      <c r="AP74" s="1">
        <v>590</v>
      </c>
      <c r="AQ74" s="1">
        <v>8.5299999999999994</v>
      </c>
      <c r="AR74" s="1">
        <v>155</v>
      </c>
      <c r="AS74" s="1">
        <v>1</v>
      </c>
      <c r="AT74" s="1">
        <v>20</v>
      </c>
      <c r="AU74" s="1">
        <v>4</v>
      </c>
      <c r="AV74" s="1">
        <v>1.81</v>
      </c>
      <c r="AW74" s="1">
        <v>239</v>
      </c>
      <c r="AX74" s="1">
        <v>172</v>
      </c>
      <c r="AY74" s="1">
        <v>3.21</v>
      </c>
      <c r="AZ74" s="1">
        <v>35.5</v>
      </c>
      <c r="BA74" s="1">
        <v>349</v>
      </c>
      <c r="BB74" s="1">
        <v>1250</v>
      </c>
      <c r="BC74" s="1">
        <v>3.21</v>
      </c>
      <c r="BD74" s="1">
        <v>10.199999999999999</v>
      </c>
      <c r="BE74" s="1">
        <v>3.16</v>
      </c>
      <c r="BF74" s="1">
        <v>17</v>
      </c>
      <c r="BG74" s="1">
        <v>3</v>
      </c>
    </row>
    <row r="75" spans="1:59" x14ac:dyDescent="0.2">
      <c r="A75">
        <v>74</v>
      </c>
      <c r="B75" t="s">
        <v>132</v>
      </c>
      <c r="C75">
        <v>2.79</v>
      </c>
      <c r="D75">
        <v>0.54</v>
      </c>
      <c r="E75">
        <v>0.12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1.51</v>
      </c>
      <c r="Y75" s="1">
        <v>1030</v>
      </c>
      <c r="Z75" s="1">
        <v>337</v>
      </c>
      <c r="AA75" s="1">
        <v>0.86</v>
      </c>
      <c r="AB75" s="1">
        <v>39.1</v>
      </c>
      <c r="AC75" s="1">
        <v>48.4</v>
      </c>
      <c r="AD75" s="1">
        <v>419</v>
      </c>
      <c r="AE75" s="1">
        <v>2.33</v>
      </c>
      <c r="AF75" s="1">
        <v>76.900000000000006</v>
      </c>
      <c r="AG75" s="1">
        <v>0.82</v>
      </c>
      <c r="AH75" s="1">
        <v>19</v>
      </c>
      <c r="AI75" s="1">
        <v>4</v>
      </c>
      <c r="AJ75" s="1">
        <v>0.87</v>
      </c>
      <c r="AK75" s="1">
        <v>3110</v>
      </c>
      <c r="AL75" s="1">
        <v>1210</v>
      </c>
      <c r="AM75" s="1">
        <v>5.32</v>
      </c>
      <c r="AN75" s="1">
        <v>72.599999999999994</v>
      </c>
      <c r="AO75" s="1">
        <v>120</v>
      </c>
      <c r="AP75" s="1">
        <v>762</v>
      </c>
      <c r="AQ75" s="1">
        <v>31.8</v>
      </c>
      <c r="AR75" s="1">
        <v>334</v>
      </c>
      <c r="AS75" s="1">
        <v>2.0099999999999998</v>
      </c>
      <c r="AT75" s="1">
        <v>32</v>
      </c>
      <c r="AU75" s="1">
        <v>4</v>
      </c>
      <c r="AV75" s="1">
        <v>2.2000000000000002</v>
      </c>
      <c r="AW75" s="1">
        <v>458</v>
      </c>
      <c r="AX75" s="1">
        <v>387</v>
      </c>
      <c r="AY75" s="1">
        <v>4.93</v>
      </c>
      <c r="AZ75" s="1">
        <v>127</v>
      </c>
      <c r="BA75" s="1">
        <v>295</v>
      </c>
      <c r="BB75" s="1">
        <v>1010</v>
      </c>
      <c r="BC75" s="1">
        <v>7.76</v>
      </c>
      <c r="BD75" s="1">
        <v>20.9</v>
      </c>
      <c r="BE75" s="1">
        <v>2.66</v>
      </c>
      <c r="BF75" s="1">
        <v>53</v>
      </c>
      <c r="BG75" s="1">
        <v>5</v>
      </c>
    </row>
    <row r="76" spans="1:59" x14ac:dyDescent="0.2">
      <c r="A76">
        <v>75</v>
      </c>
      <c r="B76" t="s">
        <v>133</v>
      </c>
      <c r="C76">
        <v>0.05</v>
      </c>
      <c r="D76">
        <v>0.62</v>
      </c>
      <c r="E76">
        <v>0.13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1.51</v>
      </c>
      <c r="Y76" s="1">
        <v>1030</v>
      </c>
      <c r="Z76" s="1">
        <v>337</v>
      </c>
      <c r="AA76" s="1">
        <v>0.86</v>
      </c>
      <c r="AB76" s="1">
        <v>39.1</v>
      </c>
      <c r="AC76" s="1">
        <v>48.4</v>
      </c>
      <c r="AD76" s="1">
        <v>419</v>
      </c>
      <c r="AE76" s="1">
        <v>2.33</v>
      </c>
      <c r="AF76" s="1">
        <v>76.900000000000006</v>
      </c>
      <c r="AG76" s="1">
        <v>0.82</v>
      </c>
      <c r="AH76" s="1">
        <v>19</v>
      </c>
      <c r="AI76" s="1">
        <v>4</v>
      </c>
      <c r="AJ76" s="1">
        <v>0.87</v>
      </c>
      <c r="AK76" s="1">
        <v>3110</v>
      </c>
      <c r="AL76" s="1">
        <v>1210</v>
      </c>
      <c r="AM76" s="1">
        <v>5.32</v>
      </c>
      <c r="AN76" s="1">
        <v>72.599999999999994</v>
      </c>
      <c r="AO76" s="1">
        <v>120</v>
      </c>
      <c r="AP76" s="1">
        <v>762</v>
      </c>
      <c r="AQ76" s="1">
        <v>31.8</v>
      </c>
      <c r="AR76" s="1">
        <v>334</v>
      </c>
      <c r="AS76" s="1">
        <v>2.0099999999999998</v>
      </c>
      <c r="AT76" s="1">
        <v>32</v>
      </c>
      <c r="AU76" s="1">
        <v>4</v>
      </c>
      <c r="AV76" s="1">
        <v>1.96</v>
      </c>
      <c r="AW76" s="1">
        <v>332</v>
      </c>
      <c r="AX76" s="1">
        <v>266</v>
      </c>
      <c r="AY76" s="1">
        <v>3.12</v>
      </c>
      <c r="AZ76" s="1">
        <v>79.900000000000006</v>
      </c>
      <c r="BA76" s="1">
        <v>325</v>
      </c>
      <c r="BB76" s="1">
        <v>1140</v>
      </c>
      <c r="BC76" s="1">
        <v>5.29</v>
      </c>
      <c r="BD76" s="1">
        <v>14.7</v>
      </c>
      <c r="BE76" s="1">
        <v>2.96</v>
      </c>
      <c r="BF76" s="1">
        <v>35</v>
      </c>
      <c r="BG76" s="1">
        <v>4</v>
      </c>
    </row>
    <row r="77" spans="1:59" x14ac:dyDescent="0.2">
      <c r="A77">
        <v>76</v>
      </c>
      <c r="B77" t="s">
        <v>134</v>
      </c>
      <c r="C77">
        <v>2.36</v>
      </c>
      <c r="D77">
        <v>0.9</v>
      </c>
      <c r="E77">
        <v>0.17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1.51</v>
      </c>
      <c r="Y77" s="1">
        <v>1030</v>
      </c>
      <c r="Z77" s="1">
        <v>337</v>
      </c>
      <c r="AA77" s="1">
        <v>0.86</v>
      </c>
      <c r="AB77" s="1">
        <v>39.1</v>
      </c>
      <c r="AC77" s="1">
        <v>48.4</v>
      </c>
      <c r="AD77" s="1">
        <v>419</v>
      </c>
      <c r="AE77" s="1">
        <v>2.33</v>
      </c>
      <c r="AF77" s="1">
        <v>76.900000000000006</v>
      </c>
      <c r="AG77" s="1">
        <v>0.82</v>
      </c>
      <c r="AH77" s="1">
        <v>19</v>
      </c>
      <c r="AI77" s="1">
        <v>4</v>
      </c>
      <c r="AJ77" s="1">
        <v>0.87</v>
      </c>
      <c r="AK77" s="1">
        <v>3110</v>
      </c>
      <c r="AL77" s="1">
        <v>1210</v>
      </c>
      <c r="AM77" s="1">
        <v>5.32</v>
      </c>
      <c r="AN77" s="1">
        <v>72.599999999999994</v>
      </c>
      <c r="AO77" s="1">
        <v>120</v>
      </c>
      <c r="AP77" s="1">
        <v>762</v>
      </c>
      <c r="AQ77" s="1">
        <v>31.8</v>
      </c>
      <c r="AR77" s="1">
        <v>334</v>
      </c>
      <c r="AS77" s="1">
        <v>2.0099999999999998</v>
      </c>
      <c r="AT77" s="1">
        <v>32</v>
      </c>
      <c r="AU77" s="1">
        <v>4</v>
      </c>
      <c r="AV77" s="1">
        <v>1.81</v>
      </c>
      <c r="AW77" s="1">
        <v>239</v>
      </c>
      <c r="AX77" s="1">
        <v>172</v>
      </c>
      <c r="AY77" s="1">
        <v>3.21</v>
      </c>
      <c r="AZ77" s="1">
        <v>35.5</v>
      </c>
      <c r="BA77" s="1">
        <v>349</v>
      </c>
      <c r="BB77" s="1">
        <v>1250</v>
      </c>
      <c r="BC77" s="1">
        <v>3.21</v>
      </c>
      <c r="BD77" s="1">
        <v>10.199999999999999</v>
      </c>
      <c r="BE77" s="1">
        <v>3.16</v>
      </c>
      <c r="BF77" s="1">
        <v>17</v>
      </c>
      <c r="BG77" s="1">
        <v>3</v>
      </c>
    </row>
    <row r="78" spans="1:59" x14ac:dyDescent="0.2">
      <c r="A78">
        <v>77</v>
      </c>
      <c r="B78" t="s">
        <v>135</v>
      </c>
      <c r="C78">
        <v>2.71</v>
      </c>
      <c r="D78">
        <v>0.37</v>
      </c>
      <c r="E78">
        <v>0.06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1.51</v>
      </c>
      <c r="Y78" s="1">
        <v>1030</v>
      </c>
      <c r="Z78" s="1">
        <v>337</v>
      </c>
      <c r="AA78" s="1">
        <v>0.86</v>
      </c>
      <c r="AB78" s="1">
        <v>39.1</v>
      </c>
      <c r="AC78" s="1">
        <v>48.4</v>
      </c>
      <c r="AD78" s="1">
        <v>419</v>
      </c>
      <c r="AE78" s="1">
        <v>2.33</v>
      </c>
      <c r="AF78" s="1">
        <v>76.900000000000006</v>
      </c>
      <c r="AG78" s="1">
        <v>0.82</v>
      </c>
      <c r="AH78" s="1">
        <v>19</v>
      </c>
      <c r="AI78" s="1">
        <v>4</v>
      </c>
      <c r="AJ78" s="1">
        <v>1.1499999999999999</v>
      </c>
      <c r="AK78" s="1">
        <v>2880</v>
      </c>
      <c r="AL78" s="1">
        <v>505</v>
      </c>
      <c r="AM78" s="1">
        <v>7.31</v>
      </c>
      <c r="AN78" s="1">
        <v>119</v>
      </c>
      <c r="AO78" s="1">
        <v>121</v>
      </c>
      <c r="AP78" s="1">
        <v>709</v>
      </c>
      <c r="AQ78" s="1">
        <v>7.2</v>
      </c>
      <c r="AR78" s="1">
        <v>290</v>
      </c>
      <c r="AS78" s="1">
        <v>1.96</v>
      </c>
      <c r="AT78" s="1">
        <v>50</v>
      </c>
      <c r="AU78" s="1">
        <v>5</v>
      </c>
      <c r="AV78" s="1">
        <v>2.2000000000000002</v>
      </c>
      <c r="AW78" s="1">
        <v>458</v>
      </c>
      <c r="AX78" s="1">
        <v>387</v>
      </c>
      <c r="AY78" s="1">
        <v>4.93</v>
      </c>
      <c r="AZ78" s="1">
        <v>127</v>
      </c>
      <c r="BA78" s="1">
        <v>295</v>
      </c>
      <c r="BB78" s="1">
        <v>1010</v>
      </c>
      <c r="BC78" s="1">
        <v>7.76</v>
      </c>
      <c r="BD78" s="1">
        <v>20.9</v>
      </c>
      <c r="BE78" s="1">
        <v>2.66</v>
      </c>
      <c r="BF78" s="1">
        <v>53</v>
      </c>
      <c r="BG78" s="1">
        <v>5</v>
      </c>
    </row>
    <row r="79" spans="1:59" x14ac:dyDescent="0.2">
      <c r="A79">
        <v>78</v>
      </c>
      <c r="B79" t="s">
        <v>136</v>
      </c>
      <c r="C79">
        <v>0.16</v>
      </c>
      <c r="D79">
        <v>0.53</v>
      </c>
      <c r="E79">
        <v>0.1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1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1.51</v>
      </c>
      <c r="Y79" s="1">
        <v>1030</v>
      </c>
      <c r="Z79" s="1">
        <v>337</v>
      </c>
      <c r="AA79" s="1">
        <v>0.86</v>
      </c>
      <c r="AB79" s="1">
        <v>39.1</v>
      </c>
      <c r="AC79" s="1">
        <v>48.4</v>
      </c>
      <c r="AD79" s="1">
        <v>419</v>
      </c>
      <c r="AE79" s="1">
        <v>2.33</v>
      </c>
      <c r="AF79" s="1">
        <v>76.900000000000006</v>
      </c>
      <c r="AG79" s="1">
        <v>0.82</v>
      </c>
      <c r="AH79" s="1">
        <v>19</v>
      </c>
      <c r="AI79" s="1">
        <v>4</v>
      </c>
      <c r="AJ79" s="1">
        <v>1.1499999999999999</v>
      </c>
      <c r="AK79" s="1">
        <v>2880</v>
      </c>
      <c r="AL79" s="1">
        <v>505</v>
      </c>
      <c r="AM79" s="1">
        <v>7.31</v>
      </c>
      <c r="AN79" s="1">
        <v>119</v>
      </c>
      <c r="AO79" s="1">
        <v>121</v>
      </c>
      <c r="AP79" s="1">
        <v>709</v>
      </c>
      <c r="AQ79" s="1">
        <v>7.2</v>
      </c>
      <c r="AR79" s="1">
        <v>290</v>
      </c>
      <c r="AS79" s="1">
        <v>1.96</v>
      </c>
      <c r="AT79" s="1">
        <v>50</v>
      </c>
      <c r="AU79" s="1">
        <v>5</v>
      </c>
      <c r="AV79" s="1">
        <v>1.96</v>
      </c>
      <c r="AW79" s="1">
        <v>332</v>
      </c>
      <c r="AX79" s="1">
        <v>266</v>
      </c>
      <c r="AY79" s="1">
        <v>3.12</v>
      </c>
      <c r="AZ79" s="1">
        <v>79.900000000000006</v>
      </c>
      <c r="BA79" s="1">
        <v>325</v>
      </c>
      <c r="BB79" s="1">
        <v>1140</v>
      </c>
      <c r="BC79" s="1">
        <v>5.29</v>
      </c>
      <c r="BD79" s="1">
        <v>14.7</v>
      </c>
      <c r="BE79" s="1">
        <v>2.96</v>
      </c>
      <c r="BF79" s="1">
        <v>35</v>
      </c>
      <c r="BG79" s="1">
        <v>4</v>
      </c>
    </row>
    <row r="80" spans="1:59" x14ac:dyDescent="0.2">
      <c r="A80">
        <v>79</v>
      </c>
      <c r="B80" t="s">
        <v>137</v>
      </c>
      <c r="C80">
        <v>2.61</v>
      </c>
      <c r="D80">
        <v>0.88</v>
      </c>
      <c r="E80">
        <v>0.15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1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1.51</v>
      </c>
      <c r="Y80" s="1">
        <v>1030</v>
      </c>
      <c r="Z80" s="1">
        <v>337</v>
      </c>
      <c r="AA80" s="1">
        <v>0.86</v>
      </c>
      <c r="AB80" s="1">
        <v>39.1</v>
      </c>
      <c r="AC80" s="1">
        <v>48.4</v>
      </c>
      <c r="AD80" s="1">
        <v>419</v>
      </c>
      <c r="AE80" s="1">
        <v>2.33</v>
      </c>
      <c r="AF80" s="1">
        <v>76.900000000000006</v>
      </c>
      <c r="AG80" s="1">
        <v>0.82</v>
      </c>
      <c r="AH80" s="1">
        <v>19</v>
      </c>
      <c r="AI80" s="1">
        <v>4</v>
      </c>
      <c r="AJ80" s="1">
        <v>1.1499999999999999</v>
      </c>
      <c r="AK80" s="1">
        <v>2880</v>
      </c>
      <c r="AL80" s="1">
        <v>505</v>
      </c>
      <c r="AM80" s="1">
        <v>7.31</v>
      </c>
      <c r="AN80" s="1">
        <v>119</v>
      </c>
      <c r="AO80" s="1">
        <v>121</v>
      </c>
      <c r="AP80" s="1">
        <v>709</v>
      </c>
      <c r="AQ80" s="1">
        <v>7.2</v>
      </c>
      <c r="AR80" s="1">
        <v>290</v>
      </c>
      <c r="AS80" s="1">
        <v>1.96</v>
      </c>
      <c r="AT80" s="1">
        <v>50</v>
      </c>
      <c r="AU80" s="1">
        <v>5</v>
      </c>
      <c r="AV80" s="1">
        <v>1.81</v>
      </c>
      <c r="AW80" s="1">
        <v>239</v>
      </c>
      <c r="AX80" s="1">
        <v>172</v>
      </c>
      <c r="AY80" s="1">
        <v>3.21</v>
      </c>
      <c r="AZ80" s="1">
        <v>35.5</v>
      </c>
      <c r="BA80" s="1">
        <v>349</v>
      </c>
      <c r="BB80" s="1">
        <v>1250</v>
      </c>
      <c r="BC80" s="1">
        <v>3.21</v>
      </c>
      <c r="BD80" s="1">
        <v>10.199999999999999</v>
      </c>
      <c r="BE80" s="1">
        <v>3.16</v>
      </c>
      <c r="BF80" s="1">
        <v>17</v>
      </c>
      <c r="BG80" s="1">
        <v>3</v>
      </c>
    </row>
    <row r="81" spans="1:59" x14ac:dyDescent="0.2">
      <c r="A81">
        <v>80</v>
      </c>
      <c r="B81" t="s">
        <v>138</v>
      </c>
      <c r="C81">
        <v>2.95</v>
      </c>
      <c r="D81">
        <v>1.45</v>
      </c>
      <c r="E81">
        <v>0.22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1.51</v>
      </c>
      <c r="Y81" s="1">
        <v>1030</v>
      </c>
      <c r="Z81" s="1">
        <v>337</v>
      </c>
      <c r="AA81" s="1">
        <v>0.86</v>
      </c>
      <c r="AB81" s="1">
        <v>39.1</v>
      </c>
      <c r="AC81" s="1">
        <v>48.4</v>
      </c>
      <c r="AD81" s="1">
        <v>419</v>
      </c>
      <c r="AE81" s="1">
        <v>2.33</v>
      </c>
      <c r="AF81" s="1">
        <v>76.900000000000006</v>
      </c>
      <c r="AG81" s="1">
        <v>0.82</v>
      </c>
      <c r="AH81" s="1">
        <v>19</v>
      </c>
      <c r="AI81" s="1">
        <v>4</v>
      </c>
      <c r="AJ81" s="1">
        <v>1.19</v>
      </c>
      <c r="AK81" s="1">
        <v>2020</v>
      </c>
      <c r="AL81" s="1">
        <v>601</v>
      </c>
      <c r="AM81" s="1">
        <v>11.3</v>
      </c>
      <c r="AN81" s="1">
        <v>207</v>
      </c>
      <c r="AO81" s="1">
        <v>110</v>
      </c>
      <c r="AP81" s="1">
        <v>716</v>
      </c>
      <c r="AQ81" s="1">
        <v>4.7699999999999996</v>
      </c>
      <c r="AR81" s="1">
        <v>178</v>
      </c>
      <c r="AS81" s="1">
        <v>2.33</v>
      </c>
      <c r="AT81" s="1">
        <v>82</v>
      </c>
      <c r="AU81" s="1">
        <v>6</v>
      </c>
      <c r="AV81" s="1">
        <v>2.2000000000000002</v>
      </c>
      <c r="AW81" s="1">
        <v>458</v>
      </c>
      <c r="AX81" s="1">
        <v>387</v>
      </c>
      <c r="AY81" s="1">
        <v>4.93</v>
      </c>
      <c r="AZ81" s="1">
        <v>127</v>
      </c>
      <c r="BA81" s="1">
        <v>295</v>
      </c>
      <c r="BB81" s="1">
        <v>1010</v>
      </c>
      <c r="BC81" s="1">
        <v>7.76</v>
      </c>
      <c r="BD81" s="1">
        <v>20.9</v>
      </c>
      <c r="BE81" s="1">
        <v>2.66</v>
      </c>
      <c r="BF81" s="1">
        <v>53</v>
      </c>
      <c r="BG81" s="1">
        <v>5</v>
      </c>
    </row>
    <row r="82" spans="1:59" x14ac:dyDescent="0.2">
      <c r="A82">
        <v>81</v>
      </c>
      <c r="B82" t="s">
        <v>139</v>
      </c>
      <c r="C82">
        <v>0.28999999999999998</v>
      </c>
      <c r="D82">
        <v>1.74</v>
      </c>
      <c r="E82">
        <v>0.16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1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1.51</v>
      </c>
      <c r="Y82" s="1">
        <v>1030</v>
      </c>
      <c r="Z82" s="1">
        <v>337</v>
      </c>
      <c r="AA82" s="1">
        <v>0.86</v>
      </c>
      <c r="AB82" s="1">
        <v>39.1</v>
      </c>
      <c r="AC82" s="1">
        <v>48.4</v>
      </c>
      <c r="AD82" s="1">
        <v>419</v>
      </c>
      <c r="AE82" s="1">
        <v>2.33</v>
      </c>
      <c r="AF82" s="1">
        <v>76.900000000000006</v>
      </c>
      <c r="AG82" s="1">
        <v>0.82</v>
      </c>
      <c r="AH82" s="1">
        <v>19</v>
      </c>
      <c r="AI82" s="1">
        <v>4</v>
      </c>
      <c r="AJ82" s="1">
        <v>1.19</v>
      </c>
      <c r="AK82" s="1">
        <v>2020</v>
      </c>
      <c r="AL82" s="1">
        <v>601</v>
      </c>
      <c r="AM82" s="1">
        <v>11.3</v>
      </c>
      <c r="AN82" s="1">
        <v>207</v>
      </c>
      <c r="AO82" s="1">
        <v>110</v>
      </c>
      <c r="AP82" s="1">
        <v>716</v>
      </c>
      <c r="AQ82" s="1">
        <v>4.7699999999999996</v>
      </c>
      <c r="AR82" s="1">
        <v>178</v>
      </c>
      <c r="AS82" s="1">
        <v>2.33</v>
      </c>
      <c r="AT82" s="1">
        <v>82</v>
      </c>
      <c r="AU82" s="1">
        <v>6</v>
      </c>
      <c r="AV82" s="1">
        <v>1.96</v>
      </c>
      <c r="AW82" s="1">
        <v>332</v>
      </c>
      <c r="AX82" s="1">
        <v>266</v>
      </c>
      <c r="AY82" s="1">
        <v>3.12</v>
      </c>
      <c r="AZ82" s="1">
        <v>79.900000000000006</v>
      </c>
      <c r="BA82" s="1">
        <v>325</v>
      </c>
      <c r="BB82" s="1">
        <v>1140</v>
      </c>
      <c r="BC82" s="1">
        <v>5.29</v>
      </c>
      <c r="BD82" s="1">
        <v>14.7</v>
      </c>
      <c r="BE82" s="1">
        <v>2.96</v>
      </c>
      <c r="BF82" s="1">
        <v>35</v>
      </c>
      <c r="BG82" s="1">
        <v>4</v>
      </c>
    </row>
    <row r="83" spans="1:59" x14ac:dyDescent="0.2">
      <c r="A83">
        <v>82</v>
      </c>
      <c r="B83" t="s">
        <v>140</v>
      </c>
      <c r="C83">
        <v>2.72</v>
      </c>
      <c r="D83">
        <v>2.1800000000000002</v>
      </c>
      <c r="E83">
        <v>0.09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1.51</v>
      </c>
      <c r="Y83" s="1">
        <v>1030</v>
      </c>
      <c r="Z83" s="1">
        <v>337</v>
      </c>
      <c r="AA83" s="1">
        <v>0.86</v>
      </c>
      <c r="AB83" s="1">
        <v>39.1</v>
      </c>
      <c r="AC83" s="1">
        <v>48.4</v>
      </c>
      <c r="AD83" s="1">
        <v>419</v>
      </c>
      <c r="AE83" s="1">
        <v>2.33</v>
      </c>
      <c r="AF83" s="1">
        <v>76.900000000000006</v>
      </c>
      <c r="AG83" s="1">
        <v>0.82</v>
      </c>
      <c r="AH83" s="1">
        <v>19</v>
      </c>
      <c r="AI83" s="1">
        <v>4</v>
      </c>
      <c r="AJ83" s="1">
        <v>1.19</v>
      </c>
      <c r="AK83" s="1">
        <v>2020</v>
      </c>
      <c r="AL83" s="1">
        <v>601</v>
      </c>
      <c r="AM83" s="1">
        <v>11.3</v>
      </c>
      <c r="AN83" s="1">
        <v>207</v>
      </c>
      <c r="AO83" s="1">
        <v>110</v>
      </c>
      <c r="AP83" s="1">
        <v>716</v>
      </c>
      <c r="AQ83" s="1">
        <v>4.7699999999999996</v>
      </c>
      <c r="AR83" s="1">
        <v>178</v>
      </c>
      <c r="AS83" s="1">
        <v>2.33</v>
      </c>
      <c r="AT83" s="1">
        <v>82</v>
      </c>
      <c r="AU83" s="1">
        <v>6</v>
      </c>
      <c r="AV83" s="1">
        <v>1.81</v>
      </c>
      <c r="AW83" s="1">
        <v>239</v>
      </c>
      <c r="AX83" s="1">
        <v>172</v>
      </c>
      <c r="AY83" s="1">
        <v>3.21</v>
      </c>
      <c r="AZ83" s="1">
        <v>35.5</v>
      </c>
      <c r="BA83" s="1">
        <v>349</v>
      </c>
      <c r="BB83" s="1">
        <v>1250</v>
      </c>
      <c r="BC83" s="1">
        <v>3.21</v>
      </c>
      <c r="BD83" s="1">
        <v>10.199999999999999</v>
      </c>
      <c r="BE83" s="1">
        <v>3.16</v>
      </c>
      <c r="BF83" s="1">
        <v>17</v>
      </c>
      <c r="BG83" s="1">
        <v>3</v>
      </c>
    </row>
    <row r="84" spans="1:59" x14ac:dyDescent="0.2">
      <c r="A84">
        <v>83</v>
      </c>
      <c r="B84" t="s">
        <v>141</v>
      </c>
      <c r="C84">
        <v>-0.83</v>
      </c>
      <c r="D84">
        <v>1.6</v>
      </c>
      <c r="E84">
        <v>0.19</v>
      </c>
      <c r="F84" s="1">
        <v>0.125</v>
      </c>
      <c r="G84" s="1">
        <v>0</v>
      </c>
      <c r="H84" s="1">
        <v>0</v>
      </c>
      <c r="I84" s="1">
        <v>0</v>
      </c>
      <c r="J84" s="1">
        <v>0.875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1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2.4</v>
      </c>
      <c r="Y84" s="1">
        <v>408</v>
      </c>
      <c r="Z84" s="1">
        <v>352</v>
      </c>
      <c r="AA84" s="1">
        <v>1.07</v>
      </c>
      <c r="AB84" s="1">
        <v>44.3</v>
      </c>
      <c r="AC84" s="1">
        <v>13.6</v>
      </c>
      <c r="AD84" s="1">
        <v>795</v>
      </c>
      <c r="AE84" s="1">
        <v>5.98</v>
      </c>
      <c r="AF84" s="1">
        <v>35</v>
      </c>
      <c r="AG84" s="1">
        <v>2.35</v>
      </c>
      <c r="AH84" s="1">
        <v>82</v>
      </c>
      <c r="AI84" s="1">
        <v>7.5</v>
      </c>
      <c r="AJ84" s="1">
        <v>1.1499999999999999</v>
      </c>
      <c r="AK84" s="1">
        <v>2880</v>
      </c>
      <c r="AL84" s="1">
        <v>505</v>
      </c>
      <c r="AM84" s="1">
        <v>7.31</v>
      </c>
      <c r="AN84" s="1">
        <v>119</v>
      </c>
      <c r="AO84" s="1">
        <v>121</v>
      </c>
      <c r="AP84" s="1">
        <v>709</v>
      </c>
      <c r="AQ84" s="1">
        <v>7.2</v>
      </c>
      <c r="AR84" s="1">
        <v>290</v>
      </c>
      <c r="AS84" s="1">
        <v>1.96</v>
      </c>
      <c r="AT84" s="1">
        <v>50</v>
      </c>
      <c r="AU84" s="1">
        <v>5</v>
      </c>
      <c r="AV84" s="1">
        <v>1.96</v>
      </c>
      <c r="AW84" s="1">
        <v>332</v>
      </c>
      <c r="AX84" s="1">
        <v>266</v>
      </c>
      <c r="AY84" s="1">
        <v>3.12</v>
      </c>
      <c r="AZ84" s="1">
        <v>79.900000000000006</v>
      </c>
      <c r="BA84" s="1">
        <v>325</v>
      </c>
      <c r="BB84" s="1">
        <v>1140</v>
      </c>
      <c r="BC84" s="1">
        <v>5.29</v>
      </c>
      <c r="BD84" s="1">
        <v>14.7</v>
      </c>
      <c r="BE84" s="1">
        <v>2.96</v>
      </c>
      <c r="BF84" s="1">
        <v>35</v>
      </c>
      <c r="BG84" s="1">
        <v>4</v>
      </c>
    </row>
    <row r="85" spans="1:59" x14ac:dyDescent="0.2">
      <c r="A85">
        <v>84</v>
      </c>
      <c r="B85" t="s">
        <v>142</v>
      </c>
      <c r="C85">
        <v>1.38</v>
      </c>
      <c r="D85">
        <v>1.43</v>
      </c>
      <c r="E85">
        <v>0.19</v>
      </c>
      <c r="F85" s="1">
        <v>0.375</v>
      </c>
      <c r="G85" s="1">
        <v>0.25</v>
      </c>
      <c r="H85" s="1">
        <v>0</v>
      </c>
      <c r="I85" s="1">
        <v>0</v>
      </c>
      <c r="J85" s="1">
        <v>0.375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1.92</v>
      </c>
      <c r="Y85" s="1">
        <v>747</v>
      </c>
      <c r="Z85" s="1">
        <v>337</v>
      </c>
      <c r="AA85" s="1">
        <v>1.1200000000000001</v>
      </c>
      <c r="AB85" s="1">
        <v>52.9</v>
      </c>
      <c r="AC85" s="1">
        <v>33.1</v>
      </c>
      <c r="AD85" s="1">
        <v>576</v>
      </c>
      <c r="AE85" s="1">
        <v>3.9</v>
      </c>
      <c r="AF85" s="1">
        <v>57</v>
      </c>
      <c r="AG85" s="1">
        <v>1.48</v>
      </c>
      <c r="AH85" s="1">
        <v>50.5</v>
      </c>
      <c r="AI85" s="1">
        <v>5.75</v>
      </c>
      <c r="AJ85" s="1">
        <v>0.87</v>
      </c>
      <c r="AK85" s="1">
        <v>3110</v>
      </c>
      <c r="AL85" s="1">
        <v>1210</v>
      </c>
      <c r="AM85" s="1">
        <v>5.32</v>
      </c>
      <c r="AN85" s="1">
        <v>72.599999999999994</v>
      </c>
      <c r="AO85" s="1">
        <v>120</v>
      </c>
      <c r="AP85" s="1">
        <v>762</v>
      </c>
      <c r="AQ85" s="1">
        <v>31.8</v>
      </c>
      <c r="AR85" s="1">
        <v>334</v>
      </c>
      <c r="AS85" s="1">
        <v>2.0099999999999998</v>
      </c>
      <c r="AT85" s="1">
        <v>32</v>
      </c>
      <c r="AU85" s="1">
        <v>4</v>
      </c>
      <c r="AV85" s="1">
        <v>2.2000000000000002</v>
      </c>
      <c r="AW85" s="1">
        <v>458</v>
      </c>
      <c r="AX85" s="1">
        <v>387</v>
      </c>
      <c r="AY85" s="1">
        <v>4.93</v>
      </c>
      <c r="AZ85" s="1">
        <v>127</v>
      </c>
      <c r="BA85" s="1">
        <v>295</v>
      </c>
      <c r="BB85" s="1">
        <v>1010</v>
      </c>
      <c r="BC85" s="1">
        <v>7.76</v>
      </c>
      <c r="BD85" s="1">
        <v>20.9</v>
      </c>
      <c r="BE85" s="1">
        <v>2.66</v>
      </c>
      <c r="BF85" s="1">
        <v>53</v>
      </c>
      <c r="BG85" s="1">
        <v>5</v>
      </c>
    </row>
    <row r="86" spans="1:59" x14ac:dyDescent="0.2">
      <c r="A86">
        <v>85</v>
      </c>
      <c r="B86" t="s">
        <v>143</v>
      </c>
      <c r="C86">
        <v>0.74</v>
      </c>
      <c r="D86">
        <v>3.39</v>
      </c>
      <c r="E86">
        <v>0</v>
      </c>
      <c r="F86" s="1">
        <v>0</v>
      </c>
      <c r="G86" s="1">
        <v>0.375</v>
      </c>
      <c r="H86" s="1">
        <v>0.125</v>
      </c>
      <c r="I86" s="1">
        <v>0</v>
      </c>
      <c r="J86" s="1">
        <v>0.5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2.09</v>
      </c>
      <c r="Y86" s="1">
        <v>638</v>
      </c>
      <c r="Z86" s="1">
        <v>332</v>
      </c>
      <c r="AA86" s="1">
        <v>1.36</v>
      </c>
      <c r="AB86" s="1">
        <v>71.2</v>
      </c>
      <c r="AC86" s="1">
        <v>27.6</v>
      </c>
      <c r="AD86" s="1">
        <v>623</v>
      </c>
      <c r="AE86" s="1">
        <v>4.3899999999999997</v>
      </c>
      <c r="AF86" s="1">
        <v>48.9</v>
      </c>
      <c r="AG86" s="1">
        <v>1.69</v>
      </c>
      <c r="AH86" s="1">
        <v>66.3</v>
      </c>
      <c r="AI86" s="1">
        <v>6.63</v>
      </c>
      <c r="AJ86" s="1">
        <v>1.42</v>
      </c>
      <c r="AK86" s="1">
        <v>2080</v>
      </c>
      <c r="AL86" s="1">
        <v>1000</v>
      </c>
      <c r="AM86" s="1">
        <v>3.59</v>
      </c>
      <c r="AN86" s="1">
        <v>137</v>
      </c>
      <c r="AO86" s="1">
        <v>-52</v>
      </c>
      <c r="AP86" s="1">
        <v>503</v>
      </c>
      <c r="AQ86" s="1">
        <v>8.01</v>
      </c>
      <c r="AR86" s="1">
        <v>140</v>
      </c>
      <c r="AS86" s="1">
        <v>0.89</v>
      </c>
      <c r="AT86" s="1">
        <v>56</v>
      </c>
      <c r="AU86" s="1">
        <v>6</v>
      </c>
      <c r="AV86" s="1">
        <v>2.2000000000000002</v>
      </c>
      <c r="AW86" s="1">
        <v>458</v>
      </c>
      <c r="AX86" s="1">
        <v>387</v>
      </c>
      <c r="AY86" s="1">
        <v>4.93</v>
      </c>
      <c r="AZ86" s="1">
        <v>127</v>
      </c>
      <c r="BA86" s="1">
        <v>295</v>
      </c>
      <c r="BB86" s="1">
        <v>1010</v>
      </c>
      <c r="BC86" s="1">
        <v>7.76</v>
      </c>
      <c r="BD86" s="1">
        <v>20.9</v>
      </c>
      <c r="BE86" s="1">
        <v>2.66</v>
      </c>
      <c r="BF86" s="1">
        <v>53</v>
      </c>
      <c r="BG86" s="1">
        <v>5</v>
      </c>
    </row>
    <row r="87" spans="1:59" x14ac:dyDescent="0.2">
      <c r="A87">
        <v>86</v>
      </c>
      <c r="B87" t="s">
        <v>144</v>
      </c>
      <c r="C87">
        <v>0.46</v>
      </c>
      <c r="D87">
        <v>3.34</v>
      </c>
      <c r="E87">
        <v>0</v>
      </c>
      <c r="F87" s="1">
        <v>0.25</v>
      </c>
      <c r="G87" s="1">
        <v>0</v>
      </c>
      <c r="H87" s="1">
        <v>0.125</v>
      </c>
      <c r="I87" s="1">
        <v>0</v>
      </c>
      <c r="J87" s="1">
        <v>0.625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2.1800000000000002</v>
      </c>
      <c r="Y87" s="1">
        <v>576</v>
      </c>
      <c r="Z87" s="1">
        <v>343</v>
      </c>
      <c r="AA87" s="1">
        <v>1.1399999999999999</v>
      </c>
      <c r="AB87" s="1">
        <v>54.5</v>
      </c>
      <c r="AC87" s="1">
        <v>23.2</v>
      </c>
      <c r="AD87" s="1">
        <v>682</v>
      </c>
      <c r="AE87" s="1">
        <v>4.91</v>
      </c>
      <c r="AF87" s="1">
        <v>45.8</v>
      </c>
      <c r="AG87" s="1">
        <v>1.91</v>
      </c>
      <c r="AH87" s="1">
        <v>68.5</v>
      </c>
      <c r="AI87" s="1">
        <v>6.75</v>
      </c>
      <c r="AJ87" s="1">
        <v>1.42</v>
      </c>
      <c r="AK87" s="1">
        <v>2080</v>
      </c>
      <c r="AL87" s="1">
        <v>1000</v>
      </c>
      <c r="AM87" s="1">
        <v>3.59</v>
      </c>
      <c r="AN87" s="1">
        <v>137</v>
      </c>
      <c r="AO87" s="1">
        <v>-52</v>
      </c>
      <c r="AP87" s="1">
        <v>503</v>
      </c>
      <c r="AQ87" s="1">
        <v>8.01</v>
      </c>
      <c r="AR87" s="1">
        <v>140</v>
      </c>
      <c r="AS87" s="1">
        <v>0.89</v>
      </c>
      <c r="AT87" s="1">
        <v>56</v>
      </c>
      <c r="AU87" s="1">
        <v>6</v>
      </c>
      <c r="AV87" s="1">
        <v>2.2000000000000002</v>
      </c>
      <c r="AW87" s="1">
        <v>458</v>
      </c>
      <c r="AX87" s="1">
        <v>387</v>
      </c>
      <c r="AY87" s="1">
        <v>4.93</v>
      </c>
      <c r="AZ87" s="1">
        <v>127</v>
      </c>
      <c r="BA87" s="1">
        <v>295</v>
      </c>
      <c r="BB87" s="1">
        <v>1010</v>
      </c>
      <c r="BC87" s="1">
        <v>7.76</v>
      </c>
      <c r="BD87" s="1">
        <v>20.9</v>
      </c>
      <c r="BE87" s="1">
        <v>2.66</v>
      </c>
      <c r="BF87" s="1">
        <v>53</v>
      </c>
      <c r="BG87" s="1">
        <v>5</v>
      </c>
    </row>
    <row r="88" spans="1:59" x14ac:dyDescent="0.2">
      <c r="A88">
        <v>87</v>
      </c>
      <c r="B88" t="s">
        <v>145</v>
      </c>
      <c r="C88">
        <v>1.06</v>
      </c>
      <c r="D88">
        <v>3.45</v>
      </c>
      <c r="E88">
        <v>0</v>
      </c>
      <c r="F88" s="1">
        <v>0.375</v>
      </c>
      <c r="G88" s="1">
        <v>0.125</v>
      </c>
      <c r="H88" s="1">
        <v>0</v>
      </c>
      <c r="I88" s="1">
        <v>0</v>
      </c>
      <c r="J88" s="1">
        <v>0.5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2.0299999999999998</v>
      </c>
      <c r="Y88" s="1">
        <v>667</v>
      </c>
      <c r="Z88" s="1">
        <v>342</v>
      </c>
      <c r="AA88" s="1">
        <v>1.06</v>
      </c>
      <c r="AB88" s="1">
        <v>47.9</v>
      </c>
      <c r="AC88" s="1">
        <v>28.3</v>
      </c>
      <c r="AD88" s="1">
        <v>632</v>
      </c>
      <c r="AE88" s="1">
        <v>4.42</v>
      </c>
      <c r="AF88" s="1">
        <v>52</v>
      </c>
      <c r="AG88" s="1">
        <v>1.7</v>
      </c>
      <c r="AH88" s="1">
        <v>57.3</v>
      </c>
      <c r="AI88" s="1">
        <v>6.13</v>
      </c>
      <c r="AJ88" s="1">
        <v>1.26</v>
      </c>
      <c r="AK88" s="1">
        <v>1660</v>
      </c>
      <c r="AL88" s="1">
        <v>1040</v>
      </c>
      <c r="AM88" s="1">
        <v>2.54</v>
      </c>
      <c r="AN88" s="1">
        <v>87.6</v>
      </c>
      <c r="AO88" s="1">
        <v>-168</v>
      </c>
      <c r="AP88" s="1">
        <v>550</v>
      </c>
      <c r="AQ88" s="1">
        <v>8.1999999999999993</v>
      </c>
      <c r="AR88" s="1">
        <v>137</v>
      </c>
      <c r="AS88" s="1">
        <v>0.95</v>
      </c>
      <c r="AT88" s="1">
        <v>38</v>
      </c>
      <c r="AU88" s="1">
        <v>5</v>
      </c>
      <c r="AV88" s="1">
        <v>2.2000000000000002</v>
      </c>
      <c r="AW88" s="1">
        <v>458</v>
      </c>
      <c r="AX88" s="1">
        <v>387</v>
      </c>
      <c r="AY88" s="1">
        <v>4.93</v>
      </c>
      <c r="AZ88" s="1">
        <v>127</v>
      </c>
      <c r="BA88" s="1">
        <v>295</v>
      </c>
      <c r="BB88" s="1">
        <v>1010</v>
      </c>
      <c r="BC88" s="1">
        <v>7.76</v>
      </c>
      <c r="BD88" s="1">
        <v>20.9</v>
      </c>
      <c r="BE88" s="1">
        <v>2.66</v>
      </c>
      <c r="BF88" s="1">
        <v>53</v>
      </c>
      <c r="BG88" s="1">
        <v>5</v>
      </c>
    </row>
    <row r="89" spans="1:59" x14ac:dyDescent="0.2">
      <c r="A89">
        <v>88</v>
      </c>
      <c r="B89" t="s">
        <v>146</v>
      </c>
      <c r="C89">
        <v>0.66</v>
      </c>
      <c r="D89">
        <v>3.39</v>
      </c>
      <c r="E89">
        <v>0</v>
      </c>
      <c r="F89" s="1">
        <v>0</v>
      </c>
      <c r="G89" s="1">
        <v>0.375</v>
      </c>
      <c r="H89" s="1">
        <v>0.125</v>
      </c>
      <c r="I89" s="1">
        <v>0</v>
      </c>
      <c r="J89" s="1">
        <v>0.5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2.09</v>
      </c>
      <c r="Y89" s="1">
        <v>638</v>
      </c>
      <c r="Z89" s="1">
        <v>332</v>
      </c>
      <c r="AA89" s="1">
        <v>1.36</v>
      </c>
      <c r="AB89" s="1">
        <v>71.2</v>
      </c>
      <c r="AC89" s="1">
        <v>27.6</v>
      </c>
      <c r="AD89" s="1">
        <v>623</v>
      </c>
      <c r="AE89" s="1">
        <v>4.3899999999999997</v>
      </c>
      <c r="AF89" s="1">
        <v>48.9</v>
      </c>
      <c r="AG89" s="1">
        <v>1.69</v>
      </c>
      <c r="AH89" s="1">
        <v>66.3</v>
      </c>
      <c r="AI89" s="1">
        <v>6.63</v>
      </c>
      <c r="AJ89" s="1">
        <v>1.26</v>
      </c>
      <c r="AK89" s="1">
        <v>1660</v>
      </c>
      <c r="AL89" s="1">
        <v>1040</v>
      </c>
      <c r="AM89" s="1">
        <v>2.54</v>
      </c>
      <c r="AN89" s="1">
        <v>87.6</v>
      </c>
      <c r="AO89" s="1">
        <v>-168</v>
      </c>
      <c r="AP89" s="1">
        <v>550</v>
      </c>
      <c r="AQ89" s="1">
        <v>8.1999999999999993</v>
      </c>
      <c r="AR89" s="1">
        <v>137</v>
      </c>
      <c r="AS89" s="1">
        <v>0.95</v>
      </c>
      <c r="AT89" s="1">
        <v>38</v>
      </c>
      <c r="AU89" s="1">
        <v>5</v>
      </c>
      <c r="AV89" s="1">
        <v>2.2000000000000002</v>
      </c>
      <c r="AW89" s="1">
        <v>458</v>
      </c>
      <c r="AX89" s="1">
        <v>387</v>
      </c>
      <c r="AY89" s="1">
        <v>4.93</v>
      </c>
      <c r="AZ89" s="1">
        <v>127</v>
      </c>
      <c r="BA89" s="1">
        <v>295</v>
      </c>
      <c r="BB89" s="1">
        <v>1010</v>
      </c>
      <c r="BC89" s="1">
        <v>7.76</v>
      </c>
      <c r="BD89" s="1">
        <v>20.9</v>
      </c>
      <c r="BE89" s="1">
        <v>2.66</v>
      </c>
      <c r="BF89" s="1">
        <v>53</v>
      </c>
      <c r="BG89" s="1">
        <v>5</v>
      </c>
    </row>
    <row r="90" spans="1:59" x14ac:dyDescent="0.2">
      <c r="A90">
        <v>89</v>
      </c>
      <c r="B90" t="s">
        <v>147</v>
      </c>
      <c r="C90">
        <v>0.38</v>
      </c>
      <c r="D90">
        <v>3.37</v>
      </c>
      <c r="E90">
        <v>0</v>
      </c>
      <c r="F90" s="1">
        <v>0.25</v>
      </c>
      <c r="G90" s="1">
        <v>0</v>
      </c>
      <c r="H90" s="1">
        <v>0.125</v>
      </c>
      <c r="I90" s="1">
        <v>0</v>
      </c>
      <c r="J90" s="1">
        <v>0.625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2.1800000000000002</v>
      </c>
      <c r="Y90" s="1">
        <v>576</v>
      </c>
      <c r="Z90" s="1">
        <v>343</v>
      </c>
      <c r="AA90" s="1">
        <v>1.1399999999999999</v>
      </c>
      <c r="AB90" s="1">
        <v>54.5</v>
      </c>
      <c r="AC90" s="1">
        <v>23.2</v>
      </c>
      <c r="AD90" s="1">
        <v>682</v>
      </c>
      <c r="AE90" s="1">
        <v>4.91</v>
      </c>
      <c r="AF90" s="1">
        <v>45.8</v>
      </c>
      <c r="AG90" s="1">
        <v>1.91</v>
      </c>
      <c r="AH90" s="1">
        <v>68.5</v>
      </c>
      <c r="AI90" s="1">
        <v>6.75</v>
      </c>
      <c r="AJ90" s="1">
        <v>1.26</v>
      </c>
      <c r="AK90" s="1">
        <v>1660</v>
      </c>
      <c r="AL90" s="1">
        <v>1040</v>
      </c>
      <c r="AM90" s="1">
        <v>2.54</v>
      </c>
      <c r="AN90" s="1">
        <v>87.6</v>
      </c>
      <c r="AO90" s="1">
        <v>-168</v>
      </c>
      <c r="AP90" s="1">
        <v>550</v>
      </c>
      <c r="AQ90" s="1">
        <v>8.1999999999999993</v>
      </c>
      <c r="AR90" s="1">
        <v>137</v>
      </c>
      <c r="AS90" s="1">
        <v>0.95</v>
      </c>
      <c r="AT90" s="1">
        <v>38</v>
      </c>
      <c r="AU90" s="1">
        <v>5</v>
      </c>
      <c r="AV90" s="1">
        <v>2.2000000000000002</v>
      </c>
      <c r="AW90" s="1">
        <v>458</v>
      </c>
      <c r="AX90" s="1">
        <v>387</v>
      </c>
      <c r="AY90" s="1">
        <v>4.93</v>
      </c>
      <c r="AZ90" s="1">
        <v>127</v>
      </c>
      <c r="BA90" s="1">
        <v>295</v>
      </c>
      <c r="BB90" s="1">
        <v>1010</v>
      </c>
      <c r="BC90" s="1">
        <v>7.76</v>
      </c>
      <c r="BD90" s="1">
        <v>20.9</v>
      </c>
      <c r="BE90" s="1">
        <v>2.66</v>
      </c>
      <c r="BF90" s="1">
        <v>53</v>
      </c>
      <c r="BG90" s="1">
        <v>5</v>
      </c>
    </row>
    <row r="91" spans="1:59" x14ac:dyDescent="0.2">
      <c r="A91">
        <v>90</v>
      </c>
      <c r="B91" t="s">
        <v>148</v>
      </c>
      <c r="C91">
        <v>-0.13</v>
      </c>
      <c r="D91">
        <v>4.12</v>
      </c>
      <c r="E91">
        <v>0</v>
      </c>
      <c r="F91" s="1">
        <v>0.5</v>
      </c>
      <c r="G91" s="1">
        <v>0.125</v>
      </c>
      <c r="H91" s="1">
        <v>0</v>
      </c>
      <c r="I91" s="1">
        <v>0</v>
      </c>
      <c r="J91" s="1">
        <v>0.375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1.91</v>
      </c>
      <c r="Y91" s="1">
        <v>756</v>
      </c>
      <c r="Z91" s="1">
        <v>340</v>
      </c>
      <c r="AA91" s="1">
        <v>1.03</v>
      </c>
      <c r="AB91" s="1">
        <v>47.1</v>
      </c>
      <c r="AC91" s="1">
        <v>33.299999999999997</v>
      </c>
      <c r="AD91" s="1">
        <v>578</v>
      </c>
      <c r="AE91" s="1">
        <v>3.9</v>
      </c>
      <c r="AF91" s="1">
        <v>58</v>
      </c>
      <c r="AG91" s="1">
        <v>1.48</v>
      </c>
      <c r="AH91" s="1">
        <v>48.3</v>
      </c>
      <c r="AI91" s="1">
        <v>5.63</v>
      </c>
      <c r="AJ91" s="1">
        <v>1.26</v>
      </c>
      <c r="AK91" s="1">
        <v>1660</v>
      </c>
      <c r="AL91" s="1">
        <v>1040</v>
      </c>
      <c r="AM91" s="1">
        <v>2.54</v>
      </c>
      <c r="AN91" s="1">
        <v>87.6</v>
      </c>
      <c r="AO91" s="1">
        <v>-168</v>
      </c>
      <c r="AP91" s="1">
        <v>550</v>
      </c>
      <c r="AQ91" s="1">
        <v>8.1999999999999993</v>
      </c>
      <c r="AR91" s="1">
        <v>137</v>
      </c>
      <c r="AS91" s="1">
        <v>0.95</v>
      </c>
      <c r="AT91" s="1">
        <v>38</v>
      </c>
      <c r="AU91" s="1">
        <v>5</v>
      </c>
      <c r="AV91" s="1">
        <v>1.96</v>
      </c>
      <c r="AW91" s="1">
        <v>332</v>
      </c>
      <c r="AX91" s="1">
        <v>266</v>
      </c>
      <c r="AY91" s="1">
        <v>3.12</v>
      </c>
      <c r="AZ91" s="1">
        <v>79.900000000000006</v>
      </c>
      <c r="BA91" s="1">
        <v>325</v>
      </c>
      <c r="BB91" s="1">
        <v>1140</v>
      </c>
      <c r="BC91" s="1">
        <v>5.29</v>
      </c>
      <c r="BD91" s="1">
        <v>14.7</v>
      </c>
      <c r="BE91" s="1">
        <v>2.96</v>
      </c>
      <c r="BF91" s="1">
        <v>35</v>
      </c>
      <c r="BG91" s="1">
        <v>4</v>
      </c>
    </row>
    <row r="92" spans="1:59" x14ac:dyDescent="0.2">
      <c r="A92">
        <v>91</v>
      </c>
      <c r="B92" t="s">
        <v>149</v>
      </c>
      <c r="C92">
        <v>1.19</v>
      </c>
      <c r="D92">
        <v>3.44</v>
      </c>
      <c r="E92">
        <v>0</v>
      </c>
      <c r="F92" s="1">
        <v>0.375</v>
      </c>
      <c r="G92" s="1">
        <v>0.125</v>
      </c>
      <c r="H92" s="1">
        <v>0.125</v>
      </c>
      <c r="I92" s="1">
        <v>0</v>
      </c>
      <c r="J92" s="1">
        <v>0.375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1.93</v>
      </c>
      <c r="Y92" s="1">
        <v>745</v>
      </c>
      <c r="Z92" s="1">
        <v>336</v>
      </c>
      <c r="AA92" s="1">
        <v>1.1599999999999999</v>
      </c>
      <c r="AB92" s="1">
        <v>58.9</v>
      </c>
      <c r="AC92" s="1">
        <v>32.9</v>
      </c>
      <c r="AD92" s="1">
        <v>573</v>
      </c>
      <c r="AE92" s="1">
        <v>3.87</v>
      </c>
      <c r="AF92" s="1">
        <v>56.8</v>
      </c>
      <c r="AG92" s="1">
        <v>1.47</v>
      </c>
      <c r="AH92" s="1">
        <v>52.8</v>
      </c>
      <c r="AI92" s="1">
        <v>5.88</v>
      </c>
      <c r="AJ92" s="1">
        <v>1</v>
      </c>
      <c r="AK92" s="1">
        <v>1760</v>
      </c>
      <c r="AL92" s="1">
        <v>1110</v>
      </c>
      <c r="AM92" s="1">
        <v>1.55</v>
      </c>
      <c r="AN92" s="1">
        <v>40.1</v>
      </c>
      <c r="AO92" s="1">
        <v>-156</v>
      </c>
      <c r="AP92" s="1">
        <v>590</v>
      </c>
      <c r="AQ92" s="1">
        <v>8.5299999999999994</v>
      </c>
      <c r="AR92" s="1">
        <v>155</v>
      </c>
      <c r="AS92" s="1">
        <v>1</v>
      </c>
      <c r="AT92" s="1">
        <v>20</v>
      </c>
      <c r="AU92" s="1">
        <v>4</v>
      </c>
      <c r="AV92" s="1">
        <v>2.2000000000000002</v>
      </c>
      <c r="AW92" s="1">
        <v>458</v>
      </c>
      <c r="AX92" s="1">
        <v>387</v>
      </c>
      <c r="AY92" s="1">
        <v>4.93</v>
      </c>
      <c r="AZ92" s="1">
        <v>127</v>
      </c>
      <c r="BA92" s="1">
        <v>295</v>
      </c>
      <c r="BB92" s="1">
        <v>1010</v>
      </c>
      <c r="BC92" s="1">
        <v>7.76</v>
      </c>
      <c r="BD92" s="1">
        <v>20.9</v>
      </c>
      <c r="BE92" s="1">
        <v>2.66</v>
      </c>
      <c r="BF92" s="1">
        <v>53</v>
      </c>
      <c r="BG92" s="1">
        <v>5</v>
      </c>
    </row>
    <row r="93" spans="1:59" x14ac:dyDescent="0.2">
      <c r="A93">
        <v>92</v>
      </c>
      <c r="B93" t="s">
        <v>150</v>
      </c>
      <c r="C93">
        <v>1.62</v>
      </c>
      <c r="D93">
        <v>3.42</v>
      </c>
      <c r="E93">
        <v>0</v>
      </c>
      <c r="F93" s="1">
        <v>0.625</v>
      </c>
      <c r="G93" s="1">
        <v>0</v>
      </c>
      <c r="H93" s="1">
        <v>0</v>
      </c>
      <c r="I93" s="1">
        <v>0</v>
      </c>
      <c r="J93" s="1">
        <v>0.375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1.89</v>
      </c>
      <c r="Y93" s="1">
        <v>765</v>
      </c>
      <c r="Z93" s="1">
        <v>343</v>
      </c>
      <c r="AA93" s="1">
        <v>0.95</v>
      </c>
      <c r="AB93" s="1">
        <v>41.3</v>
      </c>
      <c r="AC93" s="1">
        <v>33.5</v>
      </c>
      <c r="AD93" s="1">
        <v>580</v>
      </c>
      <c r="AE93" s="1">
        <v>3.89</v>
      </c>
      <c r="AF93" s="1">
        <v>58.9</v>
      </c>
      <c r="AG93" s="1">
        <v>1.48</v>
      </c>
      <c r="AH93" s="1">
        <v>46</v>
      </c>
      <c r="AI93" s="1">
        <v>5.5</v>
      </c>
      <c r="AJ93" s="1">
        <v>1</v>
      </c>
      <c r="AK93" s="1">
        <v>1760</v>
      </c>
      <c r="AL93" s="1">
        <v>1110</v>
      </c>
      <c r="AM93" s="1">
        <v>1.55</v>
      </c>
      <c r="AN93" s="1">
        <v>40.1</v>
      </c>
      <c r="AO93" s="1">
        <v>-156</v>
      </c>
      <c r="AP93" s="1">
        <v>590</v>
      </c>
      <c r="AQ93" s="1">
        <v>8.5299999999999994</v>
      </c>
      <c r="AR93" s="1">
        <v>155</v>
      </c>
      <c r="AS93" s="1">
        <v>1</v>
      </c>
      <c r="AT93" s="1">
        <v>20</v>
      </c>
      <c r="AU93" s="1">
        <v>4</v>
      </c>
      <c r="AV93" s="1">
        <v>2.2000000000000002</v>
      </c>
      <c r="AW93" s="1">
        <v>458</v>
      </c>
      <c r="AX93" s="1">
        <v>387</v>
      </c>
      <c r="AY93" s="1">
        <v>4.93</v>
      </c>
      <c r="AZ93" s="1">
        <v>127</v>
      </c>
      <c r="BA93" s="1">
        <v>295</v>
      </c>
      <c r="BB93" s="1">
        <v>1010</v>
      </c>
      <c r="BC93" s="1">
        <v>7.76</v>
      </c>
      <c r="BD93" s="1">
        <v>20.9</v>
      </c>
      <c r="BE93" s="1">
        <v>2.66</v>
      </c>
      <c r="BF93" s="1">
        <v>53</v>
      </c>
      <c r="BG93" s="1">
        <v>5</v>
      </c>
    </row>
    <row r="94" spans="1:59" x14ac:dyDescent="0.2">
      <c r="A94">
        <v>93</v>
      </c>
      <c r="B94" t="s">
        <v>151</v>
      </c>
      <c r="C94">
        <v>0.71</v>
      </c>
      <c r="D94">
        <v>3.37</v>
      </c>
      <c r="E94">
        <v>0</v>
      </c>
      <c r="F94" s="1">
        <v>0</v>
      </c>
      <c r="G94" s="1">
        <v>0.375</v>
      </c>
      <c r="H94" s="1">
        <v>0</v>
      </c>
      <c r="I94" s="1">
        <v>0</v>
      </c>
      <c r="J94" s="1">
        <v>0.625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2.19</v>
      </c>
      <c r="Y94" s="1">
        <v>560</v>
      </c>
      <c r="Z94" s="1">
        <v>338</v>
      </c>
      <c r="AA94" s="1">
        <v>1.26</v>
      </c>
      <c r="AB94" s="1">
        <v>60.2</v>
      </c>
      <c r="AC94" s="1">
        <v>23</v>
      </c>
      <c r="AD94" s="1">
        <v>682</v>
      </c>
      <c r="AE94" s="1">
        <v>4.9400000000000004</v>
      </c>
      <c r="AF94" s="1">
        <v>44.1</v>
      </c>
      <c r="AG94" s="1">
        <v>1.91</v>
      </c>
      <c r="AH94" s="1">
        <v>70.8</v>
      </c>
      <c r="AI94" s="1">
        <v>6.88</v>
      </c>
      <c r="AJ94" s="1">
        <v>1</v>
      </c>
      <c r="AK94" s="1">
        <v>1760</v>
      </c>
      <c r="AL94" s="1">
        <v>1110</v>
      </c>
      <c r="AM94" s="1">
        <v>1.55</v>
      </c>
      <c r="AN94" s="1">
        <v>40.1</v>
      </c>
      <c r="AO94" s="1">
        <v>-156</v>
      </c>
      <c r="AP94" s="1">
        <v>590</v>
      </c>
      <c r="AQ94" s="1">
        <v>8.5299999999999994</v>
      </c>
      <c r="AR94" s="1">
        <v>155</v>
      </c>
      <c r="AS94" s="1">
        <v>1</v>
      </c>
      <c r="AT94" s="1">
        <v>20</v>
      </c>
      <c r="AU94" s="1">
        <v>4</v>
      </c>
      <c r="AV94" s="1">
        <v>2.2000000000000002</v>
      </c>
      <c r="AW94" s="1">
        <v>458</v>
      </c>
      <c r="AX94" s="1">
        <v>387</v>
      </c>
      <c r="AY94" s="1">
        <v>4.93</v>
      </c>
      <c r="AZ94" s="1">
        <v>127</v>
      </c>
      <c r="BA94" s="1">
        <v>295</v>
      </c>
      <c r="BB94" s="1">
        <v>1010</v>
      </c>
      <c r="BC94" s="1">
        <v>7.76</v>
      </c>
      <c r="BD94" s="1">
        <v>20.9</v>
      </c>
      <c r="BE94" s="1">
        <v>2.66</v>
      </c>
      <c r="BF94" s="1">
        <v>53</v>
      </c>
      <c r="BG94" s="1">
        <v>5</v>
      </c>
    </row>
    <row r="95" spans="1:59" x14ac:dyDescent="0.2">
      <c r="A95">
        <v>94</v>
      </c>
      <c r="B95" t="s">
        <v>152</v>
      </c>
      <c r="C95">
        <v>-0.14000000000000001</v>
      </c>
      <c r="D95">
        <v>4.3</v>
      </c>
      <c r="E95">
        <v>0</v>
      </c>
      <c r="F95" s="1">
        <v>0</v>
      </c>
      <c r="G95" s="1">
        <v>0</v>
      </c>
      <c r="H95" s="1">
        <v>0</v>
      </c>
      <c r="I95" s="1">
        <v>0.875</v>
      </c>
      <c r="J95" s="1">
        <v>0.125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2.21</v>
      </c>
      <c r="Y95" s="1">
        <v>274</v>
      </c>
      <c r="Z95" s="1">
        <v>202</v>
      </c>
      <c r="AA95" s="1">
        <v>0.75</v>
      </c>
      <c r="AB95" s="1">
        <v>33.700000000000003</v>
      </c>
      <c r="AC95" s="1">
        <v>8.67</v>
      </c>
      <c r="AD95" s="1">
        <v>917</v>
      </c>
      <c r="AE95" s="1">
        <v>6.18</v>
      </c>
      <c r="AF95" s="1">
        <v>24.5</v>
      </c>
      <c r="AG95" s="1">
        <v>2.5499999999999998</v>
      </c>
      <c r="AH95" s="1">
        <v>75.3</v>
      </c>
      <c r="AI95" s="1">
        <v>7.13</v>
      </c>
      <c r="AJ95" s="1">
        <v>1</v>
      </c>
      <c r="AK95" s="1">
        <v>1760</v>
      </c>
      <c r="AL95" s="1">
        <v>1110</v>
      </c>
      <c r="AM95" s="1">
        <v>1.55</v>
      </c>
      <c r="AN95" s="1">
        <v>40.1</v>
      </c>
      <c r="AO95" s="1">
        <v>-156</v>
      </c>
      <c r="AP95" s="1">
        <v>590</v>
      </c>
      <c r="AQ95" s="1">
        <v>8.5299999999999994</v>
      </c>
      <c r="AR95" s="1">
        <v>155</v>
      </c>
      <c r="AS95" s="1">
        <v>1</v>
      </c>
      <c r="AT95" s="1">
        <v>20</v>
      </c>
      <c r="AU95" s="1">
        <v>4</v>
      </c>
      <c r="AV95" s="1">
        <v>1.96</v>
      </c>
      <c r="AW95" s="1">
        <v>332</v>
      </c>
      <c r="AX95" s="1">
        <v>266</v>
      </c>
      <c r="AY95" s="1">
        <v>3.12</v>
      </c>
      <c r="AZ95" s="1">
        <v>79.900000000000006</v>
      </c>
      <c r="BA95" s="1">
        <v>325</v>
      </c>
      <c r="BB95" s="1">
        <v>1140</v>
      </c>
      <c r="BC95" s="1">
        <v>5.29</v>
      </c>
      <c r="BD95" s="1">
        <v>14.7</v>
      </c>
      <c r="BE95" s="1">
        <v>2.96</v>
      </c>
      <c r="BF95" s="1">
        <v>35</v>
      </c>
      <c r="BG95" s="1">
        <v>4</v>
      </c>
    </row>
    <row r="96" spans="1:59" x14ac:dyDescent="0.2">
      <c r="A96">
        <v>95</v>
      </c>
      <c r="B96" t="s">
        <v>153</v>
      </c>
      <c r="C96">
        <v>-0.22</v>
      </c>
      <c r="D96">
        <v>2.5</v>
      </c>
      <c r="E96">
        <v>0.06</v>
      </c>
      <c r="F96" s="1">
        <v>0</v>
      </c>
      <c r="G96" s="1">
        <v>0</v>
      </c>
      <c r="H96" s="1">
        <v>0</v>
      </c>
      <c r="I96" s="1">
        <v>0.875</v>
      </c>
      <c r="J96" s="1">
        <v>0.125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2.21</v>
      </c>
      <c r="Y96" s="1">
        <v>274</v>
      </c>
      <c r="Z96" s="1">
        <v>202</v>
      </c>
      <c r="AA96" s="1">
        <v>0.75</v>
      </c>
      <c r="AB96" s="1">
        <v>33.700000000000003</v>
      </c>
      <c r="AC96" s="1">
        <v>8.67</v>
      </c>
      <c r="AD96" s="1">
        <v>917</v>
      </c>
      <c r="AE96" s="1">
        <v>6.18</v>
      </c>
      <c r="AF96" s="1">
        <v>24.5</v>
      </c>
      <c r="AG96" s="1">
        <v>2.5499999999999998</v>
      </c>
      <c r="AH96" s="1">
        <v>75.3</v>
      </c>
      <c r="AI96" s="1">
        <v>7.13</v>
      </c>
      <c r="AJ96" s="1">
        <v>1.19</v>
      </c>
      <c r="AK96" s="1">
        <v>2020</v>
      </c>
      <c r="AL96" s="1">
        <v>601</v>
      </c>
      <c r="AM96" s="1">
        <v>11.3</v>
      </c>
      <c r="AN96" s="1">
        <v>207</v>
      </c>
      <c r="AO96" s="1">
        <v>110</v>
      </c>
      <c r="AP96" s="1">
        <v>716</v>
      </c>
      <c r="AQ96" s="1">
        <v>4.7699999999999996</v>
      </c>
      <c r="AR96" s="1">
        <v>178</v>
      </c>
      <c r="AS96" s="1">
        <v>2.33</v>
      </c>
      <c r="AT96" s="1">
        <v>82</v>
      </c>
      <c r="AU96" s="1">
        <v>6</v>
      </c>
      <c r="AV96" s="1">
        <v>1.81</v>
      </c>
      <c r="AW96" s="1">
        <v>239</v>
      </c>
      <c r="AX96" s="1">
        <v>172</v>
      </c>
      <c r="AY96" s="1">
        <v>3.21</v>
      </c>
      <c r="AZ96" s="1">
        <v>35.5</v>
      </c>
      <c r="BA96" s="1">
        <v>349</v>
      </c>
      <c r="BB96" s="1">
        <v>1250</v>
      </c>
      <c r="BC96" s="1">
        <v>3.21</v>
      </c>
      <c r="BD96" s="1">
        <v>10.199999999999999</v>
      </c>
      <c r="BE96" s="1">
        <v>3.16</v>
      </c>
      <c r="BF96" s="1">
        <v>17</v>
      </c>
      <c r="BG96" s="1">
        <v>3</v>
      </c>
    </row>
    <row r="97" spans="1:59" x14ac:dyDescent="0.2">
      <c r="A97">
        <v>96</v>
      </c>
      <c r="B97" t="s">
        <v>154</v>
      </c>
      <c r="C97">
        <v>1.3</v>
      </c>
      <c r="D97">
        <v>2.2000000000000002</v>
      </c>
      <c r="E97">
        <v>0.08</v>
      </c>
      <c r="F97" s="1">
        <v>0.125</v>
      </c>
      <c r="G97" s="1">
        <v>0.25</v>
      </c>
      <c r="H97" s="1">
        <v>0.625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1.68</v>
      </c>
      <c r="Y97" s="1">
        <v>959</v>
      </c>
      <c r="Z97" s="1">
        <v>309</v>
      </c>
      <c r="AA97" s="1">
        <v>1.66</v>
      </c>
      <c r="AB97" s="1">
        <v>109</v>
      </c>
      <c r="AC97" s="1">
        <v>46.2</v>
      </c>
      <c r="AD97" s="1">
        <v>388</v>
      </c>
      <c r="AE97" s="1">
        <v>2.1800000000000002</v>
      </c>
      <c r="AF97" s="1">
        <v>69.3</v>
      </c>
      <c r="AG97" s="1">
        <v>0.80100000000000005</v>
      </c>
      <c r="AH97" s="1">
        <v>46</v>
      </c>
      <c r="AI97" s="1">
        <v>5.5</v>
      </c>
      <c r="AJ97" s="1">
        <v>1.19</v>
      </c>
      <c r="AK97" s="1">
        <v>2020</v>
      </c>
      <c r="AL97" s="1">
        <v>601</v>
      </c>
      <c r="AM97" s="1">
        <v>11.3</v>
      </c>
      <c r="AN97" s="1">
        <v>207</v>
      </c>
      <c r="AO97" s="1">
        <v>110</v>
      </c>
      <c r="AP97" s="1">
        <v>716</v>
      </c>
      <c r="AQ97" s="1">
        <v>4.7699999999999996</v>
      </c>
      <c r="AR97" s="1">
        <v>178</v>
      </c>
      <c r="AS97" s="1">
        <v>2.33</v>
      </c>
      <c r="AT97" s="1">
        <v>82</v>
      </c>
      <c r="AU97" s="1">
        <v>6</v>
      </c>
      <c r="AV97" s="1">
        <v>1.81</v>
      </c>
      <c r="AW97" s="1">
        <v>239</v>
      </c>
      <c r="AX97" s="1">
        <v>172</v>
      </c>
      <c r="AY97" s="1">
        <v>3.21</v>
      </c>
      <c r="AZ97" s="1">
        <v>35.5</v>
      </c>
      <c r="BA97" s="1">
        <v>349</v>
      </c>
      <c r="BB97" s="1">
        <v>1250</v>
      </c>
      <c r="BC97" s="1">
        <v>3.21</v>
      </c>
      <c r="BD97" s="1">
        <v>10.199999999999999</v>
      </c>
      <c r="BE97" s="1">
        <v>3.16</v>
      </c>
      <c r="BF97" s="1">
        <v>17</v>
      </c>
      <c r="BG97" s="1">
        <v>3</v>
      </c>
    </row>
    <row r="98" spans="1:59" x14ac:dyDescent="0.2">
      <c r="A98">
        <v>97</v>
      </c>
      <c r="B98" t="s">
        <v>155</v>
      </c>
      <c r="C98">
        <v>2.2799999999999998</v>
      </c>
      <c r="D98">
        <v>2.1800000000000002</v>
      </c>
      <c r="E98">
        <v>0.09</v>
      </c>
      <c r="F98" s="1">
        <v>0.75</v>
      </c>
      <c r="G98" s="1">
        <v>0.125</v>
      </c>
      <c r="H98" s="1">
        <v>0.125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1.55</v>
      </c>
      <c r="Y98" s="1">
        <v>1010</v>
      </c>
      <c r="Z98" s="1">
        <v>329</v>
      </c>
      <c r="AA98" s="1">
        <v>1.07</v>
      </c>
      <c r="AB98" s="1">
        <v>56.6</v>
      </c>
      <c r="AC98" s="1">
        <v>47.8</v>
      </c>
      <c r="AD98" s="1">
        <v>411</v>
      </c>
      <c r="AE98" s="1">
        <v>2.2999999999999998</v>
      </c>
      <c r="AF98" s="1">
        <v>74.8</v>
      </c>
      <c r="AG98" s="1">
        <v>0.81599999999999995</v>
      </c>
      <c r="AH98" s="1">
        <v>25.8</v>
      </c>
      <c r="AI98" s="1">
        <v>4.38</v>
      </c>
      <c r="AJ98" s="1">
        <v>1.19</v>
      </c>
      <c r="AK98" s="1">
        <v>2020</v>
      </c>
      <c r="AL98" s="1">
        <v>601</v>
      </c>
      <c r="AM98" s="1">
        <v>11.3</v>
      </c>
      <c r="AN98" s="1">
        <v>207</v>
      </c>
      <c r="AO98" s="1">
        <v>110</v>
      </c>
      <c r="AP98" s="1">
        <v>716</v>
      </c>
      <c r="AQ98" s="1">
        <v>4.7699999999999996</v>
      </c>
      <c r="AR98" s="1">
        <v>178</v>
      </c>
      <c r="AS98" s="1">
        <v>2.33</v>
      </c>
      <c r="AT98" s="1">
        <v>82</v>
      </c>
      <c r="AU98" s="1">
        <v>6</v>
      </c>
      <c r="AV98" s="1">
        <v>1.81</v>
      </c>
      <c r="AW98" s="1">
        <v>239</v>
      </c>
      <c r="AX98" s="1">
        <v>172</v>
      </c>
      <c r="AY98" s="1">
        <v>3.21</v>
      </c>
      <c r="AZ98" s="1">
        <v>35.5</v>
      </c>
      <c r="BA98" s="1">
        <v>349</v>
      </c>
      <c r="BB98" s="1">
        <v>1250</v>
      </c>
      <c r="BC98" s="1">
        <v>3.21</v>
      </c>
      <c r="BD98" s="1">
        <v>10.199999999999999</v>
      </c>
      <c r="BE98" s="1">
        <v>3.16</v>
      </c>
      <c r="BF98" s="1">
        <v>17</v>
      </c>
      <c r="BG98" s="1">
        <v>3</v>
      </c>
    </row>
    <row r="99" spans="1:59" x14ac:dyDescent="0.2">
      <c r="A99">
        <v>98</v>
      </c>
      <c r="B99" t="s">
        <v>156</v>
      </c>
      <c r="C99">
        <v>0.23</v>
      </c>
      <c r="D99">
        <v>2.19</v>
      </c>
      <c r="E99">
        <v>0.08</v>
      </c>
      <c r="F99" s="1">
        <v>0</v>
      </c>
      <c r="G99" s="1">
        <v>0.875</v>
      </c>
      <c r="H99" s="1">
        <v>0.125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1.63</v>
      </c>
      <c r="Y99" s="1">
        <v>959</v>
      </c>
      <c r="Z99" s="1">
        <v>311</v>
      </c>
      <c r="AA99" s="1">
        <v>1.57</v>
      </c>
      <c r="AB99" s="1">
        <v>91.4</v>
      </c>
      <c r="AC99" s="1">
        <v>46.7</v>
      </c>
      <c r="AD99" s="1">
        <v>400</v>
      </c>
      <c r="AE99" s="1">
        <v>2.31</v>
      </c>
      <c r="AF99" s="1">
        <v>69</v>
      </c>
      <c r="AG99" s="1">
        <v>0.81599999999999995</v>
      </c>
      <c r="AH99" s="1">
        <v>39.299999999999997</v>
      </c>
      <c r="AI99" s="1">
        <v>5.13</v>
      </c>
      <c r="AJ99" s="1">
        <v>1.19</v>
      </c>
      <c r="AK99" s="1">
        <v>2020</v>
      </c>
      <c r="AL99" s="1">
        <v>601</v>
      </c>
      <c r="AM99" s="1">
        <v>11.3</v>
      </c>
      <c r="AN99" s="1">
        <v>207</v>
      </c>
      <c r="AO99" s="1">
        <v>110</v>
      </c>
      <c r="AP99" s="1">
        <v>716</v>
      </c>
      <c r="AQ99" s="1">
        <v>4.7699999999999996</v>
      </c>
      <c r="AR99" s="1">
        <v>178</v>
      </c>
      <c r="AS99" s="1">
        <v>2.33</v>
      </c>
      <c r="AT99" s="1">
        <v>82</v>
      </c>
      <c r="AU99" s="1">
        <v>6</v>
      </c>
      <c r="AV99" s="1">
        <v>1.81</v>
      </c>
      <c r="AW99" s="1">
        <v>239</v>
      </c>
      <c r="AX99" s="1">
        <v>172</v>
      </c>
      <c r="AY99" s="1">
        <v>3.21</v>
      </c>
      <c r="AZ99" s="1">
        <v>35.5</v>
      </c>
      <c r="BA99" s="1">
        <v>349</v>
      </c>
      <c r="BB99" s="1">
        <v>1250</v>
      </c>
      <c r="BC99" s="1">
        <v>3.21</v>
      </c>
      <c r="BD99" s="1">
        <v>10.199999999999999</v>
      </c>
      <c r="BE99" s="1">
        <v>3.16</v>
      </c>
      <c r="BF99" s="1">
        <v>17</v>
      </c>
      <c r="BG99" s="1">
        <v>3</v>
      </c>
    </row>
    <row r="100" spans="1:59" x14ac:dyDescent="0.2">
      <c r="A100">
        <v>99</v>
      </c>
      <c r="B100" t="s">
        <v>157</v>
      </c>
      <c r="C100">
        <v>1.48</v>
      </c>
      <c r="D100">
        <v>0.42</v>
      </c>
      <c r="E100">
        <v>0.08</v>
      </c>
      <c r="F100" s="1">
        <v>0.25</v>
      </c>
      <c r="G100" s="1">
        <v>0.375</v>
      </c>
      <c r="H100" s="1">
        <v>0.375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1.63</v>
      </c>
      <c r="Y100" s="1">
        <v>973</v>
      </c>
      <c r="Z100" s="1">
        <v>315</v>
      </c>
      <c r="AA100" s="1">
        <v>1.49</v>
      </c>
      <c r="AB100" s="1">
        <v>91.7</v>
      </c>
      <c r="AC100" s="1">
        <v>46.7</v>
      </c>
      <c r="AD100" s="1">
        <v>397</v>
      </c>
      <c r="AE100" s="1">
        <v>2.2400000000000002</v>
      </c>
      <c r="AF100" s="1">
        <v>70.599999999999994</v>
      </c>
      <c r="AG100" s="1">
        <v>0.80900000000000005</v>
      </c>
      <c r="AH100" s="1">
        <v>39.299999999999997</v>
      </c>
      <c r="AI100" s="1">
        <v>5.13</v>
      </c>
      <c r="AJ100" s="1">
        <v>1.1499999999999999</v>
      </c>
      <c r="AK100" s="1">
        <v>2880</v>
      </c>
      <c r="AL100" s="1">
        <v>505</v>
      </c>
      <c r="AM100" s="1">
        <v>7.31</v>
      </c>
      <c r="AN100" s="1">
        <v>119</v>
      </c>
      <c r="AO100" s="1">
        <v>121</v>
      </c>
      <c r="AP100" s="1">
        <v>709</v>
      </c>
      <c r="AQ100" s="1">
        <v>7.2</v>
      </c>
      <c r="AR100" s="1">
        <v>290</v>
      </c>
      <c r="AS100" s="1">
        <v>1.96</v>
      </c>
      <c r="AT100" s="1">
        <v>50</v>
      </c>
      <c r="AU100" s="1">
        <v>5</v>
      </c>
      <c r="AV100" s="1">
        <v>2.2000000000000002</v>
      </c>
      <c r="AW100" s="1">
        <v>458</v>
      </c>
      <c r="AX100" s="1">
        <v>387</v>
      </c>
      <c r="AY100" s="1">
        <v>4.93</v>
      </c>
      <c r="AZ100" s="1">
        <v>127</v>
      </c>
      <c r="BA100" s="1">
        <v>295</v>
      </c>
      <c r="BB100" s="1">
        <v>1010</v>
      </c>
      <c r="BC100" s="1">
        <v>7.76</v>
      </c>
      <c r="BD100" s="1">
        <v>20.9</v>
      </c>
      <c r="BE100" s="1">
        <v>2.66</v>
      </c>
      <c r="BF100" s="1">
        <v>53</v>
      </c>
      <c r="BG100" s="1">
        <v>5</v>
      </c>
    </row>
    <row r="101" spans="1:59" x14ac:dyDescent="0.2">
      <c r="A101">
        <v>100</v>
      </c>
      <c r="B101" t="s">
        <v>158</v>
      </c>
      <c r="C101">
        <v>1.1200000000000001</v>
      </c>
      <c r="D101">
        <v>0.43</v>
      </c>
      <c r="E101">
        <v>7.0000000000000007E-2</v>
      </c>
      <c r="F101" s="1">
        <v>0.125</v>
      </c>
      <c r="G101" s="1">
        <v>0.375</v>
      </c>
      <c r="H101" s="1">
        <v>0.5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1.66</v>
      </c>
      <c r="Y101" s="1">
        <v>962</v>
      </c>
      <c r="Z101" s="1">
        <v>310</v>
      </c>
      <c r="AA101" s="1">
        <v>1.62</v>
      </c>
      <c r="AB101" s="1">
        <v>103</v>
      </c>
      <c r="AC101" s="1">
        <v>46.4</v>
      </c>
      <c r="AD101" s="1">
        <v>391</v>
      </c>
      <c r="AE101" s="1">
        <v>2.21</v>
      </c>
      <c r="AF101" s="1">
        <v>69.400000000000006</v>
      </c>
      <c r="AG101" s="1">
        <v>0.80500000000000005</v>
      </c>
      <c r="AH101" s="1">
        <v>43.8</v>
      </c>
      <c r="AI101" s="1">
        <v>5.38</v>
      </c>
      <c r="AJ101" s="1">
        <v>1.1499999999999999</v>
      </c>
      <c r="AK101" s="1">
        <v>2880</v>
      </c>
      <c r="AL101" s="1">
        <v>505</v>
      </c>
      <c r="AM101" s="1">
        <v>7.31</v>
      </c>
      <c r="AN101" s="1">
        <v>119</v>
      </c>
      <c r="AO101" s="1">
        <v>121</v>
      </c>
      <c r="AP101" s="1">
        <v>709</v>
      </c>
      <c r="AQ101" s="1">
        <v>7.2</v>
      </c>
      <c r="AR101" s="1">
        <v>290</v>
      </c>
      <c r="AS101" s="1">
        <v>1.96</v>
      </c>
      <c r="AT101" s="1">
        <v>50</v>
      </c>
      <c r="AU101" s="1">
        <v>5</v>
      </c>
      <c r="AV101" s="1">
        <v>2.2000000000000002</v>
      </c>
      <c r="AW101" s="1">
        <v>458</v>
      </c>
      <c r="AX101" s="1">
        <v>387</v>
      </c>
      <c r="AY101" s="1">
        <v>4.93</v>
      </c>
      <c r="AZ101" s="1">
        <v>127</v>
      </c>
      <c r="BA101" s="1">
        <v>295</v>
      </c>
      <c r="BB101" s="1">
        <v>1010</v>
      </c>
      <c r="BC101" s="1">
        <v>7.76</v>
      </c>
      <c r="BD101" s="1">
        <v>20.9</v>
      </c>
      <c r="BE101" s="1">
        <v>2.66</v>
      </c>
      <c r="BF101" s="1">
        <v>53</v>
      </c>
      <c r="BG101" s="1">
        <v>5</v>
      </c>
    </row>
    <row r="102" spans="1:59" x14ac:dyDescent="0.2">
      <c r="A102">
        <v>101</v>
      </c>
      <c r="B102" t="s">
        <v>159</v>
      </c>
      <c r="C102">
        <v>0.76</v>
      </c>
      <c r="D102">
        <v>0.67</v>
      </c>
      <c r="E102">
        <v>0.14000000000000001</v>
      </c>
      <c r="F102" s="1">
        <v>0.125</v>
      </c>
      <c r="G102" s="1">
        <v>0.25</v>
      </c>
      <c r="H102" s="1">
        <v>0.625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1.68</v>
      </c>
      <c r="Y102" s="1">
        <v>959</v>
      </c>
      <c r="Z102" s="1">
        <v>309</v>
      </c>
      <c r="AA102" s="1">
        <v>1.66</v>
      </c>
      <c r="AB102" s="1">
        <v>109</v>
      </c>
      <c r="AC102" s="1">
        <v>46.2</v>
      </c>
      <c r="AD102" s="1">
        <v>388</v>
      </c>
      <c r="AE102" s="1">
        <v>2.1800000000000002</v>
      </c>
      <c r="AF102" s="1">
        <v>69.3</v>
      </c>
      <c r="AG102" s="1">
        <v>0.80100000000000005</v>
      </c>
      <c r="AH102" s="1">
        <v>46</v>
      </c>
      <c r="AI102" s="1">
        <v>5.5</v>
      </c>
      <c r="AJ102" s="1">
        <v>1.1499999999999999</v>
      </c>
      <c r="AK102" s="1">
        <v>2880</v>
      </c>
      <c r="AL102" s="1">
        <v>505</v>
      </c>
      <c r="AM102" s="1">
        <v>7.31</v>
      </c>
      <c r="AN102" s="1">
        <v>119</v>
      </c>
      <c r="AO102" s="1">
        <v>121</v>
      </c>
      <c r="AP102" s="1">
        <v>709</v>
      </c>
      <c r="AQ102" s="1">
        <v>7.2</v>
      </c>
      <c r="AR102" s="1">
        <v>290</v>
      </c>
      <c r="AS102" s="1">
        <v>1.96</v>
      </c>
      <c r="AT102" s="1">
        <v>50</v>
      </c>
      <c r="AU102" s="1">
        <v>5</v>
      </c>
      <c r="AV102" s="1">
        <v>2.2000000000000002</v>
      </c>
      <c r="AW102" s="1">
        <v>458</v>
      </c>
      <c r="AX102" s="1">
        <v>387</v>
      </c>
      <c r="AY102" s="1">
        <v>4.93</v>
      </c>
      <c r="AZ102" s="1">
        <v>127</v>
      </c>
      <c r="BA102" s="1">
        <v>295</v>
      </c>
      <c r="BB102" s="1">
        <v>1010</v>
      </c>
      <c r="BC102" s="1">
        <v>7.76</v>
      </c>
      <c r="BD102" s="1">
        <v>20.9</v>
      </c>
      <c r="BE102" s="1">
        <v>2.66</v>
      </c>
      <c r="BF102" s="1">
        <v>53</v>
      </c>
      <c r="BG102" s="1">
        <v>5</v>
      </c>
    </row>
    <row r="103" spans="1:59" x14ac:dyDescent="0.2">
      <c r="A103">
        <v>102</v>
      </c>
      <c r="B103" t="s">
        <v>160</v>
      </c>
      <c r="C103">
        <v>1.68</v>
      </c>
      <c r="D103">
        <v>0.45</v>
      </c>
      <c r="E103">
        <v>0.08</v>
      </c>
      <c r="F103" s="1">
        <v>0</v>
      </c>
      <c r="G103" s="1">
        <v>0.75</v>
      </c>
      <c r="H103" s="1">
        <v>0.25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1.64</v>
      </c>
      <c r="Y103" s="1">
        <v>957</v>
      </c>
      <c r="Z103" s="1">
        <v>310</v>
      </c>
      <c r="AA103" s="1">
        <v>1.62</v>
      </c>
      <c r="AB103" s="1">
        <v>97.3</v>
      </c>
      <c r="AC103" s="1">
        <v>46.5</v>
      </c>
      <c r="AD103" s="1">
        <v>396</v>
      </c>
      <c r="AE103" s="1">
        <v>2.2799999999999998</v>
      </c>
      <c r="AF103" s="1">
        <v>68.8</v>
      </c>
      <c r="AG103" s="1">
        <v>0.81299999999999994</v>
      </c>
      <c r="AH103" s="1">
        <v>41.5</v>
      </c>
      <c r="AI103" s="1">
        <v>5.25</v>
      </c>
      <c r="AJ103" s="1">
        <v>1.1499999999999999</v>
      </c>
      <c r="AK103" s="1">
        <v>2880</v>
      </c>
      <c r="AL103" s="1">
        <v>505</v>
      </c>
      <c r="AM103" s="1">
        <v>7.31</v>
      </c>
      <c r="AN103" s="1">
        <v>119</v>
      </c>
      <c r="AO103" s="1">
        <v>121</v>
      </c>
      <c r="AP103" s="1">
        <v>709</v>
      </c>
      <c r="AQ103" s="1">
        <v>7.2</v>
      </c>
      <c r="AR103" s="1">
        <v>290</v>
      </c>
      <c r="AS103" s="1">
        <v>1.96</v>
      </c>
      <c r="AT103" s="1">
        <v>50</v>
      </c>
      <c r="AU103" s="1">
        <v>5</v>
      </c>
      <c r="AV103" s="1">
        <v>2.2000000000000002</v>
      </c>
      <c r="AW103" s="1">
        <v>458</v>
      </c>
      <c r="AX103" s="1">
        <v>387</v>
      </c>
      <c r="AY103" s="1">
        <v>4.93</v>
      </c>
      <c r="AZ103" s="1">
        <v>127</v>
      </c>
      <c r="BA103" s="1">
        <v>295</v>
      </c>
      <c r="BB103" s="1">
        <v>1010</v>
      </c>
      <c r="BC103" s="1">
        <v>7.76</v>
      </c>
      <c r="BD103" s="1">
        <v>20.9</v>
      </c>
      <c r="BE103" s="1">
        <v>2.66</v>
      </c>
      <c r="BF103" s="1">
        <v>53</v>
      </c>
      <c r="BG103" s="1">
        <v>5</v>
      </c>
    </row>
    <row r="104" spans="1:59" x14ac:dyDescent="0.2">
      <c r="A104">
        <v>103</v>
      </c>
      <c r="B104" t="s">
        <v>161</v>
      </c>
      <c r="C104">
        <v>-0.06</v>
      </c>
      <c r="D104">
        <v>0.57999999999999996</v>
      </c>
      <c r="E104">
        <v>0.1</v>
      </c>
      <c r="F104" s="1">
        <v>0.375</v>
      </c>
      <c r="G104" s="1">
        <v>0.25</v>
      </c>
      <c r="H104" s="1">
        <v>0.375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1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1.62</v>
      </c>
      <c r="Y104" s="1">
        <v>982</v>
      </c>
      <c r="Z104" s="1">
        <v>318</v>
      </c>
      <c r="AA104" s="1">
        <v>1.41</v>
      </c>
      <c r="AB104" s="1">
        <v>85.9</v>
      </c>
      <c r="AC104" s="1">
        <v>46.9</v>
      </c>
      <c r="AD104" s="1">
        <v>399</v>
      </c>
      <c r="AE104" s="1">
        <v>2.2400000000000002</v>
      </c>
      <c r="AF104" s="1">
        <v>71.5</v>
      </c>
      <c r="AG104" s="1">
        <v>0.80900000000000005</v>
      </c>
      <c r="AH104" s="1">
        <v>37</v>
      </c>
      <c r="AI104" s="1">
        <v>5</v>
      </c>
      <c r="AJ104" s="1">
        <v>1.1499999999999999</v>
      </c>
      <c r="AK104" s="1">
        <v>2880</v>
      </c>
      <c r="AL104" s="1">
        <v>505</v>
      </c>
      <c r="AM104" s="1">
        <v>7.31</v>
      </c>
      <c r="AN104" s="1">
        <v>119</v>
      </c>
      <c r="AO104" s="1">
        <v>121</v>
      </c>
      <c r="AP104" s="1">
        <v>709</v>
      </c>
      <c r="AQ104" s="1">
        <v>7.2</v>
      </c>
      <c r="AR104" s="1">
        <v>290</v>
      </c>
      <c r="AS104" s="1">
        <v>1.96</v>
      </c>
      <c r="AT104" s="1">
        <v>50</v>
      </c>
      <c r="AU104" s="1">
        <v>5</v>
      </c>
      <c r="AV104" s="1">
        <v>1.96</v>
      </c>
      <c r="AW104" s="1">
        <v>332</v>
      </c>
      <c r="AX104" s="1">
        <v>266</v>
      </c>
      <c r="AY104" s="1">
        <v>3.12</v>
      </c>
      <c r="AZ104" s="1">
        <v>79.900000000000006</v>
      </c>
      <c r="BA104" s="1">
        <v>325</v>
      </c>
      <c r="BB104" s="1">
        <v>1140</v>
      </c>
      <c r="BC104" s="1">
        <v>5.29</v>
      </c>
      <c r="BD104" s="1">
        <v>14.7</v>
      </c>
      <c r="BE104" s="1">
        <v>2.96</v>
      </c>
      <c r="BF104" s="1">
        <v>35</v>
      </c>
      <c r="BG104" s="1">
        <v>4</v>
      </c>
    </row>
    <row r="105" spans="1:59" x14ac:dyDescent="0.2">
      <c r="A105">
        <v>104</v>
      </c>
      <c r="B105" t="s">
        <v>162</v>
      </c>
      <c r="C105">
        <v>-0.04</v>
      </c>
      <c r="D105">
        <v>0.56999999999999995</v>
      </c>
      <c r="E105">
        <v>0.1</v>
      </c>
      <c r="F105" s="1">
        <v>0.125</v>
      </c>
      <c r="G105" s="1">
        <v>0.875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1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1.6</v>
      </c>
      <c r="Y105" s="1">
        <v>970</v>
      </c>
      <c r="Z105" s="1">
        <v>316</v>
      </c>
      <c r="AA105" s="1">
        <v>1.45</v>
      </c>
      <c r="AB105" s="1">
        <v>79.7</v>
      </c>
      <c r="AC105" s="1">
        <v>47.1</v>
      </c>
      <c r="AD105" s="1">
        <v>405</v>
      </c>
      <c r="AE105" s="1">
        <v>2.34</v>
      </c>
      <c r="AF105" s="1">
        <v>70.2</v>
      </c>
      <c r="AG105" s="1">
        <v>0.82</v>
      </c>
      <c r="AH105" s="1">
        <v>34.799999999999997</v>
      </c>
      <c r="AI105" s="1">
        <v>4.88</v>
      </c>
      <c r="AJ105" s="1">
        <v>1.1499999999999999</v>
      </c>
      <c r="AK105" s="1">
        <v>2880</v>
      </c>
      <c r="AL105" s="1">
        <v>505</v>
      </c>
      <c r="AM105" s="1">
        <v>7.31</v>
      </c>
      <c r="AN105" s="1">
        <v>119</v>
      </c>
      <c r="AO105" s="1">
        <v>121</v>
      </c>
      <c r="AP105" s="1">
        <v>709</v>
      </c>
      <c r="AQ105" s="1">
        <v>7.2</v>
      </c>
      <c r="AR105" s="1">
        <v>290</v>
      </c>
      <c r="AS105" s="1">
        <v>1.96</v>
      </c>
      <c r="AT105" s="1">
        <v>50</v>
      </c>
      <c r="AU105" s="1">
        <v>5</v>
      </c>
      <c r="AV105" s="1">
        <v>1.96</v>
      </c>
      <c r="AW105" s="1">
        <v>332</v>
      </c>
      <c r="AX105" s="1">
        <v>266</v>
      </c>
      <c r="AY105" s="1">
        <v>3.12</v>
      </c>
      <c r="AZ105" s="1">
        <v>79.900000000000006</v>
      </c>
      <c r="BA105" s="1">
        <v>325</v>
      </c>
      <c r="BB105" s="1">
        <v>1140</v>
      </c>
      <c r="BC105" s="1">
        <v>5.29</v>
      </c>
      <c r="BD105" s="1">
        <v>14.7</v>
      </c>
      <c r="BE105" s="1">
        <v>2.96</v>
      </c>
      <c r="BF105" s="1">
        <v>35</v>
      </c>
      <c r="BG105" s="1">
        <v>4</v>
      </c>
    </row>
    <row r="106" spans="1:59" x14ac:dyDescent="0.2">
      <c r="A106">
        <v>105</v>
      </c>
      <c r="B106" t="s">
        <v>163</v>
      </c>
      <c r="C106">
        <v>1.1200000000000001</v>
      </c>
      <c r="D106">
        <v>0.94</v>
      </c>
      <c r="E106">
        <v>0.16</v>
      </c>
      <c r="F106" s="1">
        <v>0.25</v>
      </c>
      <c r="G106" s="1">
        <v>0.375</v>
      </c>
      <c r="H106" s="1">
        <v>0.375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1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1.63</v>
      </c>
      <c r="Y106" s="1">
        <v>973</v>
      </c>
      <c r="Z106" s="1">
        <v>315</v>
      </c>
      <c r="AA106" s="1">
        <v>1.49</v>
      </c>
      <c r="AB106" s="1">
        <v>91.7</v>
      </c>
      <c r="AC106" s="1">
        <v>46.7</v>
      </c>
      <c r="AD106" s="1">
        <v>397</v>
      </c>
      <c r="AE106" s="1">
        <v>2.2400000000000002</v>
      </c>
      <c r="AF106" s="1">
        <v>70.599999999999994</v>
      </c>
      <c r="AG106" s="1">
        <v>0.80900000000000005</v>
      </c>
      <c r="AH106" s="1">
        <v>39.299999999999997</v>
      </c>
      <c r="AI106" s="1">
        <v>5.13</v>
      </c>
      <c r="AJ106" s="1">
        <v>1.1499999999999999</v>
      </c>
      <c r="AK106" s="1">
        <v>2880</v>
      </c>
      <c r="AL106" s="1">
        <v>505</v>
      </c>
      <c r="AM106" s="1">
        <v>7.31</v>
      </c>
      <c r="AN106" s="1">
        <v>119</v>
      </c>
      <c r="AO106" s="1">
        <v>121</v>
      </c>
      <c r="AP106" s="1">
        <v>709</v>
      </c>
      <c r="AQ106" s="1">
        <v>7.2</v>
      </c>
      <c r="AR106" s="1">
        <v>290</v>
      </c>
      <c r="AS106" s="1">
        <v>1.96</v>
      </c>
      <c r="AT106" s="1">
        <v>50</v>
      </c>
      <c r="AU106" s="1">
        <v>5</v>
      </c>
      <c r="AV106" s="1">
        <v>1.81</v>
      </c>
      <c r="AW106" s="1">
        <v>239</v>
      </c>
      <c r="AX106" s="1">
        <v>172</v>
      </c>
      <c r="AY106" s="1">
        <v>3.21</v>
      </c>
      <c r="AZ106" s="1">
        <v>35.5</v>
      </c>
      <c r="BA106" s="1">
        <v>349</v>
      </c>
      <c r="BB106" s="1">
        <v>1250</v>
      </c>
      <c r="BC106" s="1">
        <v>3.21</v>
      </c>
      <c r="BD106" s="1">
        <v>10.199999999999999</v>
      </c>
      <c r="BE106" s="1">
        <v>3.16</v>
      </c>
      <c r="BF106" s="1">
        <v>17</v>
      </c>
      <c r="BG106" s="1">
        <v>3</v>
      </c>
    </row>
    <row r="107" spans="1:59" x14ac:dyDescent="0.2">
      <c r="A107">
        <v>106</v>
      </c>
      <c r="B107" t="s">
        <v>164</v>
      </c>
      <c r="C107">
        <v>1</v>
      </c>
      <c r="D107">
        <v>0.61</v>
      </c>
      <c r="E107">
        <v>0.14000000000000001</v>
      </c>
      <c r="F107" s="1">
        <v>0.25</v>
      </c>
      <c r="G107" s="1">
        <v>0.125</v>
      </c>
      <c r="H107" s="1">
        <v>0.625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1.67</v>
      </c>
      <c r="Y107" s="1">
        <v>968</v>
      </c>
      <c r="Z107" s="1">
        <v>312</v>
      </c>
      <c r="AA107" s="1">
        <v>1.57</v>
      </c>
      <c r="AB107" s="1">
        <v>104</v>
      </c>
      <c r="AC107" s="1">
        <v>46.4</v>
      </c>
      <c r="AD107" s="1">
        <v>390</v>
      </c>
      <c r="AE107" s="1">
        <v>2.1800000000000002</v>
      </c>
      <c r="AF107" s="1">
        <v>70.2</v>
      </c>
      <c r="AG107" s="1">
        <v>0.80100000000000005</v>
      </c>
      <c r="AH107" s="1">
        <v>43.8</v>
      </c>
      <c r="AI107" s="1">
        <v>5.38</v>
      </c>
      <c r="AJ107" s="1">
        <v>0.87</v>
      </c>
      <c r="AK107" s="1">
        <v>3110</v>
      </c>
      <c r="AL107" s="1">
        <v>1210</v>
      </c>
      <c r="AM107" s="1">
        <v>5.32</v>
      </c>
      <c r="AN107" s="1">
        <v>72.599999999999994</v>
      </c>
      <c r="AO107" s="1">
        <v>120</v>
      </c>
      <c r="AP107" s="1">
        <v>762</v>
      </c>
      <c r="AQ107" s="1">
        <v>31.8</v>
      </c>
      <c r="AR107" s="1">
        <v>334</v>
      </c>
      <c r="AS107" s="1">
        <v>2.0099999999999998</v>
      </c>
      <c r="AT107" s="1">
        <v>32</v>
      </c>
      <c r="AU107" s="1">
        <v>4</v>
      </c>
      <c r="AV107" s="1">
        <v>2.2000000000000002</v>
      </c>
      <c r="AW107" s="1">
        <v>458</v>
      </c>
      <c r="AX107" s="1">
        <v>387</v>
      </c>
      <c r="AY107" s="1">
        <v>4.93</v>
      </c>
      <c r="AZ107" s="1">
        <v>127</v>
      </c>
      <c r="BA107" s="1">
        <v>295</v>
      </c>
      <c r="BB107" s="1">
        <v>1010</v>
      </c>
      <c r="BC107" s="1">
        <v>7.76</v>
      </c>
      <c r="BD107" s="1">
        <v>20.9</v>
      </c>
      <c r="BE107" s="1">
        <v>2.66</v>
      </c>
      <c r="BF107" s="1">
        <v>53</v>
      </c>
      <c r="BG107" s="1">
        <v>5</v>
      </c>
    </row>
    <row r="108" spans="1:59" x14ac:dyDescent="0.2">
      <c r="A108">
        <v>107</v>
      </c>
      <c r="B108" t="s">
        <v>165</v>
      </c>
      <c r="C108">
        <v>0.3</v>
      </c>
      <c r="D108">
        <v>0.63</v>
      </c>
      <c r="E108">
        <v>0.15</v>
      </c>
      <c r="F108" s="1">
        <v>0</v>
      </c>
      <c r="G108" s="1">
        <v>0.125</v>
      </c>
      <c r="H108" s="1">
        <v>0.875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1.72</v>
      </c>
      <c r="Y108" s="1">
        <v>946</v>
      </c>
      <c r="Z108" s="1">
        <v>303</v>
      </c>
      <c r="AA108" s="1">
        <v>1.83</v>
      </c>
      <c r="AB108" s="1">
        <v>127</v>
      </c>
      <c r="AC108" s="1">
        <v>45.7</v>
      </c>
      <c r="AD108" s="1">
        <v>379</v>
      </c>
      <c r="AE108" s="1">
        <v>2.12</v>
      </c>
      <c r="AF108" s="1">
        <v>67.900000000000006</v>
      </c>
      <c r="AG108" s="1">
        <v>0.79400000000000004</v>
      </c>
      <c r="AH108" s="1">
        <v>52.8</v>
      </c>
      <c r="AI108" s="1">
        <v>5.88</v>
      </c>
      <c r="AJ108" s="1">
        <v>0.87</v>
      </c>
      <c r="AK108" s="1">
        <v>3110</v>
      </c>
      <c r="AL108" s="1">
        <v>1210</v>
      </c>
      <c r="AM108" s="1">
        <v>5.32</v>
      </c>
      <c r="AN108" s="1">
        <v>72.599999999999994</v>
      </c>
      <c r="AO108" s="1">
        <v>120</v>
      </c>
      <c r="AP108" s="1">
        <v>762</v>
      </c>
      <c r="AQ108" s="1">
        <v>31.8</v>
      </c>
      <c r="AR108" s="1">
        <v>334</v>
      </c>
      <c r="AS108" s="1">
        <v>2.0099999999999998</v>
      </c>
      <c r="AT108" s="1">
        <v>32</v>
      </c>
      <c r="AU108" s="1">
        <v>4</v>
      </c>
      <c r="AV108" s="1">
        <v>2.2000000000000002</v>
      </c>
      <c r="AW108" s="1">
        <v>458</v>
      </c>
      <c r="AX108" s="1">
        <v>387</v>
      </c>
      <c r="AY108" s="1">
        <v>4.93</v>
      </c>
      <c r="AZ108" s="1">
        <v>127</v>
      </c>
      <c r="BA108" s="1">
        <v>295</v>
      </c>
      <c r="BB108" s="1">
        <v>1010</v>
      </c>
      <c r="BC108" s="1">
        <v>7.76</v>
      </c>
      <c r="BD108" s="1">
        <v>20.9</v>
      </c>
      <c r="BE108" s="1">
        <v>2.66</v>
      </c>
      <c r="BF108" s="1">
        <v>53</v>
      </c>
      <c r="BG108" s="1">
        <v>5</v>
      </c>
    </row>
    <row r="109" spans="1:59" x14ac:dyDescent="0.2">
      <c r="A109">
        <v>108</v>
      </c>
      <c r="B109" t="s">
        <v>166</v>
      </c>
      <c r="C109">
        <v>-0.1</v>
      </c>
      <c r="D109">
        <v>0.66</v>
      </c>
      <c r="E109">
        <v>0.13</v>
      </c>
      <c r="F109" s="1">
        <v>0.375</v>
      </c>
      <c r="G109" s="1">
        <v>0.375</v>
      </c>
      <c r="H109" s="1">
        <v>0.25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1.6</v>
      </c>
      <c r="Y109" s="1">
        <v>984</v>
      </c>
      <c r="Z109" s="1">
        <v>319</v>
      </c>
      <c r="AA109" s="1">
        <v>1.36</v>
      </c>
      <c r="AB109" s="1">
        <v>79.900000000000006</v>
      </c>
      <c r="AC109" s="1">
        <v>47.1</v>
      </c>
      <c r="AD109" s="1">
        <v>402</v>
      </c>
      <c r="AE109" s="1">
        <v>2.27</v>
      </c>
      <c r="AF109" s="1">
        <v>71.7</v>
      </c>
      <c r="AG109" s="1">
        <v>0.81299999999999994</v>
      </c>
      <c r="AH109" s="1">
        <v>34.799999999999997</v>
      </c>
      <c r="AI109" s="1">
        <v>4.88</v>
      </c>
      <c r="AJ109" s="1">
        <v>0.87</v>
      </c>
      <c r="AK109" s="1">
        <v>3110</v>
      </c>
      <c r="AL109" s="1">
        <v>1210</v>
      </c>
      <c r="AM109" s="1">
        <v>5.32</v>
      </c>
      <c r="AN109" s="1">
        <v>72.599999999999994</v>
      </c>
      <c r="AO109" s="1">
        <v>120</v>
      </c>
      <c r="AP109" s="1">
        <v>762</v>
      </c>
      <c r="AQ109" s="1">
        <v>31.8</v>
      </c>
      <c r="AR109" s="1">
        <v>334</v>
      </c>
      <c r="AS109" s="1">
        <v>2.0099999999999998</v>
      </c>
      <c r="AT109" s="1">
        <v>32</v>
      </c>
      <c r="AU109" s="1">
        <v>4</v>
      </c>
      <c r="AV109" s="1">
        <v>1.96</v>
      </c>
      <c r="AW109" s="1">
        <v>332</v>
      </c>
      <c r="AX109" s="1">
        <v>266</v>
      </c>
      <c r="AY109" s="1">
        <v>3.12</v>
      </c>
      <c r="AZ109" s="1">
        <v>79.900000000000006</v>
      </c>
      <c r="BA109" s="1">
        <v>325</v>
      </c>
      <c r="BB109" s="1">
        <v>1140</v>
      </c>
      <c r="BC109" s="1">
        <v>5.29</v>
      </c>
      <c r="BD109" s="1">
        <v>14.7</v>
      </c>
      <c r="BE109" s="1">
        <v>2.96</v>
      </c>
      <c r="BF109" s="1">
        <v>35</v>
      </c>
      <c r="BG109" s="1">
        <v>4</v>
      </c>
    </row>
    <row r="110" spans="1:59" x14ac:dyDescent="0.2">
      <c r="A110">
        <v>109</v>
      </c>
      <c r="B110" t="s">
        <v>167</v>
      </c>
      <c r="C110">
        <v>1.73</v>
      </c>
      <c r="D110">
        <v>1.46</v>
      </c>
      <c r="E110">
        <v>0.21</v>
      </c>
      <c r="F110" s="1">
        <v>0.25</v>
      </c>
      <c r="G110" s="1">
        <v>0.375</v>
      </c>
      <c r="H110" s="1">
        <v>0.375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1.63</v>
      </c>
      <c r="Y110" s="1">
        <v>973</v>
      </c>
      <c r="Z110" s="1">
        <v>315</v>
      </c>
      <c r="AA110" s="1">
        <v>1.49</v>
      </c>
      <c r="AB110" s="1">
        <v>91.7</v>
      </c>
      <c r="AC110" s="1">
        <v>46.7</v>
      </c>
      <c r="AD110" s="1">
        <v>397</v>
      </c>
      <c r="AE110" s="1">
        <v>2.2400000000000002</v>
      </c>
      <c r="AF110" s="1">
        <v>70.599999999999994</v>
      </c>
      <c r="AG110" s="1">
        <v>0.80900000000000005</v>
      </c>
      <c r="AH110" s="1">
        <v>39.299999999999997</v>
      </c>
      <c r="AI110" s="1">
        <v>5.13</v>
      </c>
      <c r="AJ110" s="1">
        <v>1.19</v>
      </c>
      <c r="AK110" s="1">
        <v>2020</v>
      </c>
      <c r="AL110" s="1">
        <v>601</v>
      </c>
      <c r="AM110" s="1">
        <v>11.3</v>
      </c>
      <c r="AN110" s="1">
        <v>207</v>
      </c>
      <c r="AO110" s="1">
        <v>110</v>
      </c>
      <c r="AP110" s="1">
        <v>716</v>
      </c>
      <c r="AQ110" s="1">
        <v>4.7699999999999996</v>
      </c>
      <c r="AR110" s="1">
        <v>178</v>
      </c>
      <c r="AS110" s="1">
        <v>2.33</v>
      </c>
      <c r="AT110" s="1">
        <v>82</v>
      </c>
      <c r="AU110" s="1">
        <v>6</v>
      </c>
      <c r="AV110" s="1">
        <v>2.2000000000000002</v>
      </c>
      <c r="AW110" s="1">
        <v>458</v>
      </c>
      <c r="AX110" s="1">
        <v>387</v>
      </c>
      <c r="AY110" s="1">
        <v>4.93</v>
      </c>
      <c r="AZ110" s="1">
        <v>127</v>
      </c>
      <c r="BA110" s="1">
        <v>295</v>
      </c>
      <c r="BB110" s="1">
        <v>1010</v>
      </c>
      <c r="BC110" s="1">
        <v>7.76</v>
      </c>
      <c r="BD110" s="1">
        <v>20.9</v>
      </c>
      <c r="BE110" s="1">
        <v>2.66</v>
      </c>
      <c r="BF110" s="1">
        <v>53</v>
      </c>
      <c r="BG110" s="1">
        <v>5</v>
      </c>
    </row>
    <row r="111" spans="1:59" x14ac:dyDescent="0.2">
      <c r="A111">
        <v>110</v>
      </c>
      <c r="B111" t="s">
        <v>168</v>
      </c>
      <c r="C111">
        <v>-0.22</v>
      </c>
      <c r="D111">
        <v>0.72</v>
      </c>
      <c r="E111">
        <v>0.15</v>
      </c>
      <c r="F111" s="1">
        <v>0</v>
      </c>
      <c r="G111" s="1">
        <v>0.375</v>
      </c>
      <c r="H111" s="1">
        <v>0.625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1.69</v>
      </c>
      <c r="Y111" s="1">
        <v>950</v>
      </c>
      <c r="Z111" s="1">
        <v>306</v>
      </c>
      <c r="AA111" s="1">
        <v>1.74</v>
      </c>
      <c r="AB111" s="1">
        <v>115</v>
      </c>
      <c r="AC111" s="1">
        <v>46</v>
      </c>
      <c r="AD111" s="1">
        <v>386</v>
      </c>
      <c r="AE111" s="1">
        <v>2.19</v>
      </c>
      <c r="AF111" s="1">
        <v>68.3</v>
      </c>
      <c r="AG111" s="1">
        <v>0.80100000000000005</v>
      </c>
      <c r="AH111" s="1">
        <v>48.3</v>
      </c>
      <c r="AI111" s="1">
        <v>5.63</v>
      </c>
      <c r="AJ111" s="1">
        <v>0.87</v>
      </c>
      <c r="AK111" s="1">
        <v>3110</v>
      </c>
      <c r="AL111" s="1">
        <v>1210</v>
      </c>
      <c r="AM111" s="1">
        <v>5.32</v>
      </c>
      <c r="AN111" s="1">
        <v>72.599999999999994</v>
      </c>
      <c r="AO111" s="1">
        <v>120</v>
      </c>
      <c r="AP111" s="1">
        <v>762</v>
      </c>
      <c r="AQ111" s="1">
        <v>31.8</v>
      </c>
      <c r="AR111" s="1">
        <v>334</v>
      </c>
      <c r="AS111" s="1">
        <v>2.0099999999999998</v>
      </c>
      <c r="AT111" s="1">
        <v>32</v>
      </c>
      <c r="AU111" s="1">
        <v>4</v>
      </c>
      <c r="AV111" s="1">
        <v>1.96</v>
      </c>
      <c r="AW111" s="1">
        <v>332</v>
      </c>
      <c r="AX111" s="1">
        <v>266</v>
      </c>
      <c r="AY111" s="1">
        <v>3.12</v>
      </c>
      <c r="AZ111" s="1">
        <v>79.900000000000006</v>
      </c>
      <c r="BA111" s="1">
        <v>325</v>
      </c>
      <c r="BB111" s="1">
        <v>1140</v>
      </c>
      <c r="BC111" s="1">
        <v>5.29</v>
      </c>
      <c r="BD111" s="1">
        <v>14.7</v>
      </c>
      <c r="BE111" s="1">
        <v>2.96</v>
      </c>
      <c r="BF111" s="1">
        <v>35</v>
      </c>
      <c r="BG111" s="1">
        <v>4</v>
      </c>
    </row>
    <row r="112" spans="1:59" x14ac:dyDescent="0.2">
      <c r="A112">
        <v>111</v>
      </c>
      <c r="B112" t="s">
        <v>169</v>
      </c>
      <c r="C112">
        <v>1.55</v>
      </c>
      <c r="D112">
        <v>0.92</v>
      </c>
      <c r="E112">
        <v>0.16</v>
      </c>
      <c r="F112" s="1">
        <v>0.625</v>
      </c>
      <c r="G112" s="1">
        <v>0.25</v>
      </c>
      <c r="H112" s="1">
        <v>0.125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0</v>
      </c>
      <c r="X112" s="1">
        <v>1.56</v>
      </c>
      <c r="Y112" s="1">
        <v>1000</v>
      </c>
      <c r="Z112" s="1">
        <v>326</v>
      </c>
      <c r="AA112" s="1">
        <v>1.1499999999999999</v>
      </c>
      <c r="AB112" s="1">
        <v>62.4</v>
      </c>
      <c r="AC112" s="1">
        <v>47.6</v>
      </c>
      <c r="AD112" s="1">
        <v>409</v>
      </c>
      <c r="AE112" s="1">
        <v>2.2999999999999998</v>
      </c>
      <c r="AF112" s="1">
        <v>73.8</v>
      </c>
      <c r="AG112" s="1">
        <v>0.81599999999999995</v>
      </c>
      <c r="AH112" s="1">
        <v>28</v>
      </c>
      <c r="AI112" s="1">
        <v>4.5</v>
      </c>
      <c r="AJ112" s="1">
        <v>0.87</v>
      </c>
      <c r="AK112" s="1">
        <v>3110</v>
      </c>
      <c r="AL112" s="1">
        <v>1210</v>
      </c>
      <c r="AM112" s="1">
        <v>5.32</v>
      </c>
      <c r="AN112" s="1">
        <v>72.599999999999994</v>
      </c>
      <c r="AO112" s="1">
        <v>120</v>
      </c>
      <c r="AP112" s="1">
        <v>762</v>
      </c>
      <c r="AQ112" s="1">
        <v>31.8</v>
      </c>
      <c r="AR112" s="1">
        <v>334</v>
      </c>
      <c r="AS112" s="1">
        <v>2.0099999999999998</v>
      </c>
      <c r="AT112" s="1">
        <v>32</v>
      </c>
      <c r="AU112" s="1">
        <v>4</v>
      </c>
      <c r="AV112" s="1">
        <v>1.81</v>
      </c>
      <c r="AW112" s="1">
        <v>239</v>
      </c>
      <c r="AX112" s="1">
        <v>172</v>
      </c>
      <c r="AY112" s="1">
        <v>3.21</v>
      </c>
      <c r="AZ112" s="1">
        <v>35.5</v>
      </c>
      <c r="BA112" s="1">
        <v>349</v>
      </c>
      <c r="BB112" s="1">
        <v>1250</v>
      </c>
      <c r="BC112" s="1">
        <v>3.21</v>
      </c>
      <c r="BD112" s="1">
        <v>10.199999999999999</v>
      </c>
      <c r="BE112" s="1">
        <v>3.16</v>
      </c>
      <c r="BF112" s="1">
        <v>17</v>
      </c>
      <c r="BG112" s="1">
        <v>3</v>
      </c>
    </row>
    <row r="113" spans="1:59" x14ac:dyDescent="0.2">
      <c r="A113">
        <v>112</v>
      </c>
      <c r="B113" t="s">
        <v>170</v>
      </c>
      <c r="C113">
        <v>1.74</v>
      </c>
      <c r="D113">
        <v>0.94</v>
      </c>
      <c r="E113">
        <v>0.16</v>
      </c>
      <c r="F113" s="1">
        <v>0.625</v>
      </c>
      <c r="G113" s="1">
        <v>0.125</v>
      </c>
      <c r="H113" s="1">
        <v>0.25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1.58</v>
      </c>
      <c r="Y113" s="1">
        <v>1000</v>
      </c>
      <c r="Z113" s="1">
        <v>325</v>
      </c>
      <c r="AA113" s="1">
        <v>1.2</v>
      </c>
      <c r="AB113" s="1">
        <v>68.3</v>
      </c>
      <c r="AC113" s="1">
        <v>47.5</v>
      </c>
      <c r="AD113" s="1">
        <v>406</v>
      </c>
      <c r="AE113" s="1">
        <v>2.27</v>
      </c>
      <c r="AF113" s="1">
        <v>73.599999999999994</v>
      </c>
      <c r="AG113" s="1">
        <v>0.81299999999999994</v>
      </c>
      <c r="AH113" s="1">
        <v>30.3</v>
      </c>
      <c r="AI113" s="1">
        <v>4.63</v>
      </c>
      <c r="AJ113" s="1">
        <v>0.87</v>
      </c>
      <c r="AK113" s="1">
        <v>3110</v>
      </c>
      <c r="AL113" s="1">
        <v>1210</v>
      </c>
      <c r="AM113" s="1">
        <v>5.32</v>
      </c>
      <c r="AN113" s="1">
        <v>72.599999999999994</v>
      </c>
      <c r="AO113" s="1">
        <v>120</v>
      </c>
      <c r="AP113" s="1">
        <v>762</v>
      </c>
      <c r="AQ113" s="1">
        <v>31.8</v>
      </c>
      <c r="AR113" s="1">
        <v>334</v>
      </c>
      <c r="AS113" s="1">
        <v>2.0099999999999998</v>
      </c>
      <c r="AT113" s="1">
        <v>32</v>
      </c>
      <c r="AU113" s="1">
        <v>4</v>
      </c>
      <c r="AV113" s="1">
        <v>1.81</v>
      </c>
      <c r="AW113" s="1">
        <v>239</v>
      </c>
      <c r="AX113" s="1">
        <v>172</v>
      </c>
      <c r="AY113" s="1">
        <v>3.21</v>
      </c>
      <c r="AZ113" s="1">
        <v>35.5</v>
      </c>
      <c r="BA113" s="1">
        <v>349</v>
      </c>
      <c r="BB113" s="1">
        <v>1250</v>
      </c>
      <c r="BC113" s="1">
        <v>3.21</v>
      </c>
      <c r="BD113" s="1">
        <v>10.199999999999999</v>
      </c>
      <c r="BE113" s="1">
        <v>3.16</v>
      </c>
      <c r="BF113" s="1">
        <v>17</v>
      </c>
      <c r="BG113" s="1">
        <v>3</v>
      </c>
    </row>
    <row r="114" spans="1:59" x14ac:dyDescent="0.2">
      <c r="A114">
        <v>113</v>
      </c>
      <c r="B114" t="s">
        <v>171</v>
      </c>
      <c r="C114">
        <v>1.94</v>
      </c>
      <c r="D114">
        <v>0.96</v>
      </c>
      <c r="E114">
        <v>0.16</v>
      </c>
      <c r="F114" s="1">
        <v>0.625</v>
      </c>
      <c r="G114" s="1">
        <v>0</v>
      </c>
      <c r="H114" s="1">
        <v>0.375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1.6</v>
      </c>
      <c r="Y114" s="1">
        <v>1000</v>
      </c>
      <c r="Z114" s="1">
        <v>324</v>
      </c>
      <c r="AA114" s="1">
        <v>1.24</v>
      </c>
      <c r="AB114" s="1">
        <v>74.3</v>
      </c>
      <c r="AC114" s="1">
        <v>47.3</v>
      </c>
      <c r="AD114" s="1">
        <v>403</v>
      </c>
      <c r="AE114" s="1">
        <v>2.2400000000000002</v>
      </c>
      <c r="AF114" s="1">
        <v>73.5</v>
      </c>
      <c r="AG114" s="1">
        <v>0.80900000000000005</v>
      </c>
      <c r="AH114" s="1">
        <v>32.5</v>
      </c>
      <c r="AI114" s="1">
        <v>4.75</v>
      </c>
      <c r="AJ114" s="1">
        <v>0.87</v>
      </c>
      <c r="AK114" s="1">
        <v>3110</v>
      </c>
      <c r="AL114" s="1">
        <v>1210</v>
      </c>
      <c r="AM114" s="1">
        <v>5.32</v>
      </c>
      <c r="AN114" s="1">
        <v>72.599999999999994</v>
      </c>
      <c r="AO114" s="1">
        <v>120</v>
      </c>
      <c r="AP114" s="1">
        <v>762</v>
      </c>
      <c r="AQ114" s="1">
        <v>31.8</v>
      </c>
      <c r="AR114" s="1">
        <v>334</v>
      </c>
      <c r="AS114" s="1">
        <v>2.0099999999999998</v>
      </c>
      <c r="AT114" s="1">
        <v>32</v>
      </c>
      <c r="AU114" s="1">
        <v>4</v>
      </c>
      <c r="AV114" s="1">
        <v>1.81</v>
      </c>
      <c r="AW114" s="1">
        <v>239</v>
      </c>
      <c r="AX114" s="1">
        <v>172</v>
      </c>
      <c r="AY114" s="1">
        <v>3.21</v>
      </c>
      <c r="AZ114" s="1">
        <v>35.5</v>
      </c>
      <c r="BA114" s="1">
        <v>349</v>
      </c>
      <c r="BB114" s="1">
        <v>1250</v>
      </c>
      <c r="BC114" s="1">
        <v>3.21</v>
      </c>
      <c r="BD114" s="1">
        <v>10.199999999999999</v>
      </c>
      <c r="BE114" s="1">
        <v>3.16</v>
      </c>
      <c r="BF114" s="1">
        <v>17</v>
      </c>
      <c r="BG114" s="1">
        <v>3</v>
      </c>
    </row>
    <row r="115" spans="1:59" x14ac:dyDescent="0.2">
      <c r="A115">
        <v>114</v>
      </c>
      <c r="B115" t="s">
        <v>172</v>
      </c>
      <c r="C115">
        <v>1.69</v>
      </c>
      <c r="D115">
        <v>0.89</v>
      </c>
      <c r="E115">
        <v>0.15</v>
      </c>
      <c r="F115" s="1">
        <v>0.75</v>
      </c>
      <c r="G115" s="1">
        <v>0.25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1</v>
      </c>
      <c r="U115" s="1">
        <v>0</v>
      </c>
      <c r="V115" s="1">
        <v>0</v>
      </c>
      <c r="W115" s="1">
        <v>0</v>
      </c>
      <c r="X115" s="1">
        <v>1.53</v>
      </c>
      <c r="Y115" s="1">
        <v>1020</v>
      </c>
      <c r="Z115" s="1">
        <v>331</v>
      </c>
      <c r="AA115" s="1">
        <v>1.03</v>
      </c>
      <c r="AB115" s="1">
        <v>50.7</v>
      </c>
      <c r="AC115" s="1">
        <v>48</v>
      </c>
      <c r="AD115" s="1">
        <v>415</v>
      </c>
      <c r="AE115" s="1">
        <v>2.33</v>
      </c>
      <c r="AF115" s="1">
        <v>75</v>
      </c>
      <c r="AG115" s="1">
        <v>0.82</v>
      </c>
      <c r="AH115" s="1">
        <v>23.5</v>
      </c>
      <c r="AI115" s="1">
        <v>4.25</v>
      </c>
      <c r="AJ115" s="1">
        <v>0.87</v>
      </c>
      <c r="AK115" s="1">
        <v>3110</v>
      </c>
      <c r="AL115" s="1">
        <v>1210</v>
      </c>
      <c r="AM115" s="1">
        <v>5.32</v>
      </c>
      <c r="AN115" s="1">
        <v>72.599999999999994</v>
      </c>
      <c r="AO115" s="1">
        <v>120</v>
      </c>
      <c r="AP115" s="1">
        <v>762</v>
      </c>
      <c r="AQ115" s="1">
        <v>31.8</v>
      </c>
      <c r="AR115" s="1">
        <v>334</v>
      </c>
      <c r="AS115" s="1">
        <v>2.0099999999999998</v>
      </c>
      <c r="AT115" s="1">
        <v>32</v>
      </c>
      <c r="AU115" s="1">
        <v>4</v>
      </c>
      <c r="AV115" s="1">
        <v>1.81</v>
      </c>
      <c r="AW115" s="1">
        <v>239</v>
      </c>
      <c r="AX115" s="1">
        <v>172</v>
      </c>
      <c r="AY115" s="1">
        <v>3.21</v>
      </c>
      <c r="AZ115" s="1">
        <v>35.5</v>
      </c>
      <c r="BA115" s="1">
        <v>349</v>
      </c>
      <c r="BB115" s="1">
        <v>1250</v>
      </c>
      <c r="BC115" s="1">
        <v>3.21</v>
      </c>
      <c r="BD115" s="1">
        <v>10.199999999999999</v>
      </c>
      <c r="BE115" s="1">
        <v>3.16</v>
      </c>
      <c r="BF115" s="1">
        <v>17</v>
      </c>
      <c r="BG115" s="1">
        <v>3</v>
      </c>
    </row>
    <row r="116" spans="1:59" x14ac:dyDescent="0.2">
      <c r="A116">
        <v>115</v>
      </c>
      <c r="B116" t="s">
        <v>173</v>
      </c>
      <c r="C116">
        <v>3.03</v>
      </c>
      <c r="D116">
        <v>3.12</v>
      </c>
      <c r="E116">
        <v>0.01</v>
      </c>
      <c r="F116" s="1">
        <v>0.625</v>
      </c>
      <c r="G116" s="1">
        <v>0.375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1.55</v>
      </c>
      <c r="Y116" s="1">
        <v>1010</v>
      </c>
      <c r="Z116" s="1">
        <v>328</v>
      </c>
      <c r="AA116" s="1">
        <v>1.1100000000000001</v>
      </c>
      <c r="AB116" s="1">
        <v>56.5</v>
      </c>
      <c r="AC116" s="1">
        <v>47.8</v>
      </c>
      <c r="AD116" s="1">
        <v>413</v>
      </c>
      <c r="AE116" s="1">
        <v>2.33</v>
      </c>
      <c r="AF116" s="1">
        <v>74</v>
      </c>
      <c r="AG116" s="1">
        <v>0.82</v>
      </c>
      <c r="AH116" s="1">
        <v>25.8</v>
      </c>
      <c r="AI116" s="1">
        <v>4.38</v>
      </c>
      <c r="AJ116" s="1">
        <v>1.42</v>
      </c>
      <c r="AK116" s="1">
        <v>2080</v>
      </c>
      <c r="AL116" s="1">
        <v>1000</v>
      </c>
      <c r="AM116" s="1">
        <v>3.59</v>
      </c>
      <c r="AN116" s="1">
        <v>137</v>
      </c>
      <c r="AO116" s="1">
        <v>-52</v>
      </c>
      <c r="AP116" s="1">
        <v>503</v>
      </c>
      <c r="AQ116" s="1">
        <v>8.01</v>
      </c>
      <c r="AR116" s="1">
        <v>140</v>
      </c>
      <c r="AS116" s="1">
        <v>0.89</v>
      </c>
      <c r="AT116" s="1">
        <v>56</v>
      </c>
      <c r="AU116" s="1">
        <v>6</v>
      </c>
      <c r="AV116" s="1">
        <v>2.2000000000000002</v>
      </c>
      <c r="AW116" s="1">
        <v>458</v>
      </c>
      <c r="AX116" s="1">
        <v>387</v>
      </c>
      <c r="AY116" s="1">
        <v>4.93</v>
      </c>
      <c r="AZ116" s="1">
        <v>127</v>
      </c>
      <c r="BA116" s="1">
        <v>295</v>
      </c>
      <c r="BB116" s="1">
        <v>1010</v>
      </c>
      <c r="BC116" s="1">
        <v>7.76</v>
      </c>
      <c r="BD116" s="1">
        <v>20.9</v>
      </c>
      <c r="BE116" s="1">
        <v>2.66</v>
      </c>
      <c r="BF116" s="1">
        <v>53</v>
      </c>
      <c r="BG116" s="1">
        <v>5</v>
      </c>
    </row>
    <row r="117" spans="1:59" x14ac:dyDescent="0.2">
      <c r="A117">
        <v>116</v>
      </c>
      <c r="B117" t="s">
        <v>174</v>
      </c>
      <c r="C117">
        <v>0.63</v>
      </c>
      <c r="D117">
        <v>3.41</v>
      </c>
      <c r="E117">
        <v>0</v>
      </c>
      <c r="F117" s="1">
        <v>0.125</v>
      </c>
      <c r="G117" s="1">
        <v>0</v>
      </c>
      <c r="H117" s="1">
        <v>0.875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1.71</v>
      </c>
      <c r="Y117" s="1">
        <v>955</v>
      </c>
      <c r="Z117" s="1">
        <v>306</v>
      </c>
      <c r="AA117" s="1">
        <v>1.74</v>
      </c>
      <c r="AB117" s="1">
        <v>121</v>
      </c>
      <c r="AC117" s="1">
        <v>45.8</v>
      </c>
      <c r="AD117" s="1">
        <v>381</v>
      </c>
      <c r="AE117" s="1">
        <v>2.12</v>
      </c>
      <c r="AF117" s="1">
        <v>68.900000000000006</v>
      </c>
      <c r="AG117" s="1">
        <v>0.79400000000000004</v>
      </c>
      <c r="AH117" s="1">
        <v>50.5</v>
      </c>
      <c r="AI117" s="1">
        <v>5.75</v>
      </c>
      <c r="AJ117" s="1">
        <v>1.42</v>
      </c>
      <c r="AK117" s="1">
        <v>2080</v>
      </c>
      <c r="AL117" s="1">
        <v>1000</v>
      </c>
      <c r="AM117" s="1">
        <v>3.59</v>
      </c>
      <c r="AN117" s="1">
        <v>137</v>
      </c>
      <c r="AO117" s="1">
        <v>-52</v>
      </c>
      <c r="AP117" s="1">
        <v>503</v>
      </c>
      <c r="AQ117" s="1">
        <v>8.01</v>
      </c>
      <c r="AR117" s="1">
        <v>140</v>
      </c>
      <c r="AS117" s="1">
        <v>0.89</v>
      </c>
      <c r="AT117" s="1">
        <v>56</v>
      </c>
      <c r="AU117" s="1">
        <v>6</v>
      </c>
      <c r="AV117" s="1">
        <v>2.2000000000000002</v>
      </c>
      <c r="AW117" s="1">
        <v>458</v>
      </c>
      <c r="AX117" s="1">
        <v>387</v>
      </c>
      <c r="AY117" s="1">
        <v>4.93</v>
      </c>
      <c r="AZ117" s="1">
        <v>127</v>
      </c>
      <c r="BA117" s="1">
        <v>295</v>
      </c>
      <c r="BB117" s="1">
        <v>1010</v>
      </c>
      <c r="BC117" s="1">
        <v>7.76</v>
      </c>
      <c r="BD117" s="1">
        <v>20.9</v>
      </c>
      <c r="BE117" s="1">
        <v>2.66</v>
      </c>
      <c r="BF117" s="1">
        <v>53</v>
      </c>
      <c r="BG117" s="1">
        <v>5</v>
      </c>
    </row>
    <row r="118" spans="1:59" x14ac:dyDescent="0.2">
      <c r="A118">
        <v>117</v>
      </c>
      <c r="B118" t="s">
        <v>175</v>
      </c>
      <c r="C118">
        <v>0.13</v>
      </c>
      <c r="D118">
        <v>1.76</v>
      </c>
      <c r="E118">
        <v>0.14000000000000001</v>
      </c>
      <c r="F118" s="1">
        <v>0.375</v>
      </c>
      <c r="G118" s="1">
        <v>0.375</v>
      </c>
      <c r="H118" s="1">
        <v>0.25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1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1.6</v>
      </c>
      <c r="Y118" s="1">
        <v>984</v>
      </c>
      <c r="Z118" s="1">
        <v>319</v>
      </c>
      <c r="AA118" s="1">
        <v>1.36</v>
      </c>
      <c r="AB118" s="1">
        <v>79.900000000000006</v>
      </c>
      <c r="AC118" s="1">
        <v>47.1</v>
      </c>
      <c r="AD118" s="1">
        <v>402</v>
      </c>
      <c r="AE118" s="1">
        <v>2.27</v>
      </c>
      <c r="AF118" s="1">
        <v>71.7</v>
      </c>
      <c r="AG118" s="1">
        <v>0.81299999999999994</v>
      </c>
      <c r="AH118" s="1">
        <v>34.799999999999997</v>
      </c>
      <c r="AI118" s="1">
        <v>4.88</v>
      </c>
      <c r="AJ118" s="1">
        <v>1.19</v>
      </c>
      <c r="AK118" s="1">
        <v>2020</v>
      </c>
      <c r="AL118" s="1">
        <v>601</v>
      </c>
      <c r="AM118" s="1">
        <v>11.3</v>
      </c>
      <c r="AN118" s="1">
        <v>207</v>
      </c>
      <c r="AO118" s="1">
        <v>110</v>
      </c>
      <c r="AP118" s="1">
        <v>716</v>
      </c>
      <c r="AQ118" s="1">
        <v>4.7699999999999996</v>
      </c>
      <c r="AR118" s="1">
        <v>178</v>
      </c>
      <c r="AS118" s="1">
        <v>2.33</v>
      </c>
      <c r="AT118" s="1">
        <v>82</v>
      </c>
      <c r="AU118" s="1">
        <v>6</v>
      </c>
      <c r="AV118" s="1">
        <v>1.96</v>
      </c>
      <c r="AW118" s="1">
        <v>332</v>
      </c>
      <c r="AX118" s="1">
        <v>266</v>
      </c>
      <c r="AY118" s="1">
        <v>3.12</v>
      </c>
      <c r="AZ118" s="1">
        <v>79.900000000000006</v>
      </c>
      <c r="BA118" s="1">
        <v>325</v>
      </c>
      <c r="BB118" s="1">
        <v>1140</v>
      </c>
      <c r="BC118" s="1">
        <v>5.29</v>
      </c>
      <c r="BD118" s="1">
        <v>14.7</v>
      </c>
      <c r="BE118" s="1">
        <v>2.96</v>
      </c>
      <c r="BF118" s="1">
        <v>35</v>
      </c>
      <c r="BG118" s="1">
        <v>4</v>
      </c>
    </row>
    <row r="119" spans="1:59" x14ac:dyDescent="0.2">
      <c r="A119">
        <v>118</v>
      </c>
      <c r="B119" t="s">
        <v>176</v>
      </c>
      <c r="C119">
        <v>0.47</v>
      </c>
      <c r="D119">
        <v>3.77</v>
      </c>
      <c r="E119">
        <v>0</v>
      </c>
      <c r="F119" s="1">
        <v>0</v>
      </c>
      <c r="G119" s="1">
        <v>0.75</v>
      </c>
      <c r="H119" s="1">
        <v>0.25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1.64</v>
      </c>
      <c r="Y119" s="1">
        <v>957</v>
      </c>
      <c r="Z119" s="1">
        <v>310</v>
      </c>
      <c r="AA119" s="1">
        <v>1.62</v>
      </c>
      <c r="AB119" s="1">
        <v>97.3</v>
      </c>
      <c r="AC119" s="1">
        <v>46.5</v>
      </c>
      <c r="AD119" s="1">
        <v>396</v>
      </c>
      <c r="AE119" s="1">
        <v>2.2799999999999998</v>
      </c>
      <c r="AF119" s="1">
        <v>68.8</v>
      </c>
      <c r="AG119" s="1">
        <v>0.81299999999999994</v>
      </c>
      <c r="AH119" s="1">
        <v>41.5</v>
      </c>
      <c r="AI119" s="1">
        <v>5.25</v>
      </c>
      <c r="AJ119" s="1">
        <v>1.42</v>
      </c>
      <c r="AK119" s="1">
        <v>2080</v>
      </c>
      <c r="AL119" s="1">
        <v>1000</v>
      </c>
      <c r="AM119" s="1">
        <v>3.59</v>
      </c>
      <c r="AN119" s="1">
        <v>137</v>
      </c>
      <c r="AO119" s="1">
        <v>-52</v>
      </c>
      <c r="AP119" s="1">
        <v>503</v>
      </c>
      <c r="AQ119" s="1">
        <v>8.01</v>
      </c>
      <c r="AR119" s="1">
        <v>140</v>
      </c>
      <c r="AS119" s="1">
        <v>0.89</v>
      </c>
      <c r="AT119" s="1">
        <v>56</v>
      </c>
      <c r="AU119" s="1">
        <v>6</v>
      </c>
      <c r="AV119" s="1">
        <v>1.96</v>
      </c>
      <c r="AW119" s="1">
        <v>332</v>
      </c>
      <c r="AX119" s="1">
        <v>266</v>
      </c>
      <c r="AY119" s="1">
        <v>3.12</v>
      </c>
      <c r="AZ119" s="1">
        <v>79.900000000000006</v>
      </c>
      <c r="BA119" s="1">
        <v>325</v>
      </c>
      <c r="BB119" s="1">
        <v>1140</v>
      </c>
      <c r="BC119" s="1">
        <v>5.29</v>
      </c>
      <c r="BD119" s="1">
        <v>14.7</v>
      </c>
      <c r="BE119" s="1">
        <v>2.96</v>
      </c>
      <c r="BF119" s="1">
        <v>35</v>
      </c>
      <c r="BG119" s="1">
        <v>4</v>
      </c>
    </row>
    <row r="120" spans="1:59" x14ac:dyDescent="0.2">
      <c r="A120">
        <v>119</v>
      </c>
      <c r="B120" t="s">
        <v>177</v>
      </c>
      <c r="C120">
        <v>1.84</v>
      </c>
      <c r="D120">
        <v>4.3600000000000003</v>
      </c>
      <c r="E120">
        <v>0</v>
      </c>
      <c r="F120" s="1">
        <v>0.25</v>
      </c>
      <c r="G120" s="1">
        <v>0.375</v>
      </c>
      <c r="H120" s="1">
        <v>0.375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0</v>
      </c>
      <c r="X120" s="1">
        <v>1.63</v>
      </c>
      <c r="Y120" s="1">
        <v>973</v>
      </c>
      <c r="Z120" s="1">
        <v>315</v>
      </c>
      <c r="AA120" s="1">
        <v>1.49</v>
      </c>
      <c r="AB120" s="1">
        <v>91.7</v>
      </c>
      <c r="AC120" s="1">
        <v>46.7</v>
      </c>
      <c r="AD120" s="1">
        <v>397</v>
      </c>
      <c r="AE120" s="1">
        <v>2.2400000000000002</v>
      </c>
      <c r="AF120" s="1">
        <v>70.599999999999994</v>
      </c>
      <c r="AG120" s="1">
        <v>0.80900000000000005</v>
      </c>
      <c r="AH120" s="1">
        <v>39.299999999999997</v>
      </c>
      <c r="AI120" s="1">
        <v>5.13</v>
      </c>
      <c r="AJ120" s="1">
        <v>1.42</v>
      </c>
      <c r="AK120" s="1">
        <v>2080</v>
      </c>
      <c r="AL120" s="1">
        <v>1000</v>
      </c>
      <c r="AM120" s="1">
        <v>3.59</v>
      </c>
      <c r="AN120" s="1">
        <v>137</v>
      </c>
      <c r="AO120" s="1">
        <v>-52</v>
      </c>
      <c r="AP120" s="1">
        <v>503</v>
      </c>
      <c r="AQ120" s="1">
        <v>8.01</v>
      </c>
      <c r="AR120" s="1">
        <v>140</v>
      </c>
      <c r="AS120" s="1">
        <v>0.89</v>
      </c>
      <c r="AT120" s="1">
        <v>56</v>
      </c>
      <c r="AU120" s="1">
        <v>6</v>
      </c>
      <c r="AV120" s="1">
        <v>1.81</v>
      </c>
      <c r="AW120" s="1">
        <v>239</v>
      </c>
      <c r="AX120" s="1">
        <v>172</v>
      </c>
      <c r="AY120" s="1">
        <v>3.21</v>
      </c>
      <c r="AZ120" s="1">
        <v>35.5</v>
      </c>
      <c r="BA120" s="1">
        <v>349</v>
      </c>
      <c r="BB120" s="1">
        <v>1250</v>
      </c>
      <c r="BC120" s="1">
        <v>3.21</v>
      </c>
      <c r="BD120" s="1">
        <v>10.199999999999999</v>
      </c>
      <c r="BE120" s="1">
        <v>3.16</v>
      </c>
      <c r="BF120" s="1">
        <v>17</v>
      </c>
      <c r="BG120" s="1">
        <v>3</v>
      </c>
    </row>
    <row r="121" spans="1:59" x14ac:dyDescent="0.2">
      <c r="A121">
        <v>120</v>
      </c>
      <c r="B121" t="s">
        <v>178</v>
      </c>
      <c r="C121">
        <v>1.67</v>
      </c>
      <c r="D121">
        <v>4.43</v>
      </c>
      <c r="E121">
        <v>0</v>
      </c>
      <c r="F121" s="1">
        <v>0.125</v>
      </c>
      <c r="G121" s="1">
        <v>0.375</v>
      </c>
      <c r="H121" s="1">
        <v>0.5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1.66</v>
      </c>
      <c r="Y121" s="1">
        <v>962</v>
      </c>
      <c r="Z121" s="1">
        <v>310</v>
      </c>
      <c r="AA121" s="1">
        <v>1.62</v>
      </c>
      <c r="AB121" s="1">
        <v>103</v>
      </c>
      <c r="AC121" s="1">
        <v>46.4</v>
      </c>
      <c r="AD121" s="1">
        <v>391</v>
      </c>
      <c r="AE121" s="1">
        <v>2.21</v>
      </c>
      <c r="AF121" s="1">
        <v>69.400000000000006</v>
      </c>
      <c r="AG121" s="1">
        <v>0.80500000000000005</v>
      </c>
      <c r="AH121" s="1">
        <v>43.8</v>
      </c>
      <c r="AI121" s="1">
        <v>5.38</v>
      </c>
      <c r="AJ121" s="1">
        <v>1.42</v>
      </c>
      <c r="AK121" s="1">
        <v>2080</v>
      </c>
      <c r="AL121" s="1">
        <v>1000</v>
      </c>
      <c r="AM121" s="1">
        <v>3.59</v>
      </c>
      <c r="AN121" s="1">
        <v>137</v>
      </c>
      <c r="AO121" s="1">
        <v>-52</v>
      </c>
      <c r="AP121" s="1">
        <v>503</v>
      </c>
      <c r="AQ121" s="1">
        <v>8.01</v>
      </c>
      <c r="AR121" s="1">
        <v>140</v>
      </c>
      <c r="AS121" s="1">
        <v>0.89</v>
      </c>
      <c r="AT121" s="1">
        <v>56</v>
      </c>
      <c r="AU121" s="1">
        <v>6</v>
      </c>
      <c r="AV121" s="1">
        <v>1.81</v>
      </c>
      <c r="AW121" s="1">
        <v>239</v>
      </c>
      <c r="AX121" s="1">
        <v>172</v>
      </c>
      <c r="AY121" s="1">
        <v>3.21</v>
      </c>
      <c r="AZ121" s="1">
        <v>35.5</v>
      </c>
      <c r="BA121" s="1">
        <v>349</v>
      </c>
      <c r="BB121" s="1">
        <v>1250</v>
      </c>
      <c r="BC121" s="1">
        <v>3.21</v>
      </c>
      <c r="BD121" s="1">
        <v>10.199999999999999</v>
      </c>
      <c r="BE121" s="1">
        <v>3.16</v>
      </c>
      <c r="BF121" s="1">
        <v>17</v>
      </c>
      <c r="BG121" s="1">
        <v>3</v>
      </c>
    </row>
    <row r="122" spans="1:59" x14ac:dyDescent="0.2">
      <c r="A122">
        <v>121</v>
      </c>
      <c r="B122" t="s">
        <v>179</v>
      </c>
      <c r="C122">
        <v>2.7</v>
      </c>
      <c r="D122">
        <v>4.26</v>
      </c>
      <c r="E122">
        <v>0</v>
      </c>
      <c r="F122" s="1">
        <v>0.625</v>
      </c>
      <c r="G122" s="1">
        <v>0.125</v>
      </c>
      <c r="H122" s="1">
        <v>0.25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1.58</v>
      </c>
      <c r="Y122" s="1">
        <v>1000</v>
      </c>
      <c r="Z122" s="1">
        <v>325</v>
      </c>
      <c r="AA122" s="1">
        <v>1.2</v>
      </c>
      <c r="AB122" s="1">
        <v>68.3</v>
      </c>
      <c r="AC122" s="1">
        <v>47.5</v>
      </c>
      <c r="AD122" s="1">
        <v>406</v>
      </c>
      <c r="AE122" s="1">
        <v>2.27</v>
      </c>
      <c r="AF122" s="1">
        <v>73.599999999999994</v>
      </c>
      <c r="AG122" s="1">
        <v>0.81299999999999994</v>
      </c>
      <c r="AH122" s="1">
        <v>30.3</v>
      </c>
      <c r="AI122" s="1">
        <v>4.63</v>
      </c>
      <c r="AJ122" s="1">
        <v>1.42</v>
      </c>
      <c r="AK122" s="1">
        <v>2080</v>
      </c>
      <c r="AL122" s="1">
        <v>1000</v>
      </c>
      <c r="AM122" s="1">
        <v>3.59</v>
      </c>
      <c r="AN122" s="1">
        <v>137</v>
      </c>
      <c r="AO122" s="1">
        <v>-52</v>
      </c>
      <c r="AP122" s="1">
        <v>503</v>
      </c>
      <c r="AQ122" s="1">
        <v>8.01</v>
      </c>
      <c r="AR122" s="1">
        <v>140</v>
      </c>
      <c r="AS122" s="1">
        <v>0.89</v>
      </c>
      <c r="AT122" s="1">
        <v>56</v>
      </c>
      <c r="AU122" s="1">
        <v>6</v>
      </c>
      <c r="AV122" s="1">
        <v>1.81</v>
      </c>
      <c r="AW122" s="1">
        <v>239</v>
      </c>
      <c r="AX122" s="1">
        <v>172</v>
      </c>
      <c r="AY122" s="1">
        <v>3.21</v>
      </c>
      <c r="AZ122" s="1">
        <v>35.5</v>
      </c>
      <c r="BA122" s="1">
        <v>349</v>
      </c>
      <c r="BB122" s="1">
        <v>1250</v>
      </c>
      <c r="BC122" s="1">
        <v>3.21</v>
      </c>
      <c r="BD122" s="1">
        <v>10.199999999999999</v>
      </c>
      <c r="BE122" s="1">
        <v>3.16</v>
      </c>
      <c r="BF122" s="1">
        <v>17</v>
      </c>
      <c r="BG122" s="1">
        <v>3</v>
      </c>
    </row>
    <row r="123" spans="1:59" x14ac:dyDescent="0.2">
      <c r="A123">
        <v>122</v>
      </c>
      <c r="B123" t="s">
        <v>180</v>
      </c>
      <c r="C123">
        <v>3.04</v>
      </c>
      <c r="D123">
        <v>4.24</v>
      </c>
      <c r="E123">
        <v>0</v>
      </c>
      <c r="F123" s="1">
        <v>0.75</v>
      </c>
      <c r="G123" s="1">
        <v>0</v>
      </c>
      <c r="H123" s="1">
        <v>0.25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1.57</v>
      </c>
      <c r="Y123" s="1">
        <v>1010</v>
      </c>
      <c r="Z123" s="1">
        <v>328</v>
      </c>
      <c r="AA123" s="1">
        <v>1.1100000000000001</v>
      </c>
      <c r="AB123" s="1">
        <v>62.5</v>
      </c>
      <c r="AC123" s="1">
        <v>47.6</v>
      </c>
      <c r="AD123" s="1">
        <v>408</v>
      </c>
      <c r="AE123" s="1">
        <v>2.27</v>
      </c>
      <c r="AF123" s="1">
        <v>74.599999999999994</v>
      </c>
      <c r="AG123" s="1">
        <v>0.81299999999999994</v>
      </c>
      <c r="AH123" s="1">
        <v>28</v>
      </c>
      <c r="AI123" s="1">
        <v>4.5</v>
      </c>
      <c r="AJ123" s="1">
        <v>1.42</v>
      </c>
      <c r="AK123" s="1">
        <v>2080</v>
      </c>
      <c r="AL123" s="1">
        <v>1000</v>
      </c>
      <c r="AM123" s="1">
        <v>3.59</v>
      </c>
      <c r="AN123" s="1">
        <v>137</v>
      </c>
      <c r="AO123" s="1">
        <v>-52</v>
      </c>
      <c r="AP123" s="1">
        <v>503</v>
      </c>
      <c r="AQ123" s="1">
        <v>8.01</v>
      </c>
      <c r="AR123" s="1">
        <v>140</v>
      </c>
      <c r="AS123" s="1">
        <v>0.89</v>
      </c>
      <c r="AT123" s="1">
        <v>56</v>
      </c>
      <c r="AU123" s="1">
        <v>6</v>
      </c>
      <c r="AV123" s="1">
        <v>1.81</v>
      </c>
      <c r="AW123" s="1">
        <v>239</v>
      </c>
      <c r="AX123" s="1">
        <v>172</v>
      </c>
      <c r="AY123" s="1">
        <v>3.21</v>
      </c>
      <c r="AZ123" s="1">
        <v>35.5</v>
      </c>
      <c r="BA123" s="1">
        <v>349</v>
      </c>
      <c r="BB123" s="1">
        <v>1250</v>
      </c>
      <c r="BC123" s="1">
        <v>3.21</v>
      </c>
      <c r="BD123" s="1">
        <v>10.199999999999999</v>
      </c>
      <c r="BE123" s="1">
        <v>3.16</v>
      </c>
      <c r="BF123" s="1">
        <v>17</v>
      </c>
      <c r="BG123" s="1">
        <v>3</v>
      </c>
    </row>
    <row r="124" spans="1:59" x14ac:dyDescent="0.2">
      <c r="A124">
        <v>123</v>
      </c>
      <c r="B124" t="s">
        <v>181</v>
      </c>
      <c r="C124">
        <v>2.11</v>
      </c>
      <c r="D124">
        <v>3.27</v>
      </c>
      <c r="E124">
        <v>0</v>
      </c>
      <c r="F124" s="1">
        <v>0.5</v>
      </c>
      <c r="G124" s="1">
        <v>0.25</v>
      </c>
      <c r="H124" s="1">
        <v>0.25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1.59</v>
      </c>
      <c r="Y124" s="1">
        <v>993</v>
      </c>
      <c r="Z124" s="1">
        <v>322</v>
      </c>
      <c r="AA124" s="1">
        <v>1.28</v>
      </c>
      <c r="AB124" s="1">
        <v>74.099999999999994</v>
      </c>
      <c r="AC124" s="1">
        <v>47.3</v>
      </c>
      <c r="AD124" s="1">
        <v>404</v>
      </c>
      <c r="AE124" s="1">
        <v>2.27</v>
      </c>
      <c r="AF124" s="1">
        <v>72.7</v>
      </c>
      <c r="AG124" s="1">
        <v>0.81299999999999994</v>
      </c>
      <c r="AH124" s="1">
        <v>32.5</v>
      </c>
      <c r="AI124" s="1">
        <v>4.75</v>
      </c>
      <c r="AJ124" s="1">
        <v>1.26</v>
      </c>
      <c r="AK124" s="1">
        <v>1660</v>
      </c>
      <c r="AL124" s="1">
        <v>1040</v>
      </c>
      <c r="AM124" s="1">
        <v>2.54</v>
      </c>
      <c r="AN124" s="1">
        <v>87.6</v>
      </c>
      <c r="AO124" s="1">
        <v>-168</v>
      </c>
      <c r="AP124" s="1">
        <v>550</v>
      </c>
      <c r="AQ124" s="1">
        <v>8.1999999999999993</v>
      </c>
      <c r="AR124" s="1">
        <v>137</v>
      </c>
      <c r="AS124" s="1">
        <v>0.95</v>
      </c>
      <c r="AT124" s="1">
        <v>38</v>
      </c>
      <c r="AU124" s="1">
        <v>5</v>
      </c>
      <c r="AV124" s="1">
        <v>2.2000000000000002</v>
      </c>
      <c r="AW124" s="1">
        <v>458</v>
      </c>
      <c r="AX124" s="1">
        <v>387</v>
      </c>
      <c r="AY124" s="1">
        <v>4.93</v>
      </c>
      <c r="AZ124" s="1">
        <v>127</v>
      </c>
      <c r="BA124" s="1">
        <v>295</v>
      </c>
      <c r="BB124" s="1">
        <v>1010</v>
      </c>
      <c r="BC124" s="1">
        <v>7.76</v>
      </c>
      <c r="BD124" s="1">
        <v>20.9</v>
      </c>
      <c r="BE124" s="1">
        <v>2.66</v>
      </c>
      <c r="BF124" s="1">
        <v>53</v>
      </c>
      <c r="BG124" s="1">
        <v>5</v>
      </c>
    </row>
    <row r="125" spans="1:59" x14ac:dyDescent="0.2">
      <c r="A125">
        <v>124</v>
      </c>
      <c r="B125" t="s">
        <v>182</v>
      </c>
      <c r="C125">
        <v>1.1200000000000001</v>
      </c>
      <c r="D125">
        <v>3.39</v>
      </c>
      <c r="E125">
        <v>0</v>
      </c>
      <c r="F125" s="1">
        <v>0.375</v>
      </c>
      <c r="G125" s="1">
        <v>0</v>
      </c>
      <c r="H125" s="1">
        <v>0.625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1.65</v>
      </c>
      <c r="Y125" s="1">
        <v>977</v>
      </c>
      <c r="Z125" s="1">
        <v>315</v>
      </c>
      <c r="AA125" s="1">
        <v>1.49</v>
      </c>
      <c r="AB125" s="1">
        <v>97.7</v>
      </c>
      <c r="AC125" s="1">
        <v>46.6</v>
      </c>
      <c r="AD125" s="1">
        <v>392</v>
      </c>
      <c r="AE125" s="1">
        <v>2.1800000000000002</v>
      </c>
      <c r="AF125" s="1">
        <v>71.2</v>
      </c>
      <c r="AG125" s="1">
        <v>0.80100000000000005</v>
      </c>
      <c r="AH125" s="1">
        <v>41.5</v>
      </c>
      <c r="AI125" s="1">
        <v>5.25</v>
      </c>
      <c r="AJ125" s="1">
        <v>1.26</v>
      </c>
      <c r="AK125" s="1">
        <v>1660</v>
      </c>
      <c r="AL125" s="1">
        <v>1040</v>
      </c>
      <c r="AM125" s="1">
        <v>2.54</v>
      </c>
      <c r="AN125" s="1">
        <v>87.6</v>
      </c>
      <c r="AO125" s="1">
        <v>-168</v>
      </c>
      <c r="AP125" s="1">
        <v>550</v>
      </c>
      <c r="AQ125" s="1">
        <v>8.1999999999999993</v>
      </c>
      <c r="AR125" s="1">
        <v>137</v>
      </c>
      <c r="AS125" s="1">
        <v>0.95</v>
      </c>
      <c r="AT125" s="1">
        <v>38</v>
      </c>
      <c r="AU125" s="1">
        <v>5</v>
      </c>
      <c r="AV125" s="1">
        <v>2.2000000000000002</v>
      </c>
      <c r="AW125" s="1">
        <v>458</v>
      </c>
      <c r="AX125" s="1">
        <v>387</v>
      </c>
      <c r="AY125" s="1">
        <v>4.93</v>
      </c>
      <c r="AZ125" s="1">
        <v>127</v>
      </c>
      <c r="BA125" s="1">
        <v>295</v>
      </c>
      <c r="BB125" s="1">
        <v>1010</v>
      </c>
      <c r="BC125" s="1">
        <v>7.76</v>
      </c>
      <c r="BD125" s="1">
        <v>20.9</v>
      </c>
      <c r="BE125" s="1">
        <v>2.66</v>
      </c>
      <c r="BF125" s="1">
        <v>53</v>
      </c>
      <c r="BG125" s="1">
        <v>5</v>
      </c>
    </row>
    <row r="126" spans="1:59" x14ac:dyDescent="0.2">
      <c r="A126">
        <v>125</v>
      </c>
      <c r="B126" t="s">
        <v>183</v>
      </c>
      <c r="C126">
        <v>0.25</v>
      </c>
      <c r="D126">
        <v>3.84</v>
      </c>
      <c r="E126">
        <v>0</v>
      </c>
      <c r="F126" s="1">
        <v>0.5</v>
      </c>
      <c r="G126" s="1">
        <v>0.25</v>
      </c>
      <c r="H126" s="1">
        <v>0.25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1.59</v>
      </c>
      <c r="Y126" s="1">
        <v>993</v>
      </c>
      <c r="Z126" s="1">
        <v>322</v>
      </c>
      <c r="AA126" s="1">
        <v>1.28</v>
      </c>
      <c r="AB126" s="1">
        <v>74.099999999999994</v>
      </c>
      <c r="AC126" s="1">
        <v>47.3</v>
      </c>
      <c r="AD126" s="1">
        <v>404</v>
      </c>
      <c r="AE126" s="1">
        <v>2.27</v>
      </c>
      <c r="AF126" s="1">
        <v>72.7</v>
      </c>
      <c r="AG126" s="1">
        <v>0.81299999999999994</v>
      </c>
      <c r="AH126" s="1">
        <v>32.5</v>
      </c>
      <c r="AI126" s="1">
        <v>4.75</v>
      </c>
      <c r="AJ126" s="1">
        <v>1.26</v>
      </c>
      <c r="AK126" s="1">
        <v>1660</v>
      </c>
      <c r="AL126" s="1">
        <v>1040</v>
      </c>
      <c r="AM126" s="1">
        <v>2.54</v>
      </c>
      <c r="AN126" s="1">
        <v>87.6</v>
      </c>
      <c r="AO126" s="1">
        <v>-168</v>
      </c>
      <c r="AP126" s="1">
        <v>550</v>
      </c>
      <c r="AQ126" s="1">
        <v>8.1999999999999993</v>
      </c>
      <c r="AR126" s="1">
        <v>137</v>
      </c>
      <c r="AS126" s="1">
        <v>0.95</v>
      </c>
      <c r="AT126" s="1">
        <v>38</v>
      </c>
      <c r="AU126" s="1">
        <v>5</v>
      </c>
      <c r="AV126" s="1">
        <v>1.96</v>
      </c>
      <c r="AW126" s="1">
        <v>332</v>
      </c>
      <c r="AX126" s="1">
        <v>266</v>
      </c>
      <c r="AY126" s="1">
        <v>3.12</v>
      </c>
      <c r="AZ126" s="1">
        <v>79.900000000000006</v>
      </c>
      <c r="BA126" s="1">
        <v>325</v>
      </c>
      <c r="BB126" s="1">
        <v>1140</v>
      </c>
      <c r="BC126" s="1">
        <v>5.29</v>
      </c>
      <c r="BD126" s="1">
        <v>14.7</v>
      </c>
      <c r="BE126" s="1">
        <v>2.96</v>
      </c>
      <c r="BF126" s="1">
        <v>35</v>
      </c>
      <c r="BG126" s="1">
        <v>4</v>
      </c>
    </row>
    <row r="127" spans="1:59" x14ac:dyDescent="0.2">
      <c r="A127">
        <v>126</v>
      </c>
      <c r="B127" t="s">
        <v>184</v>
      </c>
      <c r="C127">
        <v>0.28000000000000003</v>
      </c>
      <c r="D127">
        <v>3.8</v>
      </c>
      <c r="E127">
        <v>0</v>
      </c>
      <c r="F127" s="1">
        <v>0.375</v>
      </c>
      <c r="G127" s="1">
        <v>0.625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1.57</v>
      </c>
      <c r="Y127" s="1">
        <v>988</v>
      </c>
      <c r="Z127" s="1">
        <v>322</v>
      </c>
      <c r="AA127" s="1">
        <v>1.28</v>
      </c>
      <c r="AB127" s="1">
        <v>68.099999999999994</v>
      </c>
      <c r="AC127" s="1">
        <v>47.4</v>
      </c>
      <c r="AD127" s="1">
        <v>409</v>
      </c>
      <c r="AE127" s="1">
        <v>2.34</v>
      </c>
      <c r="AF127" s="1">
        <v>72.099999999999994</v>
      </c>
      <c r="AG127" s="1">
        <v>0.82</v>
      </c>
      <c r="AH127" s="1">
        <v>30.3</v>
      </c>
      <c r="AI127" s="1">
        <v>4.63</v>
      </c>
      <c r="AJ127" s="1">
        <v>1.26</v>
      </c>
      <c r="AK127" s="1">
        <v>1660</v>
      </c>
      <c r="AL127" s="1">
        <v>1040</v>
      </c>
      <c r="AM127" s="1">
        <v>2.54</v>
      </c>
      <c r="AN127" s="1">
        <v>87.6</v>
      </c>
      <c r="AO127" s="1">
        <v>-168</v>
      </c>
      <c r="AP127" s="1">
        <v>550</v>
      </c>
      <c r="AQ127" s="1">
        <v>8.1999999999999993</v>
      </c>
      <c r="AR127" s="1">
        <v>137</v>
      </c>
      <c r="AS127" s="1">
        <v>0.95</v>
      </c>
      <c r="AT127" s="1">
        <v>38</v>
      </c>
      <c r="AU127" s="1">
        <v>5</v>
      </c>
      <c r="AV127" s="1">
        <v>1.96</v>
      </c>
      <c r="AW127" s="1">
        <v>332</v>
      </c>
      <c r="AX127" s="1">
        <v>266</v>
      </c>
      <c r="AY127" s="1">
        <v>3.12</v>
      </c>
      <c r="AZ127" s="1">
        <v>79.900000000000006</v>
      </c>
      <c r="BA127" s="1">
        <v>325</v>
      </c>
      <c r="BB127" s="1">
        <v>1140</v>
      </c>
      <c r="BC127" s="1">
        <v>5.29</v>
      </c>
      <c r="BD127" s="1">
        <v>14.7</v>
      </c>
      <c r="BE127" s="1">
        <v>2.96</v>
      </c>
      <c r="BF127" s="1">
        <v>35</v>
      </c>
      <c r="BG127" s="1">
        <v>4</v>
      </c>
    </row>
    <row r="128" spans="1:59" x14ac:dyDescent="0.2">
      <c r="A128">
        <v>127</v>
      </c>
      <c r="B128" t="s">
        <v>185</v>
      </c>
      <c r="C128">
        <v>0.34</v>
      </c>
      <c r="D128">
        <v>3.77</v>
      </c>
      <c r="E128">
        <v>0</v>
      </c>
      <c r="F128" s="1">
        <v>0.75</v>
      </c>
      <c r="G128" s="1">
        <v>0.125</v>
      </c>
      <c r="H128" s="1">
        <v>0.125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1.55</v>
      </c>
      <c r="Y128" s="1">
        <v>1010</v>
      </c>
      <c r="Z128" s="1">
        <v>329</v>
      </c>
      <c r="AA128" s="1">
        <v>1.07</v>
      </c>
      <c r="AB128" s="1">
        <v>56.6</v>
      </c>
      <c r="AC128" s="1">
        <v>47.8</v>
      </c>
      <c r="AD128" s="1">
        <v>411</v>
      </c>
      <c r="AE128" s="1">
        <v>2.2999999999999998</v>
      </c>
      <c r="AF128" s="1">
        <v>74.8</v>
      </c>
      <c r="AG128" s="1">
        <v>0.81599999999999995</v>
      </c>
      <c r="AH128" s="1">
        <v>25.8</v>
      </c>
      <c r="AI128" s="1">
        <v>4.38</v>
      </c>
      <c r="AJ128" s="1">
        <v>1.26</v>
      </c>
      <c r="AK128" s="1">
        <v>1660</v>
      </c>
      <c r="AL128" s="1">
        <v>1040</v>
      </c>
      <c r="AM128" s="1">
        <v>2.54</v>
      </c>
      <c r="AN128" s="1">
        <v>87.6</v>
      </c>
      <c r="AO128" s="1">
        <v>-168</v>
      </c>
      <c r="AP128" s="1">
        <v>550</v>
      </c>
      <c r="AQ128" s="1">
        <v>8.1999999999999993</v>
      </c>
      <c r="AR128" s="1">
        <v>137</v>
      </c>
      <c r="AS128" s="1">
        <v>0.95</v>
      </c>
      <c r="AT128" s="1">
        <v>38</v>
      </c>
      <c r="AU128" s="1">
        <v>5</v>
      </c>
      <c r="AV128" s="1">
        <v>1.96</v>
      </c>
      <c r="AW128" s="1">
        <v>332</v>
      </c>
      <c r="AX128" s="1">
        <v>266</v>
      </c>
      <c r="AY128" s="1">
        <v>3.12</v>
      </c>
      <c r="AZ128" s="1">
        <v>79.900000000000006</v>
      </c>
      <c r="BA128" s="1">
        <v>325</v>
      </c>
      <c r="BB128" s="1">
        <v>1140</v>
      </c>
      <c r="BC128" s="1">
        <v>5.29</v>
      </c>
      <c r="BD128" s="1">
        <v>14.7</v>
      </c>
      <c r="BE128" s="1">
        <v>2.96</v>
      </c>
      <c r="BF128" s="1">
        <v>35</v>
      </c>
      <c r="BG128" s="1">
        <v>4</v>
      </c>
    </row>
    <row r="129" spans="1:59" x14ac:dyDescent="0.2">
      <c r="A129">
        <v>128</v>
      </c>
      <c r="B129" t="s">
        <v>186</v>
      </c>
      <c r="C129">
        <v>0.37</v>
      </c>
      <c r="D129">
        <v>3.74</v>
      </c>
      <c r="E129">
        <v>0</v>
      </c>
      <c r="F129" s="1">
        <v>0.75</v>
      </c>
      <c r="G129" s="1">
        <v>0.25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1.53</v>
      </c>
      <c r="Y129" s="1">
        <v>1020</v>
      </c>
      <c r="Z129" s="1">
        <v>331</v>
      </c>
      <c r="AA129" s="1">
        <v>1.03</v>
      </c>
      <c r="AB129" s="1">
        <v>50.7</v>
      </c>
      <c r="AC129" s="1">
        <v>48</v>
      </c>
      <c r="AD129" s="1">
        <v>415</v>
      </c>
      <c r="AE129" s="1">
        <v>2.33</v>
      </c>
      <c r="AF129" s="1">
        <v>75</v>
      </c>
      <c r="AG129" s="1">
        <v>0.82</v>
      </c>
      <c r="AH129" s="1">
        <v>23.5</v>
      </c>
      <c r="AI129" s="1">
        <v>4.25</v>
      </c>
      <c r="AJ129" s="1">
        <v>1.26</v>
      </c>
      <c r="AK129" s="1">
        <v>1660</v>
      </c>
      <c r="AL129" s="1">
        <v>1040</v>
      </c>
      <c r="AM129" s="1">
        <v>2.54</v>
      </c>
      <c r="AN129" s="1">
        <v>87.6</v>
      </c>
      <c r="AO129" s="1">
        <v>-168</v>
      </c>
      <c r="AP129" s="1">
        <v>550</v>
      </c>
      <c r="AQ129" s="1">
        <v>8.1999999999999993</v>
      </c>
      <c r="AR129" s="1">
        <v>137</v>
      </c>
      <c r="AS129" s="1">
        <v>0.95</v>
      </c>
      <c r="AT129" s="1">
        <v>38</v>
      </c>
      <c r="AU129" s="1">
        <v>5</v>
      </c>
      <c r="AV129" s="1">
        <v>1.96</v>
      </c>
      <c r="AW129" s="1">
        <v>332</v>
      </c>
      <c r="AX129" s="1">
        <v>266</v>
      </c>
      <c r="AY129" s="1">
        <v>3.12</v>
      </c>
      <c r="AZ129" s="1">
        <v>79.900000000000006</v>
      </c>
      <c r="BA129" s="1">
        <v>325</v>
      </c>
      <c r="BB129" s="1">
        <v>1140</v>
      </c>
      <c r="BC129" s="1">
        <v>5.29</v>
      </c>
      <c r="BD129" s="1">
        <v>14.7</v>
      </c>
      <c r="BE129" s="1">
        <v>2.96</v>
      </c>
      <c r="BF129" s="1">
        <v>35</v>
      </c>
      <c r="BG129" s="1">
        <v>4</v>
      </c>
    </row>
    <row r="130" spans="1:59" x14ac:dyDescent="0.2">
      <c r="A130">
        <v>129</v>
      </c>
      <c r="B130" t="s">
        <v>187</v>
      </c>
      <c r="C130">
        <v>0.25</v>
      </c>
      <c r="D130">
        <v>3.82</v>
      </c>
      <c r="E130">
        <v>0</v>
      </c>
      <c r="F130" s="1">
        <v>0.25</v>
      </c>
      <c r="G130" s="1">
        <v>0.75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1.58</v>
      </c>
      <c r="Y130" s="1">
        <v>979</v>
      </c>
      <c r="Z130" s="1">
        <v>319</v>
      </c>
      <c r="AA130" s="1">
        <v>1.36</v>
      </c>
      <c r="AB130" s="1">
        <v>73.900000000000006</v>
      </c>
      <c r="AC130" s="1">
        <v>47.3</v>
      </c>
      <c r="AD130" s="1">
        <v>407</v>
      </c>
      <c r="AE130" s="1">
        <v>2.34</v>
      </c>
      <c r="AF130" s="1">
        <v>71.099999999999994</v>
      </c>
      <c r="AG130" s="1">
        <v>0.82</v>
      </c>
      <c r="AH130" s="1">
        <v>32.5</v>
      </c>
      <c r="AI130" s="1">
        <v>4.75</v>
      </c>
      <c r="AJ130" s="1">
        <v>1.26</v>
      </c>
      <c r="AK130" s="1">
        <v>1660</v>
      </c>
      <c r="AL130" s="1">
        <v>1040</v>
      </c>
      <c r="AM130" s="1">
        <v>2.54</v>
      </c>
      <c r="AN130" s="1">
        <v>87.6</v>
      </c>
      <c r="AO130" s="1">
        <v>-168</v>
      </c>
      <c r="AP130" s="1">
        <v>550</v>
      </c>
      <c r="AQ130" s="1">
        <v>8.1999999999999993</v>
      </c>
      <c r="AR130" s="1">
        <v>137</v>
      </c>
      <c r="AS130" s="1">
        <v>0.95</v>
      </c>
      <c r="AT130" s="1">
        <v>38</v>
      </c>
      <c r="AU130" s="1">
        <v>5</v>
      </c>
      <c r="AV130" s="1">
        <v>1.96</v>
      </c>
      <c r="AW130" s="1">
        <v>332</v>
      </c>
      <c r="AX130" s="1">
        <v>266</v>
      </c>
      <c r="AY130" s="1">
        <v>3.12</v>
      </c>
      <c r="AZ130" s="1">
        <v>79.900000000000006</v>
      </c>
      <c r="BA130" s="1">
        <v>325</v>
      </c>
      <c r="BB130" s="1">
        <v>1140</v>
      </c>
      <c r="BC130" s="1">
        <v>5.29</v>
      </c>
      <c r="BD130" s="1">
        <v>14.7</v>
      </c>
      <c r="BE130" s="1">
        <v>2.96</v>
      </c>
      <c r="BF130" s="1">
        <v>35</v>
      </c>
      <c r="BG130" s="1">
        <v>4</v>
      </c>
    </row>
    <row r="131" spans="1:59" x14ac:dyDescent="0.2">
      <c r="A131">
        <v>130</v>
      </c>
      <c r="B131" t="s">
        <v>188</v>
      </c>
      <c r="C131">
        <v>2.57</v>
      </c>
      <c r="D131">
        <v>4.53</v>
      </c>
      <c r="E131">
        <v>0</v>
      </c>
      <c r="F131" s="1">
        <v>0.75</v>
      </c>
      <c r="G131" s="1">
        <v>0</v>
      </c>
      <c r="H131" s="1">
        <v>0.25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1.57</v>
      </c>
      <c r="Y131" s="1">
        <v>1010</v>
      </c>
      <c r="Z131" s="1">
        <v>328</v>
      </c>
      <c r="AA131" s="1">
        <v>1.1100000000000001</v>
      </c>
      <c r="AB131" s="1">
        <v>62.5</v>
      </c>
      <c r="AC131" s="1">
        <v>47.6</v>
      </c>
      <c r="AD131" s="1">
        <v>408</v>
      </c>
      <c r="AE131" s="1">
        <v>2.27</v>
      </c>
      <c r="AF131" s="1">
        <v>74.599999999999994</v>
      </c>
      <c r="AG131" s="1">
        <v>0.81299999999999994</v>
      </c>
      <c r="AH131" s="1">
        <v>28</v>
      </c>
      <c r="AI131" s="1">
        <v>4.5</v>
      </c>
      <c r="AJ131" s="1">
        <v>1.26</v>
      </c>
      <c r="AK131" s="1">
        <v>1660</v>
      </c>
      <c r="AL131" s="1">
        <v>1040</v>
      </c>
      <c r="AM131" s="1">
        <v>2.54</v>
      </c>
      <c r="AN131" s="1">
        <v>87.6</v>
      </c>
      <c r="AO131" s="1">
        <v>-168</v>
      </c>
      <c r="AP131" s="1">
        <v>550</v>
      </c>
      <c r="AQ131" s="1">
        <v>8.1999999999999993</v>
      </c>
      <c r="AR131" s="1">
        <v>137</v>
      </c>
      <c r="AS131" s="1">
        <v>0.95</v>
      </c>
      <c r="AT131" s="1">
        <v>38</v>
      </c>
      <c r="AU131" s="1">
        <v>5</v>
      </c>
      <c r="AV131" s="1">
        <v>1.81</v>
      </c>
      <c r="AW131" s="1">
        <v>239</v>
      </c>
      <c r="AX131" s="1">
        <v>172</v>
      </c>
      <c r="AY131" s="1">
        <v>3.21</v>
      </c>
      <c r="AZ131" s="1">
        <v>35.5</v>
      </c>
      <c r="BA131" s="1">
        <v>349</v>
      </c>
      <c r="BB131" s="1">
        <v>1250</v>
      </c>
      <c r="BC131" s="1">
        <v>3.21</v>
      </c>
      <c r="BD131" s="1">
        <v>10.199999999999999</v>
      </c>
      <c r="BE131" s="1">
        <v>3.16</v>
      </c>
      <c r="BF131" s="1">
        <v>17</v>
      </c>
      <c r="BG131" s="1">
        <v>3</v>
      </c>
    </row>
    <row r="132" spans="1:59" x14ac:dyDescent="0.2">
      <c r="A132">
        <v>131</v>
      </c>
      <c r="B132" t="s">
        <v>189</v>
      </c>
      <c r="C132">
        <v>2.02</v>
      </c>
      <c r="D132">
        <v>3.42</v>
      </c>
      <c r="E132">
        <v>0</v>
      </c>
      <c r="F132" s="1">
        <v>0.375</v>
      </c>
      <c r="G132" s="1">
        <v>0.375</v>
      </c>
      <c r="H132" s="1">
        <v>0.25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0</v>
      </c>
      <c r="X132" s="1">
        <v>1.6</v>
      </c>
      <c r="Y132" s="1">
        <v>984</v>
      </c>
      <c r="Z132" s="1">
        <v>319</v>
      </c>
      <c r="AA132" s="1">
        <v>1.36</v>
      </c>
      <c r="AB132" s="1">
        <v>79.900000000000006</v>
      </c>
      <c r="AC132" s="1">
        <v>47.1</v>
      </c>
      <c r="AD132" s="1">
        <v>402</v>
      </c>
      <c r="AE132" s="1">
        <v>2.27</v>
      </c>
      <c r="AF132" s="1">
        <v>71.7</v>
      </c>
      <c r="AG132" s="1">
        <v>0.81299999999999994</v>
      </c>
      <c r="AH132" s="1">
        <v>34.799999999999997</v>
      </c>
      <c r="AI132" s="1">
        <v>4.88</v>
      </c>
      <c r="AJ132" s="1">
        <v>1</v>
      </c>
      <c r="AK132" s="1">
        <v>1760</v>
      </c>
      <c r="AL132" s="1">
        <v>1110</v>
      </c>
      <c r="AM132" s="1">
        <v>1.55</v>
      </c>
      <c r="AN132" s="1">
        <v>40.1</v>
      </c>
      <c r="AO132" s="1">
        <v>-156</v>
      </c>
      <c r="AP132" s="1">
        <v>590</v>
      </c>
      <c r="AQ132" s="1">
        <v>8.5299999999999994</v>
      </c>
      <c r="AR132" s="1">
        <v>155</v>
      </c>
      <c r="AS132" s="1">
        <v>1</v>
      </c>
      <c r="AT132" s="1">
        <v>20</v>
      </c>
      <c r="AU132" s="1">
        <v>4</v>
      </c>
      <c r="AV132" s="1">
        <v>2.2000000000000002</v>
      </c>
      <c r="AW132" s="1">
        <v>458</v>
      </c>
      <c r="AX132" s="1">
        <v>387</v>
      </c>
      <c r="AY132" s="1">
        <v>4.93</v>
      </c>
      <c r="AZ132" s="1">
        <v>127</v>
      </c>
      <c r="BA132" s="1">
        <v>295</v>
      </c>
      <c r="BB132" s="1">
        <v>1010</v>
      </c>
      <c r="BC132" s="1">
        <v>7.76</v>
      </c>
      <c r="BD132" s="1">
        <v>20.9</v>
      </c>
      <c r="BE132" s="1">
        <v>2.66</v>
      </c>
      <c r="BF132" s="1">
        <v>53</v>
      </c>
      <c r="BG132" s="1">
        <v>5</v>
      </c>
    </row>
    <row r="133" spans="1:59" x14ac:dyDescent="0.2">
      <c r="A133">
        <v>132</v>
      </c>
      <c r="B133" t="s">
        <v>190</v>
      </c>
      <c r="C133">
        <v>1.1000000000000001</v>
      </c>
      <c r="D133">
        <v>3.52</v>
      </c>
      <c r="E133">
        <v>0</v>
      </c>
      <c r="F133" s="1">
        <v>0.375</v>
      </c>
      <c r="G133" s="1">
        <v>0</v>
      </c>
      <c r="H133" s="1">
        <v>0.625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1.65</v>
      </c>
      <c r="Y133" s="1">
        <v>977</v>
      </c>
      <c r="Z133" s="1">
        <v>315</v>
      </c>
      <c r="AA133" s="1">
        <v>1.49</v>
      </c>
      <c r="AB133" s="1">
        <v>97.7</v>
      </c>
      <c r="AC133" s="1">
        <v>46.6</v>
      </c>
      <c r="AD133" s="1">
        <v>392</v>
      </c>
      <c r="AE133" s="1">
        <v>2.1800000000000002</v>
      </c>
      <c r="AF133" s="1">
        <v>71.2</v>
      </c>
      <c r="AG133" s="1">
        <v>0.80100000000000005</v>
      </c>
      <c r="AH133" s="1">
        <v>41.5</v>
      </c>
      <c r="AI133" s="1">
        <v>5.25</v>
      </c>
      <c r="AJ133" s="1">
        <v>1</v>
      </c>
      <c r="AK133" s="1">
        <v>1760</v>
      </c>
      <c r="AL133" s="1">
        <v>1110</v>
      </c>
      <c r="AM133" s="1">
        <v>1.55</v>
      </c>
      <c r="AN133" s="1">
        <v>40.1</v>
      </c>
      <c r="AO133" s="1">
        <v>-156</v>
      </c>
      <c r="AP133" s="1">
        <v>590</v>
      </c>
      <c r="AQ133" s="1">
        <v>8.5299999999999994</v>
      </c>
      <c r="AR133" s="1">
        <v>155</v>
      </c>
      <c r="AS133" s="1">
        <v>1</v>
      </c>
      <c r="AT133" s="1">
        <v>20</v>
      </c>
      <c r="AU133" s="1">
        <v>4</v>
      </c>
      <c r="AV133" s="1">
        <v>2.2000000000000002</v>
      </c>
      <c r="AW133" s="1">
        <v>458</v>
      </c>
      <c r="AX133" s="1">
        <v>387</v>
      </c>
      <c r="AY133" s="1">
        <v>4.93</v>
      </c>
      <c r="AZ133" s="1">
        <v>127</v>
      </c>
      <c r="BA133" s="1">
        <v>295</v>
      </c>
      <c r="BB133" s="1">
        <v>1010</v>
      </c>
      <c r="BC133" s="1">
        <v>7.76</v>
      </c>
      <c r="BD133" s="1">
        <v>20.9</v>
      </c>
      <c r="BE133" s="1">
        <v>2.66</v>
      </c>
      <c r="BF133" s="1">
        <v>53</v>
      </c>
      <c r="BG133" s="1">
        <v>5</v>
      </c>
    </row>
    <row r="134" spans="1:59" x14ac:dyDescent="0.2">
      <c r="A134">
        <v>133</v>
      </c>
      <c r="B134" t="s">
        <v>191</v>
      </c>
      <c r="C134">
        <v>-0.2</v>
      </c>
      <c r="D134">
        <v>4.3099999999999996</v>
      </c>
      <c r="E134">
        <v>0</v>
      </c>
      <c r="F134" s="1">
        <v>0</v>
      </c>
      <c r="G134" s="1">
        <v>0.125</v>
      </c>
      <c r="H134" s="1">
        <v>0.875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1.72</v>
      </c>
      <c r="Y134" s="1">
        <v>946</v>
      </c>
      <c r="Z134" s="1">
        <v>303</v>
      </c>
      <c r="AA134" s="1">
        <v>1.83</v>
      </c>
      <c r="AB134" s="1">
        <v>127</v>
      </c>
      <c r="AC134" s="1">
        <v>45.7</v>
      </c>
      <c r="AD134" s="1">
        <v>379</v>
      </c>
      <c r="AE134" s="1">
        <v>2.12</v>
      </c>
      <c r="AF134" s="1">
        <v>67.900000000000006</v>
      </c>
      <c r="AG134" s="1">
        <v>0.79400000000000004</v>
      </c>
      <c r="AH134" s="1">
        <v>52.8</v>
      </c>
      <c r="AI134" s="1">
        <v>5.88</v>
      </c>
      <c r="AJ134" s="1">
        <v>1</v>
      </c>
      <c r="AK134" s="1">
        <v>1760</v>
      </c>
      <c r="AL134" s="1">
        <v>1110</v>
      </c>
      <c r="AM134" s="1">
        <v>1.55</v>
      </c>
      <c r="AN134" s="1">
        <v>40.1</v>
      </c>
      <c r="AO134" s="1">
        <v>-156</v>
      </c>
      <c r="AP134" s="1">
        <v>590</v>
      </c>
      <c r="AQ134" s="1">
        <v>8.5299999999999994</v>
      </c>
      <c r="AR134" s="1">
        <v>155</v>
      </c>
      <c r="AS134" s="1">
        <v>1</v>
      </c>
      <c r="AT134" s="1">
        <v>20</v>
      </c>
      <c r="AU134" s="1">
        <v>4</v>
      </c>
      <c r="AV134" s="1">
        <v>1.96</v>
      </c>
      <c r="AW134" s="1">
        <v>332</v>
      </c>
      <c r="AX134" s="1">
        <v>266</v>
      </c>
      <c r="AY134" s="1">
        <v>3.12</v>
      </c>
      <c r="AZ134" s="1">
        <v>79.900000000000006</v>
      </c>
      <c r="BA134" s="1">
        <v>325</v>
      </c>
      <c r="BB134" s="1">
        <v>1140</v>
      </c>
      <c r="BC134" s="1">
        <v>5.29</v>
      </c>
      <c r="BD134" s="1">
        <v>14.7</v>
      </c>
      <c r="BE134" s="1">
        <v>2.96</v>
      </c>
      <c r="BF134" s="1">
        <v>35</v>
      </c>
      <c r="BG134" s="1">
        <v>4</v>
      </c>
    </row>
    <row r="135" spans="1:59" x14ac:dyDescent="0.2">
      <c r="A135">
        <v>134</v>
      </c>
      <c r="B135" t="s">
        <v>192</v>
      </c>
      <c r="C135">
        <v>1.1200000000000001</v>
      </c>
      <c r="D135">
        <v>5</v>
      </c>
      <c r="E135">
        <v>0</v>
      </c>
      <c r="F135" s="1">
        <v>0.25</v>
      </c>
      <c r="G135" s="1">
        <v>0.375</v>
      </c>
      <c r="H135" s="1">
        <v>0.375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1.63</v>
      </c>
      <c r="Y135" s="1">
        <v>973</v>
      </c>
      <c r="Z135" s="1">
        <v>315</v>
      </c>
      <c r="AA135" s="1">
        <v>1.49</v>
      </c>
      <c r="AB135" s="1">
        <v>91.7</v>
      </c>
      <c r="AC135" s="1">
        <v>46.7</v>
      </c>
      <c r="AD135" s="1">
        <v>397</v>
      </c>
      <c r="AE135" s="1">
        <v>2.2400000000000002</v>
      </c>
      <c r="AF135" s="1">
        <v>70.599999999999994</v>
      </c>
      <c r="AG135" s="1">
        <v>0.80900000000000005</v>
      </c>
      <c r="AH135" s="1">
        <v>39.299999999999997</v>
      </c>
      <c r="AI135" s="1">
        <v>5.13</v>
      </c>
      <c r="AJ135" s="1">
        <v>1</v>
      </c>
      <c r="AK135" s="1">
        <v>1760</v>
      </c>
      <c r="AL135" s="1">
        <v>1110</v>
      </c>
      <c r="AM135" s="1">
        <v>1.55</v>
      </c>
      <c r="AN135" s="1">
        <v>40.1</v>
      </c>
      <c r="AO135" s="1">
        <v>-156</v>
      </c>
      <c r="AP135" s="1">
        <v>590</v>
      </c>
      <c r="AQ135" s="1">
        <v>8.5299999999999994</v>
      </c>
      <c r="AR135" s="1">
        <v>155</v>
      </c>
      <c r="AS135" s="1">
        <v>1</v>
      </c>
      <c r="AT135" s="1">
        <v>20</v>
      </c>
      <c r="AU135" s="1">
        <v>4</v>
      </c>
      <c r="AV135" s="1">
        <v>1.81</v>
      </c>
      <c r="AW135" s="1">
        <v>239</v>
      </c>
      <c r="AX135" s="1">
        <v>172</v>
      </c>
      <c r="AY135" s="1">
        <v>3.21</v>
      </c>
      <c r="AZ135" s="1">
        <v>35.5</v>
      </c>
      <c r="BA135" s="1">
        <v>349</v>
      </c>
      <c r="BB135" s="1">
        <v>1250</v>
      </c>
      <c r="BC135" s="1">
        <v>3.21</v>
      </c>
      <c r="BD135" s="1">
        <v>10.199999999999999</v>
      </c>
      <c r="BE135" s="1">
        <v>3.16</v>
      </c>
      <c r="BF135" s="1">
        <v>17</v>
      </c>
      <c r="BG135" s="1">
        <v>3</v>
      </c>
    </row>
    <row r="136" spans="1:59" x14ac:dyDescent="0.2">
      <c r="A136">
        <v>135</v>
      </c>
      <c r="B136" t="s">
        <v>193</v>
      </c>
      <c r="C136">
        <v>1.31</v>
      </c>
      <c r="D136">
        <v>5.03</v>
      </c>
      <c r="E136">
        <v>0</v>
      </c>
      <c r="F136" s="1">
        <v>0.25</v>
      </c>
      <c r="G136" s="1">
        <v>0.25</v>
      </c>
      <c r="H136" s="1">
        <v>0.5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1.65</v>
      </c>
      <c r="Y136" s="1">
        <v>971</v>
      </c>
      <c r="Z136" s="1">
        <v>313</v>
      </c>
      <c r="AA136" s="1">
        <v>1.53</v>
      </c>
      <c r="AB136" s="1">
        <v>97.6</v>
      </c>
      <c r="AC136" s="1">
        <v>46.6</v>
      </c>
      <c r="AD136" s="1">
        <v>393</v>
      </c>
      <c r="AE136" s="1">
        <v>2.21</v>
      </c>
      <c r="AF136" s="1">
        <v>70.400000000000006</v>
      </c>
      <c r="AG136" s="1">
        <v>0.80500000000000005</v>
      </c>
      <c r="AH136" s="1">
        <v>41.5</v>
      </c>
      <c r="AI136" s="1">
        <v>5.25</v>
      </c>
      <c r="AJ136" s="1">
        <v>1</v>
      </c>
      <c r="AK136" s="1">
        <v>1760</v>
      </c>
      <c r="AL136" s="1">
        <v>1110</v>
      </c>
      <c r="AM136" s="1">
        <v>1.55</v>
      </c>
      <c r="AN136" s="1">
        <v>40.1</v>
      </c>
      <c r="AO136" s="1">
        <v>-156</v>
      </c>
      <c r="AP136" s="1">
        <v>590</v>
      </c>
      <c r="AQ136" s="1">
        <v>8.5299999999999994</v>
      </c>
      <c r="AR136" s="1">
        <v>155</v>
      </c>
      <c r="AS136" s="1">
        <v>1</v>
      </c>
      <c r="AT136" s="1">
        <v>20</v>
      </c>
      <c r="AU136" s="1">
        <v>4</v>
      </c>
      <c r="AV136" s="1">
        <v>1.81</v>
      </c>
      <c r="AW136" s="1">
        <v>239</v>
      </c>
      <c r="AX136" s="1">
        <v>172</v>
      </c>
      <c r="AY136" s="1">
        <v>3.21</v>
      </c>
      <c r="AZ136" s="1">
        <v>35.5</v>
      </c>
      <c r="BA136" s="1">
        <v>349</v>
      </c>
      <c r="BB136" s="1">
        <v>1250</v>
      </c>
      <c r="BC136" s="1">
        <v>3.21</v>
      </c>
      <c r="BD136" s="1">
        <v>10.199999999999999</v>
      </c>
      <c r="BE136" s="1">
        <v>3.16</v>
      </c>
      <c r="BF136" s="1">
        <v>17</v>
      </c>
      <c r="BG136" s="1">
        <v>3</v>
      </c>
    </row>
    <row r="137" spans="1:59" x14ac:dyDescent="0.2">
      <c r="A137">
        <v>136</v>
      </c>
      <c r="B137" t="s">
        <v>194</v>
      </c>
      <c r="C137">
        <v>0.79</v>
      </c>
      <c r="D137">
        <v>5.0199999999999996</v>
      </c>
      <c r="E137">
        <v>0</v>
      </c>
      <c r="F137" s="1">
        <v>0.125</v>
      </c>
      <c r="G137" s="1">
        <v>0.5</v>
      </c>
      <c r="H137" s="1">
        <v>0.375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1.65</v>
      </c>
      <c r="Y137" s="1">
        <v>964</v>
      </c>
      <c r="Z137" s="1">
        <v>311</v>
      </c>
      <c r="AA137" s="1">
        <v>1.57</v>
      </c>
      <c r="AB137" s="1">
        <v>97.5</v>
      </c>
      <c r="AC137" s="1">
        <v>46.5</v>
      </c>
      <c r="AD137" s="1">
        <v>395</v>
      </c>
      <c r="AE137" s="1">
        <v>2.25</v>
      </c>
      <c r="AF137" s="1">
        <v>69.599999999999994</v>
      </c>
      <c r="AG137" s="1">
        <v>0.80900000000000005</v>
      </c>
      <c r="AH137" s="1">
        <v>41.5</v>
      </c>
      <c r="AI137" s="1">
        <v>5.25</v>
      </c>
      <c r="AJ137" s="1">
        <v>1</v>
      </c>
      <c r="AK137" s="1">
        <v>1760</v>
      </c>
      <c r="AL137" s="1">
        <v>1110</v>
      </c>
      <c r="AM137" s="1">
        <v>1.55</v>
      </c>
      <c r="AN137" s="1">
        <v>40.1</v>
      </c>
      <c r="AO137" s="1">
        <v>-156</v>
      </c>
      <c r="AP137" s="1">
        <v>590</v>
      </c>
      <c r="AQ137" s="1">
        <v>8.5299999999999994</v>
      </c>
      <c r="AR137" s="1">
        <v>155</v>
      </c>
      <c r="AS137" s="1">
        <v>1</v>
      </c>
      <c r="AT137" s="1">
        <v>20</v>
      </c>
      <c r="AU137" s="1">
        <v>4</v>
      </c>
      <c r="AV137" s="1">
        <v>1.81</v>
      </c>
      <c r="AW137" s="1">
        <v>239</v>
      </c>
      <c r="AX137" s="1">
        <v>172</v>
      </c>
      <c r="AY137" s="1">
        <v>3.21</v>
      </c>
      <c r="AZ137" s="1">
        <v>35.5</v>
      </c>
      <c r="BA137" s="1">
        <v>349</v>
      </c>
      <c r="BB137" s="1">
        <v>1250</v>
      </c>
      <c r="BC137" s="1">
        <v>3.21</v>
      </c>
      <c r="BD137" s="1">
        <v>10.199999999999999</v>
      </c>
      <c r="BE137" s="1">
        <v>3.16</v>
      </c>
      <c r="BF137" s="1">
        <v>17</v>
      </c>
      <c r="BG137" s="1">
        <v>3</v>
      </c>
    </row>
    <row r="138" spans="1:59" x14ac:dyDescent="0.2">
      <c r="A138">
        <v>137</v>
      </c>
      <c r="B138" t="s">
        <v>195</v>
      </c>
      <c r="C138">
        <v>1.65</v>
      </c>
      <c r="D138">
        <v>5</v>
      </c>
      <c r="E138">
        <v>0</v>
      </c>
      <c r="F138" s="1">
        <v>0.375</v>
      </c>
      <c r="G138" s="1">
        <v>0.125</v>
      </c>
      <c r="H138" s="1">
        <v>0.5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1.64</v>
      </c>
      <c r="Y138" s="1">
        <v>980</v>
      </c>
      <c r="Z138" s="1">
        <v>316</v>
      </c>
      <c r="AA138" s="1">
        <v>1.45</v>
      </c>
      <c r="AB138" s="1">
        <v>91.8</v>
      </c>
      <c r="AC138" s="1">
        <v>46.7</v>
      </c>
      <c r="AD138" s="1">
        <v>395</v>
      </c>
      <c r="AE138" s="1">
        <v>2.21</v>
      </c>
      <c r="AF138" s="1">
        <v>71.400000000000006</v>
      </c>
      <c r="AG138" s="1">
        <v>0.80500000000000005</v>
      </c>
      <c r="AH138" s="1">
        <v>39.299999999999997</v>
      </c>
      <c r="AI138" s="1">
        <v>5.13</v>
      </c>
      <c r="AJ138" s="1">
        <v>1</v>
      </c>
      <c r="AK138" s="1">
        <v>1760</v>
      </c>
      <c r="AL138" s="1">
        <v>1110</v>
      </c>
      <c r="AM138" s="1">
        <v>1.55</v>
      </c>
      <c r="AN138" s="1">
        <v>40.1</v>
      </c>
      <c r="AO138" s="1">
        <v>-156</v>
      </c>
      <c r="AP138" s="1">
        <v>590</v>
      </c>
      <c r="AQ138" s="1">
        <v>8.5299999999999994</v>
      </c>
      <c r="AR138" s="1">
        <v>155</v>
      </c>
      <c r="AS138" s="1">
        <v>1</v>
      </c>
      <c r="AT138" s="1">
        <v>20</v>
      </c>
      <c r="AU138" s="1">
        <v>4</v>
      </c>
      <c r="AV138" s="1">
        <v>1.81</v>
      </c>
      <c r="AW138" s="1">
        <v>239</v>
      </c>
      <c r="AX138" s="1">
        <v>172</v>
      </c>
      <c r="AY138" s="1">
        <v>3.21</v>
      </c>
      <c r="AZ138" s="1">
        <v>35.5</v>
      </c>
      <c r="BA138" s="1">
        <v>349</v>
      </c>
      <c r="BB138" s="1">
        <v>1250</v>
      </c>
      <c r="BC138" s="1">
        <v>3.21</v>
      </c>
      <c r="BD138" s="1">
        <v>10.199999999999999</v>
      </c>
      <c r="BE138" s="1">
        <v>3.16</v>
      </c>
      <c r="BF138" s="1">
        <v>17</v>
      </c>
      <c r="BG138" s="1">
        <v>3</v>
      </c>
    </row>
    <row r="139" spans="1:59" x14ac:dyDescent="0.2">
      <c r="A139">
        <v>138</v>
      </c>
      <c r="B139" t="s">
        <v>196</v>
      </c>
      <c r="C139">
        <v>0.45</v>
      </c>
      <c r="D139">
        <v>5.0599999999999996</v>
      </c>
      <c r="E139">
        <v>0</v>
      </c>
      <c r="F139" s="1">
        <v>0</v>
      </c>
      <c r="G139" s="1">
        <v>0.625</v>
      </c>
      <c r="H139" s="1">
        <v>0.375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0</v>
      </c>
      <c r="X139" s="1">
        <v>1.66</v>
      </c>
      <c r="Y139" s="1">
        <v>955</v>
      </c>
      <c r="Z139" s="1">
        <v>308</v>
      </c>
      <c r="AA139" s="1">
        <v>1.66</v>
      </c>
      <c r="AB139" s="1">
        <v>103</v>
      </c>
      <c r="AC139" s="1">
        <v>46.4</v>
      </c>
      <c r="AD139" s="1">
        <v>393</v>
      </c>
      <c r="AE139" s="1">
        <v>2.25</v>
      </c>
      <c r="AF139" s="1">
        <v>68.7</v>
      </c>
      <c r="AG139" s="1">
        <v>0.80900000000000005</v>
      </c>
      <c r="AH139" s="1">
        <v>43.8</v>
      </c>
      <c r="AI139" s="1">
        <v>5.38</v>
      </c>
      <c r="AJ139" s="1">
        <v>1</v>
      </c>
      <c r="AK139" s="1">
        <v>1760</v>
      </c>
      <c r="AL139" s="1">
        <v>1110</v>
      </c>
      <c r="AM139" s="1">
        <v>1.55</v>
      </c>
      <c r="AN139" s="1">
        <v>40.1</v>
      </c>
      <c r="AO139" s="1">
        <v>-156</v>
      </c>
      <c r="AP139" s="1">
        <v>590</v>
      </c>
      <c r="AQ139" s="1">
        <v>8.5299999999999994</v>
      </c>
      <c r="AR139" s="1">
        <v>155</v>
      </c>
      <c r="AS139" s="1">
        <v>1</v>
      </c>
      <c r="AT139" s="1">
        <v>20</v>
      </c>
      <c r="AU139" s="1">
        <v>4</v>
      </c>
      <c r="AV139" s="1">
        <v>1.81</v>
      </c>
      <c r="AW139" s="1">
        <v>239</v>
      </c>
      <c r="AX139" s="1">
        <v>172</v>
      </c>
      <c r="AY139" s="1">
        <v>3.21</v>
      </c>
      <c r="AZ139" s="1">
        <v>35.5</v>
      </c>
      <c r="BA139" s="1">
        <v>349</v>
      </c>
      <c r="BB139" s="1">
        <v>1250</v>
      </c>
      <c r="BC139" s="1">
        <v>3.21</v>
      </c>
      <c r="BD139" s="1">
        <v>10.199999999999999</v>
      </c>
      <c r="BE139" s="1">
        <v>3.16</v>
      </c>
      <c r="BF139" s="1">
        <v>17</v>
      </c>
      <c r="BG139" s="1">
        <v>3</v>
      </c>
    </row>
    <row r="140" spans="1:59" x14ac:dyDescent="0.2">
      <c r="A140">
        <v>139</v>
      </c>
      <c r="B140" t="s">
        <v>197</v>
      </c>
      <c r="C140">
        <v>1.29</v>
      </c>
      <c r="D140">
        <v>1.73</v>
      </c>
      <c r="E140">
        <v>0.17</v>
      </c>
      <c r="F140" s="1">
        <v>0.25</v>
      </c>
      <c r="G140" s="1">
        <v>0.25</v>
      </c>
      <c r="H140" s="1">
        <v>0.125</v>
      </c>
      <c r="I140" s="1">
        <v>0.375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1</v>
      </c>
      <c r="T140" s="1">
        <v>1</v>
      </c>
      <c r="U140" s="1">
        <v>0</v>
      </c>
      <c r="V140" s="1">
        <v>0</v>
      </c>
      <c r="W140" s="1">
        <v>0</v>
      </c>
      <c r="X140" s="1">
        <v>1.81</v>
      </c>
      <c r="Y140" s="1">
        <v>717</v>
      </c>
      <c r="Z140" s="1">
        <v>268</v>
      </c>
      <c r="AA140" s="1">
        <v>1.0900000000000001</v>
      </c>
      <c r="AB140" s="1">
        <v>59.8</v>
      </c>
      <c r="AC140" s="1">
        <v>32.799999999999997</v>
      </c>
      <c r="AD140" s="1">
        <v>600</v>
      </c>
      <c r="AE140" s="1">
        <v>3.73</v>
      </c>
      <c r="AF140" s="1">
        <v>53.9</v>
      </c>
      <c r="AG140" s="1">
        <v>1.47</v>
      </c>
      <c r="AH140" s="1">
        <v>48.3</v>
      </c>
      <c r="AI140" s="1">
        <v>5.63</v>
      </c>
      <c r="AJ140" s="1">
        <v>1.19</v>
      </c>
      <c r="AK140" s="1">
        <v>2020</v>
      </c>
      <c r="AL140" s="1">
        <v>601</v>
      </c>
      <c r="AM140" s="1">
        <v>11.3</v>
      </c>
      <c r="AN140" s="1">
        <v>207</v>
      </c>
      <c r="AO140" s="1">
        <v>110</v>
      </c>
      <c r="AP140" s="1">
        <v>716</v>
      </c>
      <c r="AQ140" s="1">
        <v>4.7699999999999996</v>
      </c>
      <c r="AR140" s="1">
        <v>178</v>
      </c>
      <c r="AS140" s="1">
        <v>2.33</v>
      </c>
      <c r="AT140" s="1">
        <v>82</v>
      </c>
      <c r="AU140" s="1">
        <v>6</v>
      </c>
      <c r="AV140" s="1">
        <v>2.2000000000000002</v>
      </c>
      <c r="AW140" s="1">
        <v>458</v>
      </c>
      <c r="AX140" s="1">
        <v>387</v>
      </c>
      <c r="AY140" s="1">
        <v>4.93</v>
      </c>
      <c r="AZ140" s="1">
        <v>127</v>
      </c>
      <c r="BA140" s="1">
        <v>295</v>
      </c>
      <c r="BB140" s="1">
        <v>1010</v>
      </c>
      <c r="BC140" s="1">
        <v>7.76</v>
      </c>
      <c r="BD140" s="1">
        <v>20.9</v>
      </c>
      <c r="BE140" s="1">
        <v>2.66</v>
      </c>
      <c r="BF140" s="1">
        <v>53</v>
      </c>
      <c r="BG140" s="1">
        <v>5</v>
      </c>
    </row>
    <row r="141" spans="1:59" x14ac:dyDescent="0.2">
      <c r="A141">
        <v>140</v>
      </c>
      <c r="B141" t="s">
        <v>198</v>
      </c>
      <c r="C141">
        <v>1.55</v>
      </c>
      <c r="D141">
        <v>2.64</v>
      </c>
      <c r="E141">
        <v>0.05</v>
      </c>
      <c r="F141" s="1">
        <v>0.625</v>
      </c>
      <c r="G141" s="1">
        <v>0</v>
      </c>
      <c r="H141" s="1">
        <v>0</v>
      </c>
      <c r="I141" s="1">
        <v>0.375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1.76</v>
      </c>
      <c r="Y141" s="1">
        <v>746</v>
      </c>
      <c r="Z141" s="1">
        <v>278</v>
      </c>
      <c r="AA141" s="1">
        <v>0.8</v>
      </c>
      <c r="AB141" s="1">
        <v>36.5</v>
      </c>
      <c r="AC141" s="1">
        <v>33.5</v>
      </c>
      <c r="AD141" s="1">
        <v>609</v>
      </c>
      <c r="AE141" s="1">
        <v>3.75</v>
      </c>
      <c r="AF141" s="1">
        <v>57</v>
      </c>
      <c r="AG141" s="1">
        <v>1.47</v>
      </c>
      <c r="AH141" s="1">
        <v>39.299999999999997</v>
      </c>
      <c r="AI141" s="1">
        <v>5.13</v>
      </c>
      <c r="AJ141" s="1">
        <v>1.19</v>
      </c>
      <c r="AK141" s="1">
        <v>2020</v>
      </c>
      <c r="AL141" s="1">
        <v>601</v>
      </c>
      <c r="AM141" s="1">
        <v>11.3</v>
      </c>
      <c r="AN141" s="1">
        <v>207</v>
      </c>
      <c r="AO141" s="1">
        <v>110</v>
      </c>
      <c r="AP141" s="1">
        <v>716</v>
      </c>
      <c r="AQ141" s="1">
        <v>4.7699999999999996</v>
      </c>
      <c r="AR141" s="1">
        <v>178</v>
      </c>
      <c r="AS141" s="1">
        <v>2.33</v>
      </c>
      <c r="AT141" s="1">
        <v>82</v>
      </c>
      <c r="AU141" s="1">
        <v>6</v>
      </c>
      <c r="AV141" s="1">
        <v>1.81</v>
      </c>
      <c r="AW141" s="1">
        <v>239</v>
      </c>
      <c r="AX141" s="1">
        <v>172</v>
      </c>
      <c r="AY141" s="1">
        <v>3.21</v>
      </c>
      <c r="AZ141" s="1">
        <v>35.5</v>
      </c>
      <c r="BA141" s="1">
        <v>349</v>
      </c>
      <c r="BB141" s="1">
        <v>1250</v>
      </c>
      <c r="BC141" s="1">
        <v>3.21</v>
      </c>
      <c r="BD141" s="1">
        <v>10.199999999999999</v>
      </c>
      <c r="BE141" s="1">
        <v>3.16</v>
      </c>
      <c r="BF141" s="1">
        <v>17</v>
      </c>
      <c r="BG141" s="1">
        <v>3</v>
      </c>
    </row>
    <row r="142" spans="1:59" x14ac:dyDescent="0.2">
      <c r="A142">
        <v>141</v>
      </c>
      <c r="B142" t="s">
        <v>199</v>
      </c>
      <c r="C142">
        <v>0.22</v>
      </c>
      <c r="D142">
        <v>2.62</v>
      </c>
      <c r="E142">
        <v>0.05</v>
      </c>
      <c r="F142" s="1">
        <v>0.125</v>
      </c>
      <c r="G142" s="1">
        <v>0.125</v>
      </c>
      <c r="H142" s="1">
        <v>0</v>
      </c>
      <c r="I142" s="1">
        <v>0.75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2.02</v>
      </c>
      <c r="Y142" s="1">
        <v>450</v>
      </c>
      <c r="Z142" s="1">
        <v>217</v>
      </c>
      <c r="AA142" s="1">
        <v>0.82399999999999995</v>
      </c>
      <c r="AB142" s="1">
        <v>39.6</v>
      </c>
      <c r="AC142" s="1">
        <v>18.399999999999999</v>
      </c>
      <c r="AD142" s="1">
        <v>797</v>
      </c>
      <c r="AE142" s="1">
        <v>5.18</v>
      </c>
      <c r="AF142" s="1">
        <v>36.1</v>
      </c>
      <c r="AG142" s="1">
        <v>2.12</v>
      </c>
      <c r="AH142" s="1">
        <v>61.8</v>
      </c>
      <c r="AI142" s="1">
        <v>6.38</v>
      </c>
      <c r="AJ142" s="1">
        <v>1.19</v>
      </c>
      <c r="AK142" s="1">
        <v>2020</v>
      </c>
      <c r="AL142" s="1">
        <v>601</v>
      </c>
      <c r="AM142" s="1">
        <v>11.3</v>
      </c>
      <c r="AN142" s="1">
        <v>207</v>
      </c>
      <c r="AO142" s="1">
        <v>110</v>
      </c>
      <c r="AP142" s="1">
        <v>716</v>
      </c>
      <c r="AQ142" s="1">
        <v>4.7699999999999996</v>
      </c>
      <c r="AR142" s="1">
        <v>178</v>
      </c>
      <c r="AS142" s="1">
        <v>2.33</v>
      </c>
      <c r="AT142" s="1">
        <v>82</v>
      </c>
      <c r="AU142" s="1">
        <v>6</v>
      </c>
      <c r="AV142" s="1">
        <v>1.81</v>
      </c>
      <c r="AW142" s="1">
        <v>239</v>
      </c>
      <c r="AX142" s="1">
        <v>172</v>
      </c>
      <c r="AY142" s="1">
        <v>3.21</v>
      </c>
      <c r="AZ142" s="1">
        <v>35.5</v>
      </c>
      <c r="BA142" s="1">
        <v>349</v>
      </c>
      <c r="BB142" s="1">
        <v>1250</v>
      </c>
      <c r="BC142" s="1">
        <v>3.21</v>
      </c>
      <c r="BD142" s="1">
        <v>10.199999999999999</v>
      </c>
      <c r="BE142" s="1">
        <v>3.16</v>
      </c>
      <c r="BF142" s="1">
        <v>17</v>
      </c>
      <c r="BG142" s="1">
        <v>3</v>
      </c>
    </row>
    <row r="143" spans="1:59" x14ac:dyDescent="0.2">
      <c r="A143">
        <v>142</v>
      </c>
      <c r="B143" t="s">
        <v>200</v>
      </c>
      <c r="C143">
        <v>1.24</v>
      </c>
      <c r="D143">
        <v>1.02</v>
      </c>
      <c r="E143">
        <v>0.21</v>
      </c>
      <c r="F143" s="1">
        <v>0.5</v>
      </c>
      <c r="G143" s="1">
        <v>0</v>
      </c>
      <c r="H143" s="1">
        <v>0</v>
      </c>
      <c r="I143" s="1">
        <v>0.5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1</v>
      </c>
      <c r="T143" s="1">
        <v>1</v>
      </c>
      <c r="U143" s="1">
        <v>0</v>
      </c>
      <c r="V143" s="1">
        <v>0</v>
      </c>
      <c r="W143" s="1">
        <v>0</v>
      </c>
      <c r="X143" s="1">
        <v>1.84</v>
      </c>
      <c r="Y143" s="1">
        <v>650</v>
      </c>
      <c r="Z143" s="1">
        <v>259</v>
      </c>
      <c r="AA143" s="1">
        <v>0.78</v>
      </c>
      <c r="AB143" s="1">
        <v>35.6</v>
      </c>
      <c r="AC143" s="1">
        <v>28.5</v>
      </c>
      <c r="AD143" s="1">
        <v>673</v>
      </c>
      <c r="AE143" s="1">
        <v>4.2300000000000004</v>
      </c>
      <c r="AF143" s="1">
        <v>50.4</v>
      </c>
      <c r="AG143" s="1">
        <v>1.69</v>
      </c>
      <c r="AH143" s="1">
        <v>46</v>
      </c>
      <c r="AI143" s="1">
        <v>5.5</v>
      </c>
      <c r="AJ143" s="1">
        <v>1.1499999999999999</v>
      </c>
      <c r="AK143" s="1">
        <v>2880</v>
      </c>
      <c r="AL143" s="1">
        <v>505</v>
      </c>
      <c r="AM143" s="1">
        <v>7.31</v>
      </c>
      <c r="AN143" s="1">
        <v>119</v>
      </c>
      <c r="AO143" s="1">
        <v>121</v>
      </c>
      <c r="AP143" s="1">
        <v>709</v>
      </c>
      <c r="AQ143" s="1">
        <v>7.2</v>
      </c>
      <c r="AR143" s="1">
        <v>290</v>
      </c>
      <c r="AS143" s="1">
        <v>1.96</v>
      </c>
      <c r="AT143" s="1">
        <v>50</v>
      </c>
      <c r="AU143" s="1">
        <v>5</v>
      </c>
      <c r="AV143" s="1">
        <v>2.2000000000000002</v>
      </c>
      <c r="AW143" s="1">
        <v>458</v>
      </c>
      <c r="AX143" s="1">
        <v>387</v>
      </c>
      <c r="AY143" s="1">
        <v>4.93</v>
      </c>
      <c r="AZ143" s="1">
        <v>127</v>
      </c>
      <c r="BA143" s="1">
        <v>295</v>
      </c>
      <c r="BB143" s="1">
        <v>1010</v>
      </c>
      <c r="BC143" s="1">
        <v>7.76</v>
      </c>
      <c r="BD143" s="1">
        <v>20.9</v>
      </c>
      <c r="BE143" s="1">
        <v>2.66</v>
      </c>
      <c r="BF143" s="1">
        <v>53</v>
      </c>
      <c r="BG143" s="1">
        <v>5</v>
      </c>
    </row>
    <row r="144" spans="1:59" x14ac:dyDescent="0.2">
      <c r="A144">
        <v>143</v>
      </c>
      <c r="B144" t="s">
        <v>201</v>
      </c>
      <c r="C144">
        <v>0.2</v>
      </c>
      <c r="D144">
        <v>1.77</v>
      </c>
      <c r="E144">
        <v>0.14000000000000001</v>
      </c>
      <c r="F144" s="1">
        <v>0</v>
      </c>
      <c r="G144" s="1">
        <v>0.375</v>
      </c>
      <c r="H144" s="1">
        <v>0.25</v>
      </c>
      <c r="I144" s="1">
        <v>0.375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1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1.85</v>
      </c>
      <c r="Y144" s="1">
        <v>697</v>
      </c>
      <c r="Z144" s="1">
        <v>260</v>
      </c>
      <c r="AA144" s="1">
        <v>1.3</v>
      </c>
      <c r="AB144" s="1">
        <v>77.3</v>
      </c>
      <c r="AC144" s="1">
        <v>32.200000000000003</v>
      </c>
      <c r="AD144" s="1">
        <v>592</v>
      </c>
      <c r="AE144" s="1">
        <v>3.7</v>
      </c>
      <c r="AF144" s="1">
        <v>51.8</v>
      </c>
      <c r="AG144" s="1">
        <v>1.46</v>
      </c>
      <c r="AH144" s="1">
        <v>55</v>
      </c>
      <c r="AI144" s="1">
        <v>6</v>
      </c>
      <c r="AJ144" s="1">
        <v>1.1499999999999999</v>
      </c>
      <c r="AK144" s="1">
        <v>2880</v>
      </c>
      <c r="AL144" s="1">
        <v>505</v>
      </c>
      <c r="AM144" s="1">
        <v>7.31</v>
      </c>
      <c r="AN144" s="1">
        <v>119</v>
      </c>
      <c r="AO144" s="1">
        <v>121</v>
      </c>
      <c r="AP144" s="1">
        <v>709</v>
      </c>
      <c r="AQ144" s="1">
        <v>7.2</v>
      </c>
      <c r="AR144" s="1">
        <v>290</v>
      </c>
      <c r="AS144" s="1">
        <v>1.96</v>
      </c>
      <c r="AT144" s="1">
        <v>50</v>
      </c>
      <c r="AU144" s="1">
        <v>5</v>
      </c>
      <c r="AV144" s="1">
        <v>1.81</v>
      </c>
      <c r="AW144" s="1">
        <v>239</v>
      </c>
      <c r="AX144" s="1">
        <v>172</v>
      </c>
      <c r="AY144" s="1">
        <v>3.21</v>
      </c>
      <c r="AZ144" s="1">
        <v>35.5</v>
      </c>
      <c r="BA144" s="1">
        <v>349</v>
      </c>
      <c r="BB144" s="1">
        <v>1250</v>
      </c>
      <c r="BC144" s="1">
        <v>3.21</v>
      </c>
      <c r="BD144" s="1">
        <v>10.199999999999999</v>
      </c>
      <c r="BE144" s="1">
        <v>3.16</v>
      </c>
      <c r="BF144" s="1">
        <v>17</v>
      </c>
      <c r="BG144" s="1">
        <v>3</v>
      </c>
    </row>
    <row r="145" spans="1:59" x14ac:dyDescent="0.2">
      <c r="A145">
        <v>144</v>
      </c>
      <c r="B145" t="s">
        <v>202</v>
      </c>
      <c r="C145">
        <v>0.45</v>
      </c>
      <c r="D145">
        <v>1.8</v>
      </c>
      <c r="E145">
        <v>0.14000000000000001</v>
      </c>
      <c r="F145" s="1">
        <v>0.25</v>
      </c>
      <c r="G145" s="1">
        <v>0.125</v>
      </c>
      <c r="H145" s="1">
        <v>0</v>
      </c>
      <c r="I145" s="1">
        <v>0.625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1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1.94</v>
      </c>
      <c r="Y145" s="1">
        <v>545</v>
      </c>
      <c r="Z145" s="1">
        <v>236</v>
      </c>
      <c r="AA145" s="1">
        <v>0.84399999999999997</v>
      </c>
      <c r="AB145" s="1">
        <v>40.5</v>
      </c>
      <c r="AC145" s="1">
        <v>23.4</v>
      </c>
      <c r="AD145" s="1">
        <v>734</v>
      </c>
      <c r="AE145" s="1">
        <v>4.71</v>
      </c>
      <c r="AF145" s="1">
        <v>42.8</v>
      </c>
      <c r="AG145" s="1">
        <v>1.9</v>
      </c>
      <c r="AH145" s="1">
        <v>55</v>
      </c>
      <c r="AI145" s="1">
        <v>6</v>
      </c>
      <c r="AJ145" s="1">
        <v>1.1499999999999999</v>
      </c>
      <c r="AK145" s="1">
        <v>2880</v>
      </c>
      <c r="AL145" s="1">
        <v>505</v>
      </c>
      <c r="AM145" s="1">
        <v>7.31</v>
      </c>
      <c r="AN145" s="1">
        <v>119</v>
      </c>
      <c r="AO145" s="1">
        <v>121</v>
      </c>
      <c r="AP145" s="1">
        <v>709</v>
      </c>
      <c r="AQ145" s="1">
        <v>7.2</v>
      </c>
      <c r="AR145" s="1">
        <v>290</v>
      </c>
      <c r="AS145" s="1">
        <v>1.96</v>
      </c>
      <c r="AT145" s="1">
        <v>50</v>
      </c>
      <c r="AU145" s="1">
        <v>5</v>
      </c>
      <c r="AV145" s="1">
        <v>1.81</v>
      </c>
      <c r="AW145" s="1">
        <v>239</v>
      </c>
      <c r="AX145" s="1">
        <v>172</v>
      </c>
      <c r="AY145" s="1">
        <v>3.21</v>
      </c>
      <c r="AZ145" s="1">
        <v>35.5</v>
      </c>
      <c r="BA145" s="1">
        <v>349</v>
      </c>
      <c r="BB145" s="1">
        <v>1250</v>
      </c>
      <c r="BC145" s="1">
        <v>3.21</v>
      </c>
      <c r="BD145" s="1">
        <v>10.199999999999999</v>
      </c>
      <c r="BE145" s="1">
        <v>3.16</v>
      </c>
      <c r="BF145" s="1">
        <v>17</v>
      </c>
      <c r="BG145" s="1">
        <v>3</v>
      </c>
    </row>
    <row r="146" spans="1:59" x14ac:dyDescent="0.2">
      <c r="A146">
        <v>145</v>
      </c>
      <c r="B146" t="s">
        <v>203</v>
      </c>
      <c r="C146">
        <v>0.97</v>
      </c>
      <c r="D146">
        <v>1.94</v>
      </c>
      <c r="E146">
        <v>0.18</v>
      </c>
      <c r="F146" s="1">
        <v>0</v>
      </c>
      <c r="G146" s="1">
        <v>0.375</v>
      </c>
      <c r="H146" s="1">
        <v>0.125</v>
      </c>
      <c r="I146" s="1">
        <v>0.5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1.91</v>
      </c>
      <c r="Y146" s="1">
        <v>612</v>
      </c>
      <c r="Z146" s="1">
        <v>245</v>
      </c>
      <c r="AA146" s="1">
        <v>1.1599999999999999</v>
      </c>
      <c r="AB146" s="1">
        <v>64.7</v>
      </c>
      <c r="AC146" s="1">
        <v>27.6</v>
      </c>
      <c r="AD146" s="1">
        <v>661</v>
      </c>
      <c r="AE146" s="1">
        <v>4.2</v>
      </c>
      <c r="AF146" s="1">
        <v>46.3</v>
      </c>
      <c r="AG146" s="1">
        <v>1.68</v>
      </c>
      <c r="AH146" s="1">
        <v>57.3</v>
      </c>
      <c r="AI146" s="1">
        <v>6.13</v>
      </c>
      <c r="AJ146" s="1">
        <v>1.19</v>
      </c>
      <c r="AK146" s="1">
        <v>2020</v>
      </c>
      <c r="AL146" s="1">
        <v>601</v>
      </c>
      <c r="AM146" s="1">
        <v>11.3</v>
      </c>
      <c r="AN146" s="1">
        <v>207</v>
      </c>
      <c r="AO146" s="1">
        <v>110</v>
      </c>
      <c r="AP146" s="1">
        <v>716</v>
      </c>
      <c r="AQ146" s="1">
        <v>4.7699999999999996</v>
      </c>
      <c r="AR146" s="1">
        <v>178</v>
      </c>
      <c r="AS146" s="1">
        <v>2.33</v>
      </c>
      <c r="AT146" s="1">
        <v>82</v>
      </c>
      <c r="AU146" s="1">
        <v>6</v>
      </c>
      <c r="AV146" s="1">
        <v>2.2000000000000002</v>
      </c>
      <c r="AW146" s="1">
        <v>458</v>
      </c>
      <c r="AX146" s="1">
        <v>387</v>
      </c>
      <c r="AY146" s="1">
        <v>4.93</v>
      </c>
      <c r="AZ146" s="1">
        <v>127</v>
      </c>
      <c r="BA146" s="1">
        <v>295</v>
      </c>
      <c r="BB146" s="1">
        <v>1010</v>
      </c>
      <c r="BC146" s="1">
        <v>7.76</v>
      </c>
      <c r="BD146" s="1">
        <v>20.9</v>
      </c>
      <c r="BE146" s="1">
        <v>2.66</v>
      </c>
      <c r="BF146" s="1">
        <v>53</v>
      </c>
      <c r="BG146" s="1">
        <v>5</v>
      </c>
    </row>
    <row r="147" spans="1:59" x14ac:dyDescent="0.2">
      <c r="A147">
        <v>146</v>
      </c>
      <c r="B147" t="s">
        <v>204</v>
      </c>
      <c r="C147">
        <v>-0.23</v>
      </c>
      <c r="D147">
        <v>1.53</v>
      </c>
      <c r="E147">
        <v>0.2</v>
      </c>
      <c r="F147" s="1">
        <v>0</v>
      </c>
      <c r="G147" s="1">
        <v>0.375</v>
      </c>
      <c r="H147" s="1">
        <v>0.25</v>
      </c>
      <c r="I147" s="1">
        <v>0.375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1.85</v>
      </c>
      <c r="Y147" s="1">
        <v>697</v>
      </c>
      <c r="Z147" s="1">
        <v>260</v>
      </c>
      <c r="AA147" s="1">
        <v>1.3</v>
      </c>
      <c r="AB147" s="1">
        <v>77.3</v>
      </c>
      <c r="AC147" s="1">
        <v>32.200000000000003</v>
      </c>
      <c r="AD147" s="1">
        <v>592</v>
      </c>
      <c r="AE147" s="1">
        <v>3.7</v>
      </c>
      <c r="AF147" s="1">
        <v>51.8</v>
      </c>
      <c r="AG147" s="1">
        <v>1.46</v>
      </c>
      <c r="AH147" s="1">
        <v>55</v>
      </c>
      <c r="AI147" s="1">
        <v>6</v>
      </c>
      <c r="AJ147" s="1">
        <v>0.87</v>
      </c>
      <c r="AK147" s="1">
        <v>3110</v>
      </c>
      <c r="AL147" s="1">
        <v>1210</v>
      </c>
      <c r="AM147" s="1">
        <v>5.32</v>
      </c>
      <c r="AN147" s="1">
        <v>72.599999999999994</v>
      </c>
      <c r="AO147" s="1">
        <v>120</v>
      </c>
      <c r="AP147" s="1">
        <v>762</v>
      </c>
      <c r="AQ147" s="1">
        <v>31.8</v>
      </c>
      <c r="AR147" s="1">
        <v>334</v>
      </c>
      <c r="AS147" s="1">
        <v>2.0099999999999998</v>
      </c>
      <c r="AT147" s="1">
        <v>32</v>
      </c>
      <c r="AU147" s="1">
        <v>4</v>
      </c>
      <c r="AV147" s="1">
        <v>1.96</v>
      </c>
      <c r="AW147" s="1">
        <v>332</v>
      </c>
      <c r="AX147" s="1">
        <v>266</v>
      </c>
      <c r="AY147" s="1">
        <v>3.12</v>
      </c>
      <c r="AZ147" s="1">
        <v>79.900000000000006</v>
      </c>
      <c r="BA147" s="1">
        <v>325</v>
      </c>
      <c r="BB147" s="1">
        <v>1140</v>
      </c>
      <c r="BC147" s="1">
        <v>5.29</v>
      </c>
      <c r="BD147" s="1">
        <v>14.7</v>
      </c>
      <c r="BE147" s="1">
        <v>2.96</v>
      </c>
      <c r="BF147" s="1">
        <v>35</v>
      </c>
      <c r="BG147" s="1">
        <v>4</v>
      </c>
    </row>
    <row r="148" spans="1:59" x14ac:dyDescent="0.2">
      <c r="A148">
        <v>147</v>
      </c>
      <c r="B148" t="s">
        <v>205</v>
      </c>
      <c r="C148">
        <v>-0.2</v>
      </c>
      <c r="D148">
        <v>1.59</v>
      </c>
      <c r="E148">
        <v>0.2</v>
      </c>
      <c r="F148" s="1">
        <v>0</v>
      </c>
      <c r="G148" s="1">
        <v>0.5</v>
      </c>
      <c r="H148" s="1">
        <v>0.125</v>
      </c>
      <c r="I148" s="1">
        <v>0.375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1.84</v>
      </c>
      <c r="Y148" s="1">
        <v>699</v>
      </c>
      <c r="Z148" s="1">
        <v>262</v>
      </c>
      <c r="AA148" s="1">
        <v>1.26</v>
      </c>
      <c r="AB148" s="1">
        <v>71.400000000000006</v>
      </c>
      <c r="AC148" s="1">
        <v>32.4</v>
      </c>
      <c r="AD148" s="1">
        <v>596</v>
      </c>
      <c r="AE148" s="1">
        <v>3.73</v>
      </c>
      <c r="AF148" s="1">
        <v>52</v>
      </c>
      <c r="AG148" s="1">
        <v>1.47</v>
      </c>
      <c r="AH148" s="1">
        <v>52.8</v>
      </c>
      <c r="AI148" s="1">
        <v>5.88</v>
      </c>
      <c r="AJ148" s="1">
        <v>0.87</v>
      </c>
      <c r="AK148" s="1">
        <v>3110</v>
      </c>
      <c r="AL148" s="1">
        <v>1210</v>
      </c>
      <c r="AM148" s="1">
        <v>5.32</v>
      </c>
      <c r="AN148" s="1">
        <v>72.599999999999994</v>
      </c>
      <c r="AO148" s="1">
        <v>120</v>
      </c>
      <c r="AP148" s="1">
        <v>762</v>
      </c>
      <c r="AQ148" s="1">
        <v>31.8</v>
      </c>
      <c r="AR148" s="1">
        <v>334</v>
      </c>
      <c r="AS148" s="1">
        <v>2.0099999999999998</v>
      </c>
      <c r="AT148" s="1">
        <v>32</v>
      </c>
      <c r="AU148" s="1">
        <v>4</v>
      </c>
      <c r="AV148" s="1">
        <v>1.96</v>
      </c>
      <c r="AW148" s="1">
        <v>332</v>
      </c>
      <c r="AX148" s="1">
        <v>266</v>
      </c>
      <c r="AY148" s="1">
        <v>3.12</v>
      </c>
      <c r="AZ148" s="1">
        <v>79.900000000000006</v>
      </c>
      <c r="BA148" s="1">
        <v>325</v>
      </c>
      <c r="BB148" s="1">
        <v>1140</v>
      </c>
      <c r="BC148" s="1">
        <v>5.29</v>
      </c>
      <c r="BD148" s="1">
        <v>14.7</v>
      </c>
      <c r="BE148" s="1">
        <v>2.96</v>
      </c>
      <c r="BF148" s="1">
        <v>35</v>
      </c>
      <c r="BG148" s="1">
        <v>4</v>
      </c>
    </row>
    <row r="149" spans="1:59" x14ac:dyDescent="0.2">
      <c r="A149">
        <v>148</v>
      </c>
      <c r="B149" t="s">
        <v>206</v>
      </c>
      <c r="C149">
        <v>0.69</v>
      </c>
      <c r="D149">
        <v>1.9</v>
      </c>
      <c r="E149">
        <v>0.18</v>
      </c>
      <c r="F149" s="1">
        <v>0.125</v>
      </c>
      <c r="G149" s="1">
        <v>0.125</v>
      </c>
      <c r="H149" s="1">
        <v>0</v>
      </c>
      <c r="I149" s="1">
        <v>0.75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2.02</v>
      </c>
      <c r="Y149" s="1">
        <v>450</v>
      </c>
      <c r="Z149" s="1">
        <v>217</v>
      </c>
      <c r="AA149" s="1">
        <v>0.82399999999999995</v>
      </c>
      <c r="AB149" s="1">
        <v>39.6</v>
      </c>
      <c r="AC149" s="1">
        <v>18.399999999999999</v>
      </c>
      <c r="AD149" s="1">
        <v>797</v>
      </c>
      <c r="AE149" s="1">
        <v>5.18</v>
      </c>
      <c r="AF149" s="1">
        <v>36.1</v>
      </c>
      <c r="AG149" s="1">
        <v>2.12</v>
      </c>
      <c r="AH149" s="1">
        <v>61.8</v>
      </c>
      <c r="AI149" s="1">
        <v>6.38</v>
      </c>
      <c r="AJ149" s="1">
        <v>1.19</v>
      </c>
      <c r="AK149" s="1">
        <v>2020</v>
      </c>
      <c r="AL149" s="1">
        <v>601</v>
      </c>
      <c r="AM149" s="1">
        <v>11.3</v>
      </c>
      <c r="AN149" s="1">
        <v>207</v>
      </c>
      <c r="AO149" s="1">
        <v>110</v>
      </c>
      <c r="AP149" s="1">
        <v>716</v>
      </c>
      <c r="AQ149" s="1">
        <v>4.7699999999999996</v>
      </c>
      <c r="AR149" s="1">
        <v>178</v>
      </c>
      <c r="AS149" s="1">
        <v>2.33</v>
      </c>
      <c r="AT149" s="1">
        <v>82</v>
      </c>
      <c r="AU149" s="1">
        <v>6</v>
      </c>
      <c r="AV149" s="1">
        <v>2.2000000000000002</v>
      </c>
      <c r="AW149" s="1">
        <v>458</v>
      </c>
      <c r="AX149" s="1">
        <v>387</v>
      </c>
      <c r="AY149" s="1">
        <v>4.93</v>
      </c>
      <c r="AZ149" s="1">
        <v>127</v>
      </c>
      <c r="BA149" s="1">
        <v>295</v>
      </c>
      <c r="BB149" s="1">
        <v>1010</v>
      </c>
      <c r="BC149" s="1">
        <v>7.76</v>
      </c>
      <c r="BD149" s="1">
        <v>20.9</v>
      </c>
      <c r="BE149" s="1">
        <v>2.66</v>
      </c>
      <c r="BF149" s="1">
        <v>53</v>
      </c>
      <c r="BG149" s="1">
        <v>5</v>
      </c>
    </row>
    <row r="150" spans="1:59" x14ac:dyDescent="0.2">
      <c r="A150">
        <v>149</v>
      </c>
      <c r="B150" t="s">
        <v>207</v>
      </c>
      <c r="C150">
        <v>-7.0000000000000007E-2</v>
      </c>
      <c r="D150">
        <v>2.11</v>
      </c>
      <c r="E150">
        <v>0.1</v>
      </c>
      <c r="F150" s="1">
        <v>0.25</v>
      </c>
      <c r="G150" s="1">
        <v>0.25</v>
      </c>
      <c r="H150" s="1">
        <v>0.125</v>
      </c>
      <c r="I150" s="1">
        <v>0.375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Q150" s="1">
        <v>0</v>
      </c>
      <c r="R150" s="1">
        <v>1</v>
      </c>
      <c r="S150" s="1">
        <v>0</v>
      </c>
      <c r="T150" s="1">
        <v>1</v>
      </c>
      <c r="U150" s="1">
        <v>0</v>
      </c>
      <c r="V150" s="1">
        <v>0</v>
      </c>
      <c r="W150" s="1">
        <v>0</v>
      </c>
      <c r="X150" s="1">
        <v>1.81</v>
      </c>
      <c r="Y150" s="1">
        <v>717</v>
      </c>
      <c r="Z150" s="1">
        <v>268</v>
      </c>
      <c r="AA150" s="1">
        <v>1.0900000000000001</v>
      </c>
      <c r="AB150" s="1">
        <v>59.8</v>
      </c>
      <c r="AC150" s="1">
        <v>32.799999999999997</v>
      </c>
      <c r="AD150" s="1">
        <v>600</v>
      </c>
      <c r="AE150" s="1">
        <v>3.73</v>
      </c>
      <c r="AF150" s="1">
        <v>53.9</v>
      </c>
      <c r="AG150" s="1">
        <v>1.47</v>
      </c>
      <c r="AH150" s="1">
        <v>48.3</v>
      </c>
      <c r="AI150" s="1">
        <v>5.63</v>
      </c>
      <c r="AJ150" s="1">
        <v>1.19</v>
      </c>
      <c r="AK150" s="1">
        <v>2020</v>
      </c>
      <c r="AL150" s="1">
        <v>601</v>
      </c>
      <c r="AM150" s="1">
        <v>11.3</v>
      </c>
      <c r="AN150" s="1">
        <v>207</v>
      </c>
      <c r="AO150" s="1">
        <v>110</v>
      </c>
      <c r="AP150" s="1">
        <v>716</v>
      </c>
      <c r="AQ150" s="1">
        <v>4.7699999999999996</v>
      </c>
      <c r="AR150" s="1">
        <v>178</v>
      </c>
      <c r="AS150" s="1">
        <v>2.33</v>
      </c>
      <c r="AT150" s="1">
        <v>82</v>
      </c>
      <c r="AU150" s="1">
        <v>6</v>
      </c>
      <c r="AV150" s="1">
        <v>1.96</v>
      </c>
      <c r="AW150" s="1">
        <v>332</v>
      </c>
      <c r="AX150" s="1">
        <v>266</v>
      </c>
      <c r="AY150" s="1">
        <v>3.12</v>
      </c>
      <c r="AZ150" s="1">
        <v>79.900000000000006</v>
      </c>
      <c r="BA150" s="1">
        <v>325</v>
      </c>
      <c r="BB150" s="1">
        <v>1140</v>
      </c>
      <c r="BC150" s="1">
        <v>5.29</v>
      </c>
      <c r="BD150" s="1">
        <v>14.7</v>
      </c>
      <c r="BE150" s="1">
        <v>2.96</v>
      </c>
      <c r="BF150" s="1">
        <v>35</v>
      </c>
      <c r="BG150" s="1">
        <v>4</v>
      </c>
    </row>
    <row r="151" spans="1:59" x14ac:dyDescent="0.2">
      <c r="A151">
        <v>150</v>
      </c>
      <c r="B151" t="s">
        <v>208</v>
      </c>
      <c r="C151">
        <v>0.22</v>
      </c>
      <c r="D151">
        <v>4.0999999999999996</v>
      </c>
      <c r="E151">
        <v>0</v>
      </c>
      <c r="F151" s="1">
        <v>0.375</v>
      </c>
      <c r="G151" s="1">
        <v>0</v>
      </c>
      <c r="H151" s="1">
        <v>0</v>
      </c>
      <c r="I151" s="1">
        <v>0.625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1</v>
      </c>
      <c r="S151" s="1">
        <v>0</v>
      </c>
      <c r="T151" s="1">
        <v>1</v>
      </c>
      <c r="U151" s="1">
        <v>0</v>
      </c>
      <c r="V151" s="1">
        <v>0</v>
      </c>
      <c r="W151" s="1">
        <v>0</v>
      </c>
      <c r="X151" s="1">
        <v>1.92</v>
      </c>
      <c r="Y151" s="1">
        <v>554</v>
      </c>
      <c r="Z151" s="1">
        <v>239</v>
      </c>
      <c r="AA151" s="1">
        <v>0.76</v>
      </c>
      <c r="AB151" s="1">
        <v>34.700000000000003</v>
      </c>
      <c r="AC151" s="1">
        <v>23.6</v>
      </c>
      <c r="AD151" s="1">
        <v>736</v>
      </c>
      <c r="AE151" s="1">
        <v>4.71</v>
      </c>
      <c r="AF151" s="1">
        <v>43.7</v>
      </c>
      <c r="AG151" s="1">
        <v>1.9</v>
      </c>
      <c r="AH151" s="1">
        <v>52.8</v>
      </c>
      <c r="AI151" s="1">
        <v>5.88</v>
      </c>
      <c r="AJ151" s="1">
        <v>1.42</v>
      </c>
      <c r="AK151" s="1">
        <v>2080</v>
      </c>
      <c r="AL151" s="1">
        <v>1000</v>
      </c>
      <c r="AM151" s="1">
        <v>3.59</v>
      </c>
      <c r="AN151" s="1">
        <v>137</v>
      </c>
      <c r="AO151" s="1">
        <v>-52</v>
      </c>
      <c r="AP151" s="1">
        <v>503</v>
      </c>
      <c r="AQ151" s="1">
        <v>8.01</v>
      </c>
      <c r="AR151" s="1">
        <v>140</v>
      </c>
      <c r="AS151" s="1">
        <v>0.89</v>
      </c>
      <c r="AT151" s="1">
        <v>56</v>
      </c>
      <c r="AU151" s="1">
        <v>6</v>
      </c>
      <c r="AV151" s="1">
        <v>1.96</v>
      </c>
      <c r="AW151" s="1">
        <v>332</v>
      </c>
      <c r="AX151" s="1">
        <v>266</v>
      </c>
      <c r="AY151" s="1">
        <v>3.12</v>
      </c>
      <c r="AZ151" s="1">
        <v>79.900000000000006</v>
      </c>
      <c r="BA151" s="1">
        <v>325</v>
      </c>
      <c r="BB151" s="1">
        <v>1140</v>
      </c>
      <c r="BC151" s="1">
        <v>5.29</v>
      </c>
      <c r="BD151" s="1">
        <v>14.7</v>
      </c>
      <c r="BE151" s="1">
        <v>2.96</v>
      </c>
      <c r="BF151" s="1">
        <v>35</v>
      </c>
      <c r="BG151" s="1">
        <v>4</v>
      </c>
    </row>
    <row r="152" spans="1:59" x14ac:dyDescent="0.2">
      <c r="A152">
        <v>151</v>
      </c>
      <c r="B152" t="s">
        <v>209</v>
      </c>
      <c r="C152">
        <v>0.25</v>
      </c>
      <c r="D152">
        <v>4.84</v>
      </c>
      <c r="E152">
        <v>0</v>
      </c>
      <c r="F152" s="1">
        <v>0</v>
      </c>
      <c r="G152" s="1">
        <v>0.375</v>
      </c>
      <c r="H152" s="1">
        <v>0</v>
      </c>
      <c r="I152" s="1">
        <v>0.625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1.96</v>
      </c>
      <c r="Y152" s="1">
        <v>527</v>
      </c>
      <c r="Z152" s="1">
        <v>230</v>
      </c>
      <c r="AA152" s="1">
        <v>1.01</v>
      </c>
      <c r="AB152" s="1">
        <v>52.1</v>
      </c>
      <c r="AC152" s="1">
        <v>23</v>
      </c>
      <c r="AD152" s="1">
        <v>730</v>
      </c>
      <c r="AE152" s="1">
        <v>4.71</v>
      </c>
      <c r="AF152" s="1">
        <v>40.9</v>
      </c>
      <c r="AG152" s="1">
        <v>1.9</v>
      </c>
      <c r="AH152" s="1">
        <v>59.5</v>
      </c>
      <c r="AI152" s="1">
        <v>6.25</v>
      </c>
      <c r="AJ152" s="1">
        <v>1.42</v>
      </c>
      <c r="AK152" s="1">
        <v>2080</v>
      </c>
      <c r="AL152" s="1">
        <v>1000</v>
      </c>
      <c r="AM152" s="1">
        <v>3.59</v>
      </c>
      <c r="AN152" s="1">
        <v>137</v>
      </c>
      <c r="AO152" s="1">
        <v>-52</v>
      </c>
      <c r="AP152" s="1">
        <v>503</v>
      </c>
      <c r="AQ152" s="1">
        <v>8.01</v>
      </c>
      <c r="AR152" s="1">
        <v>140</v>
      </c>
      <c r="AS152" s="1">
        <v>0.89</v>
      </c>
      <c r="AT152" s="1">
        <v>56</v>
      </c>
      <c r="AU152" s="1">
        <v>6</v>
      </c>
      <c r="AV152" s="1">
        <v>1.81</v>
      </c>
      <c r="AW152" s="1">
        <v>239</v>
      </c>
      <c r="AX152" s="1">
        <v>172</v>
      </c>
      <c r="AY152" s="1">
        <v>3.21</v>
      </c>
      <c r="AZ152" s="1">
        <v>35.5</v>
      </c>
      <c r="BA152" s="1">
        <v>349</v>
      </c>
      <c r="BB152" s="1">
        <v>1250</v>
      </c>
      <c r="BC152" s="1">
        <v>3.21</v>
      </c>
      <c r="BD152" s="1">
        <v>10.199999999999999</v>
      </c>
      <c r="BE152" s="1">
        <v>3.16</v>
      </c>
      <c r="BF152" s="1">
        <v>17</v>
      </c>
      <c r="BG152" s="1">
        <v>3</v>
      </c>
    </row>
    <row r="153" spans="1:59" x14ac:dyDescent="0.2">
      <c r="A153">
        <v>152</v>
      </c>
      <c r="B153" t="s">
        <v>210</v>
      </c>
      <c r="C153">
        <v>-0.08</v>
      </c>
      <c r="D153">
        <v>2.0299999999999998</v>
      </c>
      <c r="E153">
        <v>0.12</v>
      </c>
      <c r="F153" s="1">
        <v>0</v>
      </c>
      <c r="G153" s="1">
        <v>0.375</v>
      </c>
      <c r="H153" s="1">
        <v>0.25</v>
      </c>
      <c r="I153" s="1">
        <v>0.375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1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  <c r="X153" s="1">
        <v>1.85</v>
      </c>
      <c r="Y153" s="1">
        <v>697</v>
      </c>
      <c r="Z153" s="1">
        <v>260</v>
      </c>
      <c r="AA153" s="1">
        <v>1.3</v>
      </c>
      <c r="AB153" s="1">
        <v>77.3</v>
      </c>
      <c r="AC153" s="1">
        <v>32.200000000000003</v>
      </c>
      <c r="AD153" s="1">
        <v>592</v>
      </c>
      <c r="AE153" s="1">
        <v>3.7</v>
      </c>
      <c r="AF153" s="1">
        <v>51.8</v>
      </c>
      <c r="AG153" s="1">
        <v>1.46</v>
      </c>
      <c r="AH153" s="1">
        <v>55</v>
      </c>
      <c r="AI153" s="1">
        <v>6</v>
      </c>
      <c r="AJ153" s="1">
        <v>1.19</v>
      </c>
      <c r="AK153" s="1">
        <v>2020</v>
      </c>
      <c r="AL153" s="1">
        <v>601</v>
      </c>
      <c r="AM153" s="1">
        <v>11.3</v>
      </c>
      <c r="AN153" s="1">
        <v>207</v>
      </c>
      <c r="AO153" s="1">
        <v>110</v>
      </c>
      <c r="AP153" s="1">
        <v>716</v>
      </c>
      <c r="AQ153" s="1">
        <v>4.7699999999999996</v>
      </c>
      <c r="AR153" s="1">
        <v>178</v>
      </c>
      <c r="AS153" s="1">
        <v>2.33</v>
      </c>
      <c r="AT153" s="1">
        <v>82</v>
      </c>
      <c r="AU153" s="1">
        <v>6</v>
      </c>
      <c r="AV153" s="1">
        <v>1.96</v>
      </c>
      <c r="AW153" s="1">
        <v>332</v>
      </c>
      <c r="AX153" s="1">
        <v>266</v>
      </c>
      <c r="AY153" s="1">
        <v>3.12</v>
      </c>
      <c r="AZ153" s="1">
        <v>79.900000000000006</v>
      </c>
      <c r="BA153" s="1">
        <v>325</v>
      </c>
      <c r="BB153" s="1">
        <v>1140</v>
      </c>
      <c r="BC153" s="1">
        <v>5.29</v>
      </c>
      <c r="BD153" s="1">
        <v>14.7</v>
      </c>
      <c r="BE153" s="1">
        <v>2.96</v>
      </c>
      <c r="BF153" s="1">
        <v>35</v>
      </c>
      <c r="BG153" s="1">
        <v>4</v>
      </c>
    </row>
    <row r="154" spans="1:59" x14ac:dyDescent="0.2">
      <c r="A154">
        <v>153</v>
      </c>
      <c r="B154" t="s">
        <v>211</v>
      </c>
      <c r="C154">
        <v>0.99</v>
      </c>
      <c r="D154">
        <v>3.61</v>
      </c>
      <c r="E154">
        <v>0</v>
      </c>
      <c r="F154" s="1">
        <v>0.25</v>
      </c>
      <c r="G154" s="1">
        <v>0.125</v>
      </c>
      <c r="H154" s="1">
        <v>0.125</v>
      </c>
      <c r="I154" s="1">
        <v>0.5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1.88</v>
      </c>
      <c r="Y154" s="1">
        <v>630</v>
      </c>
      <c r="Z154" s="1">
        <v>251</v>
      </c>
      <c r="AA154" s="1">
        <v>0.99</v>
      </c>
      <c r="AB154" s="1">
        <v>53.1</v>
      </c>
      <c r="AC154" s="1">
        <v>28</v>
      </c>
      <c r="AD154" s="1">
        <v>665</v>
      </c>
      <c r="AE154" s="1">
        <v>4.2</v>
      </c>
      <c r="AF154" s="1">
        <v>48.3</v>
      </c>
      <c r="AG154" s="1">
        <v>1.68</v>
      </c>
      <c r="AH154" s="1">
        <v>52.8</v>
      </c>
      <c r="AI154" s="1">
        <v>5.88</v>
      </c>
      <c r="AJ154" s="1">
        <v>1.26</v>
      </c>
      <c r="AK154" s="1">
        <v>1660</v>
      </c>
      <c r="AL154" s="1">
        <v>1040</v>
      </c>
      <c r="AM154" s="1">
        <v>2.54</v>
      </c>
      <c r="AN154" s="1">
        <v>87.6</v>
      </c>
      <c r="AO154" s="1">
        <v>-168</v>
      </c>
      <c r="AP154" s="1">
        <v>550</v>
      </c>
      <c r="AQ154" s="1">
        <v>8.1999999999999993</v>
      </c>
      <c r="AR154" s="1">
        <v>137</v>
      </c>
      <c r="AS154" s="1">
        <v>0.95</v>
      </c>
      <c r="AT154" s="1">
        <v>38</v>
      </c>
      <c r="AU154" s="1">
        <v>5</v>
      </c>
      <c r="AV154" s="1">
        <v>2.2000000000000002</v>
      </c>
      <c r="AW154" s="1">
        <v>458</v>
      </c>
      <c r="AX154" s="1">
        <v>387</v>
      </c>
      <c r="AY154" s="1">
        <v>4.93</v>
      </c>
      <c r="AZ154" s="1">
        <v>127</v>
      </c>
      <c r="BA154" s="1">
        <v>295</v>
      </c>
      <c r="BB154" s="1">
        <v>1010</v>
      </c>
      <c r="BC154" s="1">
        <v>7.76</v>
      </c>
      <c r="BD154" s="1">
        <v>20.9</v>
      </c>
      <c r="BE154" s="1">
        <v>2.66</v>
      </c>
      <c r="BF154" s="1">
        <v>53</v>
      </c>
      <c r="BG154" s="1">
        <v>5</v>
      </c>
    </row>
    <row r="155" spans="1:59" x14ac:dyDescent="0.2">
      <c r="A155">
        <v>154</v>
      </c>
      <c r="B155" t="s">
        <v>212</v>
      </c>
      <c r="C155">
        <v>1.33</v>
      </c>
      <c r="D155">
        <v>3.61</v>
      </c>
      <c r="E155">
        <v>0</v>
      </c>
      <c r="F155" s="1">
        <v>0.375</v>
      </c>
      <c r="G155" s="1">
        <v>0.125</v>
      </c>
      <c r="H155" s="1">
        <v>0</v>
      </c>
      <c r="I155" s="1">
        <v>0.5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1.85</v>
      </c>
      <c r="Y155" s="1">
        <v>641</v>
      </c>
      <c r="Z155" s="1">
        <v>256</v>
      </c>
      <c r="AA155" s="1">
        <v>0.86399999999999999</v>
      </c>
      <c r="AB155" s="1">
        <v>41.4</v>
      </c>
      <c r="AC155" s="1">
        <v>28.3</v>
      </c>
      <c r="AD155" s="1">
        <v>671</v>
      </c>
      <c r="AE155" s="1">
        <v>4.2300000000000004</v>
      </c>
      <c r="AF155" s="1">
        <v>49.4</v>
      </c>
      <c r="AG155" s="1">
        <v>1.69</v>
      </c>
      <c r="AH155" s="1">
        <v>48.3</v>
      </c>
      <c r="AI155" s="1">
        <v>5.63</v>
      </c>
      <c r="AJ155" s="1">
        <v>1.26</v>
      </c>
      <c r="AK155" s="1">
        <v>1660</v>
      </c>
      <c r="AL155" s="1">
        <v>1040</v>
      </c>
      <c r="AM155" s="1">
        <v>2.54</v>
      </c>
      <c r="AN155" s="1">
        <v>87.6</v>
      </c>
      <c r="AO155" s="1">
        <v>-168</v>
      </c>
      <c r="AP155" s="1">
        <v>550</v>
      </c>
      <c r="AQ155" s="1">
        <v>8.1999999999999993</v>
      </c>
      <c r="AR155" s="1">
        <v>137</v>
      </c>
      <c r="AS155" s="1">
        <v>0.95</v>
      </c>
      <c r="AT155" s="1">
        <v>38</v>
      </c>
      <c r="AU155" s="1">
        <v>5</v>
      </c>
      <c r="AV155" s="1">
        <v>2.2000000000000002</v>
      </c>
      <c r="AW155" s="1">
        <v>458</v>
      </c>
      <c r="AX155" s="1">
        <v>387</v>
      </c>
      <c r="AY155" s="1">
        <v>4.93</v>
      </c>
      <c r="AZ155" s="1">
        <v>127</v>
      </c>
      <c r="BA155" s="1">
        <v>295</v>
      </c>
      <c r="BB155" s="1">
        <v>1010</v>
      </c>
      <c r="BC155" s="1">
        <v>7.76</v>
      </c>
      <c r="BD155" s="1">
        <v>20.9</v>
      </c>
      <c r="BE155" s="1">
        <v>2.66</v>
      </c>
      <c r="BF155" s="1">
        <v>53</v>
      </c>
      <c r="BG155" s="1">
        <v>5</v>
      </c>
    </row>
    <row r="156" spans="1:59" x14ac:dyDescent="0.2">
      <c r="A156">
        <v>155</v>
      </c>
      <c r="B156" t="s">
        <v>213</v>
      </c>
      <c r="C156">
        <v>0.08</v>
      </c>
      <c r="D156">
        <v>4.1100000000000003</v>
      </c>
      <c r="E156">
        <v>0</v>
      </c>
      <c r="F156" s="1">
        <v>0.25</v>
      </c>
      <c r="G156" s="1">
        <v>0.25</v>
      </c>
      <c r="H156" s="1">
        <v>0.125</v>
      </c>
      <c r="I156" s="1">
        <v>0.375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1.81</v>
      </c>
      <c r="Y156" s="1">
        <v>717</v>
      </c>
      <c r="Z156" s="1">
        <v>268</v>
      </c>
      <c r="AA156" s="1">
        <v>1.0900000000000001</v>
      </c>
      <c r="AB156" s="1">
        <v>59.8</v>
      </c>
      <c r="AC156" s="1">
        <v>32.799999999999997</v>
      </c>
      <c r="AD156" s="1">
        <v>600</v>
      </c>
      <c r="AE156" s="1">
        <v>3.73</v>
      </c>
      <c r="AF156" s="1">
        <v>53.9</v>
      </c>
      <c r="AG156" s="1">
        <v>1.47</v>
      </c>
      <c r="AH156" s="1">
        <v>48.3</v>
      </c>
      <c r="AI156" s="1">
        <v>5.63</v>
      </c>
      <c r="AJ156" s="1">
        <v>1.26</v>
      </c>
      <c r="AK156" s="1">
        <v>1660</v>
      </c>
      <c r="AL156" s="1">
        <v>1040</v>
      </c>
      <c r="AM156" s="1">
        <v>2.54</v>
      </c>
      <c r="AN156" s="1">
        <v>87.6</v>
      </c>
      <c r="AO156" s="1">
        <v>-168</v>
      </c>
      <c r="AP156" s="1">
        <v>550</v>
      </c>
      <c r="AQ156" s="1">
        <v>8.1999999999999993</v>
      </c>
      <c r="AR156" s="1">
        <v>137</v>
      </c>
      <c r="AS156" s="1">
        <v>0.95</v>
      </c>
      <c r="AT156" s="1">
        <v>38</v>
      </c>
      <c r="AU156" s="1">
        <v>5</v>
      </c>
      <c r="AV156" s="1">
        <v>1.96</v>
      </c>
      <c r="AW156" s="1">
        <v>332</v>
      </c>
      <c r="AX156" s="1">
        <v>266</v>
      </c>
      <c r="AY156" s="1">
        <v>3.12</v>
      </c>
      <c r="AZ156" s="1">
        <v>79.900000000000006</v>
      </c>
      <c r="BA156" s="1">
        <v>325</v>
      </c>
      <c r="BB156" s="1">
        <v>1140</v>
      </c>
      <c r="BC156" s="1">
        <v>5.29</v>
      </c>
      <c r="BD156" s="1">
        <v>14.7</v>
      </c>
      <c r="BE156" s="1">
        <v>2.96</v>
      </c>
      <c r="BF156" s="1">
        <v>35</v>
      </c>
      <c r="BG156" s="1">
        <v>4</v>
      </c>
    </row>
    <row r="157" spans="1:59" x14ac:dyDescent="0.2">
      <c r="A157">
        <v>156</v>
      </c>
      <c r="B157" t="s">
        <v>214</v>
      </c>
      <c r="C157">
        <v>0.12</v>
      </c>
      <c r="D157">
        <v>4.07</v>
      </c>
      <c r="E157">
        <v>0</v>
      </c>
      <c r="F157" s="1">
        <v>0.375</v>
      </c>
      <c r="G157" s="1">
        <v>0.25</v>
      </c>
      <c r="H157" s="1">
        <v>0</v>
      </c>
      <c r="I157" s="1">
        <v>0.375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1.78</v>
      </c>
      <c r="Y157" s="1">
        <v>728</v>
      </c>
      <c r="Z157" s="1">
        <v>272</v>
      </c>
      <c r="AA157" s="1">
        <v>0.96799999999999997</v>
      </c>
      <c r="AB157" s="1">
        <v>48.1</v>
      </c>
      <c r="AC157" s="1">
        <v>33.1</v>
      </c>
      <c r="AD157" s="1">
        <v>605</v>
      </c>
      <c r="AE157" s="1">
        <v>3.76</v>
      </c>
      <c r="AF157" s="1">
        <v>55.1</v>
      </c>
      <c r="AG157" s="1">
        <v>1.47</v>
      </c>
      <c r="AH157" s="1">
        <v>43.8</v>
      </c>
      <c r="AI157" s="1">
        <v>5.38</v>
      </c>
      <c r="AJ157" s="1">
        <v>1.26</v>
      </c>
      <c r="AK157" s="1">
        <v>1660</v>
      </c>
      <c r="AL157" s="1">
        <v>1040</v>
      </c>
      <c r="AM157" s="1">
        <v>2.54</v>
      </c>
      <c r="AN157" s="1">
        <v>87.6</v>
      </c>
      <c r="AO157" s="1">
        <v>-168</v>
      </c>
      <c r="AP157" s="1">
        <v>550</v>
      </c>
      <c r="AQ157" s="1">
        <v>8.1999999999999993</v>
      </c>
      <c r="AR157" s="1">
        <v>137</v>
      </c>
      <c r="AS157" s="1">
        <v>0.95</v>
      </c>
      <c r="AT157" s="1">
        <v>38</v>
      </c>
      <c r="AU157" s="1">
        <v>5</v>
      </c>
      <c r="AV157" s="1">
        <v>1.96</v>
      </c>
      <c r="AW157" s="1">
        <v>332</v>
      </c>
      <c r="AX157" s="1">
        <v>266</v>
      </c>
      <c r="AY157" s="1">
        <v>3.12</v>
      </c>
      <c r="AZ157" s="1">
        <v>79.900000000000006</v>
      </c>
      <c r="BA157" s="1">
        <v>325</v>
      </c>
      <c r="BB157" s="1">
        <v>1140</v>
      </c>
      <c r="BC157" s="1">
        <v>5.29</v>
      </c>
      <c r="BD157" s="1">
        <v>14.7</v>
      </c>
      <c r="BE157" s="1">
        <v>2.96</v>
      </c>
      <c r="BF157" s="1">
        <v>35</v>
      </c>
      <c r="BG157" s="1">
        <v>4</v>
      </c>
    </row>
    <row r="158" spans="1:59" x14ac:dyDescent="0.2">
      <c r="A158">
        <v>157</v>
      </c>
      <c r="B158" t="s">
        <v>215</v>
      </c>
      <c r="C158">
        <v>0.11</v>
      </c>
      <c r="D158">
        <v>4.12</v>
      </c>
      <c r="E158">
        <v>0</v>
      </c>
      <c r="F158" s="1">
        <v>0.5</v>
      </c>
      <c r="G158" s="1">
        <v>0</v>
      </c>
      <c r="H158" s="1">
        <v>0.125</v>
      </c>
      <c r="I158" s="1">
        <v>0.375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1.79</v>
      </c>
      <c r="Y158" s="1">
        <v>735</v>
      </c>
      <c r="Z158" s="1">
        <v>274</v>
      </c>
      <c r="AA158" s="1">
        <v>0.92600000000000005</v>
      </c>
      <c r="AB158" s="1">
        <v>48.2</v>
      </c>
      <c r="AC158" s="1">
        <v>33.1</v>
      </c>
      <c r="AD158" s="1">
        <v>604</v>
      </c>
      <c r="AE158" s="1">
        <v>3.73</v>
      </c>
      <c r="AF158" s="1">
        <v>55.9</v>
      </c>
      <c r="AG158" s="1">
        <v>1.47</v>
      </c>
      <c r="AH158" s="1">
        <v>43.8</v>
      </c>
      <c r="AI158" s="1">
        <v>5.38</v>
      </c>
      <c r="AJ158" s="1">
        <v>1.26</v>
      </c>
      <c r="AK158" s="1">
        <v>1660</v>
      </c>
      <c r="AL158" s="1">
        <v>1040</v>
      </c>
      <c r="AM158" s="1">
        <v>2.54</v>
      </c>
      <c r="AN158" s="1">
        <v>87.6</v>
      </c>
      <c r="AO158" s="1">
        <v>-168</v>
      </c>
      <c r="AP158" s="1">
        <v>550</v>
      </c>
      <c r="AQ158" s="1">
        <v>8.1999999999999993</v>
      </c>
      <c r="AR158" s="1">
        <v>137</v>
      </c>
      <c r="AS158" s="1">
        <v>0.95</v>
      </c>
      <c r="AT158" s="1">
        <v>38</v>
      </c>
      <c r="AU158" s="1">
        <v>5</v>
      </c>
      <c r="AV158" s="1">
        <v>1.96</v>
      </c>
      <c r="AW158" s="1">
        <v>332</v>
      </c>
      <c r="AX158" s="1">
        <v>266</v>
      </c>
      <c r="AY158" s="1">
        <v>3.12</v>
      </c>
      <c r="AZ158" s="1">
        <v>79.900000000000006</v>
      </c>
      <c r="BA158" s="1">
        <v>325</v>
      </c>
      <c r="BB158" s="1">
        <v>1140</v>
      </c>
      <c r="BC158" s="1">
        <v>5.29</v>
      </c>
      <c r="BD158" s="1">
        <v>14.7</v>
      </c>
      <c r="BE158" s="1">
        <v>2.96</v>
      </c>
      <c r="BF158" s="1">
        <v>35</v>
      </c>
      <c r="BG158" s="1">
        <v>4</v>
      </c>
    </row>
    <row r="159" spans="1:59" x14ac:dyDescent="0.2">
      <c r="A159">
        <v>158</v>
      </c>
      <c r="B159" t="s">
        <v>216</v>
      </c>
      <c r="C159">
        <v>-0.02</v>
      </c>
      <c r="D159">
        <v>4.24</v>
      </c>
      <c r="E159">
        <v>0</v>
      </c>
      <c r="F159" s="1">
        <v>0</v>
      </c>
      <c r="G159" s="1">
        <v>0.125</v>
      </c>
      <c r="H159" s="1">
        <v>0.125</v>
      </c>
      <c r="I159" s="1">
        <v>0.75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2.0499999999999998</v>
      </c>
      <c r="Y159" s="1">
        <v>438</v>
      </c>
      <c r="Z159" s="1">
        <v>212</v>
      </c>
      <c r="AA159" s="1">
        <v>0.95</v>
      </c>
      <c r="AB159" s="1">
        <v>51.3</v>
      </c>
      <c r="AC159" s="1">
        <v>18.100000000000001</v>
      </c>
      <c r="AD159" s="1">
        <v>792</v>
      </c>
      <c r="AE159" s="1">
        <v>5.15</v>
      </c>
      <c r="AF159" s="1">
        <v>35</v>
      </c>
      <c r="AG159" s="1">
        <v>2.11</v>
      </c>
      <c r="AH159" s="1">
        <v>66.3</v>
      </c>
      <c r="AI159" s="1">
        <v>6.63</v>
      </c>
      <c r="AJ159" s="1">
        <v>1.26</v>
      </c>
      <c r="AK159" s="1">
        <v>1660</v>
      </c>
      <c r="AL159" s="1">
        <v>1040</v>
      </c>
      <c r="AM159" s="1">
        <v>2.54</v>
      </c>
      <c r="AN159" s="1">
        <v>87.6</v>
      </c>
      <c r="AO159" s="1">
        <v>-168</v>
      </c>
      <c r="AP159" s="1">
        <v>550</v>
      </c>
      <c r="AQ159" s="1">
        <v>8.1999999999999993</v>
      </c>
      <c r="AR159" s="1">
        <v>137</v>
      </c>
      <c r="AS159" s="1">
        <v>0.95</v>
      </c>
      <c r="AT159" s="1">
        <v>38</v>
      </c>
      <c r="AU159" s="1">
        <v>5</v>
      </c>
      <c r="AV159" s="1">
        <v>1.96</v>
      </c>
      <c r="AW159" s="1">
        <v>332</v>
      </c>
      <c r="AX159" s="1">
        <v>266</v>
      </c>
      <c r="AY159" s="1">
        <v>3.12</v>
      </c>
      <c r="AZ159" s="1">
        <v>79.900000000000006</v>
      </c>
      <c r="BA159" s="1">
        <v>325</v>
      </c>
      <c r="BB159" s="1">
        <v>1140</v>
      </c>
      <c r="BC159" s="1">
        <v>5.29</v>
      </c>
      <c r="BD159" s="1">
        <v>14.7</v>
      </c>
      <c r="BE159" s="1">
        <v>2.96</v>
      </c>
      <c r="BF159" s="1">
        <v>35</v>
      </c>
      <c r="BG159" s="1">
        <v>4</v>
      </c>
    </row>
    <row r="160" spans="1:59" x14ac:dyDescent="0.2">
      <c r="A160">
        <v>159</v>
      </c>
      <c r="B160" t="s">
        <v>217</v>
      </c>
      <c r="C160">
        <v>1.43</v>
      </c>
      <c r="D160">
        <v>4.88</v>
      </c>
      <c r="E160">
        <v>0</v>
      </c>
      <c r="F160" s="1">
        <v>0.375</v>
      </c>
      <c r="G160" s="1">
        <v>0</v>
      </c>
      <c r="H160" s="1">
        <v>0.25</v>
      </c>
      <c r="I160" s="1">
        <v>0.375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1.81</v>
      </c>
      <c r="Y160" s="1">
        <v>724</v>
      </c>
      <c r="Z160" s="1">
        <v>269</v>
      </c>
      <c r="AA160" s="1">
        <v>1.05</v>
      </c>
      <c r="AB160" s="1">
        <v>59.9</v>
      </c>
      <c r="AC160" s="1">
        <v>32.799999999999997</v>
      </c>
      <c r="AD160" s="1">
        <v>598</v>
      </c>
      <c r="AE160" s="1">
        <v>3.7</v>
      </c>
      <c r="AF160" s="1">
        <v>54.7</v>
      </c>
      <c r="AG160" s="1">
        <v>1.46</v>
      </c>
      <c r="AH160" s="1">
        <v>48.3</v>
      </c>
      <c r="AI160" s="1">
        <v>5.63</v>
      </c>
      <c r="AJ160" s="1">
        <v>1.26</v>
      </c>
      <c r="AK160" s="1">
        <v>1660</v>
      </c>
      <c r="AL160" s="1">
        <v>1040</v>
      </c>
      <c r="AM160" s="1">
        <v>2.54</v>
      </c>
      <c r="AN160" s="1">
        <v>87.6</v>
      </c>
      <c r="AO160" s="1">
        <v>-168</v>
      </c>
      <c r="AP160" s="1">
        <v>550</v>
      </c>
      <c r="AQ160" s="1">
        <v>8.1999999999999993</v>
      </c>
      <c r="AR160" s="1">
        <v>137</v>
      </c>
      <c r="AS160" s="1">
        <v>0.95</v>
      </c>
      <c r="AT160" s="1">
        <v>38</v>
      </c>
      <c r="AU160" s="1">
        <v>5</v>
      </c>
      <c r="AV160" s="1">
        <v>1.81</v>
      </c>
      <c r="AW160" s="1">
        <v>239</v>
      </c>
      <c r="AX160" s="1">
        <v>172</v>
      </c>
      <c r="AY160" s="1">
        <v>3.21</v>
      </c>
      <c r="AZ160" s="1">
        <v>35.5</v>
      </c>
      <c r="BA160" s="1">
        <v>349</v>
      </c>
      <c r="BB160" s="1">
        <v>1250</v>
      </c>
      <c r="BC160" s="1">
        <v>3.21</v>
      </c>
      <c r="BD160" s="1">
        <v>10.199999999999999</v>
      </c>
      <c r="BE160" s="1">
        <v>3.16</v>
      </c>
      <c r="BF160" s="1">
        <v>17</v>
      </c>
      <c r="BG160" s="1">
        <v>3</v>
      </c>
    </row>
    <row r="161" spans="1:59" x14ac:dyDescent="0.2">
      <c r="A161">
        <v>160</v>
      </c>
      <c r="B161" t="s">
        <v>218</v>
      </c>
      <c r="C161">
        <v>1.71</v>
      </c>
      <c r="D161">
        <v>4.79</v>
      </c>
      <c r="E161">
        <v>0</v>
      </c>
      <c r="F161" s="1">
        <v>0.625</v>
      </c>
      <c r="G161" s="1">
        <v>0</v>
      </c>
      <c r="H161" s="1">
        <v>0</v>
      </c>
      <c r="I161" s="1">
        <v>0.375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1.76</v>
      </c>
      <c r="Y161" s="1">
        <v>746</v>
      </c>
      <c r="Z161" s="1">
        <v>278</v>
      </c>
      <c r="AA161" s="1">
        <v>0.8</v>
      </c>
      <c r="AB161" s="1">
        <v>36.5</v>
      </c>
      <c r="AC161" s="1">
        <v>33.5</v>
      </c>
      <c r="AD161" s="1">
        <v>609</v>
      </c>
      <c r="AE161" s="1">
        <v>3.75</v>
      </c>
      <c r="AF161" s="1">
        <v>57</v>
      </c>
      <c r="AG161" s="1">
        <v>1.47</v>
      </c>
      <c r="AH161" s="1">
        <v>39.299999999999997</v>
      </c>
      <c r="AI161" s="1">
        <v>5.13</v>
      </c>
      <c r="AJ161" s="1">
        <v>1.26</v>
      </c>
      <c r="AK161" s="1">
        <v>1660</v>
      </c>
      <c r="AL161" s="1">
        <v>1040</v>
      </c>
      <c r="AM161" s="1">
        <v>2.54</v>
      </c>
      <c r="AN161" s="1">
        <v>87.6</v>
      </c>
      <c r="AO161" s="1">
        <v>-168</v>
      </c>
      <c r="AP161" s="1">
        <v>550</v>
      </c>
      <c r="AQ161" s="1">
        <v>8.1999999999999993</v>
      </c>
      <c r="AR161" s="1">
        <v>137</v>
      </c>
      <c r="AS161" s="1">
        <v>0.95</v>
      </c>
      <c r="AT161" s="1">
        <v>38</v>
      </c>
      <c r="AU161" s="1">
        <v>5</v>
      </c>
      <c r="AV161" s="1">
        <v>1.81</v>
      </c>
      <c r="AW161" s="1">
        <v>239</v>
      </c>
      <c r="AX161" s="1">
        <v>172</v>
      </c>
      <c r="AY161" s="1">
        <v>3.21</v>
      </c>
      <c r="AZ161" s="1">
        <v>35.5</v>
      </c>
      <c r="BA161" s="1">
        <v>349</v>
      </c>
      <c r="BB161" s="1">
        <v>1250</v>
      </c>
      <c r="BC161" s="1">
        <v>3.21</v>
      </c>
      <c r="BD161" s="1">
        <v>10.199999999999999</v>
      </c>
      <c r="BE161" s="1">
        <v>3.16</v>
      </c>
      <c r="BF161" s="1">
        <v>17</v>
      </c>
      <c r="BG161" s="1">
        <v>3</v>
      </c>
    </row>
    <row r="162" spans="1:59" x14ac:dyDescent="0.2">
      <c r="A162">
        <v>161</v>
      </c>
      <c r="B162" t="s">
        <v>219</v>
      </c>
      <c r="C162">
        <v>1.23</v>
      </c>
      <c r="D162">
        <v>4.8899999999999997</v>
      </c>
      <c r="E162">
        <v>0</v>
      </c>
      <c r="F162" s="1">
        <v>0.375</v>
      </c>
      <c r="G162" s="1">
        <v>0</v>
      </c>
      <c r="H162" s="1">
        <v>0.125</v>
      </c>
      <c r="I162" s="1">
        <v>0.5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1.87</v>
      </c>
      <c r="Y162" s="1">
        <v>639</v>
      </c>
      <c r="Z162" s="1">
        <v>254</v>
      </c>
      <c r="AA162" s="1">
        <v>0.90600000000000003</v>
      </c>
      <c r="AB162" s="1">
        <v>47.3</v>
      </c>
      <c r="AC162" s="1">
        <v>28.2</v>
      </c>
      <c r="AD162" s="1">
        <v>667</v>
      </c>
      <c r="AE162" s="1">
        <v>4.2</v>
      </c>
      <c r="AF162" s="1">
        <v>49.2</v>
      </c>
      <c r="AG162" s="1">
        <v>1.68</v>
      </c>
      <c r="AH162" s="1">
        <v>50.5</v>
      </c>
      <c r="AI162" s="1">
        <v>5.75</v>
      </c>
      <c r="AJ162" s="1">
        <v>1.26</v>
      </c>
      <c r="AK162" s="1">
        <v>1660</v>
      </c>
      <c r="AL162" s="1">
        <v>1040</v>
      </c>
      <c r="AM162" s="1">
        <v>2.54</v>
      </c>
      <c r="AN162" s="1">
        <v>87.6</v>
      </c>
      <c r="AO162" s="1">
        <v>-168</v>
      </c>
      <c r="AP162" s="1">
        <v>550</v>
      </c>
      <c r="AQ162" s="1">
        <v>8.1999999999999993</v>
      </c>
      <c r="AR162" s="1">
        <v>137</v>
      </c>
      <c r="AS162" s="1">
        <v>0.95</v>
      </c>
      <c r="AT162" s="1">
        <v>38</v>
      </c>
      <c r="AU162" s="1">
        <v>5</v>
      </c>
      <c r="AV162" s="1">
        <v>1.81</v>
      </c>
      <c r="AW162" s="1">
        <v>239</v>
      </c>
      <c r="AX162" s="1">
        <v>172</v>
      </c>
      <c r="AY162" s="1">
        <v>3.21</v>
      </c>
      <c r="AZ162" s="1">
        <v>35.5</v>
      </c>
      <c r="BA162" s="1">
        <v>349</v>
      </c>
      <c r="BB162" s="1">
        <v>1250</v>
      </c>
      <c r="BC162" s="1">
        <v>3.21</v>
      </c>
      <c r="BD162" s="1">
        <v>10.199999999999999</v>
      </c>
      <c r="BE162" s="1">
        <v>3.16</v>
      </c>
      <c r="BF162" s="1">
        <v>17</v>
      </c>
      <c r="BG162" s="1">
        <v>3</v>
      </c>
    </row>
    <row r="163" spans="1:59" x14ac:dyDescent="0.2">
      <c r="A163">
        <v>162</v>
      </c>
      <c r="B163" t="s">
        <v>220</v>
      </c>
      <c r="C163">
        <v>1.35</v>
      </c>
      <c r="D163">
        <v>3.64</v>
      </c>
      <c r="E163">
        <v>0</v>
      </c>
      <c r="F163" s="1">
        <v>0.25</v>
      </c>
      <c r="G163" s="1">
        <v>0.25</v>
      </c>
      <c r="H163" s="1">
        <v>0.125</v>
      </c>
      <c r="I163" s="1">
        <v>0.375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1.81</v>
      </c>
      <c r="Y163" s="1">
        <v>717</v>
      </c>
      <c r="Z163" s="1">
        <v>268</v>
      </c>
      <c r="AA163" s="1">
        <v>1.0900000000000001</v>
      </c>
      <c r="AB163" s="1">
        <v>59.8</v>
      </c>
      <c r="AC163" s="1">
        <v>32.799999999999997</v>
      </c>
      <c r="AD163" s="1">
        <v>600</v>
      </c>
      <c r="AE163" s="1">
        <v>3.73</v>
      </c>
      <c r="AF163" s="1">
        <v>53.9</v>
      </c>
      <c r="AG163" s="1">
        <v>1.47</v>
      </c>
      <c r="AH163" s="1">
        <v>48.3</v>
      </c>
      <c r="AI163" s="1">
        <v>5.63</v>
      </c>
      <c r="AJ163" s="1">
        <v>1</v>
      </c>
      <c r="AK163" s="1">
        <v>1760</v>
      </c>
      <c r="AL163" s="1">
        <v>1110</v>
      </c>
      <c r="AM163" s="1">
        <v>1.55</v>
      </c>
      <c r="AN163" s="1">
        <v>40.1</v>
      </c>
      <c r="AO163" s="1">
        <v>-156</v>
      </c>
      <c r="AP163" s="1">
        <v>590</v>
      </c>
      <c r="AQ163" s="1">
        <v>8.5299999999999994</v>
      </c>
      <c r="AR163" s="1">
        <v>155</v>
      </c>
      <c r="AS163" s="1">
        <v>1</v>
      </c>
      <c r="AT163" s="1">
        <v>20</v>
      </c>
      <c r="AU163" s="1">
        <v>4</v>
      </c>
      <c r="AV163" s="1">
        <v>2.2000000000000002</v>
      </c>
      <c r="AW163" s="1">
        <v>458</v>
      </c>
      <c r="AX163" s="1">
        <v>387</v>
      </c>
      <c r="AY163" s="1">
        <v>4.93</v>
      </c>
      <c r="AZ163" s="1">
        <v>127</v>
      </c>
      <c r="BA163" s="1">
        <v>295</v>
      </c>
      <c r="BB163" s="1">
        <v>1010</v>
      </c>
      <c r="BC163" s="1">
        <v>7.76</v>
      </c>
      <c r="BD163" s="1">
        <v>20.9</v>
      </c>
      <c r="BE163" s="1">
        <v>2.66</v>
      </c>
      <c r="BF163" s="1">
        <v>53</v>
      </c>
      <c r="BG163" s="1">
        <v>5</v>
      </c>
    </row>
    <row r="164" spans="1:59" x14ac:dyDescent="0.2">
      <c r="A164">
        <v>163</v>
      </c>
      <c r="B164" t="s">
        <v>221</v>
      </c>
      <c r="C164">
        <v>1.05</v>
      </c>
      <c r="D164">
        <v>3.65</v>
      </c>
      <c r="E164">
        <v>0</v>
      </c>
      <c r="F164" s="1">
        <v>0.25</v>
      </c>
      <c r="G164" s="1">
        <v>0.125</v>
      </c>
      <c r="H164" s="1">
        <v>0.125</v>
      </c>
      <c r="I164" s="1">
        <v>0.5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1.88</v>
      </c>
      <c r="Y164" s="1">
        <v>630</v>
      </c>
      <c r="Z164" s="1">
        <v>251</v>
      </c>
      <c r="AA164" s="1">
        <v>0.99</v>
      </c>
      <c r="AB164" s="1">
        <v>53.1</v>
      </c>
      <c r="AC164" s="1">
        <v>28</v>
      </c>
      <c r="AD164" s="1">
        <v>665</v>
      </c>
      <c r="AE164" s="1">
        <v>4.2</v>
      </c>
      <c r="AF164" s="1">
        <v>48.3</v>
      </c>
      <c r="AG164" s="1">
        <v>1.68</v>
      </c>
      <c r="AH164" s="1">
        <v>52.8</v>
      </c>
      <c r="AI164" s="1">
        <v>5.88</v>
      </c>
      <c r="AJ164" s="1">
        <v>1</v>
      </c>
      <c r="AK164" s="1">
        <v>1760</v>
      </c>
      <c r="AL164" s="1">
        <v>1110</v>
      </c>
      <c r="AM164" s="1">
        <v>1.55</v>
      </c>
      <c r="AN164" s="1">
        <v>40.1</v>
      </c>
      <c r="AO164" s="1">
        <v>-156</v>
      </c>
      <c r="AP164" s="1">
        <v>590</v>
      </c>
      <c r="AQ164" s="1">
        <v>8.5299999999999994</v>
      </c>
      <c r="AR164" s="1">
        <v>155</v>
      </c>
      <c r="AS164" s="1">
        <v>1</v>
      </c>
      <c r="AT164" s="1">
        <v>20</v>
      </c>
      <c r="AU164" s="1">
        <v>4</v>
      </c>
      <c r="AV164" s="1">
        <v>2.2000000000000002</v>
      </c>
      <c r="AW164" s="1">
        <v>458</v>
      </c>
      <c r="AX164" s="1">
        <v>387</v>
      </c>
      <c r="AY164" s="1">
        <v>4.93</v>
      </c>
      <c r="AZ164" s="1">
        <v>127</v>
      </c>
      <c r="BA164" s="1">
        <v>295</v>
      </c>
      <c r="BB164" s="1">
        <v>1010</v>
      </c>
      <c r="BC164" s="1">
        <v>7.76</v>
      </c>
      <c r="BD164" s="1">
        <v>20.9</v>
      </c>
      <c r="BE164" s="1">
        <v>2.66</v>
      </c>
      <c r="BF164" s="1">
        <v>53</v>
      </c>
      <c r="BG164" s="1">
        <v>5</v>
      </c>
    </row>
    <row r="165" spans="1:59" x14ac:dyDescent="0.2">
      <c r="A165">
        <v>164</v>
      </c>
      <c r="B165" t="s">
        <v>222</v>
      </c>
      <c r="C165">
        <v>1.4</v>
      </c>
      <c r="D165">
        <v>3.63</v>
      </c>
      <c r="E165">
        <v>0</v>
      </c>
      <c r="F165" s="1">
        <v>0.375</v>
      </c>
      <c r="G165" s="1">
        <v>0.125</v>
      </c>
      <c r="H165" s="1">
        <v>0</v>
      </c>
      <c r="I165" s="1">
        <v>0.5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1.85</v>
      </c>
      <c r="Y165" s="1">
        <v>641</v>
      </c>
      <c r="Z165" s="1">
        <v>256</v>
      </c>
      <c r="AA165" s="1">
        <v>0.86399999999999999</v>
      </c>
      <c r="AB165" s="1">
        <v>41.4</v>
      </c>
      <c r="AC165" s="1">
        <v>28.3</v>
      </c>
      <c r="AD165" s="1">
        <v>671</v>
      </c>
      <c r="AE165" s="1">
        <v>4.2300000000000004</v>
      </c>
      <c r="AF165" s="1">
        <v>49.4</v>
      </c>
      <c r="AG165" s="1">
        <v>1.69</v>
      </c>
      <c r="AH165" s="1">
        <v>48.3</v>
      </c>
      <c r="AI165" s="1">
        <v>5.63</v>
      </c>
      <c r="AJ165" s="1">
        <v>1</v>
      </c>
      <c r="AK165" s="1">
        <v>1760</v>
      </c>
      <c r="AL165" s="1">
        <v>1110</v>
      </c>
      <c r="AM165" s="1">
        <v>1.55</v>
      </c>
      <c r="AN165" s="1">
        <v>40.1</v>
      </c>
      <c r="AO165" s="1">
        <v>-156</v>
      </c>
      <c r="AP165" s="1">
        <v>590</v>
      </c>
      <c r="AQ165" s="1">
        <v>8.5299999999999994</v>
      </c>
      <c r="AR165" s="1">
        <v>155</v>
      </c>
      <c r="AS165" s="1">
        <v>1</v>
      </c>
      <c r="AT165" s="1">
        <v>20</v>
      </c>
      <c r="AU165" s="1">
        <v>4</v>
      </c>
      <c r="AV165" s="1">
        <v>2.2000000000000002</v>
      </c>
      <c r="AW165" s="1">
        <v>458</v>
      </c>
      <c r="AX165" s="1">
        <v>387</v>
      </c>
      <c r="AY165" s="1">
        <v>4.93</v>
      </c>
      <c r="AZ165" s="1">
        <v>127</v>
      </c>
      <c r="BA165" s="1">
        <v>295</v>
      </c>
      <c r="BB165" s="1">
        <v>1010</v>
      </c>
      <c r="BC165" s="1">
        <v>7.76</v>
      </c>
      <c r="BD165" s="1">
        <v>20.9</v>
      </c>
      <c r="BE165" s="1">
        <v>2.66</v>
      </c>
      <c r="BF165" s="1">
        <v>53</v>
      </c>
      <c r="BG165" s="1">
        <v>5</v>
      </c>
    </row>
    <row r="166" spans="1:59" x14ac:dyDescent="0.2">
      <c r="A166">
        <v>165</v>
      </c>
      <c r="B166" t="s">
        <v>223</v>
      </c>
      <c r="C166">
        <v>1.1000000000000001</v>
      </c>
      <c r="D166">
        <v>3.65</v>
      </c>
      <c r="E166">
        <v>0</v>
      </c>
      <c r="F166" s="1">
        <v>0.375</v>
      </c>
      <c r="G166" s="1">
        <v>0</v>
      </c>
      <c r="H166" s="1">
        <v>0.125</v>
      </c>
      <c r="I166" s="1">
        <v>0.5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1.87</v>
      </c>
      <c r="Y166" s="1">
        <v>639</v>
      </c>
      <c r="Z166" s="1">
        <v>254</v>
      </c>
      <c r="AA166" s="1">
        <v>0.90600000000000003</v>
      </c>
      <c r="AB166" s="1">
        <v>47.3</v>
      </c>
      <c r="AC166" s="1">
        <v>28.2</v>
      </c>
      <c r="AD166" s="1">
        <v>667</v>
      </c>
      <c r="AE166" s="1">
        <v>4.2</v>
      </c>
      <c r="AF166" s="1">
        <v>49.2</v>
      </c>
      <c r="AG166" s="1">
        <v>1.68</v>
      </c>
      <c r="AH166" s="1">
        <v>50.5</v>
      </c>
      <c r="AI166" s="1">
        <v>5.75</v>
      </c>
      <c r="AJ166" s="1">
        <v>1</v>
      </c>
      <c r="AK166" s="1">
        <v>1760</v>
      </c>
      <c r="AL166" s="1">
        <v>1110</v>
      </c>
      <c r="AM166" s="1">
        <v>1.55</v>
      </c>
      <c r="AN166" s="1">
        <v>40.1</v>
      </c>
      <c r="AO166" s="1">
        <v>-156</v>
      </c>
      <c r="AP166" s="1">
        <v>590</v>
      </c>
      <c r="AQ166" s="1">
        <v>8.5299999999999994</v>
      </c>
      <c r="AR166" s="1">
        <v>155</v>
      </c>
      <c r="AS166" s="1">
        <v>1</v>
      </c>
      <c r="AT166" s="1">
        <v>20</v>
      </c>
      <c r="AU166" s="1">
        <v>4</v>
      </c>
      <c r="AV166" s="1">
        <v>2.2000000000000002</v>
      </c>
      <c r="AW166" s="1">
        <v>458</v>
      </c>
      <c r="AX166" s="1">
        <v>387</v>
      </c>
      <c r="AY166" s="1">
        <v>4.93</v>
      </c>
      <c r="AZ166" s="1">
        <v>127</v>
      </c>
      <c r="BA166" s="1">
        <v>295</v>
      </c>
      <c r="BB166" s="1">
        <v>1010</v>
      </c>
      <c r="BC166" s="1">
        <v>7.76</v>
      </c>
      <c r="BD166" s="1">
        <v>20.9</v>
      </c>
      <c r="BE166" s="1">
        <v>2.66</v>
      </c>
      <c r="BF166" s="1">
        <v>53</v>
      </c>
      <c r="BG166" s="1">
        <v>5</v>
      </c>
    </row>
    <row r="167" spans="1:59" x14ac:dyDescent="0.2">
      <c r="A167">
        <v>166</v>
      </c>
      <c r="B167" t="s">
        <v>224</v>
      </c>
      <c r="C167">
        <v>-0.09</v>
      </c>
      <c r="D167">
        <v>4.28</v>
      </c>
      <c r="E167">
        <v>0</v>
      </c>
      <c r="F167" s="1">
        <v>0</v>
      </c>
      <c r="G167" s="1">
        <v>0.25</v>
      </c>
      <c r="H167" s="1">
        <v>0.125</v>
      </c>
      <c r="I167" s="1">
        <v>0.625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1</v>
      </c>
      <c r="U167" s="1">
        <v>0</v>
      </c>
      <c r="V167" s="1">
        <v>0</v>
      </c>
      <c r="W167" s="1">
        <v>0</v>
      </c>
      <c r="X167" s="1">
        <v>1.98</v>
      </c>
      <c r="Y167" s="1">
        <v>525</v>
      </c>
      <c r="Z167" s="1">
        <v>229</v>
      </c>
      <c r="AA167" s="1">
        <v>1.05</v>
      </c>
      <c r="AB167" s="1">
        <v>58</v>
      </c>
      <c r="AC167" s="1">
        <v>22.8</v>
      </c>
      <c r="AD167" s="1">
        <v>727</v>
      </c>
      <c r="AE167" s="1">
        <v>4.68</v>
      </c>
      <c r="AF167" s="1">
        <v>40.700000000000003</v>
      </c>
      <c r="AG167" s="1">
        <v>1.9</v>
      </c>
      <c r="AH167" s="1">
        <v>61.8</v>
      </c>
      <c r="AI167" s="1">
        <v>6.38</v>
      </c>
      <c r="AJ167" s="1">
        <v>1</v>
      </c>
      <c r="AK167" s="1">
        <v>1760</v>
      </c>
      <c r="AL167" s="1">
        <v>1110</v>
      </c>
      <c r="AM167" s="1">
        <v>1.55</v>
      </c>
      <c r="AN167" s="1">
        <v>40.1</v>
      </c>
      <c r="AO167" s="1">
        <v>-156</v>
      </c>
      <c r="AP167" s="1">
        <v>590</v>
      </c>
      <c r="AQ167" s="1">
        <v>8.5299999999999994</v>
      </c>
      <c r="AR167" s="1">
        <v>155</v>
      </c>
      <c r="AS167" s="1">
        <v>1</v>
      </c>
      <c r="AT167" s="1">
        <v>20</v>
      </c>
      <c r="AU167" s="1">
        <v>4</v>
      </c>
      <c r="AV167" s="1">
        <v>1.96</v>
      </c>
      <c r="AW167" s="1">
        <v>332</v>
      </c>
      <c r="AX167" s="1">
        <v>266</v>
      </c>
      <c r="AY167" s="1">
        <v>3.12</v>
      </c>
      <c r="AZ167" s="1">
        <v>79.900000000000006</v>
      </c>
      <c r="BA167" s="1">
        <v>325</v>
      </c>
      <c r="BB167" s="1">
        <v>1140</v>
      </c>
      <c r="BC167" s="1">
        <v>5.29</v>
      </c>
      <c r="BD167" s="1">
        <v>14.7</v>
      </c>
      <c r="BE167" s="1">
        <v>2.96</v>
      </c>
      <c r="BF167" s="1">
        <v>35</v>
      </c>
      <c r="BG167" s="1">
        <v>4</v>
      </c>
    </row>
    <row r="168" spans="1:59" x14ac:dyDescent="0.2">
      <c r="A168">
        <v>167</v>
      </c>
      <c r="B168" t="s">
        <v>225</v>
      </c>
      <c r="C168">
        <v>1.0900000000000001</v>
      </c>
      <c r="D168">
        <v>5.08</v>
      </c>
      <c r="E168">
        <v>0</v>
      </c>
      <c r="F168" s="1">
        <v>0.375</v>
      </c>
      <c r="G168" s="1">
        <v>0.125</v>
      </c>
      <c r="H168" s="1">
        <v>0.125</v>
      </c>
      <c r="I168" s="1">
        <v>0.375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1.8</v>
      </c>
      <c r="Y168" s="1">
        <v>726</v>
      </c>
      <c r="Z168" s="1">
        <v>271</v>
      </c>
      <c r="AA168" s="1">
        <v>1.01</v>
      </c>
      <c r="AB168" s="1">
        <v>54</v>
      </c>
      <c r="AC168" s="1">
        <v>32.9</v>
      </c>
      <c r="AD168" s="1">
        <v>602</v>
      </c>
      <c r="AE168" s="1">
        <v>3.73</v>
      </c>
      <c r="AF168" s="1">
        <v>54.9</v>
      </c>
      <c r="AG168" s="1">
        <v>1.47</v>
      </c>
      <c r="AH168" s="1">
        <v>46</v>
      </c>
      <c r="AI168" s="1">
        <v>5.5</v>
      </c>
      <c r="AJ168" s="1">
        <v>1</v>
      </c>
      <c r="AK168" s="1">
        <v>1760</v>
      </c>
      <c r="AL168" s="1">
        <v>1110</v>
      </c>
      <c r="AM168" s="1">
        <v>1.55</v>
      </c>
      <c r="AN168" s="1">
        <v>40.1</v>
      </c>
      <c r="AO168" s="1">
        <v>-156</v>
      </c>
      <c r="AP168" s="1">
        <v>590</v>
      </c>
      <c r="AQ168" s="1">
        <v>8.5299999999999994</v>
      </c>
      <c r="AR168" s="1">
        <v>155</v>
      </c>
      <c r="AS168" s="1">
        <v>1</v>
      </c>
      <c r="AT168" s="1">
        <v>20</v>
      </c>
      <c r="AU168" s="1">
        <v>4</v>
      </c>
      <c r="AV168" s="1">
        <v>1.81</v>
      </c>
      <c r="AW168" s="1">
        <v>239</v>
      </c>
      <c r="AX168" s="1">
        <v>172</v>
      </c>
      <c r="AY168" s="1">
        <v>3.21</v>
      </c>
      <c r="AZ168" s="1">
        <v>35.5</v>
      </c>
      <c r="BA168" s="1">
        <v>349</v>
      </c>
      <c r="BB168" s="1">
        <v>1250</v>
      </c>
      <c r="BC168" s="1">
        <v>3.21</v>
      </c>
      <c r="BD168" s="1">
        <v>10.199999999999999</v>
      </c>
      <c r="BE168" s="1">
        <v>3.16</v>
      </c>
      <c r="BF168" s="1">
        <v>17</v>
      </c>
      <c r="BG168" s="1">
        <v>3</v>
      </c>
    </row>
    <row r="169" spans="1:59" x14ac:dyDescent="0.2">
      <c r="A169">
        <v>168</v>
      </c>
      <c r="B169" t="s">
        <v>226</v>
      </c>
      <c r="C169">
        <v>0.57999999999999996</v>
      </c>
      <c r="D169">
        <v>5.08</v>
      </c>
      <c r="E169">
        <v>0</v>
      </c>
      <c r="F169" s="1">
        <v>0.25</v>
      </c>
      <c r="G169" s="1">
        <v>0.25</v>
      </c>
      <c r="H169" s="1">
        <v>0</v>
      </c>
      <c r="I169" s="1">
        <v>0.5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1.86</v>
      </c>
      <c r="Y169" s="1">
        <v>632</v>
      </c>
      <c r="Z169" s="1">
        <v>253</v>
      </c>
      <c r="AA169" s="1">
        <v>0.94799999999999995</v>
      </c>
      <c r="AB169" s="1">
        <v>47.2</v>
      </c>
      <c r="AC169" s="1">
        <v>28.2</v>
      </c>
      <c r="AD169" s="1">
        <v>669</v>
      </c>
      <c r="AE169" s="1">
        <v>4.2300000000000004</v>
      </c>
      <c r="AF169" s="1">
        <v>48.5</v>
      </c>
      <c r="AG169" s="1">
        <v>1.69</v>
      </c>
      <c r="AH169" s="1">
        <v>50.5</v>
      </c>
      <c r="AI169" s="1">
        <v>5.75</v>
      </c>
      <c r="AJ169" s="1">
        <v>1</v>
      </c>
      <c r="AK169" s="1">
        <v>1760</v>
      </c>
      <c r="AL169" s="1">
        <v>1110</v>
      </c>
      <c r="AM169" s="1">
        <v>1.55</v>
      </c>
      <c r="AN169" s="1">
        <v>40.1</v>
      </c>
      <c r="AO169" s="1">
        <v>-156</v>
      </c>
      <c r="AP169" s="1">
        <v>590</v>
      </c>
      <c r="AQ169" s="1">
        <v>8.5299999999999994</v>
      </c>
      <c r="AR169" s="1">
        <v>155</v>
      </c>
      <c r="AS169" s="1">
        <v>1</v>
      </c>
      <c r="AT169" s="1">
        <v>20</v>
      </c>
      <c r="AU169" s="1">
        <v>4</v>
      </c>
      <c r="AV169" s="1">
        <v>1.81</v>
      </c>
      <c r="AW169" s="1">
        <v>239</v>
      </c>
      <c r="AX169" s="1">
        <v>172</v>
      </c>
      <c r="AY169" s="1">
        <v>3.21</v>
      </c>
      <c r="AZ169" s="1">
        <v>35.5</v>
      </c>
      <c r="BA169" s="1">
        <v>349</v>
      </c>
      <c r="BB169" s="1">
        <v>1250</v>
      </c>
      <c r="BC169" s="1">
        <v>3.21</v>
      </c>
      <c r="BD169" s="1">
        <v>10.199999999999999</v>
      </c>
      <c r="BE169" s="1">
        <v>3.16</v>
      </c>
      <c r="BF169" s="1">
        <v>17</v>
      </c>
      <c r="BG169" s="1">
        <v>3</v>
      </c>
    </row>
    <row r="170" spans="1:59" x14ac:dyDescent="0.2">
      <c r="A170">
        <v>169</v>
      </c>
      <c r="B170" t="s">
        <v>227</v>
      </c>
      <c r="C170">
        <v>0.11</v>
      </c>
      <c r="D170">
        <v>5.09</v>
      </c>
      <c r="E170">
        <v>0</v>
      </c>
      <c r="F170" s="1">
        <v>0</v>
      </c>
      <c r="G170" s="1">
        <v>0.375</v>
      </c>
      <c r="H170" s="1">
        <v>0.125</v>
      </c>
      <c r="I170" s="1">
        <v>0.5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1</v>
      </c>
      <c r="U170" s="1">
        <v>0</v>
      </c>
      <c r="V170" s="1">
        <v>0</v>
      </c>
      <c r="W170" s="1">
        <v>0</v>
      </c>
      <c r="X170" s="1">
        <v>1.91</v>
      </c>
      <c r="Y170" s="1">
        <v>612</v>
      </c>
      <c r="Z170" s="1">
        <v>245</v>
      </c>
      <c r="AA170" s="1">
        <v>1.1599999999999999</v>
      </c>
      <c r="AB170" s="1">
        <v>64.7</v>
      </c>
      <c r="AC170" s="1">
        <v>27.6</v>
      </c>
      <c r="AD170" s="1">
        <v>661</v>
      </c>
      <c r="AE170" s="1">
        <v>4.2</v>
      </c>
      <c r="AF170" s="1">
        <v>46.3</v>
      </c>
      <c r="AG170" s="1">
        <v>1.68</v>
      </c>
      <c r="AH170" s="1">
        <v>57.3</v>
      </c>
      <c r="AI170" s="1">
        <v>6.13</v>
      </c>
      <c r="AJ170" s="1">
        <v>1</v>
      </c>
      <c r="AK170" s="1">
        <v>1760</v>
      </c>
      <c r="AL170" s="1">
        <v>1110</v>
      </c>
      <c r="AM170" s="1">
        <v>1.55</v>
      </c>
      <c r="AN170" s="1">
        <v>40.1</v>
      </c>
      <c r="AO170" s="1">
        <v>-156</v>
      </c>
      <c r="AP170" s="1">
        <v>590</v>
      </c>
      <c r="AQ170" s="1">
        <v>8.5299999999999994</v>
      </c>
      <c r="AR170" s="1">
        <v>155</v>
      </c>
      <c r="AS170" s="1">
        <v>1</v>
      </c>
      <c r="AT170" s="1">
        <v>20</v>
      </c>
      <c r="AU170" s="1">
        <v>4</v>
      </c>
      <c r="AV170" s="1">
        <v>1.81</v>
      </c>
      <c r="AW170" s="1">
        <v>239</v>
      </c>
      <c r="AX170" s="1">
        <v>172</v>
      </c>
      <c r="AY170" s="1">
        <v>3.21</v>
      </c>
      <c r="AZ170" s="1">
        <v>35.5</v>
      </c>
      <c r="BA170" s="1">
        <v>349</v>
      </c>
      <c r="BB170" s="1">
        <v>1250</v>
      </c>
      <c r="BC170" s="1">
        <v>3.21</v>
      </c>
      <c r="BD170" s="1">
        <v>10.199999999999999</v>
      </c>
      <c r="BE170" s="1">
        <v>3.16</v>
      </c>
      <c r="BF170" s="1">
        <v>17</v>
      </c>
      <c r="BG170" s="1">
        <v>3</v>
      </c>
    </row>
    <row r="171" spans="1:59" x14ac:dyDescent="0.2">
      <c r="A171">
        <v>170</v>
      </c>
      <c r="B171" t="s">
        <v>228</v>
      </c>
      <c r="C171">
        <v>-0.08</v>
      </c>
      <c r="D171">
        <v>5.07</v>
      </c>
      <c r="E171">
        <v>0</v>
      </c>
      <c r="F171" s="1">
        <v>0</v>
      </c>
      <c r="G171" s="1">
        <v>0.5</v>
      </c>
      <c r="H171" s="1">
        <v>0</v>
      </c>
      <c r="I171" s="1">
        <v>0.5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1.89</v>
      </c>
      <c r="Y171" s="1">
        <v>614</v>
      </c>
      <c r="Z171" s="1">
        <v>247</v>
      </c>
      <c r="AA171" s="1">
        <v>1.1200000000000001</v>
      </c>
      <c r="AB171" s="1">
        <v>58.8</v>
      </c>
      <c r="AC171" s="1">
        <v>27.8</v>
      </c>
      <c r="AD171" s="1">
        <v>665</v>
      </c>
      <c r="AE171" s="1">
        <v>4.24</v>
      </c>
      <c r="AF171" s="1">
        <v>46.5</v>
      </c>
      <c r="AG171" s="1">
        <v>1.69</v>
      </c>
      <c r="AH171" s="1">
        <v>55</v>
      </c>
      <c r="AI171" s="1">
        <v>6</v>
      </c>
      <c r="AJ171" s="1">
        <v>1</v>
      </c>
      <c r="AK171" s="1">
        <v>1760</v>
      </c>
      <c r="AL171" s="1">
        <v>1110</v>
      </c>
      <c r="AM171" s="1">
        <v>1.55</v>
      </c>
      <c r="AN171" s="1">
        <v>40.1</v>
      </c>
      <c r="AO171" s="1">
        <v>-156</v>
      </c>
      <c r="AP171" s="1">
        <v>590</v>
      </c>
      <c r="AQ171" s="1">
        <v>8.5299999999999994</v>
      </c>
      <c r="AR171" s="1">
        <v>155</v>
      </c>
      <c r="AS171" s="1">
        <v>1</v>
      </c>
      <c r="AT171" s="1">
        <v>20</v>
      </c>
      <c r="AU171" s="1">
        <v>4</v>
      </c>
      <c r="AV171" s="1">
        <v>1.81</v>
      </c>
      <c r="AW171" s="1">
        <v>239</v>
      </c>
      <c r="AX171" s="1">
        <v>172</v>
      </c>
      <c r="AY171" s="1">
        <v>3.21</v>
      </c>
      <c r="AZ171" s="1">
        <v>35.5</v>
      </c>
      <c r="BA171" s="1">
        <v>349</v>
      </c>
      <c r="BB171" s="1">
        <v>1250</v>
      </c>
      <c r="BC171" s="1">
        <v>3.21</v>
      </c>
      <c r="BD171" s="1">
        <v>10.199999999999999</v>
      </c>
      <c r="BE171" s="1">
        <v>3.16</v>
      </c>
      <c r="BF171" s="1">
        <v>17</v>
      </c>
      <c r="BG171" s="1">
        <v>3</v>
      </c>
    </row>
    <row r="172" spans="1:59" x14ac:dyDescent="0.2">
      <c r="A172">
        <v>171</v>
      </c>
      <c r="B172" t="s">
        <v>229</v>
      </c>
      <c r="C172">
        <v>0.13</v>
      </c>
      <c r="D172">
        <v>1.75</v>
      </c>
      <c r="E172">
        <v>0.2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0.125</v>
      </c>
      <c r="N172" s="1">
        <v>0</v>
      </c>
      <c r="O172" s="1">
        <v>0</v>
      </c>
      <c r="P172" s="1">
        <v>0.875</v>
      </c>
      <c r="Q172" s="1">
        <v>0</v>
      </c>
      <c r="R172" s="1">
        <v>0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>
        <v>1.74</v>
      </c>
      <c r="Y172" s="1">
        <v>944</v>
      </c>
      <c r="Z172" s="1">
        <v>302</v>
      </c>
      <c r="AA172" s="1">
        <v>1.87</v>
      </c>
      <c r="AB172" s="1">
        <v>133</v>
      </c>
      <c r="AC172" s="1">
        <v>45.5</v>
      </c>
      <c r="AD172" s="1">
        <v>376</v>
      </c>
      <c r="AE172" s="1">
        <v>2.09</v>
      </c>
      <c r="AF172" s="1">
        <v>67.7</v>
      </c>
      <c r="AG172" s="1">
        <v>0.79</v>
      </c>
      <c r="AH172" s="1">
        <v>55</v>
      </c>
      <c r="AI172" s="1">
        <v>6</v>
      </c>
      <c r="AJ172" s="1">
        <v>1.22</v>
      </c>
      <c r="AK172" s="1">
        <v>2030</v>
      </c>
      <c r="AL172" s="1">
        <v>651</v>
      </c>
      <c r="AM172" s="1">
        <v>10.4</v>
      </c>
      <c r="AN172" s="1">
        <v>198</v>
      </c>
      <c r="AO172" s="1">
        <v>89.8</v>
      </c>
      <c r="AP172" s="1">
        <v>689</v>
      </c>
      <c r="AQ172" s="1">
        <v>5.17</v>
      </c>
      <c r="AR172" s="1">
        <v>173</v>
      </c>
      <c r="AS172" s="1">
        <v>2.15</v>
      </c>
      <c r="AT172" s="1">
        <v>78.8</v>
      </c>
      <c r="AU172" s="1">
        <v>6</v>
      </c>
      <c r="AV172" s="1">
        <v>2.2000000000000002</v>
      </c>
      <c r="AW172" s="1">
        <v>458</v>
      </c>
      <c r="AX172" s="1">
        <v>387</v>
      </c>
      <c r="AY172" s="1">
        <v>4.93</v>
      </c>
      <c r="AZ172" s="1">
        <v>127</v>
      </c>
      <c r="BA172" s="1">
        <v>295</v>
      </c>
      <c r="BB172" s="1">
        <v>1010</v>
      </c>
      <c r="BC172" s="1">
        <v>7.76</v>
      </c>
      <c r="BD172" s="1">
        <v>20.9</v>
      </c>
      <c r="BE172" s="1">
        <v>2.66</v>
      </c>
      <c r="BF172" s="1">
        <v>53</v>
      </c>
      <c r="BG172" s="1">
        <v>5</v>
      </c>
    </row>
    <row r="173" spans="1:59" x14ac:dyDescent="0.2">
      <c r="A173">
        <v>172</v>
      </c>
      <c r="B173" t="s">
        <v>230</v>
      </c>
      <c r="C173">
        <v>0.17</v>
      </c>
      <c r="D173">
        <v>1.97</v>
      </c>
      <c r="E173">
        <v>0.17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0.25</v>
      </c>
      <c r="N173" s="1">
        <v>0</v>
      </c>
      <c r="O173" s="1">
        <v>0</v>
      </c>
      <c r="P173" s="1">
        <v>0.75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1.74</v>
      </c>
      <c r="Y173" s="1">
        <v>944</v>
      </c>
      <c r="Z173" s="1">
        <v>302</v>
      </c>
      <c r="AA173" s="1">
        <v>1.87</v>
      </c>
      <c r="AB173" s="1">
        <v>133</v>
      </c>
      <c r="AC173" s="1">
        <v>45.5</v>
      </c>
      <c r="AD173" s="1">
        <v>376</v>
      </c>
      <c r="AE173" s="1">
        <v>2.09</v>
      </c>
      <c r="AF173" s="1">
        <v>67.7</v>
      </c>
      <c r="AG173" s="1">
        <v>0.79</v>
      </c>
      <c r="AH173" s="1">
        <v>55</v>
      </c>
      <c r="AI173" s="1">
        <v>6</v>
      </c>
      <c r="AJ173" s="1">
        <v>1.25</v>
      </c>
      <c r="AK173" s="1">
        <v>2040</v>
      </c>
      <c r="AL173" s="1">
        <v>701</v>
      </c>
      <c r="AM173" s="1">
        <v>9.41</v>
      </c>
      <c r="AN173" s="1">
        <v>190</v>
      </c>
      <c r="AO173" s="1">
        <v>69.5</v>
      </c>
      <c r="AP173" s="1">
        <v>662</v>
      </c>
      <c r="AQ173" s="1">
        <v>5.58</v>
      </c>
      <c r="AR173" s="1">
        <v>168</v>
      </c>
      <c r="AS173" s="1">
        <v>1.97</v>
      </c>
      <c r="AT173" s="1">
        <v>75.5</v>
      </c>
      <c r="AU173" s="1">
        <v>6</v>
      </c>
      <c r="AV173" s="1">
        <v>2.2000000000000002</v>
      </c>
      <c r="AW173" s="1">
        <v>458</v>
      </c>
      <c r="AX173" s="1">
        <v>387</v>
      </c>
      <c r="AY173" s="1">
        <v>4.93</v>
      </c>
      <c r="AZ173" s="1">
        <v>127</v>
      </c>
      <c r="BA173" s="1">
        <v>295</v>
      </c>
      <c r="BB173" s="1">
        <v>1010</v>
      </c>
      <c r="BC173" s="1">
        <v>7.76</v>
      </c>
      <c r="BD173" s="1">
        <v>20.9</v>
      </c>
      <c r="BE173" s="1">
        <v>2.66</v>
      </c>
      <c r="BF173" s="1">
        <v>53</v>
      </c>
      <c r="BG173" s="1">
        <v>5</v>
      </c>
    </row>
    <row r="174" spans="1:59" x14ac:dyDescent="0.2">
      <c r="A174">
        <v>173</v>
      </c>
      <c r="B174" t="s">
        <v>231</v>
      </c>
      <c r="C174">
        <v>0.19</v>
      </c>
      <c r="D174">
        <v>2.2799999999999998</v>
      </c>
      <c r="E174">
        <v>0.12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0.375</v>
      </c>
      <c r="N174" s="1">
        <v>0</v>
      </c>
      <c r="O174" s="1">
        <v>0</v>
      </c>
      <c r="P174" s="1">
        <v>0.625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1.74</v>
      </c>
      <c r="Y174" s="1">
        <v>944</v>
      </c>
      <c r="Z174" s="1">
        <v>302</v>
      </c>
      <c r="AA174" s="1">
        <v>1.87</v>
      </c>
      <c r="AB174" s="1">
        <v>133</v>
      </c>
      <c r="AC174" s="1">
        <v>45.5</v>
      </c>
      <c r="AD174" s="1">
        <v>376</v>
      </c>
      <c r="AE174" s="1">
        <v>2.09</v>
      </c>
      <c r="AF174" s="1">
        <v>67.7</v>
      </c>
      <c r="AG174" s="1">
        <v>0.79</v>
      </c>
      <c r="AH174" s="1">
        <v>55</v>
      </c>
      <c r="AI174" s="1">
        <v>6</v>
      </c>
      <c r="AJ174" s="1">
        <v>1.28</v>
      </c>
      <c r="AK174" s="1">
        <v>2040</v>
      </c>
      <c r="AL174" s="1">
        <v>751</v>
      </c>
      <c r="AM174" s="1">
        <v>8.44</v>
      </c>
      <c r="AN174" s="1">
        <v>181</v>
      </c>
      <c r="AO174" s="1">
        <v>49.3</v>
      </c>
      <c r="AP174" s="1">
        <v>636</v>
      </c>
      <c r="AQ174" s="1">
        <v>5.99</v>
      </c>
      <c r="AR174" s="1">
        <v>164</v>
      </c>
      <c r="AS174" s="1">
        <v>1.79</v>
      </c>
      <c r="AT174" s="1">
        <v>72.3</v>
      </c>
      <c r="AU174" s="1">
        <v>6</v>
      </c>
      <c r="AV174" s="1">
        <v>2.2000000000000002</v>
      </c>
      <c r="AW174" s="1">
        <v>458</v>
      </c>
      <c r="AX174" s="1">
        <v>387</v>
      </c>
      <c r="AY174" s="1">
        <v>4.93</v>
      </c>
      <c r="AZ174" s="1">
        <v>127</v>
      </c>
      <c r="BA174" s="1">
        <v>295</v>
      </c>
      <c r="BB174" s="1">
        <v>1010</v>
      </c>
      <c r="BC174" s="1">
        <v>7.76</v>
      </c>
      <c r="BD174" s="1">
        <v>20.9</v>
      </c>
      <c r="BE174" s="1">
        <v>2.66</v>
      </c>
      <c r="BF174" s="1">
        <v>53</v>
      </c>
      <c r="BG174" s="1">
        <v>5</v>
      </c>
    </row>
    <row r="175" spans="1:59" x14ac:dyDescent="0.2">
      <c r="A175">
        <v>174</v>
      </c>
      <c r="B175" t="s">
        <v>232</v>
      </c>
      <c r="C175">
        <v>0.22</v>
      </c>
      <c r="D175">
        <v>2.29</v>
      </c>
      <c r="E175">
        <v>0.09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0.5</v>
      </c>
      <c r="N175" s="1">
        <v>0</v>
      </c>
      <c r="O175" s="1">
        <v>0</v>
      </c>
      <c r="P175" s="1">
        <v>0.5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1.74</v>
      </c>
      <c r="Y175" s="1">
        <v>944</v>
      </c>
      <c r="Z175" s="1">
        <v>302</v>
      </c>
      <c r="AA175" s="1">
        <v>1.87</v>
      </c>
      <c r="AB175" s="1">
        <v>133</v>
      </c>
      <c r="AC175" s="1">
        <v>45.5</v>
      </c>
      <c r="AD175" s="1">
        <v>376</v>
      </c>
      <c r="AE175" s="1">
        <v>2.09</v>
      </c>
      <c r="AF175" s="1">
        <v>67.7</v>
      </c>
      <c r="AG175" s="1">
        <v>0.79</v>
      </c>
      <c r="AH175" s="1">
        <v>55</v>
      </c>
      <c r="AI175" s="1">
        <v>6</v>
      </c>
      <c r="AJ175" s="1">
        <v>1.3</v>
      </c>
      <c r="AK175" s="1">
        <v>2050</v>
      </c>
      <c r="AL175" s="1">
        <v>801</v>
      </c>
      <c r="AM175" s="1">
        <v>7.47</v>
      </c>
      <c r="AN175" s="1">
        <v>172</v>
      </c>
      <c r="AO175" s="1">
        <v>29</v>
      </c>
      <c r="AP175" s="1">
        <v>609</v>
      </c>
      <c r="AQ175" s="1">
        <v>6.39</v>
      </c>
      <c r="AR175" s="1">
        <v>159</v>
      </c>
      <c r="AS175" s="1">
        <v>1.61</v>
      </c>
      <c r="AT175" s="1">
        <v>69</v>
      </c>
      <c r="AU175" s="1">
        <v>6</v>
      </c>
      <c r="AV175" s="1">
        <v>2.2000000000000002</v>
      </c>
      <c r="AW175" s="1">
        <v>458</v>
      </c>
      <c r="AX175" s="1">
        <v>387</v>
      </c>
      <c r="AY175" s="1">
        <v>4.93</v>
      </c>
      <c r="AZ175" s="1">
        <v>127</v>
      </c>
      <c r="BA175" s="1">
        <v>295</v>
      </c>
      <c r="BB175" s="1">
        <v>1010</v>
      </c>
      <c r="BC175" s="1">
        <v>7.76</v>
      </c>
      <c r="BD175" s="1">
        <v>20.9</v>
      </c>
      <c r="BE175" s="1">
        <v>2.66</v>
      </c>
      <c r="BF175" s="1">
        <v>53</v>
      </c>
      <c r="BG175" s="1">
        <v>5</v>
      </c>
    </row>
    <row r="176" spans="1:59" x14ac:dyDescent="0.2">
      <c r="A176">
        <v>175</v>
      </c>
      <c r="B176" t="s">
        <v>233</v>
      </c>
      <c r="C176">
        <v>0.24</v>
      </c>
      <c r="D176">
        <v>3.14</v>
      </c>
      <c r="E176">
        <v>0.02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0.625</v>
      </c>
      <c r="N176" s="1">
        <v>0</v>
      </c>
      <c r="O176" s="1">
        <v>0</v>
      </c>
      <c r="P176" s="1">
        <v>0.375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1.74</v>
      </c>
      <c r="Y176" s="1">
        <v>944</v>
      </c>
      <c r="Z176" s="1">
        <v>302</v>
      </c>
      <c r="AA176" s="1">
        <v>1.87</v>
      </c>
      <c r="AB176" s="1">
        <v>133</v>
      </c>
      <c r="AC176" s="1">
        <v>45.5</v>
      </c>
      <c r="AD176" s="1">
        <v>376</v>
      </c>
      <c r="AE176" s="1">
        <v>2.09</v>
      </c>
      <c r="AF176" s="1">
        <v>67.7</v>
      </c>
      <c r="AG176" s="1">
        <v>0.79</v>
      </c>
      <c r="AH176" s="1">
        <v>55</v>
      </c>
      <c r="AI176" s="1">
        <v>6</v>
      </c>
      <c r="AJ176" s="1">
        <v>1.33</v>
      </c>
      <c r="AK176" s="1">
        <v>2060</v>
      </c>
      <c r="AL176" s="1">
        <v>851</v>
      </c>
      <c r="AM176" s="1">
        <v>6.5</v>
      </c>
      <c r="AN176" s="1">
        <v>164</v>
      </c>
      <c r="AO176" s="1">
        <v>8.75</v>
      </c>
      <c r="AP176" s="1">
        <v>583</v>
      </c>
      <c r="AQ176" s="1">
        <v>6.79</v>
      </c>
      <c r="AR176" s="1">
        <v>154</v>
      </c>
      <c r="AS176" s="1">
        <v>1.43</v>
      </c>
      <c r="AT176" s="1">
        <v>65.8</v>
      </c>
      <c r="AU176" s="1">
        <v>6</v>
      </c>
      <c r="AV176" s="1">
        <v>2.2000000000000002</v>
      </c>
      <c r="AW176" s="1">
        <v>458</v>
      </c>
      <c r="AX176" s="1">
        <v>387</v>
      </c>
      <c r="AY176" s="1">
        <v>4.93</v>
      </c>
      <c r="AZ176" s="1">
        <v>127</v>
      </c>
      <c r="BA176" s="1">
        <v>295</v>
      </c>
      <c r="BB176" s="1">
        <v>1010</v>
      </c>
      <c r="BC176" s="1">
        <v>7.76</v>
      </c>
      <c r="BD176" s="1">
        <v>20.9</v>
      </c>
      <c r="BE176" s="1">
        <v>2.66</v>
      </c>
      <c r="BF176" s="1">
        <v>53</v>
      </c>
      <c r="BG176" s="1">
        <v>5</v>
      </c>
    </row>
    <row r="177" spans="1:59" x14ac:dyDescent="0.2">
      <c r="A177">
        <v>176</v>
      </c>
      <c r="B177" t="s">
        <v>234</v>
      </c>
      <c r="C177">
        <v>0.26</v>
      </c>
      <c r="D177">
        <v>3.37</v>
      </c>
      <c r="E177">
        <v>0.02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0.75</v>
      </c>
      <c r="N177" s="1">
        <v>0</v>
      </c>
      <c r="O177" s="1">
        <v>0</v>
      </c>
      <c r="P177" s="1">
        <v>0.25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1.74</v>
      </c>
      <c r="Y177" s="1">
        <v>944</v>
      </c>
      <c r="Z177" s="1">
        <v>302</v>
      </c>
      <c r="AA177" s="1">
        <v>1.87</v>
      </c>
      <c r="AB177" s="1">
        <v>133</v>
      </c>
      <c r="AC177" s="1">
        <v>45.5</v>
      </c>
      <c r="AD177" s="1">
        <v>376</v>
      </c>
      <c r="AE177" s="1">
        <v>2.09</v>
      </c>
      <c r="AF177" s="1">
        <v>67.7</v>
      </c>
      <c r="AG177" s="1">
        <v>0.79</v>
      </c>
      <c r="AH177" s="1">
        <v>55</v>
      </c>
      <c r="AI177" s="1">
        <v>6</v>
      </c>
      <c r="AJ177" s="1">
        <v>1.36</v>
      </c>
      <c r="AK177" s="1">
        <v>2060</v>
      </c>
      <c r="AL177" s="1">
        <v>902</v>
      </c>
      <c r="AM177" s="1">
        <v>5.53</v>
      </c>
      <c r="AN177" s="1">
        <v>155</v>
      </c>
      <c r="AO177" s="1">
        <v>-11.5</v>
      </c>
      <c r="AP177" s="1">
        <v>556</v>
      </c>
      <c r="AQ177" s="1">
        <v>7.2</v>
      </c>
      <c r="AR177" s="1">
        <v>150</v>
      </c>
      <c r="AS177" s="1">
        <v>1.25</v>
      </c>
      <c r="AT177" s="1">
        <v>62.5</v>
      </c>
      <c r="AU177" s="1">
        <v>6</v>
      </c>
      <c r="AV177" s="1">
        <v>2.2000000000000002</v>
      </c>
      <c r="AW177" s="1">
        <v>458</v>
      </c>
      <c r="AX177" s="1">
        <v>387</v>
      </c>
      <c r="AY177" s="1">
        <v>4.93</v>
      </c>
      <c r="AZ177" s="1">
        <v>127</v>
      </c>
      <c r="BA177" s="1">
        <v>295</v>
      </c>
      <c r="BB177" s="1">
        <v>1010</v>
      </c>
      <c r="BC177" s="1">
        <v>7.76</v>
      </c>
      <c r="BD177" s="1">
        <v>20.9</v>
      </c>
      <c r="BE177" s="1">
        <v>2.66</v>
      </c>
      <c r="BF177" s="1">
        <v>53</v>
      </c>
      <c r="BG177" s="1">
        <v>5</v>
      </c>
    </row>
    <row r="178" spans="1:59" x14ac:dyDescent="0.2">
      <c r="A178">
        <v>177</v>
      </c>
      <c r="B178" t="s">
        <v>235</v>
      </c>
      <c r="C178">
        <v>0.26</v>
      </c>
      <c r="D178">
        <v>3.36</v>
      </c>
      <c r="E178">
        <v>0.01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0.875</v>
      </c>
      <c r="N178" s="1">
        <v>0</v>
      </c>
      <c r="O178" s="1">
        <v>0</v>
      </c>
      <c r="P178" s="1">
        <v>0.125</v>
      </c>
      <c r="Q178" s="1">
        <v>0</v>
      </c>
      <c r="R178" s="1">
        <v>0</v>
      </c>
      <c r="S178" s="1">
        <v>1</v>
      </c>
      <c r="T178" s="1">
        <v>1</v>
      </c>
      <c r="U178" s="1">
        <v>0</v>
      </c>
      <c r="V178" s="1">
        <v>0</v>
      </c>
      <c r="W178" s="1">
        <v>0</v>
      </c>
      <c r="X178" s="1">
        <v>1.74</v>
      </c>
      <c r="Y178" s="1">
        <v>944</v>
      </c>
      <c r="Z178" s="1">
        <v>302</v>
      </c>
      <c r="AA178" s="1">
        <v>1.87</v>
      </c>
      <c r="AB178" s="1">
        <v>133</v>
      </c>
      <c r="AC178" s="1">
        <v>45.5</v>
      </c>
      <c r="AD178" s="1">
        <v>376</v>
      </c>
      <c r="AE178" s="1">
        <v>2.09</v>
      </c>
      <c r="AF178" s="1">
        <v>67.7</v>
      </c>
      <c r="AG178" s="1">
        <v>0.79</v>
      </c>
      <c r="AH178" s="1">
        <v>55</v>
      </c>
      <c r="AI178" s="1">
        <v>6</v>
      </c>
      <c r="AJ178" s="1">
        <v>1.39</v>
      </c>
      <c r="AK178" s="1">
        <v>2070</v>
      </c>
      <c r="AL178" s="1">
        <v>952</v>
      </c>
      <c r="AM178" s="1">
        <v>4.5599999999999996</v>
      </c>
      <c r="AN178" s="1">
        <v>146</v>
      </c>
      <c r="AO178" s="1">
        <v>-31.8</v>
      </c>
      <c r="AP178" s="1">
        <v>529</v>
      </c>
      <c r="AQ178" s="1">
        <v>7.61</v>
      </c>
      <c r="AR178" s="1">
        <v>145</v>
      </c>
      <c r="AS178" s="1">
        <v>1.07</v>
      </c>
      <c r="AT178" s="1">
        <v>59.3</v>
      </c>
      <c r="AU178" s="1">
        <v>6</v>
      </c>
      <c r="AV178" s="1">
        <v>2.2000000000000002</v>
      </c>
      <c r="AW178" s="1">
        <v>458</v>
      </c>
      <c r="AX178" s="1">
        <v>387</v>
      </c>
      <c r="AY178" s="1">
        <v>4.93</v>
      </c>
      <c r="AZ178" s="1">
        <v>127</v>
      </c>
      <c r="BA178" s="1">
        <v>295</v>
      </c>
      <c r="BB178" s="1">
        <v>1010</v>
      </c>
      <c r="BC178" s="1">
        <v>7.76</v>
      </c>
      <c r="BD178" s="1">
        <v>20.9</v>
      </c>
      <c r="BE178" s="1">
        <v>2.66</v>
      </c>
      <c r="BF178" s="1">
        <v>53</v>
      </c>
      <c r="BG178" s="1">
        <v>5</v>
      </c>
    </row>
    <row r="179" spans="1:59" x14ac:dyDescent="0.2">
      <c r="A179">
        <v>178</v>
      </c>
      <c r="B179" t="s">
        <v>236</v>
      </c>
      <c r="C179">
        <v>7.0000000000000007E-2</v>
      </c>
      <c r="D179">
        <v>1.89</v>
      </c>
      <c r="E179">
        <v>0.17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0.125</v>
      </c>
      <c r="N179" s="1">
        <v>0</v>
      </c>
      <c r="O179" s="1">
        <v>0</v>
      </c>
      <c r="P179" s="1">
        <v>0.875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2.17</v>
      </c>
      <c r="Y179" s="1">
        <v>267</v>
      </c>
      <c r="Z179" s="1">
        <v>181</v>
      </c>
      <c r="AA179" s="1">
        <v>0.7</v>
      </c>
      <c r="AB179" s="1">
        <v>32.1</v>
      </c>
      <c r="AC179" s="1">
        <v>8.68</v>
      </c>
      <c r="AD179" s="1">
        <v>926</v>
      </c>
      <c r="AE179" s="1">
        <v>6.13</v>
      </c>
      <c r="AF179" s="1">
        <v>23.9</v>
      </c>
      <c r="AG179" s="1">
        <v>2.5499999999999998</v>
      </c>
      <c r="AH179" s="1">
        <v>73</v>
      </c>
      <c r="AI179" s="1">
        <v>7</v>
      </c>
      <c r="AJ179" s="1">
        <v>1.22</v>
      </c>
      <c r="AK179" s="1">
        <v>2030</v>
      </c>
      <c r="AL179" s="1">
        <v>651</v>
      </c>
      <c r="AM179" s="1">
        <v>10.4</v>
      </c>
      <c r="AN179" s="1">
        <v>198</v>
      </c>
      <c r="AO179" s="1">
        <v>89.8</v>
      </c>
      <c r="AP179" s="1">
        <v>689</v>
      </c>
      <c r="AQ179" s="1">
        <v>5.17</v>
      </c>
      <c r="AR179" s="1">
        <v>173</v>
      </c>
      <c r="AS179" s="1">
        <v>2.15</v>
      </c>
      <c r="AT179" s="1">
        <v>78.8</v>
      </c>
      <c r="AU179" s="1">
        <v>6</v>
      </c>
      <c r="AV179" s="1">
        <v>2.2000000000000002</v>
      </c>
      <c r="AW179" s="1">
        <v>458</v>
      </c>
      <c r="AX179" s="1">
        <v>387</v>
      </c>
      <c r="AY179" s="1">
        <v>4.93</v>
      </c>
      <c r="AZ179" s="1">
        <v>127</v>
      </c>
      <c r="BA179" s="1">
        <v>295</v>
      </c>
      <c r="BB179" s="1">
        <v>1010</v>
      </c>
      <c r="BC179" s="1">
        <v>7.76</v>
      </c>
      <c r="BD179" s="1">
        <v>20.9</v>
      </c>
      <c r="BE179" s="1">
        <v>2.66</v>
      </c>
      <c r="BF179" s="1">
        <v>53</v>
      </c>
      <c r="BG179" s="1">
        <v>5</v>
      </c>
    </row>
    <row r="180" spans="1:59" x14ac:dyDescent="0.2">
      <c r="A180">
        <v>179</v>
      </c>
      <c r="B180" t="s">
        <v>237</v>
      </c>
      <c r="C180">
        <v>0.08</v>
      </c>
      <c r="D180">
        <v>2</v>
      </c>
      <c r="E180">
        <v>0.16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0.25</v>
      </c>
      <c r="N180" s="1">
        <v>0</v>
      </c>
      <c r="O180" s="1">
        <v>0</v>
      </c>
      <c r="P180" s="1">
        <v>0.75</v>
      </c>
      <c r="Q180" s="1">
        <v>0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0</v>
      </c>
      <c r="X180" s="1">
        <v>2.17</v>
      </c>
      <c r="Y180" s="1">
        <v>267</v>
      </c>
      <c r="Z180" s="1">
        <v>181</v>
      </c>
      <c r="AA180" s="1">
        <v>0.7</v>
      </c>
      <c r="AB180" s="1">
        <v>32.1</v>
      </c>
      <c r="AC180" s="1">
        <v>8.68</v>
      </c>
      <c r="AD180" s="1">
        <v>926</v>
      </c>
      <c r="AE180" s="1">
        <v>6.13</v>
      </c>
      <c r="AF180" s="1">
        <v>23.9</v>
      </c>
      <c r="AG180" s="1">
        <v>2.5499999999999998</v>
      </c>
      <c r="AH180" s="1">
        <v>73</v>
      </c>
      <c r="AI180" s="1">
        <v>7</v>
      </c>
      <c r="AJ180" s="1">
        <v>1.25</v>
      </c>
      <c r="AK180" s="1">
        <v>2040</v>
      </c>
      <c r="AL180" s="1">
        <v>701</v>
      </c>
      <c r="AM180" s="1">
        <v>9.41</v>
      </c>
      <c r="AN180" s="1">
        <v>190</v>
      </c>
      <c r="AO180" s="1">
        <v>69.5</v>
      </c>
      <c r="AP180" s="1">
        <v>662</v>
      </c>
      <c r="AQ180" s="1">
        <v>5.58</v>
      </c>
      <c r="AR180" s="1">
        <v>168</v>
      </c>
      <c r="AS180" s="1">
        <v>1.97</v>
      </c>
      <c r="AT180" s="1">
        <v>75.5</v>
      </c>
      <c r="AU180" s="1">
        <v>6</v>
      </c>
      <c r="AV180" s="1">
        <v>2.2000000000000002</v>
      </c>
      <c r="AW180" s="1">
        <v>458</v>
      </c>
      <c r="AX180" s="1">
        <v>387</v>
      </c>
      <c r="AY180" s="1">
        <v>4.93</v>
      </c>
      <c r="AZ180" s="1">
        <v>127</v>
      </c>
      <c r="BA180" s="1">
        <v>295</v>
      </c>
      <c r="BB180" s="1">
        <v>1010</v>
      </c>
      <c r="BC180" s="1">
        <v>7.76</v>
      </c>
      <c r="BD180" s="1">
        <v>20.9</v>
      </c>
      <c r="BE180" s="1">
        <v>2.66</v>
      </c>
      <c r="BF180" s="1">
        <v>53</v>
      </c>
      <c r="BG180" s="1">
        <v>5</v>
      </c>
    </row>
    <row r="181" spans="1:59" x14ac:dyDescent="0.2">
      <c r="A181">
        <v>180</v>
      </c>
      <c r="B181" t="s">
        <v>238</v>
      </c>
      <c r="C181">
        <v>0.09</v>
      </c>
      <c r="D181">
        <v>2.2799999999999998</v>
      </c>
      <c r="E181">
        <v>0.11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0.375</v>
      </c>
      <c r="N181" s="1">
        <v>0</v>
      </c>
      <c r="O181" s="1">
        <v>0</v>
      </c>
      <c r="P181" s="1">
        <v>0.625</v>
      </c>
      <c r="Q181" s="1">
        <v>0</v>
      </c>
      <c r="R181" s="1">
        <v>0</v>
      </c>
      <c r="S181" s="1">
        <v>1</v>
      </c>
      <c r="T181" s="1">
        <v>1</v>
      </c>
      <c r="U181" s="1">
        <v>0</v>
      </c>
      <c r="V181" s="1">
        <v>0</v>
      </c>
      <c r="W181" s="1">
        <v>0</v>
      </c>
      <c r="X181" s="1">
        <v>2.17</v>
      </c>
      <c r="Y181" s="1">
        <v>267</v>
      </c>
      <c r="Z181" s="1">
        <v>181</v>
      </c>
      <c r="AA181" s="1">
        <v>0.7</v>
      </c>
      <c r="AB181" s="1">
        <v>32.1</v>
      </c>
      <c r="AC181" s="1">
        <v>8.68</v>
      </c>
      <c r="AD181" s="1">
        <v>926</v>
      </c>
      <c r="AE181" s="1">
        <v>6.13</v>
      </c>
      <c r="AF181" s="1">
        <v>23.9</v>
      </c>
      <c r="AG181" s="1">
        <v>2.5499999999999998</v>
      </c>
      <c r="AH181" s="1">
        <v>73</v>
      </c>
      <c r="AI181" s="1">
        <v>7</v>
      </c>
      <c r="AJ181" s="1">
        <v>1.28</v>
      </c>
      <c r="AK181" s="1">
        <v>2040</v>
      </c>
      <c r="AL181" s="1">
        <v>751</v>
      </c>
      <c r="AM181" s="1">
        <v>8.44</v>
      </c>
      <c r="AN181" s="1">
        <v>181</v>
      </c>
      <c r="AO181" s="1">
        <v>49.3</v>
      </c>
      <c r="AP181" s="1">
        <v>636</v>
      </c>
      <c r="AQ181" s="1">
        <v>5.99</v>
      </c>
      <c r="AR181" s="1">
        <v>164</v>
      </c>
      <c r="AS181" s="1">
        <v>1.79</v>
      </c>
      <c r="AT181" s="1">
        <v>72.3</v>
      </c>
      <c r="AU181" s="1">
        <v>6</v>
      </c>
      <c r="AV181" s="1">
        <v>2.2000000000000002</v>
      </c>
      <c r="AW181" s="1">
        <v>458</v>
      </c>
      <c r="AX181" s="1">
        <v>387</v>
      </c>
      <c r="AY181" s="1">
        <v>4.93</v>
      </c>
      <c r="AZ181" s="1">
        <v>127</v>
      </c>
      <c r="BA181" s="1">
        <v>295</v>
      </c>
      <c r="BB181" s="1">
        <v>1010</v>
      </c>
      <c r="BC181" s="1">
        <v>7.76</v>
      </c>
      <c r="BD181" s="1">
        <v>20.9</v>
      </c>
      <c r="BE181" s="1">
        <v>2.66</v>
      </c>
      <c r="BF181" s="1">
        <v>53</v>
      </c>
      <c r="BG181" s="1">
        <v>5</v>
      </c>
    </row>
    <row r="182" spans="1:59" x14ac:dyDescent="0.2">
      <c r="A182">
        <v>181</v>
      </c>
      <c r="B182" t="s">
        <v>239</v>
      </c>
      <c r="C182">
        <v>0.11</v>
      </c>
      <c r="D182">
        <v>2.35</v>
      </c>
      <c r="E182">
        <v>0.09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0.5</v>
      </c>
      <c r="N182" s="1">
        <v>0</v>
      </c>
      <c r="O182" s="1">
        <v>0</v>
      </c>
      <c r="P182" s="1">
        <v>0.5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2.17</v>
      </c>
      <c r="Y182" s="1">
        <v>267</v>
      </c>
      <c r="Z182" s="1">
        <v>181</v>
      </c>
      <c r="AA182" s="1">
        <v>0.7</v>
      </c>
      <c r="AB182" s="1">
        <v>32.1</v>
      </c>
      <c r="AC182" s="1">
        <v>8.68</v>
      </c>
      <c r="AD182" s="1">
        <v>926</v>
      </c>
      <c r="AE182" s="1">
        <v>6.13</v>
      </c>
      <c r="AF182" s="1">
        <v>23.9</v>
      </c>
      <c r="AG182" s="1">
        <v>2.5499999999999998</v>
      </c>
      <c r="AH182" s="1">
        <v>73</v>
      </c>
      <c r="AI182" s="1">
        <v>7</v>
      </c>
      <c r="AJ182" s="1">
        <v>1.3</v>
      </c>
      <c r="AK182" s="1">
        <v>2050</v>
      </c>
      <c r="AL182" s="1">
        <v>801</v>
      </c>
      <c r="AM182" s="1">
        <v>7.47</v>
      </c>
      <c r="AN182" s="1">
        <v>172</v>
      </c>
      <c r="AO182" s="1">
        <v>29</v>
      </c>
      <c r="AP182" s="1">
        <v>609</v>
      </c>
      <c r="AQ182" s="1">
        <v>6.39</v>
      </c>
      <c r="AR182" s="1">
        <v>159</v>
      </c>
      <c r="AS182" s="1">
        <v>1.61</v>
      </c>
      <c r="AT182" s="1">
        <v>69</v>
      </c>
      <c r="AU182" s="1">
        <v>6</v>
      </c>
      <c r="AV182" s="1">
        <v>2.2000000000000002</v>
      </c>
      <c r="AW182" s="1">
        <v>458</v>
      </c>
      <c r="AX182" s="1">
        <v>387</v>
      </c>
      <c r="AY182" s="1">
        <v>4.93</v>
      </c>
      <c r="AZ182" s="1">
        <v>127</v>
      </c>
      <c r="BA182" s="1">
        <v>295</v>
      </c>
      <c r="BB182" s="1">
        <v>1010</v>
      </c>
      <c r="BC182" s="1">
        <v>7.76</v>
      </c>
      <c r="BD182" s="1">
        <v>20.9</v>
      </c>
      <c r="BE182" s="1">
        <v>2.66</v>
      </c>
      <c r="BF182" s="1">
        <v>53</v>
      </c>
      <c r="BG182" s="1">
        <v>5</v>
      </c>
    </row>
    <row r="183" spans="1:59" x14ac:dyDescent="0.2">
      <c r="A183">
        <v>182</v>
      </c>
      <c r="B183" t="s">
        <v>240</v>
      </c>
      <c r="C183">
        <v>0.11</v>
      </c>
      <c r="D183">
        <v>3.07</v>
      </c>
      <c r="E183">
        <v>0.03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0.625</v>
      </c>
      <c r="N183" s="1">
        <v>0</v>
      </c>
      <c r="O183" s="1">
        <v>0</v>
      </c>
      <c r="P183" s="1">
        <v>0.375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  <c r="V183" s="1">
        <v>0</v>
      </c>
      <c r="W183" s="1">
        <v>0</v>
      </c>
      <c r="X183" s="1">
        <v>2.17</v>
      </c>
      <c r="Y183" s="1">
        <v>267</v>
      </c>
      <c r="Z183" s="1">
        <v>181</v>
      </c>
      <c r="AA183" s="1">
        <v>0.7</v>
      </c>
      <c r="AB183" s="1">
        <v>32.1</v>
      </c>
      <c r="AC183" s="1">
        <v>8.68</v>
      </c>
      <c r="AD183" s="1">
        <v>926</v>
      </c>
      <c r="AE183" s="1">
        <v>6.13</v>
      </c>
      <c r="AF183" s="1">
        <v>23.9</v>
      </c>
      <c r="AG183" s="1">
        <v>2.5499999999999998</v>
      </c>
      <c r="AH183" s="1">
        <v>73</v>
      </c>
      <c r="AI183" s="1">
        <v>7</v>
      </c>
      <c r="AJ183" s="1">
        <v>1.33</v>
      </c>
      <c r="AK183" s="1">
        <v>2060</v>
      </c>
      <c r="AL183" s="1">
        <v>851</v>
      </c>
      <c r="AM183" s="1">
        <v>6.5</v>
      </c>
      <c r="AN183" s="1">
        <v>164</v>
      </c>
      <c r="AO183" s="1">
        <v>8.75</v>
      </c>
      <c r="AP183" s="1">
        <v>583</v>
      </c>
      <c r="AQ183" s="1">
        <v>6.79</v>
      </c>
      <c r="AR183" s="1">
        <v>154</v>
      </c>
      <c r="AS183" s="1">
        <v>1.43</v>
      </c>
      <c r="AT183" s="1">
        <v>65.8</v>
      </c>
      <c r="AU183" s="1">
        <v>6</v>
      </c>
      <c r="AV183" s="1">
        <v>2.2000000000000002</v>
      </c>
      <c r="AW183" s="1">
        <v>458</v>
      </c>
      <c r="AX183" s="1">
        <v>387</v>
      </c>
      <c r="AY183" s="1">
        <v>4.93</v>
      </c>
      <c r="AZ183" s="1">
        <v>127</v>
      </c>
      <c r="BA183" s="1">
        <v>295</v>
      </c>
      <c r="BB183" s="1">
        <v>1010</v>
      </c>
      <c r="BC183" s="1">
        <v>7.76</v>
      </c>
      <c r="BD183" s="1">
        <v>20.9</v>
      </c>
      <c r="BE183" s="1">
        <v>2.66</v>
      </c>
      <c r="BF183" s="1">
        <v>53</v>
      </c>
      <c r="BG183" s="1">
        <v>5</v>
      </c>
    </row>
    <row r="184" spans="1:59" x14ac:dyDescent="0.2">
      <c r="A184">
        <v>183</v>
      </c>
      <c r="B184" t="s">
        <v>241</v>
      </c>
      <c r="C184">
        <v>0.1</v>
      </c>
      <c r="D184">
        <v>2.72</v>
      </c>
      <c r="E184">
        <v>0.04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0.75</v>
      </c>
      <c r="N184" s="1">
        <v>0</v>
      </c>
      <c r="O184" s="1">
        <v>0</v>
      </c>
      <c r="P184" s="1">
        <v>0.25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2.17</v>
      </c>
      <c r="Y184" s="1">
        <v>267</v>
      </c>
      <c r="Z184" s="1">
        <v>181</v>
      </c>
      <c r="AA184" s="1">
        <v>0.7</v>
      </c>
      <c r="AB184" s="1">
        <v>32.1</v>
      </c>
      <c r="AC184" s="1">
        <v>8.68</v>
      </c>
      <c r="AD184" s="1">
        <v>926</v>
      </c>
      <c r="AE184" s="1">
        <v>6.13</v>
      </c>
      <c r="AF184" s="1">
        <v>23.9</v>
      </c>
      <c r="AG184" s="1">
        <v>2.5499999999999998</v>
      </c>
      <c r="AH184" s="1">
        <v>73</v>
      </c>
      <c r="AI184" s="1">
        <v>7</v>
      </c>
      <c r="AJ184" s="1">
        <v>1.36</v>
      </c>
      <c r="AK184" s="1">
        <v>2060</v>
      </c>
      <c r="AL184" s="1">
        <v>902</v>
      </c>
      <c r="AM184" s="1">
        <v>5.53</v>
      </c>
      <c r="AN184" s="1">
        <v>155</v>
      </c>
      <c r="AO184" s="1">
        <v>-11.5</v>
      </c>
      <c r="AP184" s="1">
        <v>556</v>
      </c>
      <c r="AQ184" s="1">
        <v>7.2</v>
      </c>
      <c r="AR184" s="1">
        <v>150</v>
      </c>
      <c r="AS184" s="1">
        <v>1.25</v>
      </c>
      <c r="AT184" s="1">
        <v>62.5</v>
      </c>
      <c r="AU184" s="1">
        <v>6</v>
      </c>
      <c r="AV184" s="1">
        <v>2.2000000000000002</v>
      </c>
      <c r="AW184" s="1">
        <v>458</v>
      </c>
      <c r="AX184" s="1">
        <v>387</v>
      </c>
      <c r="AY184" s="1">
        <v>4.93</v>
      </c>
      <c r="AZ184" s="1">
        <v>127</v>
      </c>
      <c r="BA184" s="1">
        <v>295</v>
      </c>
      <c r="BB184" s="1">
        <v>1010</v>
      </c>
      <c r="BC184" s="1">
        <v>7.76</v>
      </c>
      <c r="BD184" s="1">
        <v>20.9</v>
      </c>
      <c r="BE184" s="1">
        <v>2.66</v>
      </c>
      <c r="BF184" s="1">
        <v>53</v>
      </c>
      <c r="BG184" s="1">
        <v>5</v>
      </c>
    </row>
    <row r="185" spans="1:59" x14ac:dyDescent="0.2">
      <c r="A185">
        <v>184</v>
      </c>
      <c r="B185" t="s">
        <v>242</v>
      </c>
      <c r="C185">
        <v>0.08</v>
      </c>
      <c r="D185">
        <v>3.1</v>
      </c>
      <c r="E185">
        <v>0.02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0.875</v>
      </c>
      <c r="N185" s="1">
        <v>0</v>
      </c>
      <c r="O185" s="1">
        <v>0</v>
      </c>
      <c r="P185" s="1">
        <v>0.125</v>
      </c>
      <c r="Q185" s="1">
        <v>0</v>
      </c>
      <c r="R185" s="1">
        <v>0</v>
      </c>
      <c r="S185" s="1">
        <v>1</v>
      </c>
      <c r="T185" s="1">
        <v>1</v>
      </c>
      <c r="U185" s="1">
        <v>0</v>
      </c>
      <c r="V185" s="1">
        <v>0</v>
      </c>
      <c r="W185" s="1">
        <v>0</v>
      </c>
      <c r="X185" s="1">
        <v>2.17</v>
      </c>
      <c r="Y185" s="1">
        <v>267</v>
      </c>
      <c r="Z185" s="1">
        <v>181</v>
      </c>
      <c r="AA185" s="1">
        <v>0.7</v>
      </c>
      <c r="AB185" s="1">
        <v>32.1</v>
      </c>
      <c r="AC185" s="1">
        <v>8.68</v>
      </c>
      <c r="AD185" s="1">
        <v>926</v>
      </c>
      <c r="AE185" s="1">
        <v>6.13</v>
      </c>
      <c r="AF185" s="1">
        <v>23.9</v>
      </c>
      <c r="AG185" s="1">
        <v>2.5499999999999998</v>
      </c>
      <c r="AH185" s="1">
        <v>73</v>
      </c>
      <c r="AI185" s="1">
        <v>7</v>
      </c>
      <c r="AJ185" s="1">
        <v>1.39</v>
      </c>
      <c r="AK185" s="1">
        <v>2070</v>
      </c>
      <c r="AL185" s="1">
        <v>952</v>
      </c>
      <c r="AM185" s="1">
        <v>4.5599999999999996</v>
      </c>
      <c r="AN185" s="1">
        <v>146</v>
      </c>
      <c r="AO185" s="1">
        <v>-31.8</v>
      </c>
      <c r="AP185" s="1">
        <v>529</v>
      </c>
      <c r="AQ185" s="1">
        <v>7.61</v>
      </c>
      <c r="AR185" s="1">
        <v>145</v>
      </c>
      <c r="AS185" s="1">
        <v>1.07</v>
      </c>
      <c r="AT185" s="1">
        <v>59.3</v>
      </c>
      <c r="AU185" s="1">
        <v>6</v>
      </c>
      <c r="AV185" s="1">
        <v>2.2000000000000002</v>
      </c>
      <c r="AW185" s="1">
        <v>458</v>
      </c>
      <c r="AX185" s="1">
        <v>387</v>
      </c>
      <c r="AY185" s="1">
        <v>4.93</v>
      </c>
      <c r="AZ185" s="1">
        <v>127</v>
      </c>
      <c r="BA185" s="1">
        <v>295</v>
      </c>
      <c r="BB185" s="1">
        <v>1010</v>
      </c>
      <c r="BC185" s="1">
        <v>7.76</v>
      </c>
      <c r="BD185" s="1">
        <v>20.9</v>
      </c>
      <c r="BE185" s="1">
        <v>2.66</v>
      </c>
      <c r="BF185" s="1">
        <v>53</v>
      </c>
      <c r="BG185" s="1">
        <v>5</v>
      </c>
    </row>
    <row r="186" spans="1:59" x14ac:dyDescent="0.2">
      <c r="A186">
        <v>185</v>
      </c>
      <c r="B186" t="s">
        <v>243</v>
      </c>
      <c r="C186">
        <v>-0.41</v>
      </c>
      <c r="D186">
        <v>2.1</v>
      </c>
      <c r="E186">
        <v>0.15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0.125</v>
      </c>
      <c r="N186" s="1">
        <v>0</v>
      </c>
      <c r="O186" s="1">
        <v>0</v>
      </c>
      <c r="P186" s="1">
        <v>0.875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2.5299999999999998</v>
      </c>
      <c r="Y186" s="1">
        <v>319</v>
      </c>
      <c r="Z186" s="1">
        <v>354</v>
      </c>
      <c r="AA186" s="1">
        <v>1.1000000000000001</v>
      </c>
      <c r="AB186" s="1">
        <v>45.1</v>
      </c>
      <c r="AC186" s="1">
        <v>8.6</v>
      </c>
      <c r="AD186" s="1">
        <v>849</v>
      </c>
      <c r="AE186" s="1">
        <v>6.5</v>
      </c>
      <c r="AF186" s="1">
        <v>29</v>
      </c>
      <c r="AG186" s="1">
        <v>2.57</v>
      </c>
      <c r="AH186" s="1">
        <v>91</v>
      </c>
      <c r="AI186" s="1">
        <v>8</v>
      </c>
      <c r="AJ186" s="1">
        <v>1.22</v>
      </c>
      <c r="AK186" s="1">
        <v>2030</v>
      </c>
      <c r="AL186" s="1">
        <v>651</v>
      </c>
      <c r="AM186" s="1">
        <v>10.4</v>
      </c>
      <c r="AN186" s="1">
        <v>198</v>
      </c>
      <c r="AO186" s="1">
        <v>89.8</v>
      </c>
      <c r="AP186" s="1">
        <v>689</v>
      </c>
      <c r="AQ186" s="1">
        <v>5.17</v>
      </c>
      <c r="AR186" s="1">
        <v>173</v>
      </c>
      <c r="AS186" s="1">
        <v>2.15</v>
      </c>
      <c r="AT186" s="1">
        <v>78.8</v>
      </c>
      <c r="AU186" s="1">
        <v>6</v>
      </c>
      <c r="AV186" s="1">
        <v>2.2000000000000002</v>
      </c>
      <c r="AW186" s="1">
        <v>458</v>
      </c>
      <c r="AX186" s="1">
        <v>387</v>
      </c>
      <c r="AY186" s="1">
        <v>4.93</v>
      </c>
      <c r="AZ186" s="1">
        <v>127</v>
      </c>
      <c r="BA186" s="1">
        <v>295</v>
      </c>
      <c r="BB186" s="1">
        <v>1010</v>
      </c>
      <c r="BC186" s="1">
        <v>7.76</v>
      </c>
      <c r="BD186" s="1">
        <v>20.9</v>
      </c>
      <c r="BE186" s="1">
        <v>2.66</v>
      </c>
      <c r="BF186" s="1">
        <v>53</v>
      </c>
      <c r="BG186" s="1">
        <v>5</v>
      </c>
    </row>
    <row r="187" spans="1:59" x14ac:dyDescent="0.2">
      <c r="A187">
        <v>186</v>
      </c>
      <c r="B187" t="s">
        <v>244</v>
      </c>
      <c r="C187">
        <v>-0.46</v>
      </c>
      <c r="D187">
        <v>2.35</v>
      </c>
      <c r="E187">
        <v>0.12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0.25</v>
      </c>
      <c r="N187" s="1">
        <v>0</v>
      </c>
      <c r="O187" s="1">
        <v>0</v>
      </c>
      <c r="P187" s="1">
        <v>0.75</v>
      </c>
      <c r="Q187" s="1">
        <v>0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2.5299999999999998</v>
      </c>
      <c r="Y187" s="1">
        <v>319</v>
      </c>
      <c r="Z187" s="1">
        <v>354</v>
      </c>
      <c r="AA187" s="1">
        <v>1.1000000000000001</v>
      </c>
      <c r="AB187" s="1">
        <v>45.1</v>
      </c>
      <c r="AC187" s="1">
        <v>8.6</v>
      </c>
      <c r="AD187" s="1">
        <v>849</v>
      </c>
      <c r="AE187" s="1">
        <v>6.5</v>
      </c>
      <c r="AF187" s="1">
        <v>29</v>
      </c>
      <c r="AG187" s="1">
        <v>2.57</v>
      </c>
      <c r="AH187" s="1">
        <v>91</v>
      </c>
      <c r="AI187" s="1">
        <v>8</v>
      </c>
      <c r="AJ187" s="1">
        <v>1.25</v>
      </c>
      <c r="AK187" s="1">
        <v>2040</v>
      </c>
      <c r="AL187" s="1">
        <v>701</v>
      </c>
      <c r="AM187" s="1">
        <v>9.41</v>
      </c>
      <c r="AN187" s="1">
        <v>190</v>
      </c>
      <c r="AO187" s="1">
        <v>69.5</v>
      </c>
      <c r="AP187" s="1">
        <v>662</v>
      </c>
      <c r="AQ187" s="1">
        <v>5.58</v>
      </c>
      <c r="AR187" s="1">
        <v>168</v>
      </c>
      <c r="AS187" s="1">
        <v>1.97</v>
      </c>
      <c r="AT187" s="1">
        <v>75.5</v>
      </c>
      <c r="AU187" s="1">
        <v>6</v>
      </c>
      <c r="AV187" s="1">
        <v>2.2000000000000002</v>
      </c>
      <c r="AW187" s="1">
        <v>458</v>
      </c>
      <c r="AX187" s="1">
        <v>387</v>
      </c>
      <c r="AY187" s="1">
        <v>4.93</v>
      </c>
      <c r="AZ187" s="1">
        <v>127</v>
      </c>
      <c r="BA187" s="1">
        <v>295</v>
      </c>
      <c r="BB187" s="1">
        <v>1010</v>
      </c>
      <c r="BC187" s="1">
        <v>7.76</v>
      </c>
      <c r="BD187" s="1">
        <v>20.9</v>
      </c>
      <c r="BE187" s="1">
        <v>2.66</v>
      </c>
      <c r="BF187" s="1">
        <v>53</v>
      </c>
      <c r="BG187" s="1">
        <v>5</v>
      </c>
    </row>
    <row r="188" spans="1:59" x14ac:dyDescent="0.2">
      <c r="A188">
        <v>187</v>
      </c>
      <c r="B188" t="s">
        <v>245</v>
      </c>
      <c r="C188">
        <v>-0.45</v>
      </c>
      <c r="D188">
        <v>2.29</v>
      </c>
      <c r="E188">
        <v>0.12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0.375</v>
      </c>
      <c r="N188" s="1">
        <v>0</v>
      </c>
      <c r="O188" s="1">
        <v>0</v>
      </c>
      <c r="P188" s="1">
        <v>0.625</v>
      </c>
      <c r="Q188" s="1">
        <v>0</v>
      </c>
      <c r="R188" s="1">
        <v>0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>
        <v>2.5299999999999998</v>
      </c>
      <c r="Y188" s="1">
        <v>319</v>
      </c>
      <c r="Z188" s="1">
        <v>354</v>
      </c>
      <c r="AA188" s="1">
        <v>1.1000000000000001</v>
      </c>
      <c r="AB188" s="1">
        <v>45.1</v>
      </c>
      <c r="AC188" s="1">
        <v>8.6</v>
      </c>
      <c r="AD188" s="1">
        <v>849</v>
      </c>
      <c r="AE188" s="1">
        <v>6.5</v>
      </c>
      <c r="AF188" s="1">
        <v>29</v>
      </c>
      <c r="AG188" s="1">
        <v>2.57</v>
      </c>
      <c r="AH188" s="1">
        <v>91</v>
      </c>
      <c r="AI188" s="1">
        <v>8</v>
      </c>
      <c r="AJ188" s="1">
        <v>1.28</v>
      </c>
      <c r="AK188" s="1">
        <v>2040</v>
      </c>
      <c r="AL188" s="1">
        <v>751</v>
      </c>
      <c r="AM188" s="1">
        <v>8.44</v>
      </c>
      <c r="AN188" s="1">
        <v>181</v>
      </c>
      <c r="AO188" s="1">
        <v>49.3</v>
      </c>
      <c r="AP188" s="1">
        <v>636</v>
      </c>
      <c r="AQ188" s="1">
        <v>5.99</v>
      </c>
      <c r="AR188" s="1">
        <v>164</v>
      </c>
      <c r="AS188" s="1">
        <v>1.79</v>
      </c>
      <c r="AT188" s="1">
        <v>72.3</v>
      </c>
      <c r="AU188" s="1">
        <v>6</v>
      </c>
      <c r="AV188" s="1">
        <v>2.2000000000000002</v>
      </c>
      <c r="AW188" s="1">
        <v>458</v>
      </c>
      <c r="AX188" s="1">
        <v>387</v>
      </c>
      <c r="AY188" s="1">
        <v>4.93</v>
      </c>
      <c r="AZ188" s="1">
        <v>127</v>
      </c>
      <c r="BA188" s="1">
        <v>295</v>
      </c>
      <c r="BB188" s="1">
        <v>1010</v>
      </c>
      <c r="BC188" s="1">
        <v>7.76</v>
      </c>
      <c r="BD188" s="1">
        <v>20.9</v>
      </c>
      <c r="BE188" s="1">
        <v>2.66</v>
      </c>
      <c r="BF188" s="1">
        <v>53</v>
      </c>
      <c r="BG188" s="1">
        <v>5</v>
      </c>
    </row>
    <row r="189" spans="1:59" x14ac:dyDescent="0.2">
      <c r="A189">
        <v>188</v>
      </c>
      <c r="B189" t="s">
        <v>246</v>
      </c>
      <c r="C189">
        <v>-0.46</v>
      </c>
      <c r="D189">
        <v>2.39</v>
      </c>
      <c r="E189">
        <v>7.0000000000000007E-2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0.5</v>
      </c>
      <c r="N189" s="1">
        <v>0</v>
      </c>
      <c r="O189" s="1">
        <v>0</v>
      </c>
      <c r="P189" s="1">
        <v>0.5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2.5299999999999998</v>
      </c>
      <c r="Y189" s="1">
        <v>319</v>
      </c>
      <c r="Z189" s="1">
        <v>354</v>
      </c>
      <c r="AA189" s="1">
        <v>1.1000000000000001</v>
      </c>
      <c r="AB189" s="1">
        <v>45.1</v>
      </c>
      <c r="AC189" s="1">
        <v>8.6</v>
      </c>
      <c r="AD189" s="1">
        <v>849</v>
      </c>
      <c r="AE189" s="1">
        <v>6.5</v>
      </c>
      <c r="AF189" s="1">
        <v>29</v>
      </c>
      <c r="AG189" s="1">
        <v>2.57</v>
      </c>
      <c r="AH189" s="1">
        <v>91</v>
      </c>
      <c r="AI189" s="1">
        <v>8</v>
      </c>
      <c r="AJ189" s="1">
        <v>1.3</v>
      </c>
      <c r="AK189" s="1">
        <v>2050</v>
      </c>
      <c r="AL189" s="1">
        <v>801</v>
      </c>
      <c r="AM189" s="1">
        <v>7.47</v>
      </c>
      <c r="AN189" s="1">
        <v>172</v>
      </c>
      <c r="AO189" s="1">
        <v>29</v>
      </c>
      <c r="AP189" s="1">
        <v>609</v>
      </c>
      <c r="AQ189" s="1">
        <v>6.39</v>
      </c>
      <c r="AR189" s="1">
        <v>159</v>
      </c>
      <c r="AS189" s="1">
        <v>1.61</v>
      </c>
      <c r="AT189" s="1">
        <v>69</v>
      </c>
      <c r="AU189" s="1">
        <v>6</v>
      </c>
      <c r="AV189" s="1">
        <v>2.2000000000000002</v>
      </c>
      <c r="AW189" s="1">
        <v>458</v>
      </c>
      <c r="AX189" s="1">
        <v>387</v>
      </c>
      <c r="AY189" s="1">
        <v>4.93</v>
      </c>
      <c r="AZ189" s="1">
        <v>127</v>
      </c>
      <c r="BA189" s="1">
        <v>295</v>
      </c>
      <c r="BB189" s="1">
        <v>1010</v>
      </c>
      <c r="BC189" s="1">
        <v>7.76</v>
      </c>
      <c r="BD189" s="1">
        <v>20.9</v>
      </c>
      <c r="BE189" s="1">
        <v>2.66</v>
      </c>
      <c r="BF189" s="1">
        <v>53</v>
      </c>
      <c r="BG189" s="1">
        <v>5</v>
      </c>
    </row>
    <row r="190" spans="1:59" x14ac:dyDescent="0.2">
      <c r="A190">
        <v>189</v>
      </c>
      <c r="B190" t="s">
        <v>247</v>
      </c>
      <c r="C190">
        <v>-0.5</v>
      </c>
      <c r="D190">
        <v>2.5</v>
      </c>
      <c r="E190">
        <v>0.06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0.625</v>
      </c>
      <c r="N190" s="1">
        <v>0</v>
      </c>
      <c r="O190" s="1">
        <v>0</v>
      </c>
      <c r="P190" s="1">
        <v>0.375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0</v>
      </c>
      <c r="X190" s="1">
        <v>2.5299999999999998</v>
      </c>
      <c r="Y190" s="1">
        <v>319</v>
      </c>
      <c r="Z190" s="1">
        <v>354</v>
      </c>
      <c r="AA190" s="1">
        <v>1.1000000000000001</v>
      </c>
      <c r="AB190" s="1">
        <v>45.1</v>
      </c>
      <c r="AC190" s="1">
        <v>8.6</v>
      </c>
      <c r="AD190" s="1">
        <v>849</v>
      </c>
      <c r="AE190" s="1">
        <v>6.5</v>
      </c>
      <c r="AF190" s="1">
        <v>29</v>
      </c>
      <c r="AG190" s="1">
        <v>2.57</v>
      </c>
      <c r="AH190" s="1">
        <v>91</v>
      </c>
      <c r="AI190" s="1">
        <v>8</v>
      </c>
      <c r="AJ190" s="1">
        <v>1.33</v>
      </c>
      <c r="AK190" s="1">
        <v>2060</v>
      </c>
      <c r="AL190" s="1">
        <v>851</v>
      </c>
      <c r="AM190" s="1">
        <v>6.5</v>
      </c>
      <c r="AN190" s="1">
        <v>164</v>
      </c>
      <c r="AO190" s="1">
        <v>8.75</v>
      </c>
      <c r="AP190" s="1">
        <v>583</v>
      </c>
      <c r="AQ190" s="1">
        <v>6.79</v>
      </c>
      <c r="AR190" s="1">
        <v>154</v>
      </c>
      <c r="AS190" s="1">
        <v>1.43</v>
      </c>
      <c r="AT190" s="1">
        <v>65.8</v>
      </c>
      <c r="AU190" s="1">
        <v>6</v>
      </c>
      <c r="AV190" s="1">
        <v>2.2000000000000002</v>
      </c>
      <c r="AW190" s="1">
        <v>458</v>
      </c>
      <c r="AX190" s="1">
        <v>387</v>
      </c>
      <c r="AY190" s="1">
        <v>4.93</v>
      </c>
      <c r="AZ190" s="1">
        <v>127</v>
      </c>
      <c r="BA190" s="1">
        <v>295</v>
      </c>
      <c r="BB190" s="1">
        <v>1010</v>
      </c>
      <c r="BC190" s="1">
        <v>7.76</v>
      </c>
      <c r="BD190" s="1">
        <v>20.9</v>
      </c>
      <c r="BE190" s="1">
        <v>2.66</v>
      </c>
      <c r="BF190" s="1">
        <v>53</v>
      </c>
      <c r="BG190" s="1">
        <v>5</v>
      </c>
    </row>
    <row r="191" spans="1:59" x14ac:dyDescent="0.2">
      <c r="A191">
        <v>190</v>
      </c>
      <c r="B191" t="s">
        <v>248</v>
      </c>
      <c r="C191">
        <v>-0.5</v>
      </c>
      <c r="D191">
        <v>3.2</v>
      </c>
      <c r="E191">
        <v>0.02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0.75</v>
      </c>
      <c r="N191" s="1">
        <v>0</v>
      </c>
      <c r="O191" s="1">
        <v>0</v>
      </c>
      <c r="P191" s="1">
        <v>0.25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2.5299999999999998</v>
      </c>
      <c r="Y191" s="1">
        <v>319</v>
      </c>
      <c r="Z191" s="1">
        <v>354</v>
      </c>
      <c r="AA191" s="1">
        <v>1.1000000000000001</v>
      </c>
      <c r="AB191" s="1">
        <v>45.1</v>
      </c>
      <c r="AC191" s="1">
        <v>8.6</v>
      </c>
      <c r="AD191" s="1">
        <v>849</v>
      </c>
      <c r="AE191" s="1">
        <v>6.5</v>
      </c>
      <c r="AF191" s="1">
        <v>29</v>
      </c>
      <c r="AG191" s="1">
        <v>2.57</v>
      </c>
      <c r="AH191" s="1">
        <v>91</v>
      </c>
      <c r="AI191" s="1">
        <v>8</v>
      </c>
      <c r="AJ191" s="1">
        <v>1.36</v>
      </c>
      <c r="AK191" s="1">
        <v>2060</v>
      </c>
      <c r="AL191" s="1">
        <v>902</v>
      </c>
      <c r="AM191" s="1">
        <v>5.53</v>
      </c>
      <c r="AN191" s="1">
        <v>155</v>
      </c>
      <c r="AO191" s="1">
        <v>-11.5</v>
      </c>
      <c r="AP191" s="1">
        <v>556</v>
      </c>
      <c r="AQ191" s="1">
        <v>7.2</v>
      </c>
      <c r="AR191" s="1">
        <v>150</v>
      </c>
      <c r="AS191" s="1">
        <v>1.25</v>
      </c>
      <c r="AT191" s="1">
        <v>62.5</v>
      </c>
      <c r="AU191" s="1">
        <v>6</v>
      </c>
      <c r="AV191" s="1">
        <v>2.2000000000000002</v>
      </c>
      <c r="AW191" s="1">
        <v>458</v>
      </c>
      <c r="AX191" s="1">
        <v>387</v>
      </c>
      <c r="AY191" s="1">
        <v>4.93</v>
      </c>
      <c r="AZ191" s="1">
        <v>127</v>
      </c>
      <c r="BA191" s="1">
        <v>295</v>
      </c>
      <c r="BB191" s="1">
        <v>1010</v>
      </c>
      <c r="BC191" s="1">
        <v>7.76</v>
      </c>
      <c r="BD191" s="1">
        <v>20.9</v>
      </c>
      <c r="BE191" s="1">
        <v>2.66</v>
      </c>
      <c r="BF191" s="1">
        <v>53</v>
      </c>
      <c r="BG191" s="1">
        <v>5</v>
      </c>
    </row>
    <row r="192" spans="1:59" x14ac:dyDescent="0.2">
      <c r="A192">
        <v>191</v>
      </c>
      <c r="B192" t="s">
        <v>249</v>
      </c>
      <c r="C192">
        <v>-0.51</v>
      </c>
      <c r="D192">
        <v>3.19</v>
      </c>
      <c r="E192">
        <v>0.01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0.875</v>
      </c>
      <c r="N192" s="1">
        <v>0</v>
      </c>
      <c r="O192" s="1">
        <v>0</v>
      </c>
      <c r="P192" s="1">
        <v>0.125</v>
      </c>
      <c r="Q192" s="1">
        <v>0</v>
      </c>
      <c r="R192" s="1">
        <v>0</v>
      </c>
      <c r="S192" s="1">
        <v>1</v>
      </c>
      <c r="T192" s="1">
        <v>1</v>
      </c>
      <c r="U192" s="1">
        <v>0</v>
      </c>
      <c r="V192" s="1">
        <v>0</v>
      </c>
      <c r="W192" s="1">
        <v>0</v>
      </c>
      <c r="X192" s="1">
        <v>2.5299999999999998</v>
      </c>
      <c r="Y192" s="1">
        <v>319</v>
      </c>
      <c r="Z192" s="1">
        <v>354</v>
      </c>
      <c r="AA192" s="1">
        <v>1.1000000000000001</v>
      </c>
      <c r="AB192" s="1">
        <v>45.1</v>
      </c>
      <c r="AC192" s="1">
        <v>8.6</v>
      </c>
      <c r="AD192" s="1">
        <v>849</v>
      </c>
      <c r="AE192" s="1">
        <v>6.5</v>
      </c>
      <c r="AF192" s="1">
        <v>29</v>
      </c>
      <c r="AG192" s="1">
        <v>2.57</v>
      </c>
      <c r="AH192" s="1">
        <v>91</v>
      </c>
      <c r="AI192" s="1">
        <v>8</v>
      </c>
      <c r="AJ192" s="1">
        <v>1.39</v>
      </c>
      <c r="AK192" s="1">
        <v>2070</v>
      </c>
      <c r="AL192" s="1">
        <v>952</v>
      </c>
      <c r="AM192" s="1">
        <v>4.5599999999999996</v>
      </c>
      <c r="AN192" s="1">
        <v>146</v>
      </c>
      <c r="AO192" s="1">
        <v>-31.8</v>
      </c>
      <c r="AP192" s="1">
        <v>529</v>
      </c>
      <c r="AQ192" s="1">
        <v>7.61</v>
      </c>
      <c r="AR192" s="1">
        <v>145</v>
      </c>
      <c r="AS192" s="1">
        <v>1.07</v>
      </c>
      <c r="AT192" s="1">
        <v>59.3</v>
      </c>
      <c r="AU192" s="1">
        <v>6</v>
      </c>
      <c r="AV192" s="1">
        <v>2.2000000000000002</v>
      </c>
      <c r="AW192" s="1">
        <v>458</v>
      </c>
      <c r="AX192" s="1">
        <v>387</v>
      </c>
      <c r="AY192" s="1">
        <v>4.93</v>
      </c>
      <c r="AZ192" s="1">
        <v>127</v>
      </c>
      <c r="BA192" s="1">
        <v>295</v>
      </c>
      <c r="BB192" s="1">
        <v>1010</v>
      </c>
      <c r="BC192" s="1">
        <v>7.76</v>
      </c>
      <c r="BD192" s="1">
        <v>20.9</v>
      </c>
      <c r="BE192" s="1">
        <v>2.66</v>
      </c>
      <c r="BF192" s="1">
        <v>53</v>
      </c>
      <c r="BG192" s="1">
        <v>5</v>
      </c>
    </row>
    <row r="193" spans="1:59" x14ac:dyDescent="0.2">
      <c r="A193">
        <v>192</v>
      </c>
      <c r="B193" t="s">
        <v>250</v>
      </c>
      <c r="C193">
        <v>7.0000000000000007E-2</v>
      </c>
      <c r="D193">
        <v>2.73</v>
      </c>
      <c r="E193">
        <v>0.05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0.25</v>
      </c>
      <c r="L193" s="1">
        <v>0.25</v>
      </c>
      <c r="M193" s="1">
        <v>0</v>
      </c>
      <c r="N193" s="1">
        <v>0</v>
      </c>
      <c r="O193" s="1">
        <v>0.25</v>
      </c>
      <c r="P193" s="1">
        <v>0.25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1.74</v>
      </c>
      <c r="Y193" s="1">
        <v>944</v>
      </c>
      <c r="Z193" s="1">
        <v>302</v>
      </c>
      <c r="AA193" s="1">
        <v>1.87</v>
      </c>
      <c r="AB193" s="1">
        <v>133</v>
      </c>
      <c r="AC193" s="1">
        <v>45.5</v>
      </c>
      <c r="AD193" s="1">
        <v>376</v>
      </c>
      <c r="AE193" s="1">
        <v>2.09</v>
      </c>
      <c r="AF193" s="1">
        <v>67.7</v>
      </c>
      <c r="AG193" s="1">
        <v>0.79</v>
      </c>
      <c r="AH193" s="1">
        <v>55</v>
      </c>
      <c r="AI193" s="1">
        <v>6</v>
      </c>
      <c r="AJ193" s="1">
        <v>1.1499999999999999</v>
      </c>
      <c r="AK193" s="1">
        <v>2080</v>
      </c>
      <c r="AL193" s="1">
        <v>815</v>
      </c>
      <c r="AM193" s="1">
        <v>5.69</v>
      </c>
      <c r="AN193" s="1">
        <v>113</v>
      </c>
      <c r="AO193" s="1">
        <v>-23.3</v>
      </c>
      <c r="AP193" s="1">
        <v>641</v>
      </c>
      <c r="AQ193" s="1">
        <v>7.17</v>
      </c>
      <c r="AR193" s="1">
        <v>190</v>
      </c>
      <c r="AS193" s="1">
        <v>1.56</v>
      </c>
      <c r="AT193" s="1">
        <v>47.5</v>
      </c>
      <c r="AU193" s="1">
        <v>5</v>
      </c>
      <c r="AV193" s="1">
        <v>2.2000000000000002</v>
      </c>
      <c r="AW193" s="1">
        <v>458</v>
      </c>
      <c r="AX193" s="1">
        <v>387</v>
      </c>
      <c r="AY193" s="1">
        <v>4.93</v>
      </c>
      <c r="AZ193" s="1">
        <v>127</v>
      </c>
      <c r="BA193" s="1">
        <v>295</v>
      </c>
      <c r="BB193" s="1">
        <v>1010</v>
      </c>
      <c r="BC193" s="1">
        <v>7.76</v>
      </c>
      <c r="BD193" s="1">
        <v>20.9</v>
      </c>
      <c r="BE193" s="1">
        <v>2.66</v>
      </c>
      <c r="BF193" s="1">
        <v>53</v>
      </c>
      <c r="BG193" s="1">
        <v>5</v>
      </c>
    </row>
    <row r="194" spans="1:59" x14ac:dyDescent="0.2">
      <c r="A194">
        <v>193</v>
      </c>
      <c r="B194" t="s">
        <v>251</v>
      </c>
      <c r="C194">
        <v>0.25</v>
      </c>
      <c r="D194">
        <v>2.9</v>
      </c>
      <c r="E194">
        <v>0.03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0.125</v>
      </c>
      <c r="L194" s="1">
        <v>0</v>
      </c>
      <c r="M194" s="1">
        <v>0.75</v>
      </c>
      <c r="N194" s="1">
        <v>0</v>
      </c>
      <c r="O194" s="1">
        <v>0.125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1.74</v>
      </c>
      <c r="Y194" s="1">
        <v>944</v>
      </c>
      <c r="Z194" s="1">
        <v>302</v>
      </c>
      <c r="AA194" s="1">
        <v>1.87</v>
      </c>
      <c r="AB194" s="1">
        <v>133</v>
      </c>
      <c r="AC194" s="1">
        <v>45.5</v>
      </c>
      <c r="AD194" s="1">
        <v>376</v>
      </c>
      <c r="AE194" s="1">
        <v>2.09</v>
      </c>
      <c r="AF194" s="1">
        <v>67.7</v>
      </c>
      <c r="AG194" s="1">
        <v>0.79</v>
      </c>
      <c r="AH194" s="1">
        <v>55</v>
      </c>
      <c r="AI194" s="1">
        <v>6</v>
      </c>
      <c r="AJ194" s="1">
        <v>1.33</v>
      </c>
      <c r="AK194" s="1">
        <v>2140</v>
      </c>
      <c r="AL194" s="1">
        <v>954</v>
      </c>
      <c r="AM194" s="1">
        <v>3.8</v>
      </c>
      <c r="AN194" s="1">
        <v>123</v>
      </c>
      <c r="AO194" s="1">
        <v>-43.4</v>
      </c>
      <c r="AP194" s="1">
        <v>539</v>
      </c>
      <c r="AQ194" s="1">
        <v>7.97</v>
      </c>
      <c r="AR194" s="1">
        <v>161</v>
      </c>
      <c r="AS194" s="1">
        <v>1.04</v>
      </c>
      <c r="AT194" s="1">
        <v>50.8</v>
      </c>
      <c r="AU194" s="1">
        <v>5.63</v>
      </c>
      <c r="AV194" s="1">
        <v>2.2000000000000002</v>
      </c>
      <c r="AW194" s="1">
        <v>458</v>
      </c>
      <c r="AX194" s="1">
        <v>387</v>
      </c>
      <c r="AY194" s="1">
        <v>4.93</v>
      </c>
      <c r="AZ194" s="1">
        <v>127</v>
      </c>
      <c r="BA194" s="1">
        <v>295</v>
      </c>
      <c r="BB194" s="1">
        <v>1010</v>
      </c>
      <c r="BC194" s="1">
        <v>7.76</v>
      </c>
      <c r="BD194" s="1">
        <v>20.9</v>
      </c>
      <c r="BE194" s="1">
        <v>2.66</v>
      </c>
      <c r="BF194" s="1">
        <v>53</v>
      </c>
      <c r="BG194" s="1">
        <v>5</v>
      </c>
    </row>
    <row r="195" spans="1:59" x14ac:dyDescent="0.2">
      <c r="A195">
        <v>194</v>
      </c>
      <c r="B195" t="s">
        <v>252</v>
      </c>
      <c r="C195">
        <v>0.09</v>
      </c>
      <c r="D195">
        <v>1.67</v>
      </c>
      <c r="E195">
        <v>0.19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0.25</v>
      </c>
      <c r="M195" s="1">
        <v>0.125</v>
      </c>
      <c r="N195" s="1">
        <v>0.125</v>
      </c>
      <c r="O195" s="1">
        <v>0.375</v>
      </c>
      <c r="P195" s="1">
        <v>0.125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1.74</v>
      </c>
      <c r="Y195" s="1">
        <v>944</v>
      </c>
      <c r="Z195" s="1">
        <v>302</v>
      </c>
      <c r="AA195" s="1">
        <v>1.87</v>
      </c>
      <c r="AB195" s="1">
        <v>133</v>
      </c>
      <c r="AC195" s="1">
        <v>45.5</v>
      </c>
      <c r="AD195" s="1">
        <v>376</v>
      </c>
      <c r="AE195" s="1">
        <v>2.09</v>
      </c>
      <c r="AF195" s="1">
        <v>67.7</v>
      </c>
      <c r="AG195" s="1">
        <v>0.79</v>
      </c>
      <c r="AH195" s="1">
        <v>55</v>
      </c>
      <c r="AI195" s="1">
        <v>6</v>
      </c>
      <c r="AJ195" s="1">
        <v>1.18</v>
      </c>
      <c r="AK195" s="1">
        <v>2390</v>
      </c>
      <c r="AL195" s="1">
        <v>802</v>
      </c>
      <c r="AM195" s="1">
        <v>5.91</v>
      </c>
      <c r="AN195" s="1">
        <v>119</v>
      </c>
      <c r="AO195" s="1">
        <v>25.6</v>
      </c>
      <c r="AP195" s="1">
        <v>651</v>
      </c>
      <c r="AQ195" s="1">
        <v>10.3</v>
      </c>
      <c r="AR195" s="1">
        <v>225</v>
      </c>
      <c r="AS195" s="1">
        <v>1.63</v>
      </c>
      <c r="AT195" s="1">
        <v>49.5</v>
      </c>
      <c r="AU195" s="1">
        <v>5.13</v>
      </c>
      <c r="AV195" s="1">
        <v>2.2000000000000002</v>
      </c>
      <c r="AW195" s="1">
        <v>458</v>
      </c>
      <c r="AX195" s="1">
        <v>387</v>
      </c>
      <c r="AY195" s="1">
        <v>4.93</v>
      </c>
      <c r="AZ195" s="1">
        <v>127</v>
      </c>
      <c r="BA195" s="1">
        <v>295</v>
      </c>
      <c r="BB195" s="1">
        <v>1010</v>
      </c>
      <c r="BC195" s="1">
        <v>7.76</v>
      </c>
      <c r="BD195" s="1">
        <v>20.9</v>
      </c>
      <c r="BE195" s="1">
        <v>2.66</v>
      </c>
      <c r="BF195" s="1">
        <v>53</v>
      </c>
      <c r="BG195" s="1">
        <v>5</v>
      </c>
    </row>
    <row r="196" spans="1:59" x14ac:dyDescent="0.2">
      <c r="A196">
        <v>195</v>
      </c>
      <c r="B196" t="s">
        <v>253</v>
      </c>
      <c r="C196">
        <v>-0.15</v>
      </c>
      <c r="D196">
        <v>3.12</v>
      </c>
      <c r="E196">
        <v>0.02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0.5</v>
      </c>
      <c r="L196" s="1">
        <v>0</v>
      </c>
      <c r="M196" s="1">
        <v>0</v>
      </c>
      <c r="N196" s="1">
        <v>0.25</v>
      </c>
      <c r="O196" s="1">
        <v>0.125</v>
      </c>
      <c r="P196" s="1">
        <v>0.125</v>
      </c>
      <c r="Q196" s="1">
        <v>0</v>
      </c>
      <c r="R196" s="1">
        <v>1</v>
      </c>
      <c r="S196" s="1">
        <v>0</v>
      </c>
      <c r="T196" s="1">
        <v>1</v>
      </c>
      <c r="U196" s="1">
        <v>0</v>
      </c>
      <c r="V196" s="1">
        <v>0</v>
      </c>
      <c r="W196" s="1">
        <v>0</v>
      </c>
      <c r="X196" s="1">
        <v>1.74</v>
      </c>
      <c r="Y196" s="1">
        <v>944</v>
      </c>
      <c r="Z196" s="1">
        <v>302</v>
      </c>
      <c r="AA196" s="1">
        <v>1.87</v>
      </c>
      <c r="AB196" s="1">
        <v>133</v>
      </c>
      <c r="AC196" s="1">
        <v>45.5</v>
      </c>
      <c r="AD196" s="1">
        <v>376</v>
      </c>
      <c r="AE196" s="1">
        <v>2.09</v>
      </c>
      <c r="AF196" s="1">
        <v>67.7</v>
      </c>
      <c r="AG196" s="1">
        <v>0.79</v>
      </c>
      <c r="AH196" s="1">
        <v>55</v>
      </c>
      <c r="AI196" s="1">
        <v>6</v>
      </c>
      <c r="AJ196" s="1">
        <v>1.01</v>
      </c>
      <c r="AK196" s="1">
        <v>2270</v>
      </c>
      <c r="AL196" s="1">
        <v>997</v>
      </c>
      <c r="AM196" s="1">
        <v>4.4400000000000004</v>
      </c>
      <c r="AN196" s="1">
        <v>78.900000000000006</v>
      </c>
      <c r="AO196" s="1">
        <v>-19.100000000000001</v>
      </c>
      <c r="AP196" s="1">
        <v>663</v>
      </c>
      <c r="AQ196" s="1">
        <v>13.7</v>
      </c>
      <c r="AR196" s="1">
        <v>219</v>
      </c>
      <c r="AS196" s="1">
        <v>1.54</v>
      </c>
      <c r="AT196" s="1">
        <v>34.5</v>
      </c>
      <c r="AU196" s="1">
        <v>4.38</v>
      </c>
      <c r="AV196" s="1">
        <v>1.96</v>
      </c>
      <c r="AW196" s="1">
        <v>332</v>
      </c>
      <c r="AX196" s="1">
        <v>266</v>
      </c>
      <c r="AY196" s="1">
        <v>3.12</v>
      </c>
      <c r="AZ196" s="1">
        <v>79.900000000000006</v>
      </c>
      <c r="BA196" s="1">
        <v>325</v>
      </c>
      <c r="BB196" s="1">
        <v>1140</v>
      </c>
      <c r="BC196" s="1">
        <v>5.29</v>
      </c>
      <c r="BD196" s="1">
        <v>14.7</v>
      </c>
      <c r="BE196" s="1">
        <v>2.96</v>
      </c>
      <c r="BF196" s="1">
        <v>35</v>
      </c>
      <c r="BG196" s="1">
        <v>4</v>
      </c>
    </row>
    <row r="197" spans="1:59" x14ac:dyDescent="0.2">
      <c r="A197">
        <v>196</v>
      </c>
      <c r="B197" t="s">
        <v>254</v>
      </c>
      <c r="C197">
        <v>0.17</v>
      </c>
      <c r="D197">
        <v>3.35</v>
      </c>
      <c r="E197">
        <v>0.01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0.25</v>
      </c>
      <c r="M197" s="1">
        <v>0.625</v>
      </c>
      <c r="N197" s="1">
        <v>0</v>
      </c>
      <c r="O197" s="1">
        <v>0.125</v>
      </c>
      <c r="P197" s="1">
        <v>0</v>
      </c>
      <c r="Q197" s="1">
        <v>0</v>
      </c>
      <c r="R197" s="1">
        <v>1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1.74</v>
      </c>
      <c r="Y197" s="1">
        <v>944</v>
      </c>
      <c r="Z197" s="1">
        <v>302</v>
      </c>
      <c r="AA197" s="1">
        <v>1.87</v>
      </c>
      <c r="AB197" s="1">
        <v>133</v>
      </c>
      <c r="AC197" s="1">
        <v>45.5</v>
      </c>
      <c r="AD197" s="1">
        <v>376</v>
      </c>
      <c r="AE197" s="1">
        <v>2.09</v>
      </c>
      <c r="AF197" s="1">
        <v>67.7</v>
      </c>
      <c r="AG197" s="1">
        <v>0.79</v>
      </c>
      <c r="AH197" s="1">
        <v>55</v>
      </c>
      <c r="AI197" s="1">
        <v>6</v>
      </c>
      <c r="AJ197" s="1">
        <v>1.35</v>
      </c>
      <c r="AK197" s="1">
        <v>2070</v>
      </c>
      <c r="AL197" s="1">
        <v>950</v>
      </c>
      <c r="AM197" s="1">
        <v>3.79</v>
      </c>
      <c r="AN197" s="1">
        <v>123</v>
      </c>
      <c r="AO197" s="1">
        <v>-59.4</v>
      </c>
      <c r="AP197" s="1">
        <v>540</v>
      </c>
      <c r="AQ197" s="1">
        <v>7.96</v>
      </c>
      <c r="AR197" s="1">
        <v>158</v>
      </c>
      <c r="AS197" s="1">
        <v>1.04</v>
      </c>
      <c r="AT197" s="1">
        <v>50.8</v>
      </c>
      <c r="AU197" s="1">
        <v>5.63</v>
      </c>
      <c r="AV197" s="1">
        <v>1.96</v>
      </c>
      <c r="AW197" s="1">
        <v>332</v>
      </c>
      <c r="AX197" s="1">
        <v>266</v>
      </c>
      <c r="AY197" s="1">
        <v>3.12</v>
      </c>
      <c r="AZ197" s="1">
        <v>79.900000000000006</v>
      </c>
      <c r="BA197" s="1">
        <v>325</v>
      </c>
      <c r="BB197" s="1">
        <v>1140</v>
      </c>
      <c r="BC197" s="1">
        <v>5.29</v>
      </c>
      <c r="BD197" s="1">
        <v>14.7</v>
      </c>
      <c r="BE197" s="1">
        <v>2.96</v>
      </c>
      <c r="BF197" s="1">
        <v>35</v>
      </c>
      <c r="BG197" s="1">
        <v>4</v>
      </c>
    </row>
    <row r="198" spans="1:59" x14ac:dyDescent="0.2">
      <c r="A198">
        <v>197</v>
      </c>
      <c r="B198" t="s">
        <v>255</v>
      </c>
      <c r="C198">
        <v>0.02</v>
      </c>
      <c r="D198">
        <v>3.05</v>
      </c>
      <c r="E198">
        <v>0.02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0.125</v>
      </c>
      <c r="L198" s="1">
        <v>0.125</v>
      </c>
      <c r="M198" s="1">
        <v>0.25</v>
      </c>
      <c r="N198" s="1">
        <v>0.375</v>
      </c>
      <c r="O198" s="1">
        <v>0</v>
      </c>
      <c r="P198" s="1">
        <v>0.125</v>
      </c>
      <c r="Q198" s="1">
        <v>0</v>
      </c>
      <c r="R198" s="1">
        <v>1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s="1">
        <v>1.74</v>
      </c>
      <c r="Y198" s="1">
        <v>944</v>
      </c>
      <c r="Z198" s="1">
        <v>302</v>
      </c>
      <c r="AA198" s="1">
        <v>1.87</v>
      </c>
      <c r="AB198" s="1">
        <v>133</v>
      </c>
      <c r="AC198" s="1">
        <v>45.5</v>
      </c>
      <c r="AD198" s="1">
        <v>376</v>
      </c>
      <c r="AE198" s="1">
        <v>2.09</v>
      </c>
      <c r="AF198" s="1">
        <v>67.7</v>
      </c>
      <c r="AG198" s="1">
        <v>0.79</v>
      </c>
      <c r="AH198" s="1">
        <v>55</v>
      </c>
      <c r="AI198" s="1">
        <v>6</v>
      </c>
      <c r="AJ198" s="1">
        <v>1.1100000000000001</v>
      </c>
      <c r="AK198" s="1">
        <v>2360</v>
      </c>
      <c r="AL198" s="1">
        <v>1050</v>
      </c>
      <c r="AM198" s="1">
        <v>4.82</v>
      </c>
      <c r="AN198" s="1">
        <v>103</v>
      </c>
      <c r="AO198" s="1">
        <v>5.25</v>
      </c>
      <c r="AP198" s="1">
        <v>643</v>
      </c>
      <c r="AQ198" s="1">
        <v>16.600000000000001</v>
      </c>
      <c r="AR198" s="1">
        <v>219</v>
      </c>
      <c r="AS198" s="1">
        <v>1.51</v>
      </c>
      <c r="AT198" s="1">
        <v>43.5</v>
      </c>
      <c r="AU198" s="1">
        <v>4.88</v>
      </c>
      <c r="AV198" s="1">
        <v>1.96</v>
      </c>
      <c r="AW198" s="1">
        <v>332</v>
      </c>
      <c r="AX198" s="1">
        <v>266</v>
      </c>
      <c r="AY198" s="1">
        <v>3.12</v>
      </c>
      <c r="AZ198" s="1">
        <v>79.900000000000006</v>
      </c>
      <c r="BA198" s="1">
        <v>325</v>
      </c>
      <c r="BB198" s="1">
        <v>1140</v>
      </c>
      <c r="BC198" s="1">
        <v>5.29</v>
      </c>
      <c r="BD198" s="1">
        <v>14.7</v>
      </c>
      <c r="BE198" s="1">
        <v>2.96</v>
      </c>
      <c r="BF198" s="1">
        <v>35</v>
      </c>
      <c r="BG198" s="1">
        <v>4</v>
      </c>
    </row>
    <row r="199" spans="1:59" x14ac:dyDescent="0.2">
      <c r="A199">
        <v>198</v>
      </c>
      <c r="B199" t="s">
        <v>256</v>
      </c>
      <c r="C199">
        <v>-0.11</v>
      </c>
      <c r="D199">
        <v>1.5</v>
      </c>
      <c r="E199">
        <v>0.22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0.125</v>
      </c>
      <c r="L199" s="1">
        <v>0</v>
      </c>
      <c r="M199" s="1">
        <v>0.125</v>
      </c>
      <c r="N199" s="1">
        <v>0.25</v>
      </c>
      <c r="O199" s="1">
        <v>0.5</v>
      </c>
      <c r="P199" s="1">
        <v>0</v>
      </c>
      <c r="Q199" s="1">
        <v>0</v>
      </c>
      <c r="R199" s="1">
        <v>1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1.74</v>
      </c>
      <c r="Y199" s="1">
        <v>944</v>
      </c>
      <c r="Z199" s="1">
        <v>302</v>
      </c>
      <c r="AA199" s="1">
        <v>1.87</v>
      </c>
      <c r="AB199" s="1">
        <v>133</v>
      </c>
      <c r="AC199" s="1">
        <v>45.5</v>
      </c>
      <c r="AD199" s="1">
        <v>376</v>
      </c>
      <c r="AE199" s="1">
        <v>2.09</v>
      </c>
      <c r="AF199" s="1">
        <v>67.7</v>
      </c>
      <c r="AG199" s="1">
        <v>0.79</v>
      </c>
      <c r="AH199" s="1">
        <v>55</v>
      </c>
      <c r="AI199" s="1">
        <v>6</v>
      </c>
      <c r="AJ199" s="1">
        <v>1.0900000000000001</v>
      </c>
      <c r="AK199" s="1">
        <v>2690</v>
      </c>
      <c r="AL199" s="1">
        <v>820</v>
      </c>
      <c r="AM199" s="1">
        <v>5.63</v>
      </c>
      <c r="AN199" s="1">
        <v>99.7</v>
      </c>
      <c r="AO199" s="1">
        <v>64.5</v>
      </c>
      <c r="AP199" s="1">
        <v>681</v>
      </c>
      <c r="AQ199" s="1">
        <v>13.6</v>
      </c>
      <c r="AR199" s="1">
        <v>266</v>
      </c>
      <c r="AS199" s="1">
        <v>1.72</v>
      </c>
      <c r="AT199" s="1">
        <v>42.5</v>
      </c>
      <c r="AU199" s="1">
        <v>4.75</v>
      </c>
      <c r="AV199" s="1">
        <v>1.96</v>
      </c>
      <c r="AW199" s="1">
        <v>332</v>
      </c>
      <c r="AX199" s="1">
        <v>266</v>
      </c>
      <c r="AY199" s="1">
        <v>3.12</v>
      </c>
      <c r="AZ199" s="1">
        <v>79.900000000000006</v>
      </c>
      <c r="BA199" s="1">
        <v>325</v>
      </c>
      <c r="BB199" s="1">
        <v>1140</v>
      </c>
      <c r="BC199" s="1">
        <v>5.29</v>
      </c>
      <c r="BD199" s="1">
        <v>14.7</v>
      </c>
      <c r="BE199" s="1">
        <v>2.96</v>
      </c>
      <c r="BF199" s="1">
        <v>35</v>
      </c>
      <c r="BG199" s="1">
        <v>4</v>
      </c>
    </row>
    <row r="200" spans="1:59" x14ac:dyDescent="0.2">
      <c r="A200">
        <v>199</v>
      </c>
      <c r="B200" t="s">
        <v>257</v>
      </c>
      <c r="C200">
        <v>1.53</v>
      </c>
      <c r="D200">
        <v>2.39</v>
      </c>
      <c r="E200">
        <v>0.08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0.25</v>
      </c>
      <c r="L200" s="1">
        <v>0</v>
      </c>
      <c r="M200" s="1">
        <v>0.125</v>
      </c>
      <c r="N200" s="1">
        <v>0.25</v>
      </c>
      <c r="O200" s="1">
        <v>0</v>
      </c>
      <c r="P200" s="1">
        <v>0.375</v>
      </c>
      <c r="Q200" s="1">
        <v>1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1.74</v>
      </c>
      <c r="Y200" s="1">
        <v>944</v>
      </c>
      <c r="Z200" s="1">
        <v>302</v>
      </c>
      <c r="AA200" s="1">
        <v>1.87</v>
      </c>
      <c r="AB200" s="1">
        <v>133</v>
      </c>
      <c r="AC200" s="1">
        <v>45.5</v>
      </c>
      <c r="AD200" s="1">
        <v>376</v>
      </c>
      <c r="AE200" s="1">
        <v>2.09</v>
      </c>
      <c r="AF200" s="1">
        <v>67.7</v>
      </c>
      <c r="AG200" s="1">
        <v>0.79</v>
      </c>
      <c r="AH200" s="1">
        <v>55</v>
      </c>
      <c r="AI200" s="1">
        <v>6</v>
      </c>
      <c r="AJ200" s="1">
        <v>1.0900000000000001</v>
      </c>
      <c r="AK200" s="1">
        <v>2230</v>
      </c>
      <c r="AL200" s="1">
        <v>931</v>
      </c>
      <c r="AM200" s="1">
        <v>6.42</v>
      </c>
      <c r="AN200" s="1">
        <v>123</v>
      </c>
      <c r="AO200" s="1">
        <v>25.8</v>
      </c>
      <c r="AP200" s="1">
        <v>669</v>
      </c>
      <c r="AQ200" s="1">
        <v>12.9</v>
      </c>
      <c r="AR200" s="1">
        <v>206</v>
      </c>
      <c r="AS200" s="1">
        <v>1.74</v>
      </c>
      <c r="AT200" s="1">
        <v>50.8</v>
      </c>
      <c r="AU200" s="1">
        <v>5</v>
      </c>
      <c r="AV200" s="1">
        <v>1.81</v>
      </c>
      <c r="AW200" s="1">
        <v>239</v>
      </c>
      <c r="AX200" s="1">
        <v>172</v>
      </c>
      <c r="AY200" s="1">
        <v>3.21</v>
      </c>
      <c r="AZ200" s="1">
        <v>35.5</v>
      </c>
      <c r="BA200" s="1">
        <v>349</v>
      </c>
      <c r="BB200" s="1">
        <v>1250</v>
      </c>
      <c r="BC200" s="1">
        <v>3.21</v>
      </c>
      <c r="BD200" s="1">
        <v>10.199999999999999</v>
      </c>
      <c r="BE200" s="1">
        <v>3.16</v>
      </c>
      <c r="BF200" s="1">
        <v>17</v>
      </c>
      <c r="BG200" s="1">
        <v>3</v>
      </c>
    </row>
    <row r="201" spans="1:59" x14ac:dyDescent="0.2">
      <c r="A201">
        <v>200</v>
      </c>
      <c r="B201" t="s">
        <v>258</v>
      </c>
      <c r="C201">
        <v>1.41</v>
      </c>
      <c r="D201">
        <v>1.95</v>
      </c>
      <c r="E201">
        <v>0.15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0.125</v>
      </c>
      <c r="L201" s="1">
        <v>0.125</v>
      </c>
      <c r="M201" s="1">
        <v>0</v>
      </c>
      <c r="N201" s="1">
        <v>0.375</v>
      </c>
      <c r="O201" s="1">
        <v>0.25</v>
      </c>
      <c r="P201" s="1">
        <v>0.125</v>
      </c>
      <c r="Q201" s="1">
        <v>1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1.74</v>
      </c>
      <c r="Y201" s="1">
        <v>944</v>
      </c>
      <c r="Z201" s="1">
        <v>302</v>
      </c>
      <c r="AA201" s="1">
        <v>1.87</v>
      </c>
      <c r="AB201" s="1">
        <v>133</v>
      </c>
      <c r="AC201" s="1">
        <v>45.5</v>
      </c>
      <c r="AD201" s="1">
        <v>376</v>
      </c>
      <c r="AE201" s="1">
        <v>2.09</v>
      </c>
      <c r="AF201" s="1">
        <v>67.7</v>
      </c>
      <c r="AG201" s="1">
        <v>0.79</v>
      </c>
      <c r="AH201" s="1">
        <v>55</v>
      </c>
      <c r="AI201" s="1">
        <v>6</v>
      </c>
      <c r="AJ201" s="1">
        <v>1.04</v>
      </c>
      <c r="AK201" s="1">
        <v>2560</v>
      </c>
      <c r="AL201" s="1">
        <v>925</v>
      </c>
      <c r="AM201" s="1">
        <v>5.75</v>
      </c>
      <c r="AN201" s="1">
        <v>98.8</v>
      </c>
      <c r="AO201" s="1">
        <v>48.5</v>
      </c>
      <c r="AP201" s="1">
        <v>695</v>
      </c>
      <c r="AQ201" s="1">
        <v>16.399999999999999</v>
      </c>
      <c r="AR201" s="1">
        <v>257</v>
      </c>
      <c r="AS201" s="1">
        <v>1.78</v>
      </c>
      <c r="AT201" s="1">
        <v>42</v>
      </c>
      <c r="AU201" s="1">
        <v>4.63</v>
      </c>
      <c r="AV201" s="1">
        <v>1.81</v>
      </c>
      <c r="AW201" s="1">
        <v>239</v>
      </c>
      <c r="AX201" s="1">
        <v>172</v>
      </c>
      <c r="AY201" s="1">
        <v>3.21</v>
      </c>
      <c r="AZ201" s="1">
        <v>35.5</v>
      </c>
      <c r="BA201" s="1">
        <v>349</v>
      </c>
      <c r="BB201" s="1">
        <v>1250</v>
      </c>
      <c r="BC201" s="1">
        <v>3.21</v>
      </c>
      <c r="BD201" s="1">
        <v>10.199999999999999</v>
      </c>
      <c r="BE201" s="1">
        <v>3.16</v>
      </c>
      <c r="BF201" s="1">
        <v>17</v>
      </c>
      <c r="BG201" s="1">
        <v>3</v>
      </c>
    </row>
    <row r="202" spans="1:59" x14ac:dyDescent="0.2">
      <c r="A202">
        <v>201</v>
      </c>
      <c r="B202" t="s">
        <v>259</v>
      </c>
      <c r="C202">
        <v>1.65</v>
      </c>
      <c r="D202">
        <v>4.95</v>
      </c>
      <c r="E202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0.375</v>
      </c>
      <c r="L202" s="1">
        <v>0.375</v>
      </c>
      <c r="M202" s="1">
        <v>0.25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1.74</v>
      </c>
      <c r="Y202" s="1">
        <v>944</v>
      </c>
      <c r="Z202" s="1">
        <v>302</v>
      </c>
      <c r="AA202" s="1">
        <v>1.87</v>
      </c>
      <c r="AB202" s="1">
        <v>133</v>
      </c>
      <c r="AC202" s="1">
        <v>45.5</v>
      </c>
      <c r="AD202" s="1">
        <v>376</v>
      </c>
      <c r="AE202" s="1">
        <v>2.09</v>
      </c>
      <c r="AF202" s="1">
        <v>67.7</v>
      </c>
      <c r="AG202" s="1">
        <v>0.79</v>
      </c>
      <c r="AH202" s="1">
        <v>55</v>
      </c>
      <c r="AI202" s="1">
        <v>6</v>
      </c>
      <c r="AJ202" s="1">
        <v>1.2</v>
      </c>
      <c r="AK202" s="1">
        <v>1800</v>
      </c>
      <c r="AL202" s="1">
        <v>1060</v>
      </c>
      <c r="AM202" s="1">
        <v>2.4300000000000002</v>
      </c>
      <c r="AN202" s="1">
        <v>82.2</v>
      </c>
      <c r="AO202" s="1">
        <v>-135</v>
      </c>
      <c r="AP202" s="1">
        <v>553</v>
      </c>
      <c r="AQ202" s="1">
        <v>8.2799999999999994</v>
      </c>
      <c r="AR202" s="1">
        <v>144</v>
      </c>
      <c r="AS202" s="1">
        <v>0.95399999999999996</v>
      </c>
      <c r="AT202" s="1">
        <v>35.799999999999997</v>
      </c>
      <c r="AU202" s="1">
        <v>4.88</v>
      </c>
      <c r="AV202" s="1">
        <v>1.81</v>
      </c>
      <c r="AW202" s="1">
        <v>239</v>
      </c>
      <c r="AX202" s="1">
        <v>172</v>
      </c>
      <c r="AY202" s="1">
        <v>3.21</v>
      </c>
      <c r="AZ202" s="1">
        <v>35.5</v>
      </c>
      <c r="BA202" s="1">
        <v>349</v>
      </c>
      <c r="BB202" s="1">
        <v>1250</v>
      </c>
      <c r="BC202" s="1">
        <v>3.21</v>
      </c>
      <c r="BD202" s="1">
        <v>10.199999999999999</v>
      </c>
      <c r="BE202" s="1">
        <v>3.16</v>
      </c>
      <c r="BF202" s="1">
        <v>17</v>
      </c>
      <c r="BG202" s="1">
        <v>3</v>
      </c>
    </row>
    <row r="203" spans="1:59" x14ac:dyDescent="0.2">
      <c r="A203">
        <v>202</v>
      </c>
      <c r="B203" t="s">
        <v>260</v>
      </c>
      <c r="C203">
        <v>-0.38</v>
      </c>
      <c r="D203">
        <v>2.65</v>
      </c>
      <c r="E203">
        <v>0.06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0.25</v>
      </c>
      <c r="M203" s="1">
        <v>0.25</v>
      </c>
      <c r="N203" s="1">
        <v>0.125</v>
      </c>
      <c r="O203" s="1">
        <v>0.25</v>
      </c>
      <c r="P203" s="1">
        <v>0.125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2.5299999999999998</v>
      </c>
      <c r="Y203" s="1">
        <v>319</v>
      </c>
      <c r="Z203" s="1">
        <v>354</v>
      </c>
      <c r="AA203" s="1">
        <v>1.1000000000000001</v>
      </c>
      <c r="AB203" s="1">
        <v>45.1</v>
      </c>
      <c r="AC203" s="1">
        <v>8.6</v>
      </c>
      <c r="AD203" s="1">
        <v>849</v>
      </c>
      <c r="AE203" s="1">
        <v>6.5</v>
      </c>
      <c r="AF203" s="1">
        <v>29</v>
      </c>
      <c r="AG203" s="1">
        <v>2.57</v>
      </c>
      <c r="AH203" s="1">
        <v>91</v>
      </c>
      <c r="AI203" s="1">
        <v>8</v>
      </c>
      <c r="AJ203" s="1">
        <v>1.22</v>
      </c>
      <c r="AK203" s="1">
        <v>2290</v>
      </c>
      <c r="AL203" s="1">
        <v>864</v>
      </c>
      <c r="AM203" s="1">
        <v>5.44</v>
      </c>
      <c r="AN203" s="1">
        <v>121</v>
      </c>
      <c r="AO203" s="1">
        <v>4</v>
      </c>
      <c r="AP203" s="1">
        <v>625</v>
      </c>
      <c r="AQ203" s="1">
        <v>10.4</v>
      </c>
      <c r="AR203" s="1">
        <v>206</v>
      </c>
      <c r="AS203" s="1">
        <v>1.49</v>
      </c>
      <c r="AT203" s="1">
        <v>50.3</v>
      </c>
      <c r="AU203" s="1">
        <v>5.25</v>
      </c>
      <c r="AV203" s="1">
        <v>2.2000000000000002</v>
      </c>
      <c r="AW203" s="1">
        <v>458</v>
      </c>
      <c r="AX203" s="1">
        <v>387</v>
      </c>
      <c r="AY203" s="1">
        <v>4.93</v>
      </c>
      <c r="AZ203" s="1">
        <v>127</v>
      </c>
      <c r="BA203" s="1">
        <v>295</v>
      </c>
      <c r="BB203" s="1">
        <v>1010</v>
      </c>
      <c r="BC203" s="1">
        <v>7.76</v>
      </c>
      <c r="BD203" s="1">
        <v>20.9</v>
      </c>
      <c r="BE203" s="1">
        <v>2.66</v>
      </c>
      <c r="BF203" s="1">
        <v>53</v>
      </c>
      <c r="BG203" s="1">
        <v>5</v>
      </c>
    </row>
    <row r="204" spans="1:59" x14ac:dyDescent="0.2">
      <c r="A204">
        <v>203</v>
      </c>
      <c r="B204" t="s">
        <v>261</v>
      </c>
      <c r="C204">
        <v>-0.43</v>
      </c>
      <c r="D204">
        <v>1.63</v>
      </c>
      <c r="E204">
        <v>0.19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  <c r="M204" s="1">
        <v>0.125</v>
      </c>
      <c r="N204" s="1">
        <v>0.25</v>
      </c>
      <c r="O204" s="1">
        <v>0.125</v>
      </c>
      <c r="P204" s="1">
        <v>0.5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2.5299999999999998</v>
      </c>
      <c r="Y204" s="1">
        <v>319</v>
      </c>
      <c r="Z204" s="1">
        <v>354</v>
      </c>
      <c r="AA204" s="1">
        <v>1.1000000000000001</v>
      </c>
      <c r="AB204" s="1">
        <v>45.1</v>
      </c>
      <c r="AC204" s="1">
        <v>8.6</v>
      </c>
      <c r="AD204" s="1">
        <v>849</v>
      </c>
      <c r="AE204" s="1">
        <v>6.5</v>
      </c>
      <c r="AF204" s="1">
        <v>29</v>
      </c>
      <c r="AG204" s="1">
        <v>2.57</v>
      </c>
      <c r="AH204" s="1">
        <v>91</v>
      </c>
      <c r="AI204" s="1">
        <v>8</v>
      </c>
      <c r="AJ204" s="1">
        <v>1.1299999999999999</v>
      </c>
      <c r="AK204" s="1">
        <v>2410</v>
      </c>
      <c r="AL204" s="1">
        <v>792</v>
      </c>
      <c r="AM204" s="1">
        <v>8.3699999999999992</v>
      </c>
      <c r="AN204" s="1">
        <v>154</v>
      </c>
      <c r="AO204" s="1">
        <v>93.6</v>
      </c>
      <c r="AP204" s="1">
        <v>700</v>
      </c>
      <c r="AQ204" s="1">
        <v>12.2</v>
      </c>
      <c r="AR204" s="1">
        <v>226</v>
      </c>
      <c r="AS204" s="1">
        <v>2.02</v>
      </c>
      <c r="AT204" s="1">
        <v>62.3</v>
      </c>
      <c r="AU204" s="1">
        <v>5.38</v>
      </c>
      <c r="AV204" s="1">
        <v>2.2000000000000002</v>
      </c>
      <c r="AW204" s="1">
        <v>458</v>
      </c>
      <c r="AX204" s="1">
        <v>387</v>
      </c>
      <c r="AY204" s="1">
        <v>4.93</v>
      </c>
      <c r="AZ204" s="1">
        <v>127</v>
      </c>
      <c r="BA204" s="1">
        <v>295</v>
      </c>
      <c r="BB204" s="1">
        <v>1010</v>
      </c>
      <c r="BC204" s="1">
        <v>7.76</v>
      </c>
      <c r="BD204" s="1">
        <v>20.9</v>
      </c>
      <c r="BE204" s="1">
        <v>2.66</v>
      </c>
      <c r="BF204" s="1">
        <v>53</v>
      </c>
      <c r="BG204" s="1">
        <v>5</v>
      </c>
    </row>
    <row r="205" spans="1:59" x14ac:dyDescent="0.2">
      <c r="A205">
        <v>204</v>
      </c>
      <c r="B205" t="s">
        <v>262</v>
      </c>
      <c r="C205">
        <v>2.95</v>
      </c>
      <c r="D205">
        <v>1.45</v>
      </c>
      <c r="E205">
        <v>0.2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0.375</v>
      </c>
      <c r="M205" s="1">
        <v>0</v>
      </c>
      <c r="N205" s="1">
        <v>0.25</v>
      </c>
      <c r="O205" s="1">
        <v>0.25</v>
      </c>
      <c r="P205" s="1">
        <v>0.125</v>
      </c>
      <c r="Q205" s="1">
        <v>0</v>
      </c>
      <c r="R205" s="1">
        <v>0</v>
      </c>
      <c r="S205" s="1">
        <v>1</v>
      </c>
      <c r="T205" s="1">
        <v>1</v>
      </c>
      <c r="U205" s="1">
        <v>0</v>
      </c>
      <c r="V205" s="1">
        <v>0</v>
      </c>
      <c r="W205" s="1">
        <v>0</v>
      </c>
      <c r="X205" s="1">
        <v>1.51</v>
      </c>
      <c r="Y205" s="1">
        <v>1030</v>
      </c>
      <c r="Z205" s="1">
        <v>337</v>
      </c>
      <c r="AA205" s="1">
        <v>0.86</v>
      </c>
      <c r="AB205" s="1">
        <v>39.1</v>
      </c>
      <c r="AC205" s="1">
        <v>48.4</v>
      </c>
      <c r="AD205" s="1">
        <v>419</v>
      </c>
      <c r="AE205" s="1">
        <v>2.33</v>
      </c>
      <c r="AF205" s="1">
        <v>76.900000000000006</v>
      </c>
      <c r="AG205" s="1">
        <v>0.82</v>
      </c>
      <c r="AH205" s="1">
        <v>19</v>
      </c>
      <c r="AI205" s="1">
        <v>4</v>
      </c>
      <c r="AJ205" s="1">
        <v>1.1299999999999999</v>
      </c>
      <c r="AK205" s="1">
        <v>2370</v>
      </c>
      <c r="AL205" s="1">
        <v>895</v>
      </c>
      <c r="AM205" s="1">
        <v>5.53</v>
      </c>
      <c r="AN205" s="1">
        <v>107</v>
      </c>
      <c r="AO205" s="1">
        <v>11</v>
      </c>
      <c r="AP205" s="1">
        <v>663</v>
      </c>
      <c r="AQ205" s="1">
        <v>13.4</v>
      </c>
      <c r="AR205" s="1">
        <v>230</v>
      </c>
      <c r="AS205" s="1">
        <v>1.64</v>
      </c>
      <c r="AT205" s="1">
        <v>45</v>
      </c>
      <c r="AU205" s="1">
        <v>4.88</v>
      </c>
      <c r="AV205" s="1">
        <v>2.2000000000000002</v>
      </c>
      <c r="AW205" s="1">
        <v>458</v>
      </c>
      <c r="AX205" s="1">
        <v>387</v>
      </c>
      <c r="AY205" s="1">
        <v>4.93</v>
      </c>
      <c r="AZ205" s="1">
        <v>127</v>
      </c>
      <c r="BA205" s="1">
        <v>295</v>
      </c>
      <c r="BB205" s="1">
        <v>1010</v>
      </c>
      <c r="BC205" s="1">
        <v>7.76</v>
      </c>
      <c r="BD205" s="1">
        <v>20.9</v>
      </c>
      <c r="BE205" s="1">
        <v>2.66</v>
      </c>
      <c r="BF205" s="1">
        <v>53</v>
      </c>
      <c r="BG205" s="1">
        <v>5</v>
      </c>
    </row>
    <row r="206" spans="1:59" x14ac:dyDescent="0.2">
      <c r="A206">
        <v>205</v>
      </c>
      <c r="B206" t="s">
        <v>263</v>
      </c>
      <c r="C206">
        <v>2.97</v>
      </c>
      <c r="D206">
        <v>1.54</v>
      </c>
      <c r="E206">
        <v>0.19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0.25</v>
      </c>
      <c r="L206" s="1">
        <v>0.125</v>
      </c>
      <c r="M206" s="1">
        <v>0</v>
      </c>
      <c r="N206" s="1">
        <v>0.25</v>
      </c>
      <c r="O206" s="1">
        <v>0</v>
      </c>
      <c r="P206" s="1">
        <v>0.375</v>
      </c>
      <c r="Q206" s="1">
        <v>0</v>
      </c>
      <c r="R206" s="1">
        <v>0</v>
      </c>
      <c r="S206" s="1">
        <v>1</v>
      </c>
      <c r="T206" s="1">
        <v>1</v>
      </c>
      <c r="U206" s="1">
        <v>0</v>
      </c>
      <c r="V206" s="1">
        <v>0</v>
      </c>
      <c r="W206" s="1">
        <v>0</v>
      </c>
      <c r="X206" s="1">
        <v>1.51</v>
      </c>
      <c r="Y206" s="1">
        <v>1030</v>
      </c>
      <c r="Z206" s="1">
        <v>337</v>
      </c>
      <c r="AA206" s="1">
        <v>0.86</v>
      </c>
      <c r="AB206" s="1">
        <v>39.1</v>
      </c>
      <c r="AC206" s="1">
        <v>48.4</v>
      </c>
      <c r="AD206" s="1">
        <v>419</v>
      </c>
      <c r="AE206" s="1">
        <v>2.33</v>
      </c>
      <c r="AF206" s="1">
        <v>76.900000000000006</v>
      </c>
      <c r="AG206" s="1">
        <v>0.82</v>
      </c>
      <c r="AH206" s="1">
        <v>19</v>
      </c>
      <c r="AI206" s="1">
        <v>4</v>
      </c>
      <c r="AJ206" s="1">
        <v>1.07</v>
      </c>
      <c r="AK206" s="1">
        <v>2180</v>
      </c>
      <c r="AL206" s="1">
        <v>936</v>
      </c>
      <c r="AM206" s="1">
        <v>6.29</v>
      </c>
      <c r="AN206" s="1">
        <v>117</v>
      </c>
      <c r="AO206" s="1">
        <v>11.3</v>
      </c>
      <c r="AP206" s="1">
        <v>675</v>
      </c>
      <c r="AQ206" s="1">
        <v>12.9</v>
      </c>
      <c r="AR206" s="1">
        <v>206</v>
      </c>
      <c r="AS206" s="1">
        <v>1.75</v>
      </c>
      <c r="AT206" s="1">
        <v>48.5</v>
      </c>
      <c r="AU206" s="1">
        <v>4.88</v>
      </c>
      <c r="AV206" s="1">
        <v>2.2000000000000002</v>
      </c>
      <c r="AW206" s="1">
        <v>458</v>
      </c>
      <c r="AX206" s="1">
        <v>387</v>
      </c>
      <c r="AY206" s="1">
        <v>4.93</v>
      </c>
      <c r="AZ206" s="1">
        <v>127</v>
      </c>
      <c r="BA206" s="1">
        <v>295</v>
      </c>
      <c r="BB206" s="1">
        <v>1010</v>
      </c>
      <c r="BC206" s="1">
        <v>7.76</v>
      </c>
      <c r="BD206" s="1">
        <v>20.9</v>
      </c>
      <c r="BE206" s="1">
        <v>2.66</v>
      </c>
      <c r="BF206" s="1">
        <v>53</v>
      </c>
      <c r="BG206" s="1">
        <v>5</v>
      </c>
    </row>
    <row r="207" spans="1:59" x14ac:dyDescent="0.2">
      <c r="A207">
        <v>206</v>
      </c>
      <c r="B207" t="s">
        <v>264</v>
      </c>
      <c r="C207">
        <v>2.94</v>
      </c>
      <c r="D207">
        <v>1.28</v>
      </c>
      <c r="E207">
        <v>0.25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0.25</v>
      </c>
      <c r="M207" s="1">
        <v>0</v>
      </c>
      <c r="N207" s="1">
        <v>0.625</v>
      </c>
      <c r="O207" s="1">
        <v>0</v>
      </c>
      <c r="P207" s="1">
        <v>0.125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1.51</v>
      </c>
      <c r="Y207" s="1">
        <v>1030</v>
      </c>
      <c r="Z207" s="1">
        <v>337</v>
      </c>
      <c r="AA207" s="1">
        <v>0.86</v>
      </c>
      <c r="AB207" s="1">
        <v>39.1</v>
      </c>
      <c r="AC207" s="1">
        <v>48.4</v>
      </c>
      <c r="AD207" s="1">
        <v>419</v>
      </c>
      <c r="AE207" s="1">
        <v>2.33</v>
      </c>
      <c r="AF207" s="1">
        <v>76.900000000000006</v>
      </c>
      <c r="AG207" s="1">
        <v>0.82</v>
      </c>
      <c r="AH207" s="1">
        <v>19</v>
      </c>
      <c r="AI207" s="1">
        <v>4</v>
      </c>
      <c r="AJ207" s="1">
        <v>1.01</v>
      </c>
      <c r="AK207" s="1">
        <v>2610</v>
      </c>
      <c r="AL207" s="1">
        <v>1090</v>
      </c>
      <c r="AM207" s="1">
        <v>5.38</v>
      </c>
      <c r="AN207" s="1">
        <v>93.2</v>
      </c>
      <c r="AO207" s="1">
        <v>46.8</v>
      </c>
      <c r="AP207" s="1">
        <v>703</v>
      </c>
      <c r="AQ207" s="1">
        <v>22.5</v>
      </c>
      <c r="AR207" s="1">
        <v>265</v>
      </c>
      <c r="AS207" s="1">
        <v>1.78</v>
      </c>
      <c r="AT207" s="1">
        <v>39.799999999999997</v>
      </c>
      <c r="AU207" s="1">
        <v>4.5</v>
      </c>
      <c r="AV207" s="1">
        <v>2.2000000000000002</v>
      </c>
      <c r="AW207" s="1">
        <v>458</v>
      </c>
      <c r="AX207" s="1">
        <v>387</v>
      </c>
      <c r="AY207" s="1">
        <v>4.93</v>
      </c>
      <c r="AZ207" s="1">
        <v>127</v>
      </c>
      <c r="BA207" s="1">
        <v>295</v>
      </c>
      <c r="BB207" s="1">
        <v>1010</v>
      </c>
      <c r="BC207" s="1">
        <v>7.76</v>
      </c>
      <c r="BD207" s="1">
        <v>20.9</v>
      </c>
      <c r="BE207" s="1">
        <v>2.66</v>
      </c>
      <c r="BF207" s="1">
        <v>53</v>
      </c>
      <c r="BG207" s="1">
        <v>5</v>
      </c>
    </row>
    <row r="208" spans="1:59" x14ac:dyDescent="0.2">
      <c r="A208">
        <v>207</v>
      </c>
      <c r="B208" t="s">
        <v>265</v>
      </c>
      <c r="C208">
        <v>2.96</v>
      </c>
      <c r="D208">
        <v>1.55</v>
      </c>
      <c r="E208">
        <v>0.19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0.125</v>
      </c>
      <c r="L208" s="1">
        <v>0.25</v>
      </c>
      <c r="M208" s="1">
        <v>0</v>
      </c>
      <c r="N208" s="1">
        <v>0.25</v>
      </c>
      <c r="O208" s="1">
        <v>0.125</v>
      </c>
      <c r="P208" s="1">
        <v>0.25</v>
      </c>
      <c r="Q208" s="1">
        <v>0</v>
      </c>
      <c r="R208" s="1">
        <v>0</v>
      </c>
      <c r="S208" s="1">
        <v>1</v>
      </c>
      <c r="T208" s="1">
        <v>1</v>
      </c>
      <c r="U208" s="1">
        <v>0</v>
      </c>
      <c r="V208" s="1">
        <v>0</v>
      </c>
      <c r="W208" s="1">
        <v>0</v>
      </c>
      <c r="X208" s="1">
        <v>1.51</v>
      </c>
      <c r="Y208" s="1">
        <v>1030</v>
      </c>
      <c r="Z208" s="1">
        <v>337</v>
      </c>
      <c r="AA208" s="1">
        <v>0.86</v>
      </c>
      <c r="AB208" s="1">
        <v>39.1</v>
      </c>
      <c r="AC208" s="1">
        <v>48.4</v>
      </c>
      <c r="AD208" s="1">
        <v>419</v>
      </c>
      <c r="AE208" s="1">
        <v>2.33</v>
      </c>
      <c r="AF208" s="1">
        <v>76.900000000000006</v>
      </c>
      <c r="AG208" s="1">
        <v>0.82</v>
      </c>
      <c r="AH208" s="1">
        <v>19</v>
      </c>
      <c r="AI208" s="1">
        <v>4</v>
      </c>
      <c r="AJ208" s="1">
        <v>1.1000000000000001</v>
      </c>
      <c r="AK208" s="1">
        <v>2280</v>
      </c>
      <c r="AL208" s="1">
        <v>916</v>
      </c>
      <c r="AM208" s="1">
        <v>5.91</v>
      </c>
      <c r="AN208" s="1">
        <v>112</v>
      </c>
      <c r="AO208" s="1">
        <v>11.1</v>
      </c>
      <c r="AP208" s="1">
        <v>669</v>
      </c>
      <c r="AQ208" s="1">
        <v>13.2</v>
      </c>
      <c r="AR208" s="1">
        <v>218</v>
      </c>
      <c r="AS208" s="1">
        <v>1.69</v>
      </c>
      <c r="AT208" s="1">
        <v>46.8</v>
      </c>
      <c r="AU208" s="1">
        <v>4.88</v>
      </c>
      <c r="AV208" s="1">
        <v>2.2000000000000002</v>
      </c>
      <c r="AW208" s="1">
        <v>458</v>
      </c>
      <c r="AX208" s="1">
        <v>387</v>
      </c>
      <c r="AY208" s="1">
        <v>4.93</v>
      </c>
      <c r="AZ208" s="1">
        <v>127</v>
      </c>
      <c r="BA208" s="1">
        <v>295</v>
      </c>
      <c r="BB208" s="1">
        <v>1010</v>
      </c>
      <c r="BC208" s="1">
        <v>7.76</v>
      </c>
      <c r="BD208" s="1">
        <v>20.9</v>
      </c>
      <c r="BE208" s="1">
        <v>2.66</v>
      </c>
      <c r="BF208" s="1">
        <v>53</v>
      </c>
      <c r="BG208" s="1">
        <v>5</v>
      </c>
    </row>
    <row r="209" spans="1:59" x14ac:dyDescent="0.2">
      <c r="A209">
        <v>208</v>
      </c>
      <c r="B209" t="s">
        <v>266</v>
      </c>
      <c r="C209">
        <v>0.42</v>
      </c>
      <c r="D209">
        <v>3.31</v>
      </c>
      <c r="E209">
        <v>0.01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0.25</v>
      </c>
      <c r="L209" s="1">
        <v>0.25</v>
      </c>
      <c r="M209" s="1">
        <v>0.125</v>
      </c>
      <c r="N209" s="1">
        <v>0.125</v>
      </c>
      <c r="O209" s="1">
        <v>0</v>
      </c>
      <c r="P209" s="1">
        <v>0.25</v>
      </c>
      <c r="Q209" s="1">
        <v>0</v>
      </c>
      <c r="R209" s="1">
        <v>1</v>
      </c>
      <c r="S209" s="1">
        <v>0</v>
      </c>
      <c r="T209" s="1">
        <v>1</v>
      </c>
      <c r="U209" s="1">
        <v>0</v>
      </c>
      <c r="V209" s="1">
        <v>0</v>
      </c>
      <c r="W209" s="1">
        <v>0</v>
      </c>
      <c r="X209" s="1">
        <v>1.51</v>
      </c>
      <c r="Y209" s="1">
        <v>1030</v>
      </c>
      <c r="Z209" s="1">
        <v>337</v>
      </c>
      <c r="AA209" s="1">
        <v>0.86</v>
      </c>
      <c r="AB209" s="1">
        <v>39.1</v>
      </c>
      <c r="AC209" s="1">
        <v>48.4</v>
      </c>
      <c r="AD209" s="1">
        <v>419</v>
      </c>
      <c r="AE209" s="1">
        <v>2.33</v>
      </c>
      <c r="AF209" s="1">
        <v>76.900000000000006</v>
      </c>
      <c r="AG209" s="1">
        <v>0.82</v>
      </c>
      <c r="AH209" s="1">
        <v>19</v>
      </c>
      <c r="AI209" s="1">
        <v>4</v>
      </c>
      <c r="AJ209" s="1">
        <v>1.1499999999999999</v>
      </c>
      <c r="AK209" s="1">
        <v>2010</v>
      </c>
      <c r="AL209" s="1">
        <v>965</v>
      </c>
      <c r="AM209" s="1">
        <v>4.97</v>
      </c>
      <c r="AN209" s="1">
        <v>110</v>
      </c>
      <c r="AO209" s="1">
        <v>-45</v>
      </c>
      <c r="AP209" s="1">
        <v>622</v>
      </c>
      <c r="AQ209" s="1">
        <v>10.4</v>
      </c>
      <c r="AR209" s="1">
        <v>177</v>
      </c>
      <c r="AS209" s="1">
        <v>1.43</v>
      </c>
      <c r="AT209" s="1">
        <v>46</v>
      </c>
      <c r="AU209" s="1">
        <v>5</v>
      </c>
      <c r="AV209" s="1">
        <v>1.96</v>
      </c>
      <c r="AW209" s="1">
        <v>332</v>
      </c>
      <c r="AX209" s="1">
        <v>266</v>
      </c>
      <c r="AY209" s="1">
        <v>3.12</v>
      </c>
      <c r="AZ209" s="1">
        <v>79.900000000000006</v>
      </c>
      <c r="BA209" s="1">
        <v>325</v>
      </c>
      <c r="BB209" s="1">
        <v>1140</v>
      </c>
      <c r="BC209" s="1">
        <v>5.29</v>
      </c>
      <c r="BD209" s="1">
        <v>14.7</v>
      </c>
      <c r="BE209" s="1">
        <v>2.96</v>
      </c>
      <c r="BF209" s="1">
        <v>35</v>
      </c>
      <c r="BG209" s="1">
        <v>4</v>
      </c>
    </row>
    <row r="210" spans="1:59" x14ac:dyDescent="0.2">
      <c r="A210">
        <v>209</v>
      </c>
      <c r="B210" t="s">
        <v>267</v>
      </c>
      <c r="C210">
        <v>0.39</v>
      </c>
      <c r="D210">
        <v>1.58</v>
      </c>
      <c r="E210">
        <v>0.14000000000000001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0.125</v>
      </c>
      <c r="M210" s="1">
        <v>0.125</v>
      </c>
      <c r="N210" s="1">
        <v>0.125</v>
      </c>
      <c r="O210" s="1">
        <v>0.125</v>
      </c>
      <c r="P210" s="1">
        <v>0.5</v>
      </c>
      <c r="Q210" s="1">
        <v>0</v>
      </c>
      <c r="R210" s="1">
        <v>1</v>
      </c>
      <c r="S210" s="1">
        <v>0</v>
      </c>
      <c r="T210" s="1">
        <v>1</v>
      </c>
      <c r="U210" s="1">
        <v>0</v>
      </c>
      <c r="V210" s="1">
        <v>0</v>
      </c>
      <c r="W210" s="1">
        <v>0</v>
      </c>
      <c r="X210" s="1">
        <v>1.51</v>
      </c>
      <c r="Y210" s="1">
        <v>1030</v>
      </c>
      <c r="Z210" s="1">
        <v>337</v>
      </c>
      <c r="AA210" s="1">
        <v>0.86</v>
      </c>
      <c r="AB210" s="1">
        <v>39.1</v>
      </c>
      <c r="AC210" s="1">
        <v>48.4</v>
      </c>
      <c r="AD210" s="1">
        <v>419</v>
      </c>
      <c r="AE210" s="1">
        <v>2.33</v>
      </c>
      <c r="AF210" s="1">
        <v>76.900000000000006</v>
      </c>
      <c r="AG210" s="1">
        <v>0.82</v>
      </c>
      <c r="AH210" s="1">
        <v>19</v>
      </c>
      <c r="AI210" s="1">
        <v>4</v>
      </c>
      <c r="AJ210" s="1">
        <v>1.18</v>
      </c>
      <c r="AK210" s="1">
        <v>2230</v>
      </c>
      <c r="AL210" s="1">
        <v>770</v>
      </c>
      <c r="AM210" s="1">
        <v>8.02</v>
      </c>
      <c r="AN210" s="1">
        <v>156</v>
      </c>
      <c r="AO210" s="1">
        <v>57.6</v>
      </c>
      <c r="AP210" s="1">
        <v>673</v>
      </c>
      <c r="AQ210" s="1">
        <v>9.2899999999999991</v>
      </c>
      <c r="AR210" s="1">
        <v>202</v>
      </c>
      <c r="AS210" s="1">
        <v>1.89</v>
      </c>
      <c r="AT210" s="1">
        <v>63</v>
      </c>
      <c r="AU210" s="1">
        <v>5.5</v>
      </c>
      <c r="AV210" s="1">
        <v>1.96</v>
      </c>
      <c r="AW210" s="1">
        <v>332</v>
      </c>
      <c r="AX210" s="1">
        <v>266</v>
      </c>
      <c r="AY210" s="1">
        <v>3.12</v>
      </c>
      <c r="AZ210" s="1">
        <v>79.900000000000006</v>
      </c>
      <c r="BA210" s="1">
        <v>325</v>
      </c>
      <c r="BB210" s="1">
        <v>1140</v>
      </c>
      <c r="BC210" s="1">
        <v>5.29</v>
      </c>
      <c r="BD210" s="1">
        <v>14.7</v>
      </c>
      <c r="BE210" s="1">
        <v>2.96</v>
      </c>
      <c r="BF210" s="1">
        <v>35</v>
      </c>
      <c r="BG210" s="1">
        <v>4</v>
      </c>
    </row>
    <row r="211" spans="1:59" x14ac:dyDescent="0.2">
      <c r="A211">
        <v>210</v>
      </c>
      <c r="B211" t="s">
        <v>268</v>
      </c>
      <c r="C211">
        <v>0.6</v>
      </c>
      <c r="D211">
        <v>2.99</v>
      </c>
      <c r="E211">
        <v>0.02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0.125</v>
      </c>
      <c r="M211" s="1">
        <v>0.5</v>
      </c>
      <c r="N211" s="1">
        <v>0</v>
      </c>
      <c r="O211" s="1">
        <v>0.25</v>
      </c>
      <c r="P211" s="1">
        <v>0.125</v>
      </c>
      <c r="Q211" s="1">
        <v>0</v>
      </c>
      <c r="R211" s="1">
        <v>1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1.51</v>
      </c>
      <c r="Y211" s="1">
        <v>1030</v>
      </c>
      <c r="Z211" s="1">
        <v>337</v>
      </c>
      <c r="AA211" s="1">
        <v>0.86</v>
      </c>
      <c r="AB211" s="1">
        <v>39.1</v>
      </c>
      <c r="AC211" s="1">
        <v>48.4</v>
      </c>
      <c r="AD211" s="1">
        <v>419</v>
      </c>
      <c r="AE211" s="1">
        <v>2.33</v>
      </c>
      <c r="AF211" s="1">
        <v>76.900000000000006</v>
      </c>
      <c r="AG211" s="1">
        <v>0.82</v>
      </c>
      <c r="AH211" s="1">
        <v>19</v>
      </c>
      <c r="AI211" s="1">
        <v>4</v>
      </c>
      <c r="AJ211" s="1">
        <v>1.3</v>
      </c>
      <c r="AK211" s="1">
        <v>2220</v>
      </c>
      <c r="AL211" s="1">
        <v>833</v>
      </c>
      <c r="AM211" s="1">
        <v>5.36</v>
      </c>
      <c r="AN211" s="1">
        <v>135</v>
      </c>
      <c r="AO211" s="1">
        <v>-3</v>
      </c>
      <c r="AP211" s="1">
        <v>587</v>
      </c>
      <c r="AQ211" s="1">
        <v>7.43</v>
      </c>
      <c r="AR211" s="1">
        <v>182</v>
      </c>
      <c r="AS211" s="1">
        <v>1.34</v>
      </c>
      <c r="AT211" s="1">
        <v>55.5</v>
      </c>
      <c r="AU211" s="1">
        <v>5.63</v>
      </c>
      <c r="AV211" s="1">
        <v>1.96</v>
      </c>
      <c r="AW211" s="1">
        <v>332</v>
      </c>
      <c r="AX211" s="1">
        <v>266</v>
      </c>
      <c r="AY211" s="1">
        <v>3.12</v>
      </c>
      <c r="AZ211" s="1">
        <v>79.900000000000006</v>
      </c>
      <c r="BA211" s="1">
        <v>325</v>
      </c>
      <c r="BB211" s="1">
        <v>1140</v>
      </c>
      <c r="BC211" s="1">
        <v>5.29</v>
      </c>
      <c r="BD211" s="1">
        <v>14.7</v>
      </c>
      <c r="BE211" s="1">
        <v>2.96</v>
      </c>
      <c r="BF211" s="1">
        <v>35</v>
      </c>
      <c r="BG211" s="1">
        <v>4</v>
      </c>
    </row>
    <row r="212" spans="1:59" x14ac:dyDescent="0.2">
      <c r="A212">
        <v>211</v>
      </c>
      <c r="B212" t="s">
        <v>269</v>
      </c>
      <c r="C212">
        <v>0.37</v>
      </c>
      <c r="D212">
        <v>3.04</v>
      </c>
      <c r="E212">
        <v>0.02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0.125</v>
      </c>
      <c r="L212" s="1">
        <v>0.25</v>
      </c>
      <c r="M212" s="1">
        <v>0.125</v>
      </c>
      <c r="N212" s="1">
        <v>0.5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1.51</v>
      </c>
      <c r="Y212" s="1">
        <v>1030</v>
      </c>
      <c r="Z212" s="1">
        <v>337</v>
      </c>
      <c r="AA212" s="1">
        <v>0.86</v>
      </c>
      <c r="AB212" s="1">
        <v>39.1</v>
      </c>
      <c r="AC212" s="1">
        <v>48.4</v>
      </c>
      <c r="AD212" s="1">
        <v>419</v>
      </c>
      <c r="AE212" s="1">
        <v>2.33</v>
      </c>
      <c r="AF212" s="1">
        <v>76.900000000000006</v>
      </c>
      <c r="AG212" s="1">
        <v>0.82</v>
      </c>
      <c r="AH212" s="1">
        <v>19</v>
      </c>
      <c r="AI212" s="1">
        <v>4</v>
      </c>
      <c r="AJ212" s="1">
        <v>1.05</v>
      </c>
      <c r="AK212" s="1">
        <v>2450</v>
      </c>
      <c r="AL212" s="1">
        <v>1130</v>
      </c>
      <c r="AM212" s="1">
        <v>3.94</v>
      </c>
      <c r="AN212" s="1">
        <v>80.400000000000006</v>
      </c>
      <c r="AO212" s="1">
        <v>-8</v>
      </c>
      <c r="AP212" s="1">
        <v>655</v>
      </c>
      <c r="AQ212" s="1">
        <v>20</v>
      </c>
      <c r="AR212" s="1">
        <v>238</v>
      </c>
      <c r="AS212" s="1">
        <v>1.48</v>
      </c>
      <c r="AT212" s="1">
        <v>35</v>
      </c>
      <c r="AU212" s="1">
        <v>4.5</v>
      </c>
      <c r="AV212" s="1">
        <v>1.96</v>
      </c>
      <c r="AW212" s="1">
        <v>332</v>
      </c>
      <c r="AX212" s="1">
        <v>266</v>
      </c>
      <c r="AY212" s="1">
        <v>3.12</v>
      </c>
      <c r="AZ212" s="1">
        <v>79.900000000000006</v>
      </c>
      <c r="BA212" s="1">
        <v>325</v>
      </c>
      <c r="BB212" s="1">
        <v>1140</v>
      </c>
      <c r="BC212" s="1">
        <v>5.29</v>
      </c>
      <c r="BD212" s="1">
        <v>14.7</v>
      </c>
      <c r="BE212" s="1">
        <v>2.96</v>
      </c>
      <c r="BF212" s="1">
        <v>35</v>
      </c>
      <c r="BG212" s="1">
        <v>4</v>
      </c>
    </row>
    <row r="213" spans="1:59" x14ac:dyDescent="0.2">
      <c r="A213">
        <v>212</v>
      </c>
      <c r="B213" t="s">
        <v>270</v>
      </c>
      <c r="C213">
        <v>0.52</v>
      </c>
      <c r="D213">
        <v>2.93</v>
      </c>
      <c r="E213">
        <v>0.01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0.125</v>
      </c>
      <c r="M213" s="1">
        <v>0.375</v>
      </c>
      <c r="N213" s="1">
        <v>0.125</v>
      </c>
      <c r="O213" s="1">
        <v>0.125</v>
      </c>
      <c r="P213" s="1">
        <v>0.25</v>
      </c>
      <c r="Q213" s="1">
        <v>0</v>
      </c>
      <c r="R213" s="1">
        <v>1</v>
      </c>
      <c r="S213" s="1">
        <v>0</v>
      </c>
      <c r="T213" s="1">
        <v>1</v>
      </c>
      <c r="U213" s="1">
        <v>0</v>
      </c>
      <c r="V213" s="1">
        <v>0</v>
      </c>
      <c r="W213" s="1">
        <v>0</v>
      </c>
      <c r="X213" s="1">
        <v>1.51</v>
      </c>
      <c r="Y213" s="1">
        <v>1030</v>
      </c>
      <c r="Z213" s="1">
        <v>337</v>
      </c>
      <c r="AA213" s="1">
        <v>0.86</v>
      </c>
      <c r="AB213" s="1">
        <v>39.1</v>
      </c>
      <c r="AC213" s="1">
        <v>48.4</v>
      </c>
      <c r="AD213" s="1">
        <v>419</v>
      </c>
      <c r="AE213" s="1">
        <v>2.33</v>
      </c>
      <c r="AF213" s="1">
        <v>76.900000000000006</v>
      </c>
      <c r="AG213" s="1">
        <v>0.82</v>
      </c>
      <c r="AH213" s="1">
        <v>19</v>
      </c>
      <c r="AI213" s="1">
        <v>4</v>
      </c>
      <c r="AJ213" s="1">
        <v>1.24</v>
      </c>
      <c r="AK213" s="1">
        <v>2240</v>
      </c>
      <c r="AL213" s="1">
        <v>871</v>
      </c>
      <c r="AM213" s="1">
        <v>6.08</v>
      </c>
      <c r="AN213" s="1">
        <v>138</v>
      </c>
      <c r="AO213" s="1">
        <v>17.100000000000001</v>
      </c>
      <c r="AP213" s="1">
        <v>620</v>
      </c>
      <c r="AQ213" s="1">
        <v>10.1</v>
      </c>
      <c r="AR213" s="1">
        <v>192</v>
      </c>
      <c r="AS213" s="1">
        <v>1.53</v>
      </c>
      <c r="AT213" s="1">
        <v>56.5</v>
      </c>
      <c r="AU213" s="1">
        <v>5.5</v>
      </c>
      <c r="AV213" s="1">
        <v>1.96</v>
      </c>
      <c r="AW213" s="1">
        <v>332</v>
      </c>
      <c r="AX213" s="1">
        <v>266</v>
      </c>
      <c r="AY213" s="1">
        <v>3.12</v>
      </c>
      <c r="AZ213" s="1">
        <v>79.900000000000006</v>
      </c>
      <c r="BA213" s="1">
        <v>325</v>
      </c>
      <c r="BB213" s="1">
        <v>1140</v>
      </c>
      <c r="BC213" s="1">
        <v>5.29</v>
      </c>
      <c r="BD213" s="1">
        <v>14.7</v>
      </c>
      <c r="BE213" s="1">
        <v>2.96</v>
      </c>
      <c r="BF213" s="1">
        <v>35</v>
      </c>
      <c r="BG213" s="1">
        <v>4</v>
      </c>
    </row>
    <row r="214" spans="1:59" x14ac:dyDescent="0.2">
      <c r="A214">
        <v>213</v>
      </c>
      <c r="B214" t="s">
        <v>271</v>
      </c>
      <c r="C214">
        <v>2.77</v>
      </c>
      <c r="D214">
        <v>1.71</v>
      </c>
      <c r="E214">
        <v>0.17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0.25</v>
      </c>
      <c r="N214" s="1">
        <v>0.625</v>
      </c>
      <c r="O214" s="1">
        <v>0.125</v>
      </c>
      <c r="P214" s="1">
        <v>0</v>
      </c>
      <c r="Q214" s="1">
        <v>1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1.51</v>
      </c>
      <c r="Y214" s="1">
        <v>1030</v>
      </c>
      <c r="Z214" s="1">
        <v>337</v>
      </c>
      <c r="AA214" s="1">
        <v>0.86</v>
      </c>
      <c r="AB214" s="1">
        <v>39.1</v>
      </c>
      <c r="AC214" s="1">
        <v>48.4</v>
      </c>
      <c r="AD214" s="1">
        <v>419</v>
      </c>
      <c r="AE214" s="1">
        <v>2.33</v>
      </c>
      <c r="AF214" s="1">
        <v>76.900000000000006</v>
      </c>
      <c r="AG214" s="1">
        <v>0.82</v>
      </c>
      <c r="AH214" s="1">
        <v>19</v>
      </c>
      <c r="AI214" s="1">
        <v>4</v>
      </c>
      <c r="AJ214" s="1">
        <v>1.04</v>
      </c>
      <c r="AK214" s="1">
        <v>2820</v>
      </c>
      <c r="AL214" s="1">
        <v>1070</v>
      </c>
      <c r="AM214" s="1">
        <v>5.14</v>
      </c>
      <c r="AN214" s="1">
        <v>94.6</v>
      </c>
      <c r="AO214" s="1">
        <v>77.099999999999994</v>
      </c>
      <c r="AP214" s="1">
        <v>691</v>
      </c>
      <c r="AQ214" s="1">
        <v>22.8</v>
      </c>
      <c r="AR214" s="1">
        <v>280</v>
      </c>
      <c r="AS214" s="1">
        <v>1.72</v>
      </c>
      <c r="AT214" s="1">
        <v>40.299999999999997</v>
      </c>
      <c r="AU214" s="1">
        <v>4.63</v>
      </c>
      <c r="AV214" s="1">
        <v>1.81</v>
      </c>
      <c r="AW214" s="1">
        <v>239</v>
      </c>
      <c r="AX214" s="1">
        <v>172</v>
      </c>
      <c r="AY214" s="1">
        <v>3.21</v>
      </c>
      <c r="AZ214" s="1">
        <v>35.5</v>
      </c>
      <c r="BA214" s="1">
        <v>349</v>
      </c>
      <c r="BB214" s="1">
        <v>1250</v>
      </c>
      <c r="BC214" s="1">
        <v>3.21</v>
      </c>
      <c r="BD214" s="1">
        <v>10.199999999999999</v>
      </c>
      <c r="BE214" s="1">
        <v>3.16</v>
      </c>
      <c r="BF214" s="1">
        <v>17</v>
      </c>
      <c r="BG214" s="1">
        <v>3</v>
      </c>
    </row>
    <row r="215" spans="1:59" x14ac:dyDescent="0.2">
      <c r="A215">
        <v>214</v>
      </c>
      <c r="B215" t="s">
        <v>272</v>
      </c>
      <c r="C215">
        <v>2.81</v>
      </c>
      <c r="D215">
        <v>3.35</v>
      </c>
      <c r="E215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0.375</v>
      </c>
      <c r="L215" s="1">
        <v>0.125</v>
      </c>
      <c r="M215" s="1">
        <v>0.125</v>
      </c>
      <c r="N215" s="1">
        <v>0.125</v>
      </c>
      <c r="O215" s="1">
        <v>0.125</v>
      </c>
      <c r="P215" s="1">
        <v>0.125</v>
      </c>
      <c r="Q215" s="1">
        <v>1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  <c r="W215" s="1">
        <v>0</v>
      </c>
      <c r="X215" s="1">
        <v>1.51</v>
      </c>
      <c r="Y215" s="1">
        <v>1030</v>
      </c>
      <c r="Z215" s="1">
        <v>337</v>
      </c>
      <c r="AA215" s="1">
        <v>0.86</v>
      </c>
      <c r="AB215" s="1">
        <v>39.1</v>
      </c>
      <c r="AC215" s="1">
        <v>48.4</v>
      </c>
      <c r="AD215" s="1">
        <v>419</v>
      </c>
      <c r="AE215" s="1">
        <v>2.33</v>
      </c>
      <c r="AF215" s="1">
        <v>76.900000000000006</v>
      </c>
      <c r="AG215" s="1">
        <v>0.82</v>
      </c>
      <c r="AH215" s="1">
        <v>19</v>
      </c>
      <c r="AI215" s="1">
        <v>4</v>
      </c>
      <c r="AJ215" s="1">
        <v>1.1100000000000001</v>
      </c>
      <c r="AK215" s="1">
        <v>2130</v>
      </c>
      <c r="AL215" s="1">
        <v>962</v>
      </c>
      <c r="AM215" s="1">
        <v>4.34</v>
      </c>
      <c r="AN215" s="1">
        <v>93</v>
      </c>
      <c r="AO215" s="1">
        <v>-42.1</v>
      </c>
      <c r="AP215" s="1">
        <v>626</v>
      </c>
      <c r="AQ215" s="1">
        <v>10.7</v>
      </c>
      <c r="AR215" s="1">
        <v>193</v>
      </c>
      <c r="AS215" s="1">
        <v>1.39</v>
      </c>
      <c r="AT215" s="1">
        <v>39.799999999999997</v>
      </c>
      <c r="AU215" s="1">
        <v>4.75</v>
      </c>
      <c r="AV215" s="1">
        <v>1.81</v>
      </c>
      <c r="AW215" s="1">
        <v>239</v>
      </c>
      <c r="AX215" s="1">
        <v>172</v>
      </c>
      <c r="AY215" s="1">
        <v>3.21</v>
      </c>
      <c r="AZ215" s="1">
        <v>35.5</v>
      </c>
      <c r="BA215" s="1">
        <v>349</v>
      </c>
      <c r="BB215" s="1">
        <v>1250</v>
      </c>
      <c r="BC215" s="1">
        <v>3.21</v>
      </c>
      <c r="BD215" s="1">
        <v>10.199999999999999</v>
      </c>
      <c r="BE215" s="1">
        <v>3.16</v>
      </c>
      <c r="BF215" s="1">
        <v>17</v>
      </c>
      <c r="BG215" s="1">
        <v>3</v>
      </c>
    </row>
    <row r="216" spans="1:59" x14ac:dyDescent="0.2">
      <c r="A216">
        <v>215</v>
      </c>
      <c r="B216" t="s">
        <v>273</v>
      </c>
      <c r="C216">
        <v>2.79</v>
      </c>
      <c r="D216">
        <v>1.96</v>
      </c>
      <c r="E216">
        <v>0.15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0.125</v>
      </c>
      <c r="M216" s="1">
        <v>0.125</v>
      </c>
      <c r="N216" s="1">
        <v>0.25</v>
      </c>
      <c r="O216" s="1">
        <v>0.25</v>
      </c>
      <c r="P216" s="1">
        <v>0.25</v>
      </c>
      <c r="Q216" s="1">
        <v>1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1">
        <v>0</v>
      </c>
      <c r="X216" s="1">
        <v>1.51</v>
      </c>
      <c r="Y216" s="1">
        <v>1030</v>
      </c>
      <c r="Z216" s="1">
        <v>337</v>
      </c>
      <c r="AA216" s="1">
        <v>0.86</v>
      </c>
      <c r="AB216" s="1">
        <v>39.1</v>
      </c>
      <c r="AC216" s="1">
        <v>48.4</v>
      </c>
      <c r="AD216" s="1">
        <v>419</v>
      </c>
      <c r="AE216" s="1">
        <v>2.33</v>
      </c>
      <c r="AF216" s="1">
        <v>76.900000000000006</v>
      </c>
      <c r="AG216" s="1">
        <v>0.82</v>
      </c>
      <c r="AH216" s="1">
        <v>19</v>
      </c>
      <c r="AI216" s="1">
        <v>4</v>
      </c>
      <c r="AJ216" s="1">
        <v>1.1399999999999999</v>
      </c>
      <c r="AK216" s="1">
        <v>2470</v>
      </c>
      <c r="AL216" s="1">
        <v>835</v>
      </c>
      <c r="AM216" s="1">
        <v>6.76</v>
      </c>
      <c r="AN216" s="1">
        <v>128</v>
      </c>
      <c r="AO216" s="1">
        <v>60.3</v>
      </c>
      <c r="AP216" s="1">
        <v>678</v>
      </c>
      <c r="AQ216" s="1">
        <v>13</v>
      </c>
      <c r="AR216" s="1">
        <v>235</v>
      </c>
      <c r="AS216" s="1">
        <v>1.8</v>
      </c>
      <c r="AT216" s="1">
        <v>52.8</v>
      </c>
      <c r="AU216" s="1">
        <v>5.13</v>
      </c>
      <c r="AV216" s="1">
        <v>1.81</v>
      </c>
      <c r="AW216" s="1">
        <v>239</v>
      </c>
      <c r="AX216" s="1">
        <v>172</v>
      </c>
      <c r="AY216" s="1">
        <v>3.21</v>
      </c>
      <c r="AZ216" s="1">
        <v>35.5</v>
      </c>
      <c r="BA216" s="1">
        <v>349</v>
      </c>
      <c r="BB216" s="1">
        <v>1250</v>
      </c>
      <c r="BC216" s="1">
        <v>3.21</v>
      </c>
      <c r="BD216" s="1">
        <v>10.199999999999999</v>
      </c>
      <c r="BE216" s="1">
        <v>3.16</v>
      </c>
      <c r="BF216" s="1">
        <v>17</v>
      </c>
      <c r="BG216" s="1">
        <v>3</v>
      </c>
    </row>
    <row r="217" spans="1:59" x14ac:dyDescent="0.2">
      <c r="A217">
        <v>216</v>
      </c>
      <c r="B217" t="s">
        <v>274</v>
      </c>
      <c r="C217">
        <v>2.83</v>
      </c>
      <c r="D217">
        <v>4.49</v>
      </c>
      <c r="E217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0.75</v>
      </c>
      <c r="L217" s="1">
        <v>0</v>
      </c>
      <c r="M217" s="1">
        <v>0.25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1.51</v>
      </c>
      <c r="Y217" s="1">
        <v>1030</v>
      </c>
      <c r="Z217" s="1">
        <v>337</v>
      </c>
      <c r="AA217" s="1">
        <v>0.86</v>
      </c>
      <c r="AB217" s="1">
        <v>39.1</v>
      </c>
      <c r="AC217" s="1">
        <v>48.4</v>
      </c>
      <c r="AD217" s="1">
        <v>419</v>
      </c>
      <c r="AE217" s="1">
        <v>2.33</v>
      </c>
      <c r="AF217" s="1">
        <v>76.900000000000006</v>
      </c>
      <c r="AG217" s="1">
        <v>0.82</v>
      </c>
      <c r="AH217" s="1">
        <v>19</v>
      </c>
      <c r="AI217" s="1">
        <v>4</v>
      </c>
      <c r="AJ217" s="1">
        <v>1.1000000000000001</v>
      </c>
      <c r="AK217" s="1">
        <v>1840</v>
      </c>
      <c r="AL217" s="1">
        <v>1080</v>
      </c>
      <c r="AM217" s="1">
        <v>2.06</v>
      </c>
      <c r="AN217" s="1">
        <v>64.400000000000006</v>
      </c>
      <c r="AO217" s="1">
        <v>-130</v>
      </c>
      <c r="AP217" s="1">
        <v>568</v>
      </c>
      <c r="AQ217" s="1">
        <v>8.4</v>
      </c>
      <c r="AR217" s="1">
        <v>151</v>
      </c>
      <c r="AS217" s="1">
        <v>0.97299999999999998</v>
      </c>
      <c r="AT217" s="1">
        <v>29</v>
      </c>
      <c r="AU217" s="1">
        <v>4.5</v>
      </c>
      <c r="AV217" s="1">
        <v>1.81</v>
      </c>
      <c r="AW217" s="1">
        <v>239</v>
      </c>
      <c r="AX217" s="1">
        <v>172</v>
      </c>
      <c r="AY217" s="1">
        <v>3.21</v>
      </c>
      <c r="AZ217" s="1">
        <v>35.5</v>
      </c>
      <c r="BA217" s="1">
        <v>349</v>
      </c>
      <c r="BB217" s="1">
        <v>1250</v>
      </c>
      <c r="BC217" s="1">
        <v>3.21</v>
      </c>
      <c r="BD217" s="1">
        <v>10.199999999999999</v>
      </c>
      <c r="BE217" s="1">
        <v>3.16</v>
      </c>
      <c r="BF217" s="1">
        <v>17</v>
      </c>
      <c r="BG217" s="1">
        <v>3</v>
      </c>
    </row>
    <row r="218" spans="1:59" x14ac:dyDescent="0.2">
      <c r="A218">
        <v>217</v>
      </c>
      <c r="B218" t="s">
        <v>275</v>
      </c>
      <c r="C218">
        <v>-0.08</v>
      </c>
      <c r="D218">
        <v>1.04</v>
      </c>
      <c r="E218">
        <v>0.22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0.125</v>
      </c>
      <c r="L218" s="1">
        <v>0</v>
      </c>
      <c r="M218" s="1">
        <v>0</v>
      </c>
      <c r="N218" s="1">
        <v>0</v>
      </c>
      <c r="O218" s="1">
        <v>0.75</v>
      </c>
      <c r="P218" s="1">
        <v>0.125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2.17</v>
      </c>
      <c r="Y218" s="1">
        <v>267</v>
      </c>
      <c r="Z218" s="1">
        <v>181</v>
      </c>
      <c r="AA218" s="1">
        <v>0.7</v>
      </c>
      <c r="AB218" s="1">
        <v>32.1</v>
      </c>
      <c r="AC218" s="1">
        <v>8.68</v>
      </c>
      <c r="AD218" s="1">
        <v>926</v>
      </c>
      <c r="AE218" s="1">
        <v>6.13</v>
      </c>
      <c r="AF218" s="1">
        <v>23.9</v>
      </c>
      <c r="AG218" s="1">
        <v>2.5499999999999998</v>
      </c>
      <c r="AH218" s="1">
        <v>73</v>
      </c>
      <c r="AI218" s="1">
        <v>7</v>
      </c>
      <c r="AJ218" s="1">
        <v>1.1399999999999999</v>
      </c>
      <c r="AK218" s="1">
        <v>2630</v>
      </c>
      <c r="AL218" s="1">
        <v>593</v>
      </c>
      <c r="AM218" s="1">
        <v>7.09</v>
      </c>
      <c r="AN218" s="1">
        <v>120</v>
      </c>
      <c r="AO218" s="1">
        <v>85</v>
      </c>
      <c r="AP218" s="1">
        <v>695</v>
      </c>
      <c r="AQ218" s="1">
        <v>7.06</v>
      </c>
      <c r="AR218" s="1">
        <v>259</v>
      </c>
      <c r="AS218" s="1">
        <v>1.89</v>
      </c>
      <c r="AT218" s="1">
        <v>50.3</v>
      </c>
      <c r="AU218" s="1">
        <v>5</v>
      </c>
      <c r="AV218" s="1">
        <v>2.2000000000000002</v>
      </c>
      <c r="AW218" s="1">
        <v>458</v>
      </c>
      <c r="AX218" s="1">
        <v>387</v>
      </c>
      <c r="AY218" s="1">
        <v>4.93</v>
      </c>
      <c r="AZ218" s="1">
        <v>127</v>
      </c>
      <c r="BA218" s="1">
        <v>295</v>
      </c>
      <c r="BB218" s="1">
        <v>1010</v>
      </c>
      <c r="BC218" s="1">
        <v>7.76</v>
      </c>
      <c r="BD218" s="1">
        <v>20.9</v>
      </c>
      <c r="BE218" s="1">
        <v>2.66</v>
      </c>
      <c r="BF218" s="1">
        <v>53</v>
      </c>
      <c r="BG218" s="1">
        <v>5</v>
      </c>
    </row>
    <row r="219" spans="1:59" x14ac:dyDescent="0.2">
      <c r="A219">
        <v>218</v>
      </c>
      <c r="B219" t="s">
        <v>276</v>
      </c>
      <c r="C219">
        <v>0.08</v>
      </c>
      <c r="D219">
        <v>2.92</v>
      </c>
      <c r="E219">
        <v>0.02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0.125</v>
      </c>
      <c r="L219" s="1">
        <v>0.5</v>
      </c>
      <c r="M219" s="1">
        <v>0.125</v>
      </c>
      <c r="N219" s="1">
        <v>0</v>
      </c>
      <c r="O219" s="1">
        <v>0</v>
      </c>
      <c r="P219" s="1">
        <v>0.25</v>
      </c>
      <c r="Q219" s="1">
        <v>0</v>
      </c>
      <c r="R219" s="1">
        <v>0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2.17</v>
      </c>
      <c r="Y219" s="1">
        <v>267</v>
      </c>
      <c r="Z219" s="1">
        <v>181</v>
      </c>
      <c r="AA219" s="1">
        <v>0.7</v>
      </c>
      <c r="AB219" s="1">
        <v>32.1</v>
      </c>
      <c r="AC219" s="1">
        <v>8.68</v>
      </c>
      <c r="AD219" s="1">
        <v>926</v>
      </c>
      <c r="AE219" s="1">
        <v>6.13</v>
      </c>
      <c r="AF219" s="1">
        <v>23.9</v>
      </c>
      <c r="AG219" s="1">
        <v>2.5499999999999998</v>
      </c>
      <c r="AH219" s="1">
        <v>73</v>
      </c>
      <c r="AI219" s="1">
        <v>7</v>
      </c>
      <c r="AJ219" s="1">
        <v>1.23</v>
      </c>
      <c r="AK219" s="1">
        <v>1810</v>
      </c>
      <c r="AL219" s="1">
        <v>935</v>
      </c>
      <c r="AM219" s="1">
        <v>4.75</v>
      </c>
      <c r="AN219" s="1">
        <v>118</v>
      </c>
      <c r="AO219" s="1">
        <v>-82.5</v>
      </c>
      <c r="AP219" s="1">
        <v>590</v>
      </c>
      <c r="AQ219" s="1">
        <v>7.36</v>
      </c>
      <c r="AR219" s="1">
        <v>150</v>
      </c>
      <c r="AS219" s="1">
        <v>1.29</v>
      </c>
      <c r="AT219" s="1">
        <v>49</v>
      </c>
      <c r="AU219" s="1">
        <v>5.25</v>
      </c>
      <c r="AV219" s="1">
        <v>2.2000000000000002</v>
      </c>
      <c r="AW219" s="1">
        <v>458</v>
      </c>
      <c r="AX219" s="1">
        <v>387</v>
      </c>
      <c r="AY219" s="1">
        <v>4.93</v>
      </c>
      <c r="AZ219" s="1">
        <v>127</v>
      </c>
      <c r="BA219" s="1">
        <v>295</v>
      </c>
      <c r="BB219" s="1">
        <v>1010</v>
      </c>
      <c r="BC219" s="1">
        <v>7.76</v>
      </c>
      <c r="BD219" s="1">
        <v>20.9</v>
      </c>
      <c r="BE219" s="1">
        <v>2.66</v>
      </c>
      <c r="BF219" s="1">
        <v>53</v>
      </c>
      <c r="BG219" s="1">
        <v>5</v>
      </c>
    </row>
    <row r="220" spans="1:59" x14ac:dyDescent="0.2">
      <c r="A220">
        <v>219</v>
      </c>
      <c r="B220" t="s">
        <v>277</v>
      </c>
      <c r="C220">
        <v>0</v>
      </c>
      <c r="D220">
        <v>1.48</v>
      </c>
      <c r="E220">
        <v>0.22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0.25</v>
      </c>
      <c r="N220" s="1">
        <v>0.125</v>
      </c>
      <c r="O220" s="1">
        <v>0.625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2.17</v>
      </c>
      <c r="Y220" s="1">
        <v>267</v>
      </c>
      <c r="Z220" s="1">
        <v>181</v>
      </c>
      <c r="AA220" s="1">
        <v>0.7</v>
      </c>
      <c r="AB220" s="1">
        <v>32.1</v>
      </c>
      <c r="AC220" s="1">
        <v>8.68</v>
      </c>
      <c r="AD220" s="1">
        <v>926</v>
      </c>
      <c r="AE220" s="1">
        <v>6.13</v>
      </c>
      <c r="AF220" s="1">
        <v>23.9</v>
      </c>
      <c r="AG220" s="1">
        <v>2.5499999999999998</v>
      </c>
      <c r="AH220" s="1">
        <v>73</v>
      </c>
      <c r="AI220" s="1">
        <v>7</v>
      </c>
      <c r="AJ220" s="1">
        <v>1.18</v>
      </c>
      <c r="AK220" s="1">
        <v>2710</v>
      </c>
      <c r="AL220" s="1">
        <v>718</v>
      </c>
      <c r="AM220" s="1">
        <v>6.13</v>
      </c>
      <c r="AN220" s="1">
        <v>118</v>
      </c>
      <c r="AO220" s="1">
        <v>77.599999999999994</v>
      </c>
      <c r="AP220" s="1">
        <v>664</v>
      </c>
      <c r="AQ220" s="1">
        <v>10.5</v>
      </c>
      <c r="AR220" s="1">
        <v>258</v>
      </c>
      <c r="AS220" s="1">
        <v>1.7</v>
      </c>
      <c r="AT220" s="1">
        <v>49.3</v>
      </c>
      <c r="AU220" s="1">
        <v>5.13</v>
      </c>
      <c r="AV220" s="1">
        <v>2.2000000000000002</v>
      </c>
      <c r="AW220" s="1">
        <v>458</v>
      </c>
      <c r="AX220" s="1">
        <v>387</v>
      </c>
      <c r="AY220" s="1">
        <v>4.93</v>
      </c>
      <c r="AZ220" s="1">
        <v>127</v>
      </c>
      <c r="BA220" s="1">
        <v>295</v>
      </c>
      <c r="BB220" s="1">
        <v>1010</v>
      </c>
      <c r="BC220" s="1">
        <v>7.76</v>
      </c>
      <c r="BD220" s="1">
        <v>20.9</v>
      </c>
      <c r="BE220" s="1">
        <v>2.66</v>
      </c>
      <c r="BF220" s="1">
        <v>53</v>
      </c>
      <c r="BG220" s="1">
        <v>5</v>
      </c>
    </row>
    <row r="221" spans="1:59" x14ac:dyDescent="0.2">
      <c r="A221">
        <v>220</v>
      </c>
      <c r="B221" t="s">
        <v>278</v>
      </c>
      <c r="C221">
        <v>-0.04</v>
      </c>
      <c r="D221">
        <v>3.66</v>
      </c>
      <c r="E22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0.25</v>
      </c>
      <c r="L221" s="1">
        <v>0.25</v>
      </c>
      <c r="M221" s="1">
        <v>0.125</v>
      </c>
      <c r="N221" s="1">
        <v>0</v>
      </c>
      <c r="O221" s="1">
        <v>0</v>
      </c>
      <c r="P221" s="1">
        <v>0.375</v>
      </c>
      <c r="Q221" s="1">
        <v>0</v>
      </c>
      <c r="R221" s="1">
        <v>1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2.17</v>
      </c>
      <c r="Y221" s="1">
        <v>267</v>
      </c>
      <c r="Z221" s="1">
        <v>181</v>
      </c>
      <c r="AA221" s="1">
        <v>0.7</v>
      </c>
      <c r="AB221" s="1">
        <v>32.1</v>
      </c>
      <c r="AC221" s="1">
        <v>8.68</v>
      </c>
      <c r="AD221" s="1">
        <v>926</v>
      </c>
      <c r="AE221" s="1">
        <v>6.13</v>
      </c>
      <c r="AF221" s="1">
        <v>23.9</v>
      </c>
      <c r="AG221" s="1">
        <v>2.5499999999999998</v>
      </c>
      <c r="AH221" s="1">
        <v>73</v>
      </c>
      <c r="AI221" s="1">
        <v>7</v>
      </c>
      <c r="AJ221" s="1">
        <v>1.19</v>
      </c>
      <c r="AK221" s="1">
        <v>1870</v>
      </c>
      <c r="AL221" s="1">
        <v>889</v>
      </c>
      <c r="AM221" s="1">
        <v>5.73</v>
      </c>
      <c r="AN221" s="1">
        <v>127</v>
      </c>
      <c r="AO221" s="1">
        <v>-46.3</v>
      </c>
      <c r="AP221" s="1">
        <v>616</v>
      </c>
      <c r="AQ221" s="1">
        <v>6.97</v>
      </c>
      <c r="AR221" s="1">
        <v>157</v>
      </c>
      <c r="AS221" s="1">
        <v>1.47</v>
      </c>
      <c r="AT221" s="1">
        <v>52.3</v>
      </c>
      <c r="AU221" s="1">
        <v>5.25</v>
      </c>
      <c r="AV221" s="1">
        <v>1.96</v>
      </c>
      <c r="AW221" s="1">
        <v>332</v>
      </c>
      <c r="AX221" s="1">
        <v>266</v>
      </c>
      <c r="AY221" s="1">
        <v>3.12</v>
      </c>
      <c r="AZ221" s="1">
        <v>79.900000000000006</v>
      </c>
      <c r="BA221" s="1">
        <v>325</v>
      </c>
      <c r="BB221" s="1">
        <v>1140</v>
      </c>
      <c r="BC221" s="1">
        <v>5.29</v>
      </c>
      <c r="BD221" s="1">
        <v>14.7</v>
      </c>
      <c r="BE221" s="1">
        <v>2.96</v>
      </c>
      <c r="BF221" s="1">
        <v>35</v>
      </c>
      <c r="BG221" s="1">
        <v>4</v>
      </c>
    </row>
    <row r="222" spans="1:59" x14ac:dyDescent="0.2">
      <c r="A222">
        <v>221</v>
      </c>
      <c r="B222" t="s">
        <v>279</v>
      </c>
      <c r="C222">
        <v>-0.1</v>
      </c>
      <c r="D222">
        <v>2.1800000000000002</v>
      </c>
      <c r="E222">
        <v>0.09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0.375</v>
      </c>
      <c r="L222" s="1">
        <v>0</v>
      </c>
      <c r="M222" s="1">
        <v>0</v>
      </c>
      <c r="N222" s="1">
        <v>0.5</v>
      </c>
      <c r="O222" s="1">
        <v>0</v>
      </c>
      <c r="P222" s="1">
        <v>0.125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2.17</v>
      </c>
      <c r="Y222" s="1">
        <v>267</v>
      </c>
      <c r="Z222" s="1">
        <v>181</v>
      </c>
      <c r="AA222" s="1">
        <v>0.7</v>
      </c>
      <c r="AB222" s="1">
        <v>32.1</v>
      </c>
      <c r="AC222" s="1">
        <v>8.68</v>
      </c>
      <c r="AD222" s="1">
        <v>926</v>
      </c>
      <c r="AE222" s="1">
        <v>6.13</v>
      </c>
      <c r="AF222" s="1">
        <v>23.9</v>
      </c>
      <c r="AG222" s="1">
        <v>2.5499999999999998</v>
      </c>
      <c r="AH222" s="1">
        <v>73</v>
      </c>
      <c r="AI222" s="1">
        <v>7</v>
      </c>
      <c r="AJ222" s="1">
        <v>0.95899999999999996</v>
      </c>
      <c r="AK222" s="1">
        <v>2470</v>
      </c>
      <c r="AL222" s="1">
        <v>1100</v>
      </c>
      <c r="AM222" s="1">
        <v>4.66</v>
      </c>
      <c r="AN222" s="1">
        <v>77.2</v>
      </c>
      <c r="AO222" s="1">
        <v>15.3</v>
      </c>
      <c r="AP222" s="1">
        <v>692</v>
      </c>
      <c r="AQ222" s="1">
        <v>19.7</v>
      </c>
      <c r="AR222" s="1">
        <v>247</v>
      </c>
      <c r="AS222" s="1">
        <v>1.67</v>
      </c>
      <c r="AT222" s="1">
        <v>33.799999999999997</v>
      </c>
      <c r="AU222" s="1">
        <v>4.25</v>
      </c>
      <c r="AV222" s="1">
        <v>1.96</v>
      </c>
      <c r="AW222" s="1">
        <v>332</v>
      </c>
      <c r="AX222" s="1">
        <v>266</v>
      </c>
      <c r="AY222" s="1">
        <v>3.12</v>
      </c>
      <c r="AZ222" s="1">
        <v>79.900000000000006</v>
      </c>
      <c r="BA222" s="1">
        <v>325</v>
      </c>
      <c r="BB222" s="1">
        <v>1140</v>
      </c>
      <c r="BC222" s="1">
        <v>5.29</v>
      </c>
      <c r="BD222" s="1">
        <v>14.7</v>
      </c>
      <c r="BE222" s="1">
        <v>2.96</v>
      </c>
      <c r="BF222" s="1">
        <v>35</v>
      </c>
      <c r="BG222" s="1">
        <v>4</v>
      </c>
    </row>
    <row r="223" spans="1:59" x14ac:dyDescent="0.2">
      <c r="A223">
        <v>222</v>
      </c>
      <c r="B223" t="s">
        <v>280</v>
      </c>
      <c r="C223">
        <v>-0.04</v>
      </c>
      <c r="D223">
        <v>3.19</v>
      </c>
      <c r="E223">
        <v>0.01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0.125</v>
      </c>
      <c r="L223" s="1">
        <v>0.25</v>
      </c>
      <c r="M223" s="1">
        <v>0.125</v>
      </c>
      <c r="N223" s="1">
        <v>0</v>
      </c>
      <c r="O223" s="1">
        <v>0.125</v>
      </c>
      <c r="P223" s="1">
        <v>0.375</v>
      </c>
      <c r="Q223" s="1">
        <v>0</v>
      </c>
      <c r="R223" s="1">
        <v>1</v>
      </c>
      <c r="S223" s="1">
        <v>0</v>
      </c>
      <c r="T223" s="1">
        <v>1</v>
      </c>
      <c r="U223" s="1">
        <v>0</v>
      </c>
      <c r="V223" s="1">
        <v>0</v>
      </c>
      <c r="W223" s="1">
        <v>0</v>
      </c>
      <c r="X223" s="1">
        <v>2.17</v>
      </c>
      <c r="Y223" s="1">
        <v>267</v>
      </c>
      <c r="Z223" s="1">
        <v>181</v>
      </c>
      <c r="AA223" s="1">
        <v>0.7</v>
      </c>
      <c r="AB223" s="1">
        <v>32.1</v>
      </c>
      <c r="AC223" s="1">
        <v>8.68</v>
      </c>
      <c r="AD223" s="1">
        <v>926</v>
      </c>
      <c r="AE223" s="1">
        <v>6.13</v>
      </c>
      <c r="AF223" s="1">
        <v>23.9</v>
      </c>
      <c r="AG223" s="1">
        <v>2.5499999999999998</v>
      </c>
      <c r="AH223" s="1">
        <v>73</v>
      </c>
      <c r="AI223" s="1">
        <v>7</v>
      </c>
      <c r="AJ223" s="1">
        <v>1.21</v>
      </c>
      <c r="AK223" s="1">
        <v>2010</v>
      </c>
      <c r="AL223" s="1">
        <v>813</v>
      </c>
      <c r="AM223" s="1">
        <v>6.45</v>
      </c>
      <c r="AN223" s="1">
        <v>137</v>
      </c>
      <c r="AO223" s="1">
        <v>-11.6</v>
      </c>
      <c r="AP223" s="1">
        <v>631</v>
      </c>
      <c r="AQ223" s="1">
        <v>6.81</v>
      </c>
      <c r="AR223" s="1">
        <v>174</v>
      </c>
      <c r="AS223" s="1">
        <v>1.59</v>
      </c>
      <c r="AT223" s="1">
        <v>56</v>
      </c>
      <c r="AU223" s="1">
        <v>5.38</v>
      </c>
      <c r="AV223" s="1">
        <v>1.96</v>
      </c>
      <c r="AW223" s="1">
        <v>332</v>
      </c>
      <c r="AX223" s="1">
        <v>266</v>
      </c>
      <c r="AY223" s="1">
        <v>3.12</v>
      </c>
      <c r="AZ223" s="1">
        <v>79.900000000000006</v>
      </c>
      <c r="BA223" s="1">
        <v>325</v>
      </c>
      <c r="BB223" s="1">
        <v>1140</v>
      </c>
      <c r="BC223" s="1">
        <v>5.29</v>
      </c>
      <c r="BD223" s="1">
        <v>14.7</v>
      </c>
      <c r="BE223" s="1">
        <v>2.96</v>
      </c>
      <c r="BF223" s="1">
        <v>35</v>
      </c>
      <c r="BG223" s="1">
        <v>4</v>
      </c>
    </row>
    <row r="224" spans="1:59" x14ac:dyDescent="0.2">
      <c r="A224">
        <v>223</v>
      </c>
      <c r="B224" t="s">
        <v>281</v>
      </c>
      <c r="C224">
        <v>-7.0000000000000007E-2</v>
      </c>
      <c r="D224">
        <v>3.3</v>
      </c>
      <c r="E224">
        <v>0.01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0.5</v>
      </c>
      <c r="L224" s="1">
        <v>0</v>
      </c>
      <c r="M224" s="1">
        <v>0.125</v>
      </c>
      <c r="N224" s="1">
        <v>0</v>
      </c>
      <c r="O224" s="1">
        <v>0.25</v>
      </c>
      <c r="P224" s="1">
        <v>0.125</v>
      </c>
      <c r="Q224" s="1">
        <v>0</v>
      </c>
      <c r="R224" s="1">
        <v>1</v>
      </c>
      <c r="S224" s="1">
        <v>0</v>
      </c>
      <c r="T224" s="1">
        <v>1</v>
      </c>
      <c r="U224" s="1">
        <v>0</v>
      </c>
      <c r="V224" s="1">
        <v>0</v>
      </c>
      <c r="W224" s="1">
        <v>0</v>
      </c>
      <c r="X224" s="1">
        <v>2.17</v>
      </c>
      <c r="Y224" s="1">
        <v>267</v>
      </c>
      <c r="Z224" s="1">
        <v>181</v>
      </c>
      <c r="AA224" s="1">
        <v>0.7</v>
      </c>
      <c r="AB224" s="1">
        <v>32.1</v>
      </c>
      <c r="AC224" s="1">
        <v>8.68</v>
      </c>
      <c r="AD224" s="1">
        <v>926</v>
      </c>
      <c r="AE224" s="1">
        <v>6.13</v>
      </c>
      <c r="AF224" s="1">
        <v>23.9</v>
      </c>
      <c r="AG224" s="1">
        <v>2.5499999999999998</v>
      </c>
      <c r="AH224" s="1">
        <v>73</v>
      </c>
      <c r="AI224" s="1">
        <v>7</v>
      </c>
      <c r="AJ224" s="1">
        <v>1.1100000000000001</v>
      </c>
      <c r="AK224" s="1">
        <v>2110</v>
      </c>
      <c r="AL224" s="1">
        <v>883</v>
      </c>
      <c r="AM224" s="1">
        <v>4.47</v>
      </c>
      <c r="AN224" s="1">
        <v>92.8</v>
      </c>
      <c r="AO224" s="1">
        <v>-40.5</v>
      </c>
      <c r="AP224" s="1">
        <v>624</v>
      </c>
      <c r="AQ224" s="1">
        <v>7.66</v>
      </c>
      <c r="AR224" s="1">
        <v>190</v>
      </c>
      <c r="AS224" s="1">
        <v>1.39</v>
      </c>
      <c r="AT224" s="1">
        <v>39.799999999999997</v>
      </c>
      <c r="AU224" s="1">
        <v>4.75</v>
      </c>
      <c r="AV224" s="1">
        <v>1.96</v>
      </c>
      <c r="AW224" s="1">
        <v>332</v>
      </c>
      <c r="AX224" s="1">
        <v>266</v>
      </c>
      <c r="AY224" s="1">
        <v>3.12</v>
      </c>
      <c r="AZ224" s="1">
        <v>79.900000000000006</v>
      </c>
      <c r="BA224" s="1">
        <v>325</v>
      </c>
      <c r="BB224" s="1">
        <v>1140</v>
      </c>
      <c r="BC224" s="1">
        <v>5.29</v>
      </c>
      <c r="BD224" s="1">
        <v>14.7</v>
      </c>
      <c r="BE224" s="1">
        <v>2.96</v>
      </c>
      <c r="BF224" s="1">
        <v>35</v>
      </c>
      <c r="BG224" s="1">
        <v>4</v>
      </c>
    </row>
    <row r="225" spans="1:59" x14ac:dyDescent="0.2">
      <c r="A225">
        <v>224</v>
      </c>
      <c r="B225" t="s">
        <v>282</v>
      </c>
      <c r="C225">
        <v>-0.09</v>
      </c>
      <c r="D225">
        <v>4.34</v>
      </c>
      <c r="E225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0.5</v>
      </c>
      <c r="L225" s="1">
        <v>0</v>
      </c>
      <c r="M225" s="1">
        <v>0.125</v>
      </c>
      <c r="N225" s="1">
        <v>0</v>
      </c>
      <c r="O225" s="1">
        <v>0</v>
      </c>
      <c r="P225" s="1">
        <v>0.375</v>
      </c>
      <c r="Q225" s="1">
        <v>1</v>
      </c>
      <c r="R225" s="1">
        <v>0</v>
      </c>
      <c r="S225" s="1">
        <v>0</v>
      </c>
      <c r="T225" s="1">
        <v>1</v>
      </c>
      <c r="U225" s="1">
        <v>0</v>
      </c>
      <c r="V225" s="1">
        <v>0</v>
      </c>
      <c r="W225" s="1">
        <v>0</v>
      </c>
      <c r="X225" s="1">
        <v>2.17</v>
      </c>
      <c r="Y225" s="1">
        <v>267</v>
      </c>
      <c r="Z225" s="1">
        <v>181</v>
      </c>
      <c r="AA225" s="1">
        <v>0.7</v>
      </c>
      <c r="AB225" s="1">
        <v>32.1</v>
      </c>
      <c r="AC225" s="1">
        <v>8.68</v>
      </c>
      <c r="AD225" s="1">
        <v>926</v>
      </c>
      <c r="AE225" s="1">
        <v>6.13</v>
      </c>
      <c r="AF225" s="1">
        <v>23.9</v>
      </c>
      <c r="AG225" s="1">
        <v>2.5499999999999998</v>
      </c>
      <c r="AH225" s="1">
        <v>73</v>
      </c>
      <c r="AI225" s="1">
        <v>7</v>
      </c>
      <c r="AJ225" s="1">
        <v>1.1200000000000001</v>
      </c>
      <c r="AK225" s="1">
        <v>1900</v>
      </c>
      <c r="AL225" s="1">
        <v>906</v>
      </c>
      <c r="AM225" s="1">
        <v>5.48</v>
      </c>
      <c r="AN225" s="1">
        <v>115</v>
      </c>
      <c r="AO225" s="1">
        <v>-43.3</v>
      </c>
      <c r="AP225" s="1">
        <v>626</v>
      </c>
      <c r="AQ225" s="1">
        <v>7.05</v>
      </c>
      <c r="AR225" s="1">
        <v>162</v>
      </c>
      <c r="AS225" s="1">
        <v>1.49</v>
      </c>
      <c r="AT225" s="1">
        <v>47.8</v>
      </c>
      <c r="AU225" s="1">
        <v>5</v>
      </c>
      <c r="AV225" s="1">
        <v>1.81</v>
      </c>
      <c r="AW225" s="1">
        <v>239</v>
      </c>
      <c r="AX225" s="1">
        <v>172</v>
      </c>
      <c r="AY225" s="1">
        <v>3.21</v>
      </c>
      <c r="AZ225" s="1">
        <v>35.5</v>
      </c>
      <c r="BA225" s="1">
        <v>349</v>
      </c>
      <c r="BB225" s="1">
        <v>1250</v>
      </c>
      <c r="BC225" s="1">
        <v>3.21</v>
      </c>
      <c r="BD225" s="1">
        <v>10.199999999999999</v>
      </c>
      <c r="BE225" s="1">
        <v>3.16</v>
      </c>
      <c r="BF225" s="1">
        <v>17</v>
      </c>
      <c r="BG225" s="1">
        <v>3</v>
      </c>
    </row>
    <row r="226" spans="1:59" x14ac:dyDescent="0.2">
      <c r="A226">
        <v>225</v>
      </c>
      <c r="B226" t="s">
        <v>283</v>
      </c>
      <c r="C226">
        <v>-7.0000000000000007E-2</v>
      </c>
      <c r="D226">
        <v>3.82</v>
      </c>
      <c r="E226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0.25</v>
      </c>
      <c r="L226" s="1">
        <v>0.25</v>
      </c>
      <c r="M226" s="1">
        <v>0</v>
      </c>
      <c r="N226" s="1">
        <v>0.375</v>
      </c>
      <c r="O226" s="1">
        <v>0</v>
      </c>
      <c r="P226" s="1">
        <v>0.125</v>
      </c>
      <c r="Q226" s="1">
        <v>1</v>
      </c>
      <c r="R226" s="1">
        <v>0</v>
      </c>
      <c r="S226" s="1">
        <v>0</v>
      </c>
      <c r="T226" s="1">
        <v>1</v>
      </c>
      <c r="U226" s="1">
        <v>0</v>
      </c>
      <c r="V226" s="1">
        <v>0</v>
      </c>
      <c r="W226" s="1">
        <v>0</v>
      </c>
      <c r="X226" s="1">
        <v>2.17</v>
      </c>
      <c r="Y226" s="1">
        <v>267</v>
      </c>
      <c r="Z226" s="1">
        <v>181</v>
      </c>
      <c r="AA226" s="1">
        <v>0.7</v>
      </c>
      <c r="AB226" s="1">
        <v>32.1</v>
      </c>
      <c r="AC226" s="1">
        <v>8.68</v>
      </c>
      <c r="AD226" s="1">
        <v>926</v>
      </c>
      <c r="AE226" s="1">
        <v>6.13</v>
      </c>
      <c r="AF226" s="1">
        <v>23.9</v>
      </c>
      <c r="AG226" s="1">
        <v>2.5499999999999998</v>
      </c>
      <c r="AH226" s="1">
        <v>73</v>
      </c>
      <c r="AI226" s="1">
        <v>7</v>
      </c>
      <c r="AJ226" s="1">
        <v>1.04</v>
      </c>
      <c r="AK226" s="1">
        <v>2270</v>
      </c>
      <c r="AL226" s="1">
        <v>1070</v>
      </c>
      <c r="AM226" s="1">
        <v>4.4400000000000004</v>
      </c>
      <c r="AN226" s="1">
        <v>85.1</v>
      </c>
      <c r="AO226" s="1">
        <v>-22.3</v>
      </c>
      <c r="AP226" s="1">
        <v>660</v>
      </c>
      <c r="AQ226" s="1">
        <v>16.7</v>
      </c>
      <c r="AR226" s="1">
        <v>220</v>
      </c>
      <c r="AS226" s="1">
        <v>1.53</v>
      </c>
      <c r="AT226" s="1">
        <v>36.799999999999997</v>
      </c>
      <c r="AU226" s="1">
        <v>4.5</v>
      </c>
      <c r="AV226" s="1">
        <v>1.81</v>
      </c>
      <c r="AW226" s="1">
        <v>239</v>
      </c>
      <c r="AX226" s="1">
        <v>172</v>
      </c>
      <c r="AY226" s="1">
        <v>3.21</v>
      </c>
      <c r="AZ226" s="1">
        <v>35.5</v>
      </c>
      <c r="BA226" s="1">
        <v>349</v>
      </c>
      <c r="BB226" s="1">
        <v>1250</v>
      </c>
      <c r="BC226" s="1">
        <v>3.21</v>
      </c>
      <c r="BD226" s="1">
        <v>10.199999999999999</v>
      </c>
      <c r="BE226" s="1">
        <v>3.16</v>
      </c>
      <c r="BF226" s="1">
        <v>17</v>
      </c>
      <c r="BG226" s="1">
        <v>3</v>
      </c>
    </row>
    <row r="227" spans="1:59" x14ac:dyDescent="0.2">
      <c r="A227">
        <v>226</v>
      </c>
      <c r="B227" t="s">
        <v>284</v>
      </c>
      <c r="C227">
        <v>-0.14000000000000001</v>
      </c>
      <c r="D227">
        <v>2.72</v>
      </c>
      <c r="E227">
        <v>0.03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0.25</v>
      </c>
      <c r="M227" s="1">
        <v>0.125</v>
      </c>
      <c r="N227" s="1">
        <v>0.375</v>
      </c>
      <c r="O227" s="1">
        <v>0.25</v>
      </c>
      <c r="P227" s="1">
        <v>0</v>
      </c>
      <c r="Q227" s="1">
        <v>1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2.17</v>
      </c>
      <c r="Y227" s="1">
        <v>267</v>
      </c>
      <c r="Z227" s="1">
        <v>181</v>
      </c>
      <c r="AA227" s="1">
        <v>0.7</v>
      </c>
      <c r="AB227" s="1">
        <v>32.1</v>
      </c>
      <c r="AC227" s="1">
        <v>8.68</v>
      </c>
      <c r="AD227" s="1">
        <v>926</v>
      </c>
      <c r="AE227" s="1">
        <v>6.13</v>
      </c>
      <c r="AF227" s="1">
        <v>23.9</v>
      </c>
      <c r="AG227" s="1">
        <v>2.5499999999999998</v>
      </c>
      <c r="AH227" s="1">
        <v>73</v>
      </c>
      <c r="AI227" s="1">
        <v>7</v>
      </c>
      <c r="AJ227" s="1">
        <v>1.1100000000000001</v>
      </c>
      <c r="AK227" s="1">
        <v>2560</v>
      </c>
      <c r="AL227" s="1">
        <v>966</v>
      </c>
      <c r="AM227" s="1">
        <v>4.91</v>
      </c>
      <c r="AN227" s="1">
        <v>96</v>
      </c>
      <c r="AO227" s="1">
        <v>26.8</v>
      </c>
      <c r="AP227" s="1">
        <v>663</v>
      </c>
      <c r="AQ227" s="1">
        <v>16.8</v>
      </c>
      <c r="AR227" s="1">
        <v>250</v>
      </c>
      <c r="AS227" s="1">
        <v>1.59</v>
      </c>
      <c r="AT227" s="1">
        <v>41</v>
      </c>
      <c r="AU227" s="1">
        <v>4.75</v>
      </c>
      <c r="AV227" s="1">
        <v>1.81</v>
      </c>
      <c r="AW227" s="1">
        <v>239</v>
      </c>
      <c r="AX227" s="1">
        <v>172</v>
      </c>
      <c r="AY227" s="1">
        <v>3.21</v>
      </c>
      <c r="AZ227" s="1">
        <v>35.5</v>
      </c>
      <c r="BA227" s="1">
        <v>349</v>
      </c>
      <c r="BB227" s="1">
        <v>1250</v>
      </c>
      <c r="BC227" s="1">
        <v>3.21</v>
      </c>
      <c r="BD227" s="1">
        <v>10.199999999999999</v>
      </c>
      <c r="BE227" s="1">
        <v>3.16</v>
      </c>
      <c r="BF227" s="1">
        <v>17</v>
      </c>
      <c r="BG227" s="1">
        <v>3</v>
      </c>
    </row>
    <row r="228" spans="1:59" x14ac:dyDescent="0.2">
      <c r="A228">
        <v>227</v>
      </c>
      <c r="B228" t="s">
        <v>285</v>
      </c>
      <c r="C228">
        <v>-0.21</v>
      </c>
      <c r="D228">
        <v>2.0099999999999998</v>
      </c>
      <c r="E228">
        <v>0.12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0.125</v>
      </c>
      <c r="L228" s="1">
        <v>0</v>
      </c>
      <c r="M228" s="1">
        <v>0</v>
      </c>
      <c r="N228" s="1">
        <v>0</v>
      </c>
      <c r="O228" s="1">
        <v>0.5</v>
      </c>
      <c r="P228" s="1">
        <v>0.375</v>
      </c>
      <c r="Q228" s="1">
        <v>1</v>
      </c>
      <c r="R228" s="1">
        <v>0</v>
      </c>
      <c r="S228" s="1">
        <v>0</v>
      </c>
      <c r="T228" s="1">
        <v>1</v>
      </c>
      <c r="U228" s="1">
        <v>0</v>
      </c>
      <c r="V228" s="1">
        <v>0</v>
      </c>
      <c r="W228" s="1">
        <v>0</v>
      </c>
      <c r="X228" s="1">
        <v>2.17</v>
      </c>
      <c r="Y228" s="1">
        <v>267</v>
      </c>
      <c r="Z228" s="1">
        <v>181</v>
      </c>
      <c r="AA228" s="1">
        <v>0.7</v>
      </c>
      <c r="AB228" s="1">
        <v>32.1</v>
      </c>
      <c r="AC228" s="1">
        <v>8.68</v>
      </c>
      <c r="AD228" s="1">
        <v>926</v>
      </c>
      <c r="AE228" s="1">
        <v>6.13</v>
      </c>
      <c r="AF228" s="1">
        <v>23.9</v>
      </c>
      <c r="AG228" s="1">
        <v>2.5499999999999998</v>
      </c>
      <c r="AH228" s="1">
        <v>73</v>
      </c>
      <c r="AI228" s="1">
        <v>7</v>
      </c>
      <c r="AJ228" s="1">
        <v>1.1499999999999999</v>
      </c>
      <c r="AK228" s="1">
        <v>2420</v>
      </c>
      <c r="AL228" s="1">
        <v>617</v>
      </c>
      <c r="AM228" s="1">
        <v>8.11</v>
      </c>
      <c r="AN228" s="1">
        <v>142</v>
      </c>
      <c r="AO228" s="1">
        <v>82.3</v>
      </c>
      <c r="AP228" s="1">
        <v>696</v>
      </c>
      <c r="AQ228" s="1">
        <v>6.46</v>
      </c>
      <c r="AR228" s="1">
        <v>231</v>
      </c>
      <c r="AS228" s="1">
        <v>1.98</v>
      </c>
      <c r="AT228" s="1">
        <v>58.3</v>
      </c>
      <c r="AU228" s="1">
        <v>5.25</v>
      </c>
      <c r="AV228" s="1">
        <v>1.81</v>
      </c>
      <c r="AW228" s="1">
        <v>239</v>
      </c>
      <c r="AX228" s="1">
        <v>172</v>
      </c>
      <c r="AY228" s="1">
        <v>3.21</v>
      </c>
      <c r="AZ228" s="1">
        <v>35.5</v>
      </c>
      <c r="BA228" s="1">
        <v>349</v>
      </c>
      <c r="BB228" s="1">
        <v>1250</v>
      </c>
      <c r="BC228" s="1">
        <v>3.21</v>
      </c>
      <c r="BD228" s="1">
        <v>10.199999999999999</v>
      </c>
      <c r="BE228" s="1">
        <v>3.16</v>
      </c>
      <c r="BF228" s="1">
        <v>17</v>
      </c>
      <c r="BG228" s="1">
        <v>3</v>
      </c>
    </row>
    <row r="229" spans="1:59" x14ac:dyDescent="0.2">
      <c r="A229">
        <v>228</v>
      </c>
      <c r="B229" t="s">
        <v>286</v>
      </c>
      <c r="C229">
        <v>2.48</v>
      </c>
      <c r="D229">
        <v>1.28</v>
      </c>
      <c r="E229">
        <v>0.23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0.125</v>
      </c>
      <c r="M229" s="1">
        <v>0</v>
      </c>
      <c r="N229" s="1">
        <v>0</v>
      </c>
      <c r="O229" s="1">
        <v>0.25</v>
      </c>
      <c r="P229" s="1">
        <v>0.625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1.61</v>
      </c>
      <c r="Y229" s="1">
        <v>961</v>
      </c>
      <c r="Z229" s="1">
        <v>313</v>
      </c>
      <c r="AA229" s="1">
        <v>1.53</v>
      </c>
      <c r="AB229" s="1">
        <v>85.5</v>
      </c>
      <c r="AC229" s="1">
        <v>46.9</v>
      </c>
      <c r="AD229" s="1">
        <v>403</v>
      </c>
      <c r="AE229" s="1">
        <v>2.34</v>
      </c>
      <c r="AF229" s="1">
        <v>69.2</v>
      </c>
      <c r="AG229" s="1">
        <v>0.82</v>
      </c>
      <c r="AH229" s="1">
        <v>37</v>
      </c>
      <c r="AI229" s="1">
        <v>5</v>
      </c>
      <c r="AJ229" s="1">
        <v>1.19</v>
      </c>
      <c r="AK229" s="1">
        <v>2190</v>
      </c>
      <c r="AL229" s="1">
        <v>632</v>
      </c>
      <c r="AM229" s="1">
        <v>9.24</v>
      </c>
      <c r="AN229" s="1">
        <v>170</v>
      </c>
      <c r="AO229" s="1">
        <v>78</v>
      </c>
      <c r="AP229" s="1">
        <v>693</v>
      </c>
      <c r="AQ229" s="1">
        <v>5.81</v>
      </c>
      <c r="AR229" s="1">
        <v>201</v>
      </c>
      <c r="AS229" s="1">
        <v>2.06</v>
      </c>
      <c r="AT229" s="1">
        <v>68.5</v>
      </c>
      <c r="AU229" s="1">
        <v>5.63</v>
      </c>
      <c r="AV229" s="1">
        <v>2.2000000000000002</v>
      </c>
      <c r="AW229" s="1">
        <v>458</v>
      </c>
      <c r="AX229" s="1">
        <v>387</v>
      </c>
      <c r="AY229" s="1">
        <v>4.93</v>
      </c>
      <c r="AZ229" s="1">
        <v>127</v>
      </c>
      <c r="BA229" s="1">
        <v>295</v>
      </c>
      <c r="BB229" s="1">
        <v>1010</v>
      </c>
      <c r="BC229" s="1">
        <v>7.76</v>
      </c>
      <c r="BD229" s="1">
        <v>20.9</v>
      </c>
      <c r="BE229" s="1">
        <v>2.66</v>
      </c>
      <c r="BF229" s="1">
        <v>53</v>
      </c>
      <c r="BG229" s="1">
        <v>5</v>
      </c>
    </row>
    <row r="230" spans="1:59" x14ac:dyDescent="0.2">
      <c r="A230">
        <v>229</v>
      </c>
      <c r="B230" t="s">
        <v>287</v>
      </c>
      <c r="C230">
        <v>2.52</v>
      </c>
      <c r="D230">
        <v>1.68</v>
      </c>
      <c r="E230">
        <v>0.19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0.125</v>
      </c>
      <c r="L230" s="1">
        <v>0.25</v>
      </c>
      <c r="M230" s="1">
        <v>0</v>
      </c>
      <c r="N230" s="1">
        <v>0</v>
      </c>
      <c r="O230" s="1">
        <v>0.125</v>
      </c>
      <c r="P230" s="1">
        <v>0.5</v>
      </c>
      <c r="Q230" s="1">
        <v>0</v>
      </c>
      <c r="R230" s="1">
        <v>0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1.61</v>
      </c>
      <c r="Y230" s="1">
        <v>961</v>
      </c>
      <c r="Z230" s="1">
        <v>313</v>
      </c>
      <c r="AA230" s="1">
        <v>1.53</v>
      </c>
      <c r="AB230" s="1">
        <v>85.5</v>
      </c>
      <c r="AC230" s="1">
        <v>46.9</v>
      </c>
      <c r="AD230" s="1">
        <v>403</v>
      </c>
      <c r="AE230" s="1">
        <v>2.34</v>
      </c>
      <c r="AF230" s="1">
        <v>69.2</v>
      </c>
      <c r="AG230" s="1">
        <v>0.82</v>
      </c>
      <c r="AH230" s="1">
        <v>37</v>
      </c>
      <c r="AI230" s="1">
        <v>5</v>
      </c>
      <c r="AJ230" s="1">
        <v>1.18</v>
      </c>
      <c r="AK230" s="1">
        <v>2000</v>
      </c>
      <c r="AL230" s="1">
        <v>763</v>
      </c>
      <c r="AM230" s="1">
        <v>7.42</v>
      </c>
      <c r="AN230" s="1">
        <v>145</v>
      </c>
      <c r="AO230" s="1">
        <v>8.6300000000000008</v>
      </c>
      <c r="AP230" s="1">
        <v>657</v>
      </c>
      <c r="AQ230" s="1">
        <v>6.4</v>
      </c>
      <c r="AR230" s="1">
        <v>179</v>
      </c>
      <c r="AS230" s="1">
        <v>1.77</v>
      </c>
      <c r="AT230" s="1">
        <v>59.3</v>
      </c>
      <c r="AU230" s="1">
        <v>5.38</v>
      </c>
      <c r="AV230" s="1">
        <v>2.2000000000000002</v>
      </c>
      <c r="AW230" s="1">
        <v>458</v>
      </c>
      <c r="AX230" s="1">
        <v>387</v>
      </c>
      <c r="AY230" s="1">
        <v>4.93</v>
      </c>
      <c r="AZ230" s="1">
        <v>127</v>
      </c>
      <c r="BA230" s="1">
        <v>295</v>
      </c>
      <c r="BB230" s="1">
        <v>1010</v>
      </c>
      <c r="BC230" s="1">
        <v>7.76</v>
      </c>
      <c r="BD230" s="1">
        <v>20.9</v>
      </c>
      <c r="BE230" s="1">
        <v>2.66</v>
      </c>
      <c r="BF230" s="1">
        <v>53</v>
      </c>
      <c r="BG230" s="1">
        <v>5</v>
      </c>
    </row>
    <row r="231" spans="1:59" x14ac:dyDescent="0.2">
      <c r="A231">
        <v>230</v>
      </c>
      <c r="B231" t="s">
        <v>288</v>
      </c>
      <c r="C231">
        <v>2.61</v>
      </c>
      <c r="D231">
        <v>2.6</v>
      </c>
      <c r="E231">
        <v>0.05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0.125</v>
      </c>
      <c r="L231" s="1">
        <v>0.25</v>
      </c>
      <c r="M231" s="1">
        <v>0.25</v>
      </c>
      <c r="N231" s="1">
        <v>0</v>
      </c>
      <c r="O231" s="1">
        <v>0.25</v>
      </c>
      <c r="P231" s="1">
        <v>0.125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1.61</v>
      </c>
      <c r="Y231" s="1">
        <v>961</v>
      </c>
      <c r="Z231" s="1">
        <v>313</v>
      </c>
      <c r="AA231" s="1">
        <v>1.53</v>
      </c>
      <c r="AB231" s="1">
        <v>85.5</v>
      </c>
      <c r="AC231" s="1">
        <v>46.9</v>
      </c>
      <c r="AD231" s="1">
        <v>403</v>
      </c>
      <c r="AE231" s="1">
        <v>2.34</v>
      </c>
      <c r="AF231" s="1">
        <v>69.2</v>
      </c>
      <c r="AG231" s="1">
        <v>0.82</v>
      </c>
      <c r="AH231" s="1">
        <v>37</v>
      </c>
      <c r="AI231" s="1">
        <v>5</v>
      </c>
      <c r="AJ231" s="1">
        <v>1.23</v>
      </c>
      <c r="AK231" s="1">
        <v>2120</v>
      </c>
      <c r="AL231" s="1">
        <v>851</v>
      </c>
      <c r="AM231" s="1">
        <v>4.97</v>
      </c>
      <c r="AN231" s="1">
        <v>117</v>
      </c>
      <c r="AO231" s="1">
        <v>-30.5</v>
      </c>
      <c r="AP231" s="1">
        <v>603</v>
      </c>
      <c r="AQ231" s="1">
        <v>7.51</v>
      </c>
      <c r="AR231" s="1">
        <v>183</v>
      </c>
      <c r="AS231" s="1">
        <v>1.37</v>
      </c>
      <c r="AT231" s="1">
        <v>48.8</v>
      </c>
      <c r="AU231" s="1">
        <v>5.25</v>
      </c>
      <c r="AV231" s="1">
        <v>2.2000000000000002</v>
      </c>
      <c r="AW231" s="1">
        <v>458</v>
      </c>
      <c r="AX231" s="1">
        <v>387</v>
      </c>
      <c r="AY231" s="1">
        <v>4.93</v>
      </c>
      <c r="AZ231" s="1">
        <v>127</v>
      </c>
      <c r="BA231" s="1">
        <v>295</v>
      </c>
      <c r="BB231" s="1">
        <v>1010</v>
      </c>
      <c r="BC231" s="1">
        <v>7.76</v>
      </c>
      <c r="BD231" s="1">
        <v>20.9</v>
      </c>
      <c r="BE231" s="1">
        <v>2.66</v>
      </c>
      <c r="BF231" s="1">
        <v>53</v>
      </c>
      <c r="BG231" s="1">
        <v>5</v>
      </c>
    </row>
    <row r="232" spans="1:59" x14ac:dyDescent="0.2">
      <c r="A232">
        <v>231</v>
      </c>
      <c r="B232" t="s">
        <v>289</v>
      </c>
      <c r="C232">
        <v>2.42</v>
      </c>
      <c r="D232">
        <v>0.54</v>
      </c>
      <c r="E232">
        <v>0.12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0.75</v>
      </c>
      <c r="O232" s="1">
        <v>0.125</v>
      </c>
      <c r="P232" s="1">
        <v>0.125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1.61</v>
      </c>
      <c r="Y232" s="1">
        <v>961</v>
      </c>
      <c r="Z232" s="1">
        <v>313</v>
      </c>
      <c r="AA232" s="1">
        <v>1.53</v>
      </c>
      <c r="AB232" s="1">
        <v>85.5</v>
      </c>
      <c r="AC232" s="1">
        <v>46.9</v>
      </c>
      <c r="AD232" s="1">
        <v>403</v>
      </c>
      <c r="AE232" s="1">
        <v>2.34</v>
      </c>
      <c r="AF232" s="1">
        <v>69.2</v>
      </c>
      <c r="AG232" s="1">
        <v>0.82</v>
      </c>
      <c r="AH232" s="1">
        <v>37</v>
      </c>
      <c r="AI232" s="1">
        <v>5</v>
      </c>
      <c r="AJ232" s="1">
        <v>0.94499999999999995</v>
      </c>
      <c r="AK232" s="1">
        <v>2940</v>
      </c>
      <c r="AL232" s="1">
        <v>1050</v>
      </c>
      <c r="AM232" s="1">
        <v>6.32</v>
      </c>
      <c r="AN232" s="1">
        <v>95.2</v>
      </c>
      <c r="AO232" s="1">
        <v>119</v>
      </c>
      <c r="AP232" s="1">
        <v>750</v>
      </c>
      <c r="AQ232" s="1">
        <v>25.3</v>
      </c>
      <c r="AR232" s="1">
        <v>309</v>
      </c>
      <c r="AS232" s="1">
        <v>2.04</v>
      </c>
      <c r="AT232" s="1">
        <v>40.5</v>
      </c>
      <c r="AU232" s="1">
        <v>4.38</v>
      </c>
      <c r="AV232" s="1">
        <v>2.2000000000000002</v>
      </c>
      <c r="AW232" s="1">
        <v>458</v>
      </c>
      <c r="AX232" s="1">
        <v>387</v>
      </c>
      <c r="AY232" s="1">
        <v>4.93</v>
      </c>
      <c r="AZ232" s="1">
        <v>127</v>
      </c>
      <c r="BA232" s="1">
        <v>295</v>
      </c>
      <c r="BB232" s="1">
        <v>1010</v>
      </c>
      <c r="BC232" s="1">
        <v>7.76</v>
      </c>
      <c r="BD232" s="1">
        <v>20.9</v>
      </c>
      <c r="BE232" s="1">
        <v>2.66</v>
      </c>
      <c r="BF232" s="1">
        <v>53</v>
      </c>
      <c r="BG232" s="1">
        <v>5</v>
      </c>
    </row>
    <row r="233" spans="1:59" x14ac:dyDescent="0.2">
      <c r="A233">
        <v>232</v>
      </c>
      <c r="B233" t="s">
        <v>290</v>
      </c>
      <c r="C233">
        <v>2.52</v>
      </c>
      <c r="D233">
        <v>2.74</v>
      </c>
      <c r="E233">
        <v>0.05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0.5</v>
      </c>
      <c r="M233" s="1">
        <v>0</v>
      </c>
      <c r="N233" s="1">
        <v>0.125</v>
      </c>
      <c r="O233" s="1">
        <v>0.25</v>
      </c>
      <c r="P233" s="1">
        <v>0.125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1.61</v>
      </c>
      <c r="Y233" s="1">
        <v>961</v>
      </c>
      <c r="Z233" s="1">
        <v>313</v>
      </c>
      <c r="AA233" s="1">
        <v>1.53</v>
      </c>
      <c r="AB233" s="1">
        <v>85.5</v>
      </c>
      <c r="AC233" s="1">
        <v>46.9</v>
      </c>
      <c r="AD233" s="1">
        <v>403</v>
      </c>
      <c r="AE233" s="1">
        <v>2.34</v>
      </c>
      <c r="AF233" s="1">
        <v>69.2</v>
      </c>
      <c r="AG233" s="1">
        <v>0.82</v>
      </c>
      <c r="AH233" s="1">
        <v>37</v>
      </c>
      <c r="AI233" s="1">
        <v>5</v>
      </c>
      <c r="AJ233" s="1">
        <v>1.18</v>
      </c>
      <c r="AK233" s="1">
        <v>2190</v>
      </c>
      <c r="AL233" s="1">
        <v>874</v>
      </c>
      <c r="AM233" s="1">
        <v>5.18</v>
      </c>
      <c r="AN233" s="1">
        <v>108</v>
      </c>
      <c r="AO233" s="1">
        <v>-25</v>
      </c>
      <c r="AP233" s="1">
        <v>637</v>
      </c>
      <c r="AQ233" s="1">
        <v>10.5</v>
      </c>
      <c r="AR233" s="1">
        <v>205</v>
      </c>
      <c r="AS233" s="1">
        <v>1.51</v>
      </c>
      <c r="AT233" s="1">
        <v>45.8</v>
      </c>
      <c r="AU233" s="1">
        <v>5</v>
      </c>
      <c r="AV233" s="1">
        <v>2.2000000000000002</v>
      </c>
      <c r="AW233" s="1">
        <v>458</v>
      </c>
      <c r="AX233" s="1">
        <v>387</v>
      </c>
      <c r="AY233" s="1">
        <v>4.93</v>
      </c>
      <c r="AZ233" s="1">
        <v>127</v>
      </c>
      <c r="BA233" s="1">
        <v>295</v>
      </c>
      <c r="BB233" s="1">
        <v>1010</v>
      </c>
      <c r="BC233" s="1">
        <v>7.76</v>
      </c>
      <c r="BD233" s="1">
        <v>20.9</v>
      </c>
      <c r="BE233" s="1">
        <v>2.66</v>
      </c>
      <c r="BF233" s="1">
        <v>53</v>
      </c>
      <c r="BG233" s="1">
        <v>5</v>
      </c>
    </row>
    <row r="234" spans="1:59" x14ac:dyDescent="0.2">
      <c r="A234">
        <v>233</v>
      </c>
      <c r="B234" t="s">
        <v>291</v>
      </c>
      <c r="C234">
        <v>-0.02</v>
      </c>
      <c r="D234">
        <v>1.54</v>
      </c>
      <c r="E234">
        <v>0.22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0.25</v>
      </c>
      <c r="L234" s="1">
        <v>0</v>
      </c>
      <c r="M234" s="1">
        <v>0</v>
      </c>
      <c r="N234" s="1">
        <v>0.25</v>
      </c>
      <c r="O234" s="1">
        <v>0.375</v>
      </c>
      <c r="P234" s="1">
        <v>0.125</v>
      </c>
      <c r="Q234" s="1">
        <v>0</v>
      </c>
      <c r="R234" s="1">
        <v>1</v>
      </c>
      <c r="S234" s="1">
        <v>0</v>
      </c>
      <c r="T234" s="1">
        <v>1</v>
      </c>
      <c r="U234" s="1">
        <v>0</v>
      </c>
      <c r="V234" s="1">
        <v>0</v>
      </c>
      <c r="W234" s="1">
        <v>0</v>
      </c>
      <c r="X234" s="1">
        <v>1.61</v>
      </c>
      <c r="Y234" s="1">
        <v>961</v>
      </c>
      <c r="Z234" s="1">
        <v>313</v>
      </c>
      <c r="AA234" s="1">
        <v>1.53</v>
      </c>
      <c r="AB234" s="1">
        <v>85.5</v>
      </c>
      <c r="AC234" s="1">
        <v>46.9</v>
      </c>
      <c r="AD234" s="1">
        <v>403</v>
      </c>
      <c r="AE234" s="1">
        <v>2.34</v>
      </c>
      <c r="AF234" s="1">
        <v>69.2</v>
      </c>
      <c r="AG234" s="1">
        <v>0.82</v>
      </c>
      <c r="AH234" s="1">
        <v>37</v>
      </c>
      <c r="AI234" s="1">
        <v>5</v>
      </c>
      <c r="AJ234" s="1">
        <v>1.05</v>
      </c>
      <c r="AK234" s="1">
        <v>2550</v>
      </c>
      <c r="AL234" s="1">
        <v>845</v>
      </c>
      <c r="AM234" s="1">
        <v>5.88</v>
      </c>
      <c r="AN234" s="1">
        <v>98.6</v>
      </c>
      <c r="AO234" s="1">
        <v>50.1</v>
      </c>
      <c r="AP234" s="1">
        <v>693</v>
      </c>
      <c r="AQ234" s="1">
        <v>13.4</v>
      </c>
      <c r="AR234" s="1">
        <v>253</v>
      </c>
      <c r="AS234" s="1">
        <v>1.78</v>
      </c>
      <c r="AT234" s="1">
        <v>42</v>
      </c>
      <c r="AU234" s="1">
        <v>4.63</v>
      </c>
      <c r="AV234" s="1">
        <v>1.96</v>
      </c>
      <c r="AW234" s="1">
        <v>332</v>
      </c>
      <c r="AX234" s="1">
        <v>266</v>
      </c>
      <c r="AY234" s="1">
        <v>3.12</v>
      </c>
      <c r="AZ234" s="1">
        <v>79.900000000000006</v>
      </c>
      <c r="BA234" s="1">
        <v>325</v>
      </c>
      <c r="BB234" s="1">
        <v>1140</v>
      </c>
      <c r="BC234" s="1">
        <v>5.29</v>
      </c>
      <c r="BD234" s="1">
        <v>14.7</v>
      </c>
      <c r="BE234" s="1">
        <v>2.96</v>
      </c>
      <c r="BF234" s="1">
        <v>35</v>
      </c>
      <c r="BG234" s="1">
        <v>4</v>
      </c>
    </row>
    <row r="235" spans="1:59" x14ac:dyDescent="0.2">
      <c r="A235">
        <v>234</v>
      </c>
      <c r="B235" t="s">
        <v>292</v>
      </c>
      <c r="C235">
        <v>0.25</v>
      </c>
      <c r="D235">
        <v>3.15</v>
      </c>
      <c r="E235">
        <v>0.01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0.25</v>
      </c>
      <c r="M235" s="1">
        <v>0.25</v>
      </c>
      <c r="N235" s="1">
        <v>0</v>
      </c>
      <c r="O235" s="1">
        <v>0.125</v>
      </c>
      <c r="P235" s="1">
        <v>0.375</v>
      </c>
      <c r="Q235" s="1">
        <v>0</v>
      </c>
      <c r="R235" s="1">
        <v>1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  <c r="X235" s="1">
        <v>1.61</v>
      </c>
      <c r="Y235" s="1">
        <v>961</v>
      </c>
      <c r="Z235" s="1">
        <v>313</v>
      </c>
      <c r="AA235" s="1">
        <v>1.53</v>
      </c>
      <c r="AB235" s="1">
        <v>85.5</v>
      </c>
      <c r="AC235" s="1">
        <v>46.9</v>
      </c>
      <c r="AD235" s="1">
        <v>403</v>
      </c>
      <c r="AE235" s="1">
        <v>2.34</v>
      </c>
      <c r="AF235" s="1">
        <v>69.2</v>
      </c>
      <c r="AG235" s="1">
        <v>0.82</v>
      </c>
      <c r="AH235" s="1">
        <v>37</v>
      </c>
      <c r="AI235" s="1">
        <v>5</v>
      </c>
      <c r="AJ235" s="1">
        <v>1.26</v>
      </c>
      <c r="AK235" s="1">
        <v>2050</v>
      </c>
      <c r="AL235" s="1">
        <v>799</v>
      </c>
      <c r="AM235" s="1">
        <v>6.7</v>
      </c>
      <c r="AN235" s="1">
        <v>149</v>
      </c>
      <c r="AO235" s="1">
        <v>1.38</v>
      </c>
      <c r="AP235" s="1">
        <v>620</v>
      </c>
      <c r="AQ235" s="1">
        <v>6.74</v>
      </c>
      <c r="AR235" s="1">
        <v>172</v>
      </c>
      <c r="AS235" s="1">
        <v>1.58</v>
      </c>
      <c r="AT235" s="1">
        <v>60.5</v>
      </c>
      <c r="AU235" s="1">
        <v>5.63</v>
      </c>
      <c r="AV235" s="1">
        <v>1.96</v>
      </c>
      <c r="AW235" s="1">
        <v>332</v>
      </c>
      <c r="AX235" s="1">
        <v>266</v>
      </c>
      <c r="AY235" s="1">
        <v>3.12</v>
      </c>
      <c r="AZ235" s="1">
        <v>79.900000000000006</v>
      </c>
      <c r="BA235" s="1">
        <v>325</v>
      </c>
      <c r="BB235" s="1">
        <v>1140</v>
      </c>
      <c r="BC235" s="1">
        <v>5.29</v>
      </c>
      <c r="BD235" s="1">
        <v>14.7</v>
      </c>
      <c r="BE235" s="1">
        <v>2.96</v>
      </c>
      <c r="BF235" s="1">
        <v>35</v>
      </c>
      <c r="BG235" s="1">
        <v>4</v>
      </c>
    </row>
    <row r="236" spans="1:59" x14ac:dyDescent="0.2">
      <c r="A236">
        <v>235</v>
      </c>
      <c r="B236" t="s">
        <v>293</v>
      </c>
      <c r="C236">
        <v>0.26</v>
      </c>
      <c r="D236">
        <v>3.3</v>
      </c>
      <c r="E236">
        <v>0.01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0.25</v>
      </c>
      <c r="M236" s="1">
        <v>0.25</v>
      </c>
      <c r="N236" s="1">
        <v>0.25</v>
      </c>
      <c r="O236" s="1">
        <v>0</v>
      </c>
      <c r="P236" s="1">
        <v>0.25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1.61</v>
      </c>
      <c r="Y236" s="1">
        <v>961</v>
      </c>
      <c r="Z236" s="1">
        <v>313</v>
      </c>
      <c r="AA236" s="1">
        <v>1.53</v>
      </c>
      <c r="AB236" s="1">
        <v>85.5</v>
      </c>
      <c r="AC236" s="1">
        <v>46.9</v>
      </c>
      <c r="AD236" s="1">
        <v>403</v>
      </c>
      <c r="AE236" s="1">
        <v>2.34</v>
      </c>
      <c r="AF236" s="1">
        <v>69.2</v>
      </c>
      <c r="AG236" s="1">
        <v>0.82</v>
      </c>
      <c r="AH236" s="1">
        <v>37</v>
      </c>
      <c r="AI236" s="1">
        <v>5</v>
      </c>
      <c r="AJ236" s="1">
        <v>1.19</v>
      </c>
      <c r="AK236" s="1">
        <v>2220</v>
      </c>
      <c r="AL236" s="1">
        <v>964</v>
      </c>
      <c r="AM236" s="1">
        <v>5.7</v>
      </c>
      <c r="AN236" s="1">
        <v>126</v>
      </c>
      <c r="AO236" s="1">
        <v>2.5</v>
      </c>
      <c r="AP236" s="1">
        <v>633</v>
      </c>
      <c r="AQ236" s="1">
        <v>13.2</v>
      </c>
      <c r="AR236" s="1">
        <v>197</v>
      </c>
      <c r="AS236" s="1">
        <v>1.54</v>
      </c>
      <c r="AT236" s="1">
        <v>52</v>
      </c>
      <c r="AU236" s="1">
        <v>5.25</v>
      </c>
      <c r="AV236" s="1">
        <v>1.96</v>
      </c>
      <c r="AW236" s="1">
        <v>332</v>
      </c>
      <c r="AX236" s="1">
        <v>266</v>
      </c>
      <c r="AY236" s="1">
        <v>3.12</v>
      </c>
      <c r="AZ236" s="1">
        <v>79.900000000000006</v>
      </c>
      <c r="BA236" s="1">
        <v>325</v>
      </c>
      <c r="BB236" s="1">
        <v>1140</v>
      </c>
      <c r="BC236" s="1">
        <v>5.29</v>
      </c>
      <c r="BD236" s="1">
        <v>14.7</v>
      </c>
      <c r="BE236" s="1">
        <v>2.96</v>
      </c>
      <c r="BF236" s="1">
        <v>35</v>
      </c>
      <c r="BG236" s="1">
        <v>4</v>
      </c>
    </row>
    <row r="237" spans="1:59" x14ac:dyDescent="0.2">
      <c r="A237">
        <v>236</v>
      </c>
      <c r="B237" t="s">
        <v>294</v>
      </c>
      <c r="C237">
        <v>0.03</v>
      </c>
      <c r="D237">
        <v>2.21</v>
      </c>
      <c r="E237">
        <v>0.12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0.375</v>
      </c>
      <c r="L237" s="1">
        <v>0</v>
      </c>
      <c r="M237" s="1">
        <v>0</v>
      </c>
      <c r="N237" s="1">
        <v>0.125</v>
      </c>
      <c r="O237" s="1">
        <v>0</v>
      </c>
      <c r="P237" s="1">
        <v>0.5</v>
      </c>
      <c r="Q237" s="1">
        <v>0</v>
      </c>
      <c r="R237" s="1">
        <v>1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1.61</v>
      </c>
      <c r="Y237" s="1">
        <v>961</v>
      </c>
      <c r="Z237" s="1">
        <v>313</v>
      </c>
      <c r="AA237" s="1">
        <v>1.53</v>
      </c>
      <c r="AB237" s="1">
        <v>85.5</v>
      </c>
      <c r="AC237" s="1">
        <v>46.9</v>
      </c>
      <c r="AD237" s="1">
        <v>403</v>
      </c>
      <c r="AE237" s="1">
        <v>2.34</v>
      </c>
      <c r="AF237" s="1">
        <v>69.2</v>
      </c>
      <c r="AG237" s="1">
        <v>0.82</v>
      </c>
      <c r="AH237" s="1">
        <v>37</v>
      </c>
      <c r="AI237" s="1">
        <v>5</v>
      </c>
      <c r="AJ237" s="1">
        <v>1.08</v>
      </c>
      <c r="AK237" s="1">
        <v>2060</v>
      </c>
      <c r="AL237" s="1">
        <v>869</v>
      </c>
      <c r="AM237" s="1">
        <v>6.92</v>
      </c>
      <c r="AN237" s="1">
        <v>128</v>
      </c>
      <c r="AO237" s="1">
        <v>11.5</v>
      </c>
      <c r="AP237" s="1">
        <v>674</v>
      </c>
      <c r="AQ237" s="1">
        <v>9.56</v>
      </c>
      <c r="AR237" s="1">
        <v>189</v>
      </c>
      <c r="AS237" s="1">
        <v>1.79</v>
      </c>
      <c r="AT237" s="1">
        <v>52.5</v>
      </c>
      <c r="AU237" s="1">
        <v>5</v>
      </c>
      <c r="AV237" s="1">
        <v>1.96</v>
      </c>
      <c r="AW237" s="1">
        <v>332</v>
      </c>
      <c r="AX237" s="1">
        <v>266</v>
      </c>
      <c r="AY237" s="1">
        <v>3.12</v>
      </c>
      <c r="AZ237" s="1">
        <v>79.900000000000006</v>
      </c>
      <c r="BA237" s="1">
        <v>325</v>
      </c>
      <c r="BB237" s="1">
        <v>1140</v>
      </c>
      <c r="BC237" s="1">
        <v>5.29</v>
      </c>
      <c r="BD237" s="1">
        <v>14.7</v>
      </c>
      <c r="BE237" s="1">
        <v>2.96</v>
      </c>
      <c r="BF237" s="1">
        <v>35</v>
      </c>
      <c r="BG237" s="1">
        <v>4</v>
      </c>
    </row>
    <row r="238" spans="1:59" x14ac:dyDescent="0.2">
      <c r="A238">
        <v>237</v>
      </c>
      <c r="B238" t="s">
        <v>295</v>
      </c>
      <c r="C238">
        <v>0.15</v>
      </c>
      <c r="D238">
        <v>3.8</v>
      </c>
      <c r="E238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0.125</v>
      </c>
      <c r="L238" s="1">
        <v>0.5</v>
      </c>
      <c r="M238" s="1">
        <v>0</v>
      </c>
      <c r="N238" s="1">
        <v>0</v>
      </c>
      <c r="O238" s="1">
        <v>0</v>
      </c>
      <c r="P238" s="1">
        <v>0.375</v>
      </c>
      <c r="Q238" s="1">
        <v>0</v>
      </c>
      <c r="R238" s="1">
        <v>1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1.61</v>
      </c>
      <c r="Y238" s="1">
        <v>961</v>
      </c>
      <c r="Z238" s="1">
        <v>313</v>
      </c>
      <c r="AA238" s="1">
        <v>1.53</v>
      </c>
      <c r="AB238" s="1">
        <v>85.5</v>
      </c>
      <c r="AC238" s="1">
        <v>46.9</v>
      </c>
      <c r="AD238" s="1">
        <v>403</v>
      </c>
      <c r="AE238" s="1">
        <v>2.34</v>
      </c>
      <c r="AF238" s="1">
        <v>69.2</v>
      </c>
      <c r="AG238" s="1">
        <v>0.82</v>
      </c>
      <c r="AH238" s="1">
        <v>37</v>
      </c>
      <c r="AI238" s="1">
        <v>5</v>
      </c>
      <c r="AJ238" s="1">
        <v>1.2</v>
      </c>
      <c r="AK238" s="1">
        <v>1810</v>
      </c>
      <c r="AL238" s="1">
        <v>885</v>
      </c>
      <c r="AM238" s="1">
        <v>5.72</v>
      </c>
      <c r="AN238" s="1">
        <v>127</v>
      </c>
      <c r="AO238" s="1">
        <v>-62.3</v>
      </c>
      <c r="AP238" s="1">
        <v>617</v>
      </c>
      <c r="AQ238" s="1">
        <v>6.96</v>
      </c>
      <c r="AR238" s="1">
        <v>154</v>
      </c>
      <c r="AS238" s="1">
        <v>1.47</v>
      </c>
      <c r="AT238" s="1">
        <v>52.3</v>
      </c>
      <c r="AU238" s="1">
        <v>5.25</v>
      </c>
      <c r="AV238" s="1">
        <v>1.96</v>
      </c>
      <c r="AW238" s="1">
        <v>332</v>
      </c>
      <c r="AX238" s="1">
        <v>266</v>
      </c>
      <c r="AY238" s="1">
        <v>3.12</v>
      </c>
      <c r="AZ238" s="1">
        <v>79.900000000000006</v>
      </c>
      <c r="BA238" s="1">
        <v>325</v>
      </c>
      <c r="BB238" s="1">
        <v>1140</v>
      </c>
      <c r="BC238" s="1">
        <v>5.29</v>
      </c>
      <c r="BD238" s="1">
        <v>14.7</v>
      </c>
      <c r="BE238" s="1">
        <v>2.96</v>
      </c>
      <c r="BF238" s="1">
        <v>35</v>
      </c>
      <c r="BG238" s="1">
        <v>4</v>
      </c>
    </row>
    <row r="239" spans="1:59" x14ac:dyDescent="0.2">
      <c r="A239">
        <v>238</v>
      </c>
      <c r="B239" t="s">
        <v>296</v>
      </c>
      <c r="C239">
        <v>-0.02</v>
      </c>
      <c r="D239">
        <v>3.74</v>
      </c>
      <c r="E239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0.5</v>
      </c>
      <c r="L239" s="1">
        <v>0.25</v>
      </c>
      <c r="M239" s="1">
        <v>0</v>
      </c>
      <c r="N239" s="1">
        <v>0.125</v>
      </c>
      <c r="O239" s="1">
        <v>0.125</v>
      </c>
      <c r="P239" s="1">
        <v>0</v>
      </c>
      <c r="Q239" s="1">
        <v>1</v>
      </c>
      <c r="R239" s="1">
        <v>0</v>
      </c>
      <c r="S239" s="1">
        <v>0</v>
      </c>
      <c r="T239" s="1">
        <v>1</v>
      </c>
      <c r="U239" s="1">
        <v>0</v>
      </c>
      <c r="V239" s="1">
        <v>0</v>
      </c>
      <c r="W239" s="1">
        <v>0</v>
      </c>
      <c r="X239" s="1">
        <v>1.61</v>
      </c>
      <c r="Y239" s="1">
        <v>961</v>
      </c>
      <c r="Z239" s="1">
        <v>313</v>
      </c>
      <c r="AA239" s="1">
        <v>1.53</v>
      </c>
      <c r="AB239" s="1">
        <v>85.5</v>
      </c>
      <c r="AC239" s="1">
        <v>46.9</v>
      </c>
      <c r="AD239" s="1">
        <v>403</v>
      </c>
      <c r="AE239" s="1">
        <v>2.34</v>
      </c>
      <c r="AF239" s="1">
        <v>69.2</v>
      </c>
      <c r="AG239" s="1">
        <v>0.82</v>
      </c>
      <c r="AH239" s="1">
        <v>37</v>
      </c>
      <c r="AI239" s="1">
        <v>5</v>
      </c>
      <c r="AJ239" s="1">
        <v>1.07</v>
      </c>
      <c r="AK239" s="1">
        <v>2040</v>
      </c>
      <c r="AL239" s="1">
        <v>1030</v>
      </c>
      <c r="AM239" s="1">
        <v>2.99</v>
      </c>
      <c r="AN239" s="1">
        <v>65.900000000000006</v>
      </c>
      <c r="AO239" s="1">
        <v>-89.9</v>
      </c>
      <c r="AP239" s="1">
        <v>616</v>
      </c>
      <c r="AQ239" s="1">
        <v>11.2</v>
      </c>
      <c r="AR239" s="1">
        <v>190</v>
      </c>
      <c r="AS239" s="1">
        <v>1.23</v>
      </c>
      <c r="AT239" s="1">
        <v>29.8</v>
      </c>
      <c r="AU239" s="1">
        <v>4.38</v>
      </c>
      <c r="AV239" s="1">
        <v>1.81</v>
      </c>
      <c r="AW239" s="1">
        <v>239</v>
      </c>
      <c r="AX239" s="1">
        <v>172</v>
      </c>
      <c r="AY239" s="1">
        <v>3.21</v>
      </c>
      <c r="AZ239" s="1">
        <v>35.5</v>
      </c>
      <c r="BA239" s="1">
        <v>349</v>
      </c>
      <c r="BB239" s="1">
        <v>1250</v>
      </c>
      <c r="BC239" s="1">
        <v>3.21</v>
      </c>
      <c r="BD239" s="1">
        <v>10.199999999999999</v>
      </c>
      <c r="BE239" s="1">
        <v>3.16</v>
      </c>
      <c r="BF239" s="1">
        <v>17</v>
      </c>
      <c r="BG239" s="1">
        <v>3</v>
      </c>
    </row>
    <row r="240" spans="1:59" x14ac:dyDescent="0.2">
      <c r="A240">
        <v>239</v>
      </c>
      <c r="B240" t="s">
        <v>297</v>
      </c>
      <c r="C240">
        <v>-0.02</v>
      </c>
      <c r="D240">
        <v>2.44</v>
      </c>
      <c r="E240">
        <v>0.09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0.25</v>
      </c>
      <c r="L240" s="1">
        <v>0.125</v>
      </c>
      <c r="M240" s="1">
        <v>0</v>
      </c>
      <c r="N240" s="1">
        <v>0.125</v>
      </c>
      <c r="O240" s="1">
        <v>0.25</v>
      </c>
      <c r="P240" s="1">
        <v>0.25</v>
      </c>
      <c r="Q240" s="1">
        <v>1</v>
      </c>
      <c r="R240" s="1">
        <v>0</v>
      </c>
      <c r="S240" s="1">
        <v>0</v>
      </c>
      <c r="T240" s="1">
        <v>1</v>
      </c>
      <c r="U240" s="1">
        <v>0</v>
      </c>
      <c r="V240" s="1">
        <v>0</v>
      </c>
      <c r="W240" s="1">
        <v>0</v>
      </c>
      <c r="X240" s="1">
        <v>1.61</v>
      </c>
      <c r="Y240" s="1">
        <v>961</v>
      </c>
      <c r="Z240" s="1">
        <v>313</v>
      </c>
      <c r="AA240" s="1">
        <v>1.53</v>
      </c>
      <c r="AB240" s="1">
        <v>85.5</v>
      </c>
      <c r="AC240" s="1">
        <v>46.9</v>
      </c>
      <c r="AD240" s="1">
        <v>403</v>
      </c>
      <c r="AE240" s="1">
        <v>2.34</v>
      </c>
      <c r="AF240" s="1">
        <v>69.2</v>
      </c>
      <c r="AG240" s="1">
        <v>0.82</v>
      </c>
      <c r="AH240" s="1">
        <v>37</v>
      </c>
      <c r="AI240" s="1">
        <v>5</v>
      </c>
      <c r="AJ240" s="1">
        <v>1.1000000000000001</v>
      </c>
      <c r="AK240" s="1">
        <v>2260</v>
      </c>
      <c r="AL240" s="1">
        <v>836</v>
      </c>
      <c r="AM240" s="1">
        <v>6.04</v>
      </c>
      <c r="AN240" s="1">
        <v>112</v>
      </c>
      <c r="AO240" s="1">
        <v>12.8</v>
      </c>
      <c r="AP240" s="1">
        <v>667</v>
      </c>
      <c r="AQ240" s="1">
        <v>10.1</v>
      </c>
      <c r="AR240" s="1">
        <v>215</v>
      </c>
      <c r="AS240" s="1">
        <v>1.69</v>
      </c>
      <c r="AT240" s="1">
        <v>46.8</v>
      </c>
      <c r="AU240" s="1">
        <v>4.88</v>
      </c>
      <c r="AV240" s="1">
        <v>1.81</v>
      </c>
      <c r="AW240" s="1">
        <v>239</v>
      </c>
      <c r="AX240" s="1">
        <v>172</v>
      </c>
      <c r="AY240" s="1">
        <v>3.21</v>
      </c>
      <c r="AZ240" s="1">
        <v>35.5</v>
      </c>
      <c r="BA240" s="1">
        <v>349</v>
      </c>
      <c r="BB240" s="1">
        <v>1250</v>
      </c>
      <c r="BC240" s="1">
        <v>3.21</v>
      </c>
      <c r="BD240" s="1">
        <v>10.199999999999999</v>
      </c>
      <c r="BE240" s="1">
        <v>3.16</v>
      </c>
      <c r="BF240" s="1">
        <v>17</v>
      </c>
      <c r="BG240" s="1">
        <v>3</v>
      </c>
    </row>
    <row r="241" spans="1:59" x14ac:dyDescent="0.2">
      <c r="A241">
        <v>240</v>
      </c>
      <c r="B241" t="s">
        <v>298</v>
      </c>
      <c r="C241">
        <v>0.45</v>
      </c>
      <c r="D241">
        <v>3.14</v>
      </c>
      <c r="E241">
        <v>0.01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0.125</v>
      </c>
      <c r="L241" s="1">
        <v>0</v>
      </c>
      <c r="M241" s="1">
        <v>0.625</v>
      </c>
      <c r="N241" s="1">
        <v>0.125</v>
      </c>
      <c r="O241" s="1">
        <v>0.125</v>
      </c>
      <c r="P241" s="1">
        <v>0</v>
      </c>
      <c r="Q241" s="1">
        <v>1</v>
      </c>
      <c r="R241" s="1">
        <v>0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1.61</v>
      </c>
      <c r="Y241" s="1">
        <v>961</v>
      </c>
      <c r="Z241" s="1">
        <v>313</v>
      </c>
      <c r="AA241" s="1">
        <v>1.53</v>
      </c>
      <c r="AB241" s="1">
        <v>85.5</v>
      </c>
      <c r="AC241" s="1">
        <v>46.9</v>
      </c>
      <c r="AD241" s="1">
        <v>403</v>
      </c>
      <c r="AE241" s="1">
        <v>2.34</v>
      </c>
      <c r="AF241" s="1">
        <v>69.2</v>
      </c>
      <c r="AG241" s="1">
        <v>0.82</v>
      </c>
      <c r="AH241" s="1">
        <v>37</v>
      </c>
      <c r="AI241" s="1">
        <v>5</v>
      </c>
      <c r="AJ241" s="1">
        <v>1.26</v>
      </c>
      <c r="AK241" s="1">
        <v>2270</v>
      </c>
      <c r="AL241" s="1">
        <v>980</v>
      </c>
      <c r="AM241" s="1">
        <v>4.0199999999999996</v>
      </c>
      <c r="AN241" s="1">
        <v>115</v>
      </c>
      <c r="AO241" s="1">
        <v>-21.9</v>
      </c>
      <c r="AP241" s="1">
        <v>572</v>
      </c>
      <c r="AQ241" s="1">
        <v>10.9</v>
      </c>
      <c r="AR241" s="1">
        <v>185</v>
      </c>
      <c r="AS241" s="1">
        <v>1.18</v>
      </c>
      <c r="AT241" s="1">
        <v>47.8</v>
      </c>
      <c r="AU241" s="1">
        <v>5.38</v>
      </c>
      <c r="AV241" s="1">
        <v>1.81</v>
      </c>
      <c r="AW241" s="1">
        <v>239</v>
      </c>
      <c r="AX241" s="1">
        <v>172</v>
      </c>
      <c r="AY241" s="1">
        <v>3.21</v>
      </c>
      <c r="AZ241" s="1">
        <v>35.5</v>
      </c>
      <c r="BA241" s="1">
        <v>349</v>
      </c>
      <c r="BB241" s="1">
        <v>1250</v>
      </c>
      <c r="BC241" s="1">
        <v>3.21</v>
      </c>
      <c r="BD241" s="1">
        <v>10.199999999999999</v>
      </c>
      <c r="BE241" s="1">
        <v>3.16</v>
      </c>
      <c r="BF241" s="1">
        <v>17</v>
      </c>
      <c r="BG241" s="1">
        <v>3</v>
      </c>
    </row>
    <row r="242" spans="1:59" x14ac:dyDescent="0.2">
      <c r="A242">
        <v>241</v>
      </c>
      <c r="B242" t="s">
        <v>299</v>
      </c>
      <c r="C242">
        <v>0.5</v>
      </c>
      <c r="D242">
        <v>3.29</v>
      </c>
      <c r="E242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0.75</v>
      </c>
      <c r="N242" s="1">
        <v>0</v>
      </c>
      <c r="O242" s="1">
        <v>0.25</v>
      </c>
      <c r="P242" s="1">
        <v>0</v>
      </c>
      <c r="Q242" s="1">
        <v>1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1.61</v>
      </c>
      <c r="Y242" s="1">
        <v>961</v>
      </c>
      <c r="Z242" s="1">
        <v>313</v>
      </c>
      <c r="AA242" s="1">
        <v>1.53</v>
      </c>
      <c r="AB242" s="1">
        <v>85.5</v>
      </c>
      <c r="AC242" s="1">
        <v>46.9</v>
      </c>
      <c r="AD242" s="1">
        <v>403</v>
      </c>
      <c r="AE242" s="1">
        <v>2.34</v>
      </c>
      <c r="AF242" s="1">
        <v>69.2</v>
      </c>
      <c r="AG242" s="1">
        <v>0.82</v>
      </c>
      <c r="AH242" s="1">
        <v>37</v>
      </c>
      <c r="AI242" s="1">
        <v>5</v>
      </c>
      <c r="AJ242" s="1">
        <v>1.35</v>
      </c>
      <c r="AK242" s="1">
        <v>2280</v>
      </c>
      <c r="AL242" s="1">
        <v>878</v>
      </c>
      <c r="AM242" s="1">
        <v>4.5199999999999996</v>
      </c>
      <c r="AN242" s="1">
        <v>133</v>
      </c>
      <c r="AO242" s="1">
        <v>-8.75</v>
      </c>
      <c r="AP242" s="1">
        <v>554</v>
      </c>
      <c r="AQ242" s="1">
        <v>7.81</v>
      </c>
      <c r="AR242" s="1">
        <v>178</v>
      </c>
      <c r="AS242" s="1">
        <v>1.1599999999999999</v>
      </c>
      <c r="AT242" s="1">
        <v>54.5</v>
      </c>
      <c r="AU242" s="1">
        <v>5.75</v>
      </c>
      <c r="AV242" s="1">
        <v>1.81</v>
      </c>
      <c r="AW242" s="1">
        <v>239</v>
      </c>
      <c r="AX242" s="1">
        <v>172</v>
      </c>
      <c r="AY242" s="1">
        <v>3.21</v>
      </c>
      <c r="AZ242" s="1">
        <v>35.5</v>
      </c>
      <c r="BA242" s="1">
        <v>349</v>
      </c>
      <c r="BB242" s="1">
        <v>1250</v>
      </c>
      <c r="BC242" s="1">
        <v>3.21</v>
      </c>
      <c r="BD242" s="1">
        <v>10.199999999999999</v>
      </c>
      <c r="BE242" s="1">
        <v>3.16</v>
      </c>
      <c r="BF242" s="1">
        <v>17</v>
      </c>
      <c r="BG242" s="1">
        <v>3</v>
      </c>
    </row>
    <row r="243" spans="1:59" x14ac:dyDescent="0.2">
      <c r="A243">
        <v>242</v>
      </c>
      <c r="B243" t="s">
        <v>300</v>
      </c>
      <c r="C243">
        <v>0.17</v>
      </c>
      <c r="D243">
        <v>3.53</v>
      </c>
      <c r="E243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0.375</v>
      </c>
      <c r="L243" s="1">
        <v>0</v>
      </c>
      <c r="M243" s="1">
        <v>0.25</v>
      </c>
      <c r="N243" s="1">
        <v>0.375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  <c r="X243" s="1">
        <v>1.61</v>
      </c>
      <c r="Y243" s="1">
        <v>961</v>
      </c>
      <c r="Z243" s="1">
        <v>313</v>
      </c>
      <c r="AA243" s="1">
        <v>1.53</v>
      </c>
      <c r="AB243" s="1">
        <v>85.5</v>
      </c>
      <c r="AC243" s="1">
        <v>46.9</v>
      </c>
      <c r="AD243" s="1">
        <v>403</v>
      </c>
      <c r="AE243" s="1">
        <v>2.34</v>
      </c>
      <c r="AF243" s="1">
        <v>69.2</v>
      </c>
      <c r="AG243" s="1">
        <v>0.82</v>
      </c>
      <c r="AH243" s="1">
        <v>37</v>
      </c>
      <c r="AI243" s="1">
        <v>5</v>
      </c>
      <c r="AJ243" s="1">
        <v>1.06</v>
      </c>
      <c r="AK243" s="1">
        <v>2340</v>
      </c>
      <c r="AL243" s="1">
        <v>1120</v>
      </c>
      <c r="AM243" s="1">
        <v>3.47</v>
      </c>
      <c r="AN243" s="1">
        <v>76.599999999999994</v>
      </c>
      <c r="AO243" s="1">
        <v>-26.5</v>
      </c>
      <c r="AP243" s="1">
        <v>633</v>
      </c>
      <c r="AQ243" s="1">
        <v>17.100000000000001</v>
      </c>
      <c r="AR243" s="1">
        <v>218</v>
      </c>
      <c r="AS243" s="1">
        <v>1.35</v>
      </c>
      <c r="AT243" s="1">
        <v>33.5</v>
      </c>
      <c r="AU243" s="1">
        <v>4.5</v>
      </c>
      <c r="AV243" s="1">
        <v>1.81</v>
      </c>
      <c r="AW243" s="1">
        <v>239</v>
      </c>
      <c r="AX243" s="1">
        <v>172</v>
      </c>
      <c r="AY243" s="1">
        <v>3.21</v>
      </c>
      <c r="AZ243" s="1">
        <v>35.5</v>
      </c>
      <c r="BA243" s="1">
        <v>349</v>
      </c>
      <c r="BB243" s="1">
        <v>1250</v>
      </c>
      <c r="BC243" s="1">
        <v>3.21</v>
      </c>
      <c r="BD243" s="1">
        <v>10.199999999999999</v>
      </c>
      <c r="BE243" s="1">
        <v>3.16</v>
      </c>
      <c r="BF243" s="1">
        <v>17</v>
      </c>
      <c r="BG243" s="1">
        <v>3</v>
      </c>
    </row>
    <row r="244" spans="1:59" x14ac:dyDescent="0.2">
      <c r="A244">
        <v>243</v>
      </c>
      <c r="B244" t="s">
        <v>301</v>
      </c>
      <c r="C244">
        <v>3.03</v>
      </c>
      <c r="D244">
        <v>3.11</v>
      </c>
      <c r="E244">
        <v>0.01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0.625</v>
      </c>
      <c r="M244" s="1">
        <v>0.25</v>
      </c>
      <c r="N244" s="1">
        <v>0</v>
      </c>
      <c r="O244" s="1">
        <v>0</v>
      </c>
      <c r="P244" s="1">
        <v>0.125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1.51</v>
      </c>
      <c r="Y244" s="1">
        <v>1030</v>
      </c>
      <c r="Z244" s="1">
        <v>337</v>
      </c>
      <c r="AA244" s="1">
        <v>0.86</v>
      </c>
      <c r="AB244" s="1">
        <v>39.1</v>
      </c>
      <c r="AC244" s="1">
        <v>48.4</v>
      </c>
      <c r="AD244" s="1">
        <v>419</v>
      </c>
      <c r="AE244" s="1">
        <v>2.33</v>
      </c>
      <c r="AF244" s="1">
        <v>76.900000000000006</v>
      </c>
      <c r="AG244" s="1">
        <v>0.82</v>
      </c>
      <c r="AH244" s="1">
        <v>19</v>
      </c>
      <c r="AI244" s="1">
        <v>4</v>
      </c>
      <c r="AJ244" s="1">
        <v>1.29</v>
      </c>
      <c r="AK244" s="1">
        <v>1810</v>
      </c>
      <c r="AL244" s="1">
        <v>977</v>
      </c>
      <c r="AM244" s="1">
        <v>3.9</v>
      </c>
      <c r="AN244" s="1">
        <v>115</v>
      </c>
      <c r="AO244" s="1">
        <v>-104</v>
      </c>
      <c r="AP244" s="1">
        <v>559</v>
      </c>
      <c r="AQ244" s="1">
        <v>7.72</v>
      </c>
      <c r="AR244" s="1">
        <v>143</v>
      </c>
      <c r="AS244" s="1">
        <v>1.1100000000000001</v>
      </c>
      <c r="AT244" s="1">
        <v>48</v>
      </c>
      <c r="AU244" s="1">
        <v>5.38</v>
      </c>
      <c r="AV244" s="1">
        <v>2.2000000000000002</v>
      </c>
      <c r="AW244" s="1">
        <v>458</v>
      </c>
      <c r="AX244" s="1">
        <v>387</v>
      </c>
      <c r="AY244" s="1">
        <v>4.93</v>
      </c>
      <c r="AZ244" s="1">
        <v>127</v>
      </c>
      <c r="BA244" s="1">
        <v>295</v>
      </c>
      <c r="BB244" s="1">
        <v>1010</v>
      </c>
      <c r="BC244" s="1">
        <v>7.76</v>
      </c>
      <c r="BD244" s="1">
        <v>20.9</v>
      </c>
      <c r="BE244" s="1">
        <v>2.66</v>
      </c>
      <c r="BF244" s="1">
        <v>53</v>
      </c>
      <c r="BG244" s="1">
        <v>5</v>
      </c>
    </row>
    <row r="245" spans="1:59" x14ac:dyDescent="0.2">
      <c r="A245">
        <v>244</v>
      </c>
      <c r="B245" t="s">
        <v>302</v>
      </c>
      <c r="C245">
        <v>2.71</v>
      </c>
      <c r="D245">
        <v>3.81</v>
      </c>
      <c r="E245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0.5</v>
      </c>
      <c r="L245" s="1">
        <v>0</v>
      </c>
      <c r="M245" s="1">
        <v>0.125</v>
      </c>
      <c r="N245" s="1">
        <v>0.375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0</v>
      </c>
      <c r="X245" s="1">
        <v>1.51</v>
      </c>
      <c r="Y245" s="1">
        <v>1030</v>
      </c>
      <c r="Z245" s="1">
        <v>337</v>
      </c>
      <c r="AA245" s="1">
        <v>0.86</v>
      </c>
      <c r="AB245" s="1">
        <v>39.1</v>
      </c>
      <c r="AC245" s="1">
        <v>48.4</v>
      </c>
      <c r="AD245" s="1">
        <v>419</v>
      </c>
      <c r="AE245" s="1">
        <v>2.33</v>
      </c>
      <c r="AF245" s="1">
        <v>76.900000000000006</v>
      </c>
      <c r="AG245" s="1">
        <v>0.82</v>
      </c>
      <c r="AH245" s="1">
        <v>19</v>
      </c>
      <c r="AI245" s="1">
        <v>4</v>
      </c>
      <c r="AJ245" s="1">
        <v>1</v>
      </c>
      <c r="AK245" s="1">
        <v>2300</v>
      </c>
      <c r="AL245" s="1">
        <v>1140</v>
      </c>
      <c r="AM245" s="1">
        <v>3.22</v>
      </c>
      <c r="AN245" s="1">
        <v>64.400000000000006</v>
      </c>
      <c r="AO245" s="1">
        <v>-39.5</v>
      </c>
      <c r="AP245" s="1">
        <v>644</v>
      </c>
      <c r="AQ245" s="1">
        <v>17.2</v>
      </c>
      <c r="AR245" s="1">
        <v>220</v>
      </c>
      <c r="AS245" s="1">
        <v>1.36</v>
      </c>
      <c r="AT245" s="1">
        <v>29</v>
      </c>
      <c r="AU245" s="1">
        <v>4.25</v>
      </c>
      <c r="AV245" s="1">
        <v>1.81</v>
      </c>
      <c r="AW245" s="1">
        <v>239</v>
      </c>
      <c r="AX245" s="1">
        <v>172</v>
      </c>
      <c r="AY245" s="1">
        <v>3.21</v>
      </c>
      <c r="AZ245" s="1">
        <v>35.5</v>
      </c>
      <c r="BA245" s="1">
        <v>349</v>
      </c>
      <c r="BB245" s="1">
        <v>1250</v>
      </c>
      <c r="BC245" s="1">
        <v>3.21</v>
      </c>
      <c r="BD245" s="1">
        <v>10.199999999999999</v>
      </c>
      <c r="BE245" s="1">
        <v>3.16</v>
      </c>
      <c r="BF245" s="1">
        <v>17</v>
      </c>
      <c r="BG245" s="1">
        <v>3</v>
      </c>
    </row>
    <row r="246" spans="1:59" x14ac:dyDescent="0.2">
      <c r="A246">
        <v>245</v>
      </c>
      <c r="B246" t="s">
        <v>303</v>
      </c>
      <c r="C246">
        <v>-0.55000000000000004</v>
      </c>
      <c r="D246">
        <v>1.26</v>
      </c>
      <c r="E246">
        <v>0.22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0.125</v>
      </c>
      <c r="N246" s="1">
        <v>0.125</v>
      </c>
      <c r="O246" s="1">
        <v>0.75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2.5299999999999998</v>
      </c>
      <c r="Y246" s="1">
        <v>319</v>
      </c>
      <c r="Z246" s="1">
        <v>354</v>
      </c>
      <c r="AA246" s="1">
        <v>1.1000000000000001</v>
      </c>
      <c r="AB246" s="1">
        <v>45.1</v>
      </c>
      <c r="AC246" s="1">
        <v>8.6</v>
      </c>
      <c r="AD246" s="1">
        <v>849</v>
      </c>
      <c r="AE246" s="1">
        <v>6.5</v>
      </c>
      <c r="AF246" s="1">
        <v>29</v>
      </c>
      <c r="AG246" s="1">
        <v>2.57</v>
      </c>
      <c r="AH246" s="1">
        <v>91</v>
      </c>
      <c r="AI246" s="1">
        <v>8</v>
      </c>
      <c r="AJ246" s="1">
        <v>1.1499999999999999</v>
      </c>
      <c r="AK246" s="1">
        <v>2810</v>
      </c>
      <c r="AL246" s="1">
        <v>656</v>
      </c>
      <c r="AM246" s="1">
        <v>6.6</v>
      </c>
      <c r="AN246" s="1">
        <v>115</v>
      </c>
      <c r="AO246" s="1">
        <v>99.3</v>
      </c>
      <c r="AP246" s="1">
        <v>690</v>
      </c>
      <c r="AQ246" s="1">
        <v>10.4</v>
      </c>
      <c r="AR246" s="1">
        <v>277</v>
      </c>
      <c r="AS246" s="1">
        <v>1.83</v>
      </c>
      <c r="AT246" s="1">
        <v>48.5</v>
      </c>
      <c r="AU246" s="1">
        <v>5</v>
      </c>
      <c r="AV246" s="1">
        <v>2.2000000000000002</v>
      </c>
      <c r="AW246" s="1">
        <v>458</v>
      </c>
      <c r="AX246" s="1">
        <v>387</v>
      </c>
      <c r="AY246" s="1">
        <v>4.93</v>
      </c>
      <c r="AZ246" s="1">
        <v>127</v>
      </c>
      <c r="BA246" s="1">
        <v>295</v>
      </c>
      <c r="BB246" s="1">
        <v>1010</v>
      </c>
      <c r="BC246" s="1">
        <v>7.76</v>
      </c>
      <c r="BD246" s="1">
        <v>20.9</v>
      </c>
      <c r="BE246" s="1">
        <v>2.66</v>
      </c>
      <c r="BF246" s="1">
        <v>53</v>
      </c>
      <c r="BG246" s="1">
        <v>5</v>
      </c>
    </row>
    <row r="247" spans="1:59" x14ac:dyDescent="0.2">
      <c r="A247">
        <v>246</v>
      </c>
      <c r="B247" t="s">
        <v>304</v>
      </c>
      <c r="C247">
        <v>-0.61</v>
      </c>
      <c r="D247">
        <v>3.63</v>
      </c>
      <c r="E247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0.375</v>
      </c>
      <c r="M247" s="1">
        <v>0.125</v>
      </c>
      <c r="N247" s="1">
        <v>0</v>
      </c>
      <c r="O247" s="1">
        <v>0</v>
      </c>
      <c r="P247" s="1">
        <v>0.5</v>
      </c>
      <c r="Q247" s="1">
        <v>0</v>
      </c>
      <c r="R247" s="1">
        <v>1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2.5299999999999998</v>
      </c>
      <c r="Y247" s="1">
        <v>319</v>
      </c>
      <c r="Z247" s="1">
        <v>354</v>
      </c>
      <c r="AA247" s="1">
        <v>1.1000000000000001</v>
      </c>
      <c r="AB247" s="1">
        <v>45.1</v>
      </c>
      <c r="AC247" s="1">
        <v>8.6</v>
      </c>
      <c r="AD247" s="1">
        <v>849</v>
      </c>
      <c r="AE247" s="1">
        <v>6.5</v>
      </c>
      <c r="AF247" s="1">
        <v>29</v>
      </c>
      <c r="AG247" s="1">
        <v>2.57</v>
      </c>
      <c r="AH247" s="1">
        <v>91</v>
      </c>
      <c r="AI247" s="1">
        <v>8</v>
      </c>
      <c r="AJ247" s="1">
        <v>1.25</v>
      </c>
      <c r="AK247" s="1">
        <v>1890</v>
      </c>
      <c r="AL247" s="1">
        <v>816</v>
      </c>
      <c r="AM247" s="1">
        <v>7.08</v>
      </c>
      <c r="AN247" s="1">
        <v>154</v>
      </c>
      <c r="AO247" s="1">
        <v>-14.5</v>
      </c>
      <c r="AP247" s="1">
        <v>627</v>
      </c>
      <c r="AQ247" s="1">
        <v>6.46</v>
      </c>
      <c r="AR247" s="1">
        <v>158</v>
      </c>
      <c r="AS247" s="1">
        <v>1.63</v>
      </c>
      <c r="AT247" s="1">
        <v>62.3</v>
      </c>
      <c r="AU247" s="1">
        <v>5.63</v>
      </c>
      <c r="AV247" s="1">
        <v>1.96</v>
      </c>
      <c r="AW247" s="1">
        <v>332</v>
      </c>
      <c r="AX247" s="1">
        <v>266</v>
      </c>
      <c r="AY247" s="1">
        <v>3.12</v>
      </c>
      <c r="AZ247" s="1">
        <v>79.900000000000006</v>
      </c>
      <c r="BA247" s="1">
        <v>325</v>
      </c>
      <c r="BB247" s="1">
        <v>1140</v>
      </c>
      <c r="BC247" s="1">
        <v>5.29</v>
      </c>
      <c r="BD247" s="1">
        <v>14.7</v>
      </c>
      <c r="BE247" s="1">
        <v>2.96</v>
      </c>
      <c r="BF247" s="1">
        <v>35</v>
      </c>
      <c r="BG247" s="1">
        <v>4</v>
      </c>
    </row>
    <row r="248" spans="1:59" x14ac:dyDescent="0.2">
      <c r="A248">
        <v>247</v>
      </c>
      <c r="B248" t="s">
        <v>305</v>
      </c>
      <c r="C248">
        <v>-0.63</v>
      </c>
      <c r="D248">
        <v>2.83</v>
      </c>
      <c r="E248">
        <v>0.03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0.375</v>
      </c>
      <c r="N248" s="1">
        <v>0.25</v>
      </c>
      <c r="O248" s="1">
        <v>0</v>
      </c>
      <c r="P248" s="1">
        <v>0.375</v>
      </c>
      <c r="Q248" s="1">
        <v>0</v>
      </c>
      <c r="R248" s="1">
        <v>1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2.5299999999999998</v>
      </c>
      <c r="Y248" s="1">
        <v>319</v>
      </c>
      <c r="Z248" s="1">
        <v>354</v>
      </c>
      <c r="AA248" s="1">
        <v>1.1000000000000001</v>
      </c>
      <c r="AB248" s="1">
        <v>45.1</v>
      </c>
      <c r="AC248" s="1">
        <v>8.6</v>
      </c>
      <c r="AD248" s="1">
        <v>849</v>
      </c>
      <c r="AE248" s="1">
        <v>6.5</v>
      </c>
      <c r="AF248" s="1">
        <v>29</v>
      </c>
      <c r="AG248" s="1">
        <v>2.57</v>
      </c>
      <c r="AH248" s="1">
        <v>91</v>
      </c>
      <c r="AI248" s="1">
        <v>8</v>
      </c>
      <c r="AJ248" s="1">
        <v>1.2</v>
      </c>
      <c r="AK248" s="1">
        <v>2310</v>
      </c>
      <c r="AL248" s="1">
        <v>904</v>
      </c>
      <c r="AM248" s="1">
        <v>6.93</v>
      </c>
      <c r="AN248" s="1">
        <v>147</v>
      </c>
      <c r="AO248" s="1">
        <v>51.8</v>
      </c>
      <c r="AP248" s="1">
        <v>647</v>
      </c>
      <c r="AQ248" s="1">
        <v>12.7</v>
      </c>
      <c r="AR248" s="1">
        <v>203</v>
      </c>
      <c r="AS248" s="1">
        <v>1.71</v>
      </c>
      <c r="AT248" s="1">
        <v>59.8</v>
      </c>
      <c r="AU248" s="1">
        <v>5.5</v>
      </c>
      <c r="AV248" s="1">
        <v>1.96</v>
      </c>
      <c r="AW248" s="1">
        <v>332</v>
      </c>
      <c r="AX248" s="1">
        <v>266</v>
      </c>
      <c r="AY248" s="1">
        <v>3.12</v>
      </c>
      <c r="AZ248" s="1">
        <v>79.900000000000006</v>
      </c>
      <c r="BA248" s="1">
        <v>325</v>
      </c>
      <c r="BB248" s="1">
        <v>1140</v>
      </c>
      <c r="BC248" s="1">
        <v>5.29</v>
      </c>
      <c r="BD248" s="1">
        <v>14.7</v>
      </c>
      <c r="BE248" s="1">
        <v>2.96</v>
      </c>
      <c r="BF248" s="1">
        <v>35</v>
      </c>
      <c r="BG248" s="1">
        <v>4</v>
      </c>
    </row>
    <row r="249" spans="1:59" x14ac:dyDescent="0.2">
      <c r="A249">
        <v>248</v>
      </c>
      <c r="B249" t="s">
        <v>306</v>
      </c>
      <c r="C249">
        <v>-0.56000000000000005</v>
      </c>
      <c r="D249">
        <v>3.19</v>
      </c>
      <c r="E249">
        <v>0.02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0.5</v>
      </c>
      <c r="N249" s="1">
        <v>0.125</v>
      </c>
      <c r="O249" s="1">
        <v>0.25</v>
      </c>
      <c r="P249" s="1">
        <v>0.125</v>
      </c>
      <c r="Q249" s="1">
        <v>0</v>
      </c>
      <c r="R249" s="1">
        <v>1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2.5299999999999998</v>
      </c>
      <c r="Y249" s="1">
        <v>319</v>
      </c>
      <c r="Z249" s="1">
        <v>354</v>
      </c>
      <c r="AA249" s="1">
        <v>1.1000000000000001</v>
      </c>
      <c r="AB249" s="1">
        <v>45.1</v>
      </c>
      <c r="AC249" s="1">
        <v>8.6</v>
      </c>
      <c r="AD249" s="1">
        <v>849</v>
      </c>
      <c r="AE249" s="1">
        <v>6.5</v>
      </c>
      <c r="AF249" s="1">
        <v>29</v>
      </c>
      <c r="AG249" s="1">
        <v>2.57</v>
      </c>
      <c r="AH249" s="1">
        <v>91</v>
      </c>
      <c r="AI249" s="1">
        <v>8</v>
      </c>
      <c r="AJ249" s="1">
        <v>1.25</v>
      </c>
      <c r="AK249" s="1">
        <v>2400</v>
      </c>
      <c r="AL249" s="1">
        <v>854</v>
      </c>
      <c r="AM249" s="1">
        <v>5.71</v>
      </c>
      <c r="AN249" s="1">
        <v>133</v>
      </c>
      <c r="AO249" s="1">
        <v>33</v>
      </c>
      <c r="AP249" s="1">
        <v>613</v>
      </c>
      <c r="AQ249" s="1">
        <v>10.4</v>
      </c>
      <c r="AR249" s="1">
        <v>207</v>
      </c>
      <c r="AS249" s="1">
        <v>1.48</v>
      </c>
      <c r="AT249" s="1">
        <v>54.8</v>
      </c>
      <c r="AU249" s="1">
        <v>5.5</v>
      </c>
      <c r="AV249" s="1">
        <v>1.96</v>
      </c>
      <c r="AW249" s="1">
        <v>332</v>
      </c>
      <c r="AX249" s="1">
        <v>266</v>
      </c>
      <c r="AY249" s="1">
        <v>3.12</v>
      </c>
      <c r="AZ249" s="1">
        <v>79.900000000000006</v>
      </c>
      <c r="BA249" s="1">
        <v>325</v>
      </c>
      <c r="BB249" s="1">
        <v>1140</v>
      </c>
      <c r="BC249" s="1">
        <v>5.29</v>
      </c>
      <c r="BD249" s="1">
        <v>14.7</v>
      </c>
      <c r="BE249" s="1">
        <v>2.96</v>
      </c>
      <c r="BF249" s="1">
        <v>35</v>
      </c>
      <c r="BG249" s="1">
        <v>4</v>
      </c>
    </row>
    <row r="250" spans="1:59" x14ac:dyDescent="0.2">
      <c r="A250">
        <v>249</v>
      </c>
      <c r="B250" t="s">
        <v>307</v>
      </c>
      <c r="C250">
        <v>0.13</v>
      </c>
      <c r="D250">
        <v>2.61</v>
      </c>
      <c r="E250">
        <v>0.06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0.25</v>
      </c>
      <c r="M250" s="1">
        <v>0.25</v>
      </c>
      <c r="N250" s="1">
        <v>0.375</v>
      </c>
      <c r="O250" s="1">
        <v>0.125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2.17</v>
      </c>
      <c r="Y250" s="1">
        <v>267</v>
      </c>
      <c r="Z250" s="1">
        <v>181</v>
      </c>
      <c r="AA250" s="1">
        <v>0.7</v>
      </c>
      <c r="AB250" s="1">
        <v>32.1</v>
      </c>
      <c r="AC250" s="1">
        <v>8.68</v>
      </c>
      <c r="AD250" s="1">
        <v>926</v>
      </c>
      <c r="AE250" s="1">
        <v>6.13</v>
      </c>
      <c r="AF250" s="1">
        <v>23.9</v>
      </c>
      <c r="AG250" s="1">
        <v>2.5499999999999998</v>
      </c>
      <c r="AH250" s="1">
        <v>73</v>
      </c>
      <c r="AI250" s="1">
        <v>7</v>
      </c>
      <c r="AJ250" s="1">
        <v>1.1399999999999999</v>
      </c>
      <c r="AK250" s="1">
        <v>2460</v>
      </c>
      <c r="AL250" s="1">
        <v>1030</v>
      </c>
      <c r="AM250" s="1">
        <v>4.4400000000000004</v>
      </c>
      <c r="AN250" s="1">
        <v>98.3</v>
      </c>
      <c r="AO250" s="1">
        <v>5.13</v>
      </c>
      <c r="AP250" s="1">
        <v>637</v>
      </c>
      <c r="AQ250" s="1">
        <v>16.899999999999999</v>
      </c>
      <c r="AR250" s="1">
        <v>231</v>
      </c>
      <c r="AS250" s="1">
        <v>1.46</v>
      </c>
      <c r="AT250" s="1">
        <v>41.8</v>
      </c>
      <c r="AU250" s="1">
        <v>4.88</v>
      </c>
      <c r="AV250" s="1">
        <v>2.2000000000000002</v>
      </c>
      <c r="AW250" s="1">
        <v>458</v>
      </c>
      <c r="AX250" s="1">
        <v>387</v>
      </c>
      <c r="AY250" s="1">
        <v>4.93</v>
      </c>
      <c r="AZ250" s="1">
        <v>127</v>
      </c>
      <c r="BA250" s="1">
        <v>295</v>
      </c>
      <c r="BB250" s="1">
        <v>1010</v>
      </c>
      <c r="BC250" s="1">
        <v>7.76</v>
      </c>
      <c r="BD250" s="1">
        <v>20.9</v>
      </c>
      <c r="BE250" s="1">
        <v>2.66</v>
      </c>
      <c r="BF250" s="1">
        <v>53</v>
      </c>
      <c r="BG250" s="1">
        <v>5</v>
      </c>
    </row>
    <row r="251" spans="1:59" x14ac:dyDescent="0.2">
      <c r="A251">
        <v>250</v>
      </c>
      <c r="B251" t="s">
        <v>308</v>
      </c>
      <c r="C251">
        <v>0.08</v>
      </c>
      <c r="D251">
        <v>1.99</v>
      </c>
      <c r="E251">
        <v>0.13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0.125</v>
      </c>
      <c r="L251" s="1">
        <v>0.125</v>
      </c>
      <c r="M251" s="1">
        <v>0.125</v>
      </c>
      <c r="N251" s="1">
        <v>0.125</v>
      </c>
      <c r="O251" s="1">
        <v>0</v>
      </c>
      <c r="P251" s="1">
        <v>0.5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2.17</v>
      </c>
      <c r="Y251" s="1">
        <v>267</v>
      </c>
      <c r="Z251" s="1">
        <v>181</v>
      </c>
      <c r="AA251" s="1">
        <v>0.7</v>
      </c>
      <c r="AB251" s="1">
        <v>32.1</v>
      </c>
      <c r="AC251" s="1">
        <v>8.68</v>
      </c>
      <c r="AD251" s="1">
        <v>926</v>
      </c>
      <c r="AE251" s="1">
        <v>6.13</v>
      </c>
      <c r="AF251" s="1">
        <v>23.9</v>
      </c>
      <c r="AG251" s="1">
        <v>2.5499999999999998</v>
      </c>
      <c r="AH251" s="1">
        <v>73</v>
      </c>
      <c r="AI251" s="1">
        <v>7</v>
      </c>
      <c r="AJ251" s="1">
        <v>1.1599999999999999</v>
      </c>
      <c r="AK251" s="1">
        <v>2090</v>
      </c>
      <c r="AL251" s="1">
        <v>846</v>
      </c>
      <c r="AM251" s="1">
        <v>7.3</v>
      </c>
      <c r="AN251" s="1">
        <v>146</v>
      </c>
      <c r="AO251" s="1">
        <v>23</v>
      </c>
      <c r="AP251" s="1">
        <v>658</v>
      </c>
      <c r="AQ251" s="1">
        <v>9.4499999999999993</v>
      </c>
      <c r="AR251" s="1">
        <v>185</v>
      </c>
      <c r="AS251" s="1">
        <v>1.77</v>
      </c>
      <c r="AT251" s="1">
        <v>59.3</v>
      </c>
      <c r="AU251" s="1">
        <v>5.38</v>
      </c>
      <c r="AV251" s="1">
        <v>2.2000000000000002</v>
      </c>
      <c r="AW251" s="1">
        <v>458</v>
      </c>
      <c r="AX251" s="1">
        <v>387</v>
      </c>
      <c r="AY251" s="1">
        <v>4.93</v>
      </c>
      <c r="AZ251" s="1">
        <v>127</v>
      </c>
      <c r="BA251" s="1">
        <v>295</v>
      </c>
      <c r="BB251" s="1">
        <v>1010</v>
      </c>
      <c r="BC251" s="1">
        <v>7.76</v>
      </c>
      <c r="BD251" s="1">
        <v>20.9</v>
      </c>
      <c r="BE251" s="1">
        <v>2.66</v>
      </c>
      <c r="BF251" s="1">
        <v>53</v>
      </c>
      <c r="BG251" s="1">
        <v>5</v>
      </c>
    </row>
    <row r="252" spans="1:59" x14ac:dyDescent="0.2">
      <c r="A252">
        <v>251</v>
      </c>
      <c r="B252" t="s">
        <v>309</v>
      </c>
      <c r="C252">
        <v>0.04</v>
      </c>
      <c r="D252">
        <v>2.98</v>
      </c>
      <c r="E252">
        <v>0.02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0.25</v>
      </c>
      <c r="L252" s="1">
        <v>0</v>
      </c>
      <c r="M252" s="1">
        <v>0.375</v>
      </c>
      <c r="N252" s="1">
        <v>0</v>
      </c>
      <c r="O252" s="1">
        <v>0.25</v>
      </c>
      <c r="P252" s="1">
        <v>0.125</v>
      </c>
      <c r="Q252" s="1">
        <v>0</v>
      </c>
      <c r="R252" s="1">
        <v>1</v>
      </c>
      <c r="S252" s="1">
        <v>0</v>
      </c>
      <c r="T252" s="1">
        <v>1</v>
      </c>
      <c r="U252" s="1">
        <v>0</v>
      </c>
      <c r="V252" s="1">
        <v>0</v>
      </c>
      <c r="W252" s="1">
        <v>0</v>
      </c>
      <c r="X252" s="1">
        <v>2.17</v>
      </c>
      <c r="Y252" s="1">
        <v>267</v>
      </c>
      <c r="Z252" s="1">
        <v>181</v>
      </c>
      <c r="AA252" s="1">
        <v>0.7</v>
      </c>
      <c r="AB252" s="1">
        <v>32.1</v>
      </c>
      <c r="AC252" s="1">
        <v>8.68</v>
      </c>
      <c r="AD252" s="1">
        <v>926</v>
      </c>
      <c r="AE252" s="1">
        <v>6.13</v>
      </c>
      <c r="AF252" s="1">
        <v>23.9</v>
      </c>
      <c r="AG252" s="1">
        <v>2.5499999999999998</v>
      </c>
      <c r="AH252" s="1">
        <v>73</v>
      </c>
      <c r="AI252" s="1">
        <v>7</v>
      </c>
      <c r="AJ252" s="1">
        <v>1.22</v>
      </c>
      <c r="AK252" s="1">
        <v>2190</v>
      </c>
      <c r="AL252" s="1">
        <v>855</v>
      </c>
      <c r="AM252" s="1">
        <v>4.9800000000000004</v>
      </c>
      <c r="AN252" s="1">
        <v>117</v>
      </c>
      <c r="AO252" s="1">
        <v>-14.5</v>
      </c>
      <c r="AP252" s="1">
        <v>603</v>
      </c>
      <c r="AQ252" s="1">
        <v>7.53</v>
      </c>
      <c r="AR252" s="1">
        <v>186</v>
      </c>
      <c r="AS252" s="1">
        <v>1.36</v>
      </c>
      <c r="AT252" s="1">
        <v>48.8</v>
      </c>
      <c r="AU252" s="1">
        <v>5.25</v>
      </c>
      <c r="AV252" s="1">
        <v>1.96</v>
      </c>
      <c r="AW252" s="1">
        <v>332</v>
      </c>
      <c r="AX252" s="1">
        <v>266</v>
      </c>
      <c r="AY252" s="1">
        <v>3.12</v>
      </c>
      <c r="AZ252" s="1">
        <v>79.900000000000006</v>
      </c>
      <c r="BA252" s="1">
        <v>325</v>
      </c>
      <c r="BB252" s="1">
        <v>1140</v>
      </c>
      <c r="BC252" s="1">
        <v>5.29</v>
      </c>
      <c r="BD252" s="1">
        <v>14.7</v>
      </c>
      <c r="BE252" s="1">
        <v>2.96</v>
      </c>
      <c r="BF252" s="1">
        <v>35</v>
      </c>
      <c r="BG252" s="1">
        <v>4</v>
      </c>
    </row>
    <row r="253" spans="1:59" x14ac:dyDescent="0.2">
      <c r="A253">
        <v>252</v>
      </c>
      <c r="B253" t="s">
        <v>310</v>
      </c>
      <c r="C253">
        <v>-0.25</v>
      </c>
      <c r="D253">
        <v>2.04</v>
      </c>
      <c r="E253">
        <v>0.13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0.125</v>
      </c>
      <c r="L253" s="1">
        <v>0</v>
      </c>
      <c r="M253" s="1">
        <v>0</v>
      </c>
      <c r="N253" s="1">
        <v>0.375</v>
      </c>
      <c r="O253" s="1">
        <v>0.5</v>
      </c>
      <c r="P253" s="1">
        <v>0</v>
      </c>
      <c r="Q253" s="1">
        <v>1</v>
      </c>
      <c r="R253" s="1">
        <v>0</v>
      </c>
      <c r="S253" s="1">
        <v>0</v>
      </c>
      <c r="T253" s="1">
        <v>1</v>
      </c>
      <c r="U253" s="1">
        <v>0</v>
      </c>
      <c r="V253" s="1">
        <v>0</v>
      </c>
      <c r="W253" s="1">
        <v>0</v>
      </c>
      <c r="X253" s="1">
        <v>2.17</v>
      </c>
      <c r="Y253" s="1">
        <v>267</v>
      </c>
      <c r="Z253" s="1">
        <v>181</v>
      </c>
      <c r="AA253" s="1">
        <v>0.7</v>
      </c>
      <c r="AB253" s="1">
        <v>32.1</v>
      </c>
      <c r="AC253" s="1">
        <v>8.68</v>
      </c>
      <c r="AD253" s="1">
        <v>926</v>
      </c>
      <c r="AE253" s="1">
        <v>6.13</v>
      </c>
      <c r="AF253" s="1">
        <v>23.9</v>
      </c>
      <c r="AG253" s="1">
        <v>2.5499999999999998</v>
      </c>
      <c r="AH253" s="1">
        <v>73</v>
      </c>
      <c r="AI253" s="1">
        <v>7</v>
      </c>
      <c r="AJ253" s="1">
        <v>1.03</v>
      </c>
      <c r="AK253" s="1">
        <v>2820</v>
      </c>
      <c r="AL253" s="1">
        <v>846</v>
      </c>
      <c r="AM253" s="1">
        <v>5.84</v>
      </c>
      <c r="AN253" s="1">
        <v>91.6</v>
      </c>
      <c r="AO253" s="1">
        <v>86</v>
      </c>
      <c r="AP253" s="1">
        <v>714</v>
      </c>
      <c r="AQ253" s="1">
        <v>16.600000000000001</v>
      </c>
      <c r="AR253" s="1">
        <v>290</v>
      </c>
      <c r="AS253" s="1">
        <v>1.86</v>
      </c>
      <c r="AT253" s="1">
        <v>39.5</v>
      </c>
      <c r="AU253" s="1">
        <v>4.5</v>
      </c>
      <c r="AV253" s="1">
        <v>1.81</v>
      </c>
      <c r="AW253" s="1">
        <v>239</v>
      </c>
      <c r="AX253" s="1">
        <v>172</v>
      </c>
      <c r="AY253" s="1">
        <v>3.21</v>
      </c>
      <c r="AZ253" s="1">
        <v>35.5</v>
      </c>
      <c r="BA253" s="1">
        <v>349</v>
      </c>
      <c r="BB253" s="1">
        <v>1250</v>
      </c>
      <c r="BC253" s="1">
        <v>3.21</v>
      </c>
      <c r="BD253" s="1">
        <v>10.199999999999999</v>
      </c>
      <c r="BE253" s="1">
        <v>3.16</v>
      </c>
      <c r="BF253" s="1">
        <v>17</v>
      </c>
      <c r="BG253" s="1">
        <v>3</v>
      </c>
    </row>
    <row r="254" spans="1:59" x14ac:dyDescent="0.2">
      <c r="A254">
        <v>253</v>
      </c>
      <c r="B254" t="s">
        <v>311</v>
      </c>
      <c r="C254">
        <v>0.12</v>
      </c>
      <c r="D254">
        <v>1.04</v>
      </c>
      <c r="E254">
        <v>0.25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0.125</v>
      </c>
      <c r="N254" s="1">
        <v>0.875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1.74</v>
      </c>
      <c r="Y254" s="1">
        <v>944</v>
      </c>
      <c r="Z254" s="1">
        <v>302</v>
      </c>
      <c r="AA254" s="1">
        <v>1.87</v>
      </c>
      <c r="AB254" s="1">
        <v>133</v>
      </c>
      <c r="AC254" s="1">
        <v>45.5</v>
      </c>
      <c r="AD254" s="1">
        <v>376</v>
      </c>
      <c r="AE254" s="1">
        <v>2.09</v>
      </c>
      <c r="AF254" s="1">
        <v>67.7</v>
      </c>
      <c r="AG254" s="1">
        <v>0.79</v>
      </c>
      <c r="AH254" s="1">
        <v>55</v>
      </c>
      <c r="AI254" s="1">
        <v>6</v>
      </c>
      <c r="AJ254" s="1">
        <v>0.93899999999999995</v>
      </c>
      <c r="AK254" s="1">
        <v>2980</v>
      </c>
      <c r="AL254" s="1">
        <v>1190</v>
      </c>
      <c r="AM254" s="1">
        <v>5.0999999999999996</v>
      </c>
      <c r="AN254" s="1">
        <v>80.7</v>
      </c>
      <c r="AO254" s="1">
        <v>98.5</v>
      </c>
      <c r="AP254" s="1">
        <v>730</v>
      </c>
      <c r="AQ254" s="1">
        <v>28.8</v>
      </c>
      <c r="AR254" s="1">
        <v>310</v>
      </c>
      <c r="AS254" s="1">
        <v>1.87</v>
      </c>
      <c r="AT254" s="1">
        <v>35</v>
      </c>
      <c r="AU254" s="1">
        <v>4.25</v>
      </c>
      <c r="AV254" s="1">
        <v>2.2000000000000002</v>
      </c>
      <c r="AW254" s="1">
        <v>458</v>
      </c>
      <c r="AX254" s="1">
        <v>387</v>
      </c>
      <c r="AY254" s="1">
        <v>4.93</v>
      </c>
      <c r="AZ254" s="1">
        <v>127</v>
      </c>
      <c r="BA254" s="1">
        <v>295</v>
      </c>
      <c r="BB254" s="1">
        <v>1010</v>
      </c>
      <c r="BC254" s="1">
        <v>7.76</v>
      </c>
      <c r="BD254" s="1">
        <v>20.9</v>
      </c>
      <c r="BE254" s="1">
        <v>2.66</v>
      </c>
      <c r="BF254" s="1">
        <v>53</v>
      </c>
      <c r="BG254" s="1">
        <v>5</v>
      </c>
    </row>
    <row r="255" spans="1:59" x14ac:dyDescent="0.2">
      <c r="A255">
        <v>254</v>
      </c>
      <c r="B255" t="s">
        <v>312</v>
      </c>
      <c r="C255">
        <v>-0.04</v>
      </c>
      <c r="D255">
        <v>0.96</v>
      </c>
      <c r="E255">
        <v>0.21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0.5</v>
      </c>
      <c r="P255" s="1">
        <v>0.5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1.74</v>
      </c>
      <c r="Y255" s="1">
        <v>944</v>
      </c>
      <c r="Z255" s="1">
        <v>302</v>
      </c>
      <c r="AA255" s="1">
        <v>1.87</v>
      </c>
      <c r="AB255" s="1">
        <v>133</v>
      </c>
      <c r="AC255" s="1">
        <v>45.5</v>
      </c>
      <c r="AD255" s="1">
        <v>376</v>
      </c>
      <c r="AE255" s="1">
        <v>2.09</v>
      </c>
      <c r="AF255" s="1">
        <v>67.7</v>
      </c>
      <c r="AG255" s="1">
        <v>0.79</v>
      </c>
      <c r="AH255" s="1">
        <v>55</v>
      </c>
      <c r="AI255" s="1">
        <v>6</v>
      </c>
      <c r="AJ255" s="1">
        <v>1.17</v>
      </c>
      <c r="AK255" s="1">
        <v>2450</v>
      </c>
      <c r="AL255" s="1">
        <v>553</v>
      </c>
      <c r="AM255" s="1">
        <v>9.33</v>
      </c>
      <c r="AN255" s="1">
        <v>163</v>
      </c>
      <c r="AO255" s="1">
        <v>116</v>
      </c>
      <c r="AP255" s="1">
        <v>712</v>
      </c>
      <c r="AQ255" s="1">
        <v>5.99</v>
      </c>
      <c r="AR255" s="1">
        <v>234</v>
      </c>
      <c r="AS255" s="1">
        <v>2.15</v>
      </c>
      <c r="AT255" s="1">
        <v>66</v>
      </c>
      <c r="AU255" s="1">
        <v>5.5</v>
      </c>
      <c r="AV255" s="1">
        <v>2.2000000000000002</v>
      </c>
      <c r="AW255" s="1">
        <v>458</v>
      </c>
      <c r="AX255" s="1">
        <v>387</v>
      </c>
      <c r="AY255" s="1">
        <v>4.93</v>
      </c>
      <c r="AZ255" s="1">
        <v>127</v>
      </c>
      <c r="BA255" s="1">
        <v>295</v>
      </c>
      <c r="BB255" s="1">
        <v>1010</v>
      </c>
      <c r="BC255" s="1">
        <v>7.76</v>
      </c>
      <c r="BD255" s="1">
        <v>20.9</v>
      </c>
      <c r="BE255" s="1">
        <v>2.66</v>
      </c>
      <c r="BF255" s="1">
        <v>53</v>
      </c>
      <c r="BG255" s="1">
        <v>5</v>
      </c>
    </row>
    <row r="256" spans="1:59" x14ac:dyDescent="0.2">
      <c r="A256">
        <v>255</v>
      </c>
      <c r="B256" t="s">
        <v>313</v>
      </c>
      <c r="C256">
        <v>0.24</v>
      </c>
      <c r="D256">
        <v>3.98</v>
      </c>
      <c r="E256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0.125</v>
      </c>
      <c r="M256" s="1">
        <v>0.875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s="1">
        <v>1.74</v>
      </c>
      <c r="Y256" s="1">
        <v>944</v>
      </c>
      <c r="Z256" s="1">
        <v>302</v>
      </c>
      <c r="AA256" s="1">
        <v>1.87</v>
      </c>
      <c r="AB256" s="1">
        <v>133</v>
      </c>
      <c r="AC256" s="1">
        <v>45.5</v>
      </c>
      <c r="AD256" s="1">
        <v>376</v>
      </c>
      <c r="AE256" s="1">
        <v>2.09</v>
      </c>
      <c r="AF256" s="1">
        <v>67.7</v>
      </c>
      <c r="AG256" s="1">
        <v>0.79</v>
      </c>
      <c r="AH256" s="1">
        <v>55</v>
      </c>
      <c r="AI256" s="1">
        <v>6</v>
      </c>
      <c r="AJ256" s="1">
        <v>1.4</v>
      </c>
      <c r="AK256" s="1">
        <v>2030</v>
      </c>
      <c r="AL256" s="1">
        <v>1010</v>
      </c>
      <c r="AM256" s="1">
        <v>3.46</v>
      </c>
      <c r="AN256" s="1">
        <v>131</v>
      </c>
      <c r="AO256" s="1">
        <v>-66.5</v>
      </c>
      <c r="AP256" s="1">
        <v>509</v>
      </c>
      <c r="AQ256" s="1">
        <v>8.0299999999999994</v>
      </c>
      <c r="AR256" s="1">
        <v>140</v>
      </c>
      <c r="AS256" s="1">
        <v>0.89800000000000002</v>
      </c>
      <c r="AT256" s="1">
        <v>53.8</v>
      </c>
      <c r="AU256" s="1">
        <v>5.88</v>
      </c>
      <c r="AV256" s="1">
        <v>1.96</v>
      </c>
      <c r="AW256" s="1">
        <v>332</v>
      </c>
      <c r="AX256" s="1">
        <v>266</v>
      </c>
      <c r="AY256" s="1">
        <v>3.12</v>
      </c>
      <c r="AZ256" s="1">
        <v>79.900000000000006</v>
      </c>
      <c r="BA256" s="1">
        <v>325</v>
      </c>
      <c r="BB256" s="1">
        <v>1140</v>
      </c>
      <c r="BC256" s="1">
        <v>5.29</v>
      </c>
      <c r="BD256" s="1">
        <v>14.7</v>
      </c>
      <c r="BE256" s="1">
        <v>2.96</v>
      </c>
      <c r="BF256" s="1">
        <v>35</v>
      </c>
      <c r="BG256" s="1">
        <v>4</v>
      </c>
    </row>
    <row r="257" spans="1:59" x14ac:dyDescent="0.2">
      <c r="A257">
        <v>256</v>
      </c>
      <c r="B257" t="s">
        <v>314</v>
      </c>
      <c r="C257">
        <v>1.97</v>
      </c>
      <c r="D257">
        <v>3.58</v>
      </c>
      <c r="E257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0.875</v>
      </c>
      <c r="N257" s="1">
        <v>0</v>
      </c>
      <c r="O257" s="1">
        <v>0.125</v>
      </c>
      <c r="P257" s="1">
        <v>0</v>
      </c>
      <c r="Q257" s="1">
        <v>1</v>
      </c>
      <c r="R257" s="1">
        <v>0</v>
      </c>
      <c r="S257" s="1">
        <v>0</v>
      </c>
      <c r="T257" s="1">
        <v>1</v>
      </c>
      <c r="U257" s="1">
        <v>0</v>
      </c>
      <c r="V257" s="1">
        <v>0</v>
      </c>
      <c r="W257" s="1">
        <v>0</v>
      </c>
      <c r="X257" s="1">
        <v>1.74</v>
      </c>
      <c r="Y257" s="1">
        <v>944</v>
      </c>
      <c r="Z257" s="1">
        <v>302</v>
      </c>
      <c r="AA257" s="1">
        <v>1.87</v>
      </c>
      <c r="AB257" s="1">
        <v>133</v>
      </c>
      <c r="AC257" s="1">
        <v>45.5</v>
      </c>
      <c r="AD257" s="1">
        <v>376</v>
      </c>
      <c r="AE257" s="1">
        <v>2.09</v>
      </c>
      <c r="AF257" s="1">
        <v>67.7</v>
      </c>
      <c r="AG257" s="1">
        <v>0.79</v>
      </c>
      <c r="AH257" s="1">
        <v>55</v>
      </c>
      <c r="AI257" s="1">
        <v>6</v>
      </c>
      <c r="AJ257" s="1">
        <v>1.39</v>
      </c>
      <c r="AK257" s="1">
        <v>2180</v>
      </c>
      <c r="AL257" s="1">
        <v>940</v>
      </c>
      <c r="AM257" s="1">
        <v>4.05</v>
      </c>
      <c r="AN257" s="1">
        <v>135</v>
      </c>
      <c r="AO257" s="1">
        <v>-30.4</v>
      </c>
      <c r="AP257" s="1">
        <v>529</v>
      </c>
      <c r="AQ257" s="1">
        <v>7.91</v>
      </c>
      <c r="AR257" s="1">
        <v>159</v>
      </c>
      <c r="AS257" s="1">
        <v>1.02</v>
      </c>
      <c r="AT257" s="1">
        <v>55.3</v>
      </c>
      <c r="AU257" s="1">
        <v>5.88</v>
      </c>
      <c r="AV257" s="1">
        <v>1.81</v>
      </c>
      <c r="AW257" s="1">
        <v>239</v>
      </c>
      <c r="AX257" s="1">
        <v>172</v>
      </c>
      <c r="AY257" s="1">
        <v>3.21</v>
      </c>
      <c r="AZ257" s="1">
        <v>35.5</v>
      </c>
      <c r="BA257" s="1">
        <v>349</v>
      </c>
      <c r="BB257" s="1">
        <v>1250</v>
      </c>
      <c r="BC257" s="1">
        <v>3.21</v>
      </c>
      <c r="BD257" s="1">
        <v>10.199999999999999</v>
      </c>
      <c r="BE257" s="1">
        <v>3.16</v>
      </c>
      <c r="BF257" s="1">
        <v>17</v>
      </c>
      <c r="BG257" s="1">
        <v>3</v>
      </c>
    </row>
    <row r="258" spans="1:59" x14ac:dyDescent="0.2">
      <c r="A258">
        <v>257</v>
      </c>
      <c r="B258" t="s">
        <v>315</v>
      </c>
      <c r="C258">
        <v>2.9</v>
      </c>
      <c r="D258">
        <v>3.06</v>
      </c>
      <c r="E258">
        <v>0.03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0.875</v>
      </c>
      <c r="L258" s="1">
        <v>0</v>
      </c>
      <c r="M258" s="1">
        <v>0</v>
      </c>
      <c r="N258" s="1">
        <v>0.125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1.51</v>
      </c>
      <c r="Y258" s="1">
        <v>1030</v>
      </c>
      <c r="Z258" s="1">
        <v>337</v>
      </c>
      <c r="AA258" s="1">
        <v>0.86</v>
      </c>
      <c r="AB258" s="1">
        <v>39.1</v>
      </c>
      <c r="AC258" s="1">
        <v>48.4</v>
      </c>
      <c r="AD258" s="1">
        <v>419</v>
      </c>
      <c r="AE258" s="1">
        <v>2.33</v>
      </c>
      <c r="AF258" s="1">
        <v>76.900000000000006</v>
      </c>
      <c r="AG258" s="1">
        <v>0.82</v>
      </c>
      <c r="AH258" s="1">
        <v>19</v>
      </c>
      <c r="AI258" s="1">
        <v>4</v>
      </c>
      <c r="AJ258" s="1">
        <v>0.98399999999999999</v>
      </c>
      <c r="AK258" s="1">
        <v>1930</v>
      </c>
      <c r="AL258" s="1">
        <v>1120</v>
      </c>
      <c r="AM258" s="1">
        <v>2.02</v>
      </c>
      <c r="AN258" s="1">
        <v>44.1</v>
      </c>
      <c r="AO258" s="1">
        <v>-122</v>
      </c>
      <c r="AP258" s="1">
        <v>611</v>
      </c>
      <c r="AQ258" s="1">
        <v>11.4</v>
      </c>
      <c r="AR258" s="1">
        <v>177</v>
      </c>
      <c r="AS258" s="1">
        <v>1.1299999999999999</v>
      </c>
      <c r="AT258" s="1">
        <v>21.5</v>
      </c>
      <c r="AU258" s="1">
        <v>4</v>
      </c>
      <c r="AV258" s="1">
        <v>2.2000000000000002</v>
      </c>
      <c r="AW258" s="1">
        <v>458</v>
      </c>
      <c r="AX258" s="1">
        <v>387</v>
      </c>
      <c r="AY258" s="1">
        <v>4.93</v>
      </c>
      <c r="AZ258" s="1">
        <v>127</v>
      </c>
      <c r="BA258" s="1">
        <v>295</v>
      </c>
      <c r="BB258" s="1">
        <v>1010</v>
      </c>
      <c r="BC258" s="1">
        <v>7.76</v>
      </c>
      <c r="BD258" s="1">
        <v>20.9</v>
      </c>
      <c r="BE258" s="1">
        <v>2.66</v>
      </c>
      <c r="BF258" s="1">
        <v>53</v>
      </c>
      <c r="BG258" s="1">
        <v>5</v>
      </c>
    </row>
    <row r="259" spans="1:59" x14ac:dyDescent="0.2">
      <c r="A259">
        <v>258</v>
      </c>
      <c r="B259" t="s">
        <v>316</v>
      </c>
      <c r="C259">
        <v>2.95</v>
      </c>
      <c r="D259">
        <v>3.2</v>
      </c>
      <c r="E259">
        <v>0.01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0.875</v>
      </c>
      <c r="L259" s="1">
        <v>0</v>
      </c>
      <c r="M259" s="1">
        <v>0.125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1.51</v>
      </c>
      <c r="Y259" s="1">
        <v>1030</v>
      </c>
      <c r="Z259" s="1">
        <v>337</v>
      </c>
      <c r="AA259" s="1">
        <v>0.86</v>
      </c>
      <c r="AB259" s="1">
        <v>39.1</v>
      </c>
      <c r="AC259" s="1">
        <v>48.4</v>
      </c>
      <c r="AD259" s="1">
        <v>419</v>
      </c>
      <c r="AE259" s="1">
        <v>2.33</v>
      </c>
      <c r="AF259" s="1">
        <v>76.900000000000006</v>
      </c>
      <c r="AG259" s="1">
        <v>0.82</v>
      </c>
      <c r="AH259" s="1">
        <v>19</v>
      </c>
      <c r="AI259" s="1">
        <v>4</v>
      </c>
      <c r="AJ259" s="1">
        <v>1.05</v>
      </c>
      <c r="AK259" s="1">
        <v>1800</v>
      </c>
      <c r="AL259" s="1">
        <v>1100</v>
      </c>
      <c r="AM259" s="1">
        <v>1.8</v>
      </c>
      <c r="AN259" s="1">
        <v>52.2</v>
      </c>
      <c r="AO259" s="1">
        <v>-143</v>
      </c>
      <c r="AP259" s="1">
        <v>579</v>
      </c>
      <c r="AQ259" s="1">
        <v>8.4600000000000009</v>
      </c>
      <c r="AR259" s="1">
        <v>153</v>
      </c>
      <c r="AS259" s="1">
        <v>0.98599999999999999</v>
      </c>
      <c r="AT259" s="1">
        <v>24.5</v>
      </c>
      <c r="AU259" s="1">
        <v>4.25</v>
      </c>
      <c r="AV259" s="1">
        <v>2.2000000000000002</v>
      </c>
      <c r="AW259" s="1">
        <v>458</v>
      </c>
      <c r="AX259" s="1">
        <v>387</v>
      </c>
      <c r="AY259" s="1">
        <v>4.93</v>
      </c>
      <c r="AZ259" s="1">
        <v>127</v>
      </c>
      <c r="BA259" s="1">
        <v>295</v>
      </c>
      <c r="BB259" s="1">
        <v>1010</v>
      </c>
      <c r="BC259" s="1">
        <v>7.76</v>
      </c>
      <c r="BD259" s="1">
        <v>20.9</v>
      </c>
      <c r="BE259" s="1">
        <v>2.66</v>
      </c>
      <c r="BF259" s="1">
        <v>53</v>
      </c>
      <c r="BG259" s="1">
        <v>5</v>
      </c>
    </row>
    <row r="260" spans="1:59" x14ac:dyDescent="0.2">
      <c r="A260">
        <v>259</v>
      </c>
      <c r="B260" t="s">
        <v>317</v>
      </c>
      <c r="C260">
        <v>0.18</v>
      </c>
      <c r="D260">
        <v>0.67</v>
      </c>
      <c r="E260">
        <v>0.13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0.875</v>
      </c>
      <c r="P260" s="1">
        <v>0.125</v>
      </c>
      <c r="Q260" s="1">
        <v>0</v>
      </c>
      <c r="R260" s="1">
        <v>1</v>
      </c>
      <c r="S260" s="1">
        <v>0</v>
      </c>
      <c r="T260" s="1">
        <v>1</v>
      </c>
      <c r="U260" s="1">
        <v>0</v>
      </c>
      <c r="V260" s="1">
        <v>0</v>
      </c>
      <c r="W260" s="1">
        <v>0</v>
      </c>
      <c r="X260" s="1">
        <v>1.51</v>
      </c>
      <c r="Y260" s="1">
        <v>1030</v>
      </c>
      <c r="Z260" s="1">
        <v>337</v>
      </c>
      <c r="AA260" s="1">
        <v>0.86</v>
      </c>
      <c r="AB260" s="1">
        <v>39.1</v>
      </c>
      <c r="AC260" s="1">
        <v>48.4</v>
      </c>
      <c r="AD260" s="1">
        <v>419</v>
      </c>
      <c r="AE260" s="1">
        <v>2.33</v>
      </c>
      <c r="AF260" s="1">
        <v>76.900000000000006</v>
      </c>
      <c r="AG260" s="1">
        <v>0.82</v>
      </c>
      <c r="AH260" s="1">
        <v>19</v>
      </c>
      <c r="AI260" s="1">
        <v>4</v>
      </c>
      <c r="AJ260" s="1">
        <v>1.1599999999999999</v>
      </c>
      <c r="AK260" s="1">
        <v>2770</v>
      </c>
      <c r="AL260" s="1">
        <v>517</v>
      </c>
      <c r="AM260" s="1">
        <v>7.82</v>
      </c>
      <c r="AN260" s="1">
        <v>130</v>
      </c>
      <c r="AO260" s="1">
        <v>120</v>
      </c>
      <c r="AP260" s="1">
        <v>709</v>
      </c>
      <c r="AQ260" s="1">
        <v>6.9</v>
      </c>
      <c r="AR260" s="1">
        <v>276</v>
      </c>
      <c r="AS260" s="1">
        <v>2.0099999999999998</v>
      </c>
      <c r="AT260" s="1">
        <v>54</v>
      </c>
      <c r="AU260" s="1">
        <v>5.13</v>
      </c>
      <c r="AV260" s="1">
        <v>1.96</v>
      </c>
      <c r="AW260" s="1">
        <v>332</v>
      </c>
      <c r="AX260" s="1">
        <v>266</v>
      </c>
      <c r="AY260" s="1">
        <v>3.12</v>
      </c>
      <c r="AZ260" s="1">
        <v>79.900000000000006</v>
      </c>
      <c r="BA260" s="1">
        <v>325</v>
      </c>
      <c r="BB260" s="1">
        <v>1140</v>
      </c>
      <c r="BC260" s="1">
        <v>5.29</v>
      </c>
      <c r="BD260" s="1">
        <v>14.7</v>
      </c>
      <c r="BE260" s="1">
        <v>2.96</v>
      </c>
      <c r="BF260" s="1">
        <v>35</v>
      </c>
      <c r="BG260" s="1">
        <v>4</v>
      </c>
    </row>
    <row r="261" spans="1:59" x14ac:dyDescent="0.2">
      <c r="A261">
        <v>260</v>
      </c>
      <c r="B261" t="s">
        <v>318</v>
      </c>
      <c r="C261">
        <v>0.56999999999999995</v>
      </c>
      <c r="D261">
        <v>3.38</v>
      </c>
      <c r="E26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0.5</v>
      </c>
      <c r="N261" s="1">
        <v>0</v>
      </c>
      <c r="O261" s="1">
        <v>0</v>
      </c>
      <c r="P261" s="1">
        <v>0.5</v>
      </c>
      <c r="Q261" s="1">
        <v>0</v>
      </c>
      <c r="R261" s="1">
        <v>1</v>
      </c>
      <c r="S261" s="1">
        <v>0</v>
      </c>
      <c r="T261" s="1">
        <v>1</v>
      </c>
      <c r="U261" s="1">
        <v>0</v>
      </c>
      <c r="V261" s="1">
        <v>0</v>
      </c>
      <c r="W261" s="1">
        <v>0</v>
      </c>
      <c r="X261" s="1">
        <v>1.51</v>
      </c>
      <c r="Y261" s="1">
        <v>1030</v>
      </c>
      <c r="Z261" s="1">
        <v>337</v>
      </c>
      <c r="AA261" s="1">
        <v>0.86</v>
      </c>
      <c r="AB261" s="1">
        <v>39.1</v>
      </c>
      <c r="AC261" s="1">
        <v>48.4</v>
      </c>
      <c r="AD261" s="1">
        <v>419</v>
      </c>
      <c r="AE261" s="1">
        <v>2.33</v>
      </c>
      <c r="AF261" s="1">
        <v>76.900000000000006</v>
      </c>
      <c r="AG261" s="1">
        <v>0.82</v>
      </c>
      <c r="AH261" s="1">
        <v>19</v>
      </c>
      <c r="AI261" s="1">
        <v>4</v>
      </c>
      <c r="AJ261" s="1">
        <v>1.3</v>
      </c>
      <c r="AK261" s="1">
        <v>2050</v>
      </c>
      <c r="AL261" s="1">
        <v>801</v>
      </c>
      <c r="AM261" s="1">
        <v>7.47</v>
      </c>
      <c r="AN261" s="1">
        <v>172</v>
      </c>
      <c r="AO261" s="1">
        <v>29</v>
      </c>
      <c r="AP261" s="1">
        <v>609</v>
      </c>
      <c r="AQ261" s="1">
        <v>6.39</v>
      </c>
      <c r="AR261" s="1">
        <v>159</v>
      </c>
      <c r="AS261" s="1">
        <v>1.61</v>
      </c>
      <c r="AT261" s="1">
        <v>69</v>
      </c>
      <c r="AU261" s="1">
        <v>6</v>
      </c>
      <c r="AV261" s="1">
        <v>1.96</v>
      </c>
      <c r="AW261" s="1">
        <v>332</v>
      </c>
      <c r="AX261" s="1">
        <v>266</v>
      </c>
      <c r="AY261" s="1">
        <v>3.12</v>
      </c>
      <c r="AZ261" s="1">
        <v>79.900000000000006</v>
      </c>
      <c r="BA261" s="1">
        <v>325</v>
      </c>
      <c r="BB261" s="1">
        <v>1140</v>
      </c>
      <c r="BC261" s="1">
        <v>5.29</v>
      </c>
      <c r="BD261" s="1">
        <v>14.7</v>
      </c>
      <c r="BE261" s="1">
        <v>2.96</v>
      </c>
      <c r="BF261" s="1">
        <v>35</v>
      </c>
      <c r="BG261" s="1">
        <v>4</v>
      </c>
    </row>
    <row r="262" spans="1:59" x14ac:dyDescent="0.2">
      <c r="A262">
        <v>261</v>
      </c>
      <c r="B262" t="s">
        <v>319</v>
      </c>
      <c r="C262">
        <v>0.48</v>
      </c>
      <c r="D262">
        <v>3.68</v>
      </c>
      <c r="E262">
        <v>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0.5</v>
      </c>
      <c r="L262" s="1">
        <v>0</v>
      </c>
      <c r="M262" s="1">
        <v>0.5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1.51</v>
      </c>
      <c r="Y262" s="1">
        <v>1030</v>
      </c>
      <c r="Z262" s="1">
        <v>337</v>
      </c>
      <c r="AA262" s="1">
        <v>0.86</v>
      </c>
      <c r="AB262" s="1">
        <v>39.1</v>
      </c>
      <c r="AC262" s="1">
        <v>48.4</v>
      </c>
      <c r="AD262" s="1">
        <v>419</v>
      </c>
      <c r="AE262" s="1">
        <v>2.33</v>
      </c>
      <c r="AF262" s="1">
        <v>76.900000000000006</v>
      </c>
      <c r="AG262" s="1">
        <v>0.82</v>
      </c>
      <c r="AH262" s="1">
        <v>19</v>
      </c>
      <c r="AI262" s="1">
        <v>4</v>
      </c>
      <c r="AJ262" s="1">
        <v>1.21</v>
      </c>
      <c r="AK262" s="1">
        <v>1920</v>
      </c>
      <c r="AL262" s="1">
        <v>1060</v>
      </c>
      <c r="AM262" s="1">
        <v>2.57</v>
      </c>
      <c r="AN262" s="1">
        <v>88.7</v>
      </c>
      <c r="AO262" s="1">
        <v>-104</v>
      </c>
      <c r="AP262" s="1">
        <v>546</v>
      </c>
      <c r="AQ262" s="1">
        <v>8.27</v>
      </c>
      <c r="AR262" s="1">
        <v>147</v>
      </c>
      <c r="AS262" s="1">
        <v>0.94499999999999995</v>
      </c>
      <c r="AT262" s="1">
        <v>38</v>
      </c>
      <c r="AU262" s="1">
        <v>5</v>
      </c>
      <c r="AV262" s="1">
        <v>1.96</v>
      </c>
      <c r="AW262" s="1">
        <v>332</v>
      </c>
      <c r="AX262" s="1">
        <v>266</v>
      </c>
      <c r="AY262" s="1">
        <v>3.12</v>
      </c>
      <c r="AZ262" s="1">
        <v>79.900000000000006</v>
      </c>
      <c r="BA262" s="1">
        <v>325</v>
      </c>
      <c r="BB262" s="1">
        <v>1140</v>
      </c>
      <c r="BC262" s="1">
        <v>5.29</v>
      </c>
      <c r="BD262" s="1">
        <v>14.7</v>
      </c>
      <c r="BE262" s="1">
        <v>2.96</v>
      </c>
      <c r="BF262" s="1">
        <v>35</v>
      </c>
      <c r="BG262" s="1">
        <v>4</v>
      </c>
    </row>
    <row r="263" spans="1:59" x14ac:dyDescent="0.2">
      <c r="A263">
        <v>262</v>
      </c>
      <c r="B263" t="s">
        <v>320</v>
      </c>
      <c r="C263">
        <v>3.32</v>
      </c>
      <c r="D263">
        <v>3.7</v>
      </c>
      <c r="E263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0.875</v>
      </c>
      <c r="N263" s="1">
        <v>0.125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  <c r="W263" s="1">
        <v>0</v>
      </c>
      <c r="X263" s="1">
        <v>1.51</v>
      </c>
      <c r="Y263" s="1">
        <v>1030</v>
      </c>
      <c r="Z263" s="1">
        <v>337</v>
      </c>
      <c r="AA263" s="1">
        <v>0.86</v>
      </c>
      <c r="AB263" s="1">
        <v>39.1</v>
      </c>
      <c r="AC263" s="1">
        <v>48.4</v>
      </c>
      <c r="AD263" s="1">
        <v>419</v>
      </c>
      <c r="AE263" s="1">
        <v>2.33</v>
      </c>
      <c r="AF263" s="1">
        <v>76.900000000000006</v>
      </c>
      <c r="AG263" s="1">
        <v>0.82</v>
      </c>
      <c r="AH263" s="1">
        <v>19</v>
      </c>
      <c r="AI263" s="1">
        <v>4</v>
      </c>
      <c r="AJ263" s="1">
        <v>1.35</v>
      </c>
      <c r="AK263" s="1">
        <v>2210</v>
      </c>
      <c r="AL263" s="1">
        <v>1030</v>
      </c>
      <c r="AM263" s="1">
        <v>3.81</v>
      </c>
      <c r="AN263" s="1">
        <v>129</v>
      </c>
      <c r="AO263" s="1">
        <v>-30.5</v>
      </c>
      <c r="AP263" s="1">
        <v>535</v>
      </c>
      <c r="AQ263" s="1">
        <v>11</v>
      </c>
      <c r="AR263" s="1">
        <v>164</v>
      </c>
      <c r="AS263" s="1">
        <v>1.03</v>
      </c>
      <c r="AT263" s="1">
        <v>53</v>
      </c>
      <c r="AU263" s="1">
        <v>5.75</v>
      </c>
      <c r="AV263" s="1">
        <v>1.81</v>
      </c>
      <c r="AW263" s="1">
        <v>239</v>
      </c>
      <c r="AX263" s="1">
        <v>172</v>
      </c>
      <c r="AY263" s="1">
        <v>3.21</v>
      </c>
      <c r="AZ263" s="1">
        <v>35.5</v>
      </c>
      <c r="BA263" s="1">
        <v>349</v>
      </c>
      <c r="BB263" s="1">
        <v>1250</v>
      </c>
      <c r="BC263" s="1">
        <v>3.21</v>
      </c>
      <c r="BD263" s="1">
        <v>10.199999999999999</v>
      </c>
      <c r="BE263" s="1">
        <v>3.16</v>
      </c>
      <c r="BF263" s="1">
        <v>17</v>
      </c>
      <c r="BG263" s="1">
        <v>3</v>
      </c>
    </row>
    <row r="264" spans="1:59" x14ac:dyDescent="0.2">
      <c r="A264">
        <v>263</v>
      </c>
      <c r="B264" t="s">
        <v>321</v>
      </c>
      <c r="C264">
        <v>2.46</v>
      </c>
      <c r="D264">
        <v>1.36</v>
      </c>
      <c r="E264">
        <v>0.21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0.125</v>
      </c>
      <c r="M264" s="1">
        <v>0</v>
      </c>
      <c r="N264" s="1">
        <v>0.875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1</v>
      </c>
      <c r="U264" s="1">
        <v>0</v>
      </c>
      <c r="V264" s="1">
        <v>0</v>
      </c>
      <c r="W264" s="1">
        <v>0</v>
      </c>
      <c r="X264" s="1">
        <v>1.51</v>
      </c>
      <c r="Y264" s="1">
        <v>1030</v>
      </c>
      <c r="Z264" s="1">
        <v>337</v>
      </c>
      <c r="AA264" s="1">
        <v>0.86</v>
      </c>
      <c r="AB264" s="1">
        <v>39.1</v>
      </c>
      <c r="AC264" s="1">
        <v>48.4</v>
      </c>
      <c r="AD264" s="1">
        <v>419</v>
      </c>
      <c r="AE264" s="1">
        <v>2.33</v>
      </c>
      <c r="AF264" s="1">
        <v>76.900000000000006</v>
      </c>
      <c r="AG264" s="1">
        <v>0.82</v>
      </c>
      <c r="AH264" s="1">
        <v>19</v>
      </c>
      <c r="AI264" s="1">
        <v>4</v>
      </c>
      <c r="AJ264" s="1">
        <v>0.91900000000000004</v>
      </c>
      <c r="AK264" s="1">
        <v>2930</v>
      </c>
      <c r="AL264" s="1">
        <v>1190</v>
      </c>
      <c r="AM264" s="1">
        <v>4.97</v>
      </c>
      <c r="AN264" s="1">
        <v>74.5</v>
      </c>
      <c r="AO264" s="1">
        <v>84</v>
      </c>
      <c r="AP264" s="1">
        <v>736</v>
      </c>
      <c r="AQ264" s="1">
        <v>28.9</v>
      </c>
      <c r="AR264" s="1">
        <v>310</v>
      </c>
      <c r="AS264" s="1">
        <v>1.88</v>
      </c>
      <c r="AT264" s="1">
        <v>32.799999999999997</v>
      </c>
      <c r="AU264" s="1">
        <v>4.13</v>
      </c>
      <c r="AV264" s="1">
        <v>1.81</v>
      </c>
      <c r="AW264" s="1">
        <v>239</v>
      </c>
      <c r="AX264" s="1">
        <v>172</v>
      </c>
      <c r="AY264" s="1">
        <v>3.21</v>
      </c>
      <c r="AZ264" s="1">
        <v>35.5</v>
      </c>
      <c r="BA264" s="1">
        <v>349</v>
      </c>
      <c r="BB264" s="1">
        <v>1250</v>
      </c>
      <c r="BC264" s="1">
        <v>3.21</v>
      </c>
      <c r="BD264" s="1">
        <v>10.199999999999999</v>
      </c>
      <c r="BE264" s="1">
        <v>3.16</v>
      </c>
      <c r="BF264" s="1">
        <v>17</v>
      </c>
      <c r="BG264" s="1">
        <v>3</v>
      </c>
    </row>
    <row r="265" spans="1:59" x14ac:dyDescent="0.2">
      <c r="A265">
        <v>264</v>
      </c>
      <c r="B265" t="s">
        <v>322</v>
      </c>
      <c r="C265">
        <v>2.96</v>
      </c>
      <c r="D265">
        <v>4.3600000000000003</v>
      </c>
      <c r="E265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0.875</v>
      </c>
      <c r="M265" s="1">
        <v>0.125</v>
      </c>
      <c r="N265" s="1">
        <v>0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1.51</v>
      </c>
      <c r="Y265" s="1">
        <v>1030</v>
      </c>
      <c r="Z265" s="1">
        <v>337</v>
      </c>
      <c r="AA265" s="1">
        <v>0.86</v>
      </c>
      <c r="AB265" s="1">
        <v>39.1</v>
      </c>
      <c r="AC265" s="1">
        <v>48.4</v>
      </c>
      <c r="AD265" s="1">
        <v>419</v>
      </c>
      <c r="AE265" s="1">
        <v>2.33</v>
      </c>
      <c r="AF265" s="1">
        <v>76.900000000000006</v>
      </c>
      <c r="AG265" s="1">
        <v>0.82</v>
      </c>
      <c r="AH265" s="1">
        <v>19</v>
      </c>
      <c r="AI265" s="1">
        <v>4</v>
      </c>
      <c r="AJ265" s="1">
        <v>1.28</v>
      </c>
      <c r="AK265" s="1">
        <v>1710</v>
      </c>
      <c r="AL265" s="1">
        <v>1040</v>
      </c>
      <c r="AM265" s="1">
        <v>2.67</v>
      </c>
      <c r="AN265" s="1">
        <v>93.8</v>
      </c>
      <c r="AO265" s="1">
        <v>-154</v>
      </c>
      <c r="AP265" s="1">
        <v>544</v>
      </c>
      <c r="AQ265" s="1">
        <v>8.18</v>
      </c>
      <c r="AR265" s="1">
        <v>137</v>
      </c>
      <c r="AS265" s="1">
        <v>0.94199999999999995</v>
      </c>
      <c r="AT265" s="1">
        <v>40.299999999999997</v>
      </c>
      <c r="AU265" s="1">
        <v>5.13</v>
      </c>
      <c r="AV265" s="1">
        <v>1.81</v>
      </c>
      <c r="AW265" s="1">
        <v>239</v>
      </c>
      <c r="AX265" s="1">
        <v>172</v>
      </c>
      <c r="AY265" s="1">
        <v>3.21</v>
      </c>
      <c r="AZ265" s="1">
        <v>35.5</v>
      </c>
      <c r="BA265" s="1">
        <v>349</v>
      </c>
      <c r="BB265" s="1">
        <v>1250</v>
      </c>
      <c r="BC265" s="1">
        <v>3.21</v>
      </c>
      <c r="BD265" s="1">
        <v>10.199999999999999</v>
      </c>
      <c r="BE265" s="1">
        <v>3.16</v>
      </c>
      <c r="BF265" s="1">
        <v>17</v>
      </c>
      <c r="BG265" s="1">
        <v>3</v>
      </c>
    </row>
    <row r="266" spans="1:59" x14ac:dyDescent="0.2">
      <c r="A266">
        <v>265</v>
      </c>
      <c r="B266" t="s">
        <v>323</v>
      </c>
      <c r="C266">
        <v>-0.11</v>
      </c>
      <c r="D266">
        <v>0.99</v>
      </c>
      <c r="E266">
        <v>0.22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0.125</v>
      </c>
      <c r="L266" s="1">
        <v>0</v>
      </c>
      <c r="M266" s="1">
        <v>0</v>
      </c>
      <c r="N266" s="1">
        <v>0</v>
      </c>
      <c r="O266" s="1">
        <v>0.875</v>
      </c>
      <c r="P266" s="1">
        <v>0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2.17</v>
      </c>
      <c r="Y266" s="1">
        <v>267</v>
      </c>
      <c r="Z266" s="1">
        <v>181</v>
      </c>
      <c r="AA266" s="1">
        <v>0.7</v>
      </c>
      <c r="AB266" s="1">
        <v>32.1</v>
      </c>
      <c r="AC266" s="1">
        <v>8.68</v>
      </c>
      <c r="AD266" s="1">
        <v>926</v>
      </c>
      <c r="AE266" s="1">
        <v>6.13</v>
      </c>
      <c r="AF266" s="1">
        <v>23.9</v>
      </c>
      <c r="AG266" s="1">
        <v>2.5499999999999998</v>
      </c>
      <c r="AH266" s="1">
        <v>73</v>
      </c>
      <c r="AI266" s="1">
        <v>7</v>
      </c>
      <c r="AJ266" s="1">
        <v>1.1299999999999999</v>
      </c>
      <c r="AK266" s="1">
        <v>2740</v>
      </c>
      <c r="AL266" s="1">
        <v>581</v>
      </c>
      <c r="AM266" s="1">
        <v>6.59</v>
      </c>
      <c r="AN266" s="1">
        <v>109</v>
      </c>
      <c r="AO266" s="1">
        <v>86.4</v>
      </c>
      <c r="AP266" s="1">
        <v>694</v>
      </c>
      <c r="AQ266" s="1">
        <v>7.37</v>
      </c>
      <c r="AR266" s="1">
        <v>273</v>
      </c>
      <c r="AS266" s="1">
        <v>1.84</v>
      </c>
      <c r="AT266" s="1">
        <v>46.3</v>
      </c>
      <c r="AU266" s="1">
        <v>4.88</v>
      </c>
      <c r="AV266" s="1">
        <v>2.2000000000000002</v>
      </c>
      <c r="AW266" s="1">
        <v>458</v>
      </c>
      <c r="AX266" s="1">
        <v>387</v>
      </c>
      <c r="AY266" s="1">
        <v>4.93</v>
      </c>
      <c r="AZ266" s="1">
        <v>127</v>
      </c>
      <c r="BA266" s="1">
        <v>295</v>
      </c>
      <c r="BB266" s="1">
        <v>1010</v>
      </c>
      <c r="BC266" s="1">
        <v>7.76</v>
      </c>
      <c r="BD266" s="1">
        <v>20.9</v>
      </c>
      <c r="BE266" s="1">
        <v>2.66</v>
      </c>
      <c r="BF266" s="1">
        <v>53</v>
      </c>
      <c r="BG266" s="1">
        <v>5</v>
      </c>
    </row>
    <row r="267" spans="1:59" x14ac:dyDescent="0.2">
      <c r="A267">
        <v>266</v>
      </c>
      <c r="B267" t="s">
        <v>324</v>
      </c>
      <c r="C267">
        <v>0.12</v>
      </c>
      <c r="D267">
        <v>2.62</v>
      </c>
      <c r="E267">
        <v>0.06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0.5</v>
      </c>
      <c r="M267" s="1">
        <v>0</v>
      </c>
      <c r="N267" s="1">
        <v>0.5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2.17</v>
      </c>
      <c r="Y267" s="1">
        <v>267</v>
      </c>
      <c r="Z267" s="1">
        <v>181</v>
      </c>
      <c r="AA267" s="1">
        <v>0.7</v>
      </c>
      <c r="AB267" s="1">
        <v>32.1</v>
      </c>
      <c r="AC267" s="1">
        <v>8.68</v>
      </c>
      <c r="AD267" s="1">
        <v>926</v>
      </c>
      <c r="AE267" s="1">
        <v>6.13</v>
      </c>
      <c r="AF267" s="1">
        <v>23.9</v>
      </c>
      <c r="AG267" s="1">
        <v>2.5499999999999998</v>
      </c>
      <c r="AH267" s="1">
        <v>73</v>
      </c>
      <c r="AI267" s="1">
        <v>7</v>
      </c>
      <c r="AJ267" s="1">
        <v>1.06</v>
      </c>
      <c r="AK267" s="1">
        <v>2380</v>
      </c>
      <c r="AL267" s="1">
        <v>1130</v>
      </c>
      <c r="AM267" s="1">
        <v>3.93</v>
      </c>
      <c r="AN267" s="1">
        <v>80.099999999999994</v>
      </c>
      <c r="AO267" s="1">
        <v>-24</v>
      </c>
      <c r="AP267" s="1">
        <v>656</v>
      </c>
      <c r="AQ267" s="1">
        <v>20</v>
      </c>
      <c r="AR267" s="1">
        <v>236</v>
      </c>
      <c r="AS267" s="1">
        <v>1.48</v>
      </c>
      <c r="AT267" s="1">
        <v>35</v>
      </c>
      <c r="AU267" s="1">
        <v>4.5</v>
      </c>
      <c r="AV267" s="1">
        <v>2.2000000000000002</v>
      </c>
      <c r="AW267" s="1">
        <v>458</v>
      </c>
      <c r="AX267" s="1">
        <v>387</v>
      </c>
      <c r="AY267" s="1">
        <v>4.93</v>
      </c>
      <c r="AZ267" s="1">
        <v>127</v>
      </c>
      <c r="BA267" s="1">
        <v>295</v>
      </c>
      <c r="BB267" s="1">
        <v>1010</v>
      </c>
      <c r="BC267" s="1">
        <v>7.76</v>
      </c>
      <c r="BD267" s="1">
        <v>20.9</v>
      </c>
      <c r="BE267" s="1">
        <v>2.66</v>
      </c>
      <c r="BF267" s="1">
        <v>53</v>
      </c>
      <c r="BG267" s="1">
        <v>5</v>
      </c>
    </row>
    <row r="268" spans="1:59" x14ac:dyDescent="0.2">
      <c r="A268">
        <v>267</v>
      </c>
      <c r="B268" t="s">
        <v>325</v>
      </c>
      <c r="C268">
        <v>-0.06</v>
      </c>
      <c r="D268">
        <v>3.26</v>
      </c>
      <c r="E268">
        <v>0.02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0.5</v>
      </c>
      <c r="M268" s="1">
        <v>0</v>
      </c>
      <c r="N268" s="1">
        <v>0</v>
      </c>
      <c r="O268" s="1">
        <v>0.5</v>
      </c>
      <c r="P268" s="1">
        <v>0</v>
      </c>
      <c r="Q268" s="1">
        <v>0</v>
      </c>
      <c r="R268" s="1">
        <v>1</v>
      </c>
      <c r="S268" s="1">
        <v>0</v>
      </c>
      <c r="T268" s="1">
        <v>1</v>
      </c>
      <c r="U268" s="1">
        <v>0</v>
      </c>
      <c r="V268" s="1">
        <v>0</v>
      </c>
      <c r="W268" s="1">
        <v>0</v>
      </c>
      <c r="X268" s="1">
        <v>2.17</v>
      </c>
      <c r="Y268" s="1">
        <v>267</v>
      </c>
      <c r="Z268" s="1">
        <v>181</v>
      </c>
      <c r="AA268" s="1">
        <v>0.7</v>
      </c>
      <c r="AB268" s="1">
        <v>32.1</v>
      </c>
      <c r="AC268" s="1">
        <v>8.68</v>
      </c>
      <c r="AD268" s="1">
        <v>926</v>
      </c>
      <c r="AE268" s="1">
        <v>6.13</v>
      </c>
      <c r="AF268" s="1">
        <v>23.9</v>
      </c>
      <c r="AG268" s="1">
        <v>2.5499999999999998</v>
      </c>
      <c r="AH268" s="1">
        <v>73</v>
      </c>
      <c r="AI268" s="1">
        <v>7</v>
      </c>
      <c r="AJ268" s="1">
        <v>1.21</v>
      </c>
      <c r="AK268" s="1">
        <v>2270</v>
      </c>
      <c r="AL268" s="1">
        <v>774</v>
      </c>
      <c r="AM268" s="1">
        <v>4.92</v>
      </c>
      <c r="AN268" s="1">
        <v>103</v>
      </c>
      <c r="AO268" s="1">
        <v>-23.5</v>
      </c>
      <c r="AP268" s="1">
        <v>629</v>
      </c>
      <c r="AQ268" s="1">
        <v>7.7</v>
      </c>
      <c r="AR268" s="1">
        <v>214</v>
      </c>
      <c r="AS268" s="1">
        <v>1.46</v>
      </c>
      <c r="AT268" s="1">
        <v>44</v>
      </c>
      <c r="AU268" s="1">
        <v>5</v>
      </c>
      <c r="AV268" s="1">
        <v>1.96</v>
      </c>
      <c r="AW268" s="1">
        <v>332</v>
      </c>
      <c r="AX268" s="1">
        <v>266</v>
      </c>
      <c r="AY268" s="1">
        <v>3.12</v>
      </c>
      <c r="AZ268" s="1">
        <v>79.900000000000006</v>
      </c>
      <c r="BA268" s="1">
        <v>325</v>
      </c>
      <c r="BB268" s="1">
        <v>1140</v>
      </c>
      <c r="BC268" s="1">
        <v>5.29</v>
      </c>
      <c r="BD268" s="1">
        <v>14.7</v>
      </c>
      <c r="BE268" s="1">
        <v>2.96</v>
      </c>
      <c r="BF268" s="1">
        <v>35</v>
      </c>
      <c r="BG268" s="1">
        <v>4</v>
      </c>
    </row>
    <row r="269" spans="1:59" x14ac:dyDescent="0.2">
      <c r="A269">
        <v>268</v>
      </c>
      <c r="B269" t="s">
        <v>326</v>
      </c>
      <c r="C269">
        <v>-0.11</v>
      </c>
      <c r="D269">
        <v>2.2400000000000002</v>
      </c>
      <c r="E269">
        <v>0.11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0.125</v>
      </c>
      <c r="N269" s="1">
        <v>0</v>
      </c>
      <c r="O269" s="1">
        <v>0</v>
      </c>
      <c r="P269" s="1">
        <v>0.875</v>
      </c>
      <c r="Q269" s="1">
        <v>0</v>
      </c>
      <c r="R269" s="1">
        <v>1</v>
      </c>
      <c r="S269" s="1">
        <v>0</v>
      </c>
      <c r="T269" s="1">
        <v>1</v>
      </c>
      <c r="U269" s="1">
        <v>0</v>
      </c>
      <c r="V269" s="1">
        <v>0</v>
      </c>
      <c r="W269" s="1">
        <v>0</v>
      </c>
      <c r="X269" s="1">
        <v>2.17</v>
      </c>
      <c r="Y269" s="1">
        <v>267</v>
      </c>
      <c r="Z269" s="1">
        <v>181</v>
      </c>
      <c r="AA269" s="1">
        <v>0.7</v>
      </c>
      <c r="AB269" s="1">
        <v>32.1</v>
      </c>
      <c r="AC269" s="1">
        <v>8.68</v>
      </c>
      <c r="AD269" s="1">
        <v>926</v>
      </c>
      <c r="AE269" s="1">
        <v>6.13</v>
      </c>
      <c r="AF269" s="1">
        <v>23.9</v>
      </c>
      <c r="AG269" s="1">
        <v>2.5499999999999998</v>
      </c>
      <c r="AH269" s="1">
        <v>73</v>
      </c>
      <c r="AI269" s="1">
        <v>7</v>
      </c>
      <c r="AJ269" s="1">
        <v>1.22</v>
      </c>
      <c r="AK269" s="1">
        <v>2030</v>
      </c>
      <c r="AL269" s="1">
        <v>651</v>
      </c>
      <c r="AM269" s="1">
        <v>10.4</v>
      </c>
      <c r="AN269" s="1">
        <v>198</v>
      </c>
      <c r="AO269" s="1">
        <v>89.8</v>
      </c>
      <c r="AP269" s="1">
        <v>689</v>
      </c>
      <c r="AQ269" s="1">
        <v>5.17</v>
      </c>
      <c r="AR269" s="1">
        <v>173</v>
      </c>
      <c r="AS269" s="1">
        <v>2.15</v>
      </c>
      <c r="AT269" s="1">
        <v>78.8</v>
      </c>
      <c r="AU269" s="1">
        <v>6</v>
      </c>
      <c r="AV269" s="1">
        <v>1.96</v>
      </c>
      <c r="AW269" s="1">
        <v>332</v>
      </c>
      <c r="AX269" s="1">
        <v>266</v>
      </c>
      <c r="AY269" s="1">
        <v>3.12</v>
      </c>
      <c r="AZ269" s="1">
        <v>79.900000000000006</v>
      </c>
      <c r="BA269" s="1">
        <v>325</v>
      </c>
      <c r="BB269" s="1">
        <v>1140</v>
      </c>
      <c r="BC269" s="1">
        <v>5.29</v>
      </c>
      <c r="BD269" s="1">
        <v>14.7</v>
      </c>
      <c r="BE269" s="1">
        <v>2.96</v>
      </c>
      <c r="BF269" s="1">
        <v>35</v>
      </c>
      <c r="BG269" s="1">
        <v>4</v>
      </c>
    </row>
    <row r="270" spans="1:59" x14ac:dyDescent="0.2">
      <c r="A270">
        <v>269</v>
      </c>
      <c r="B270" t="s">
        <v>327</v>
      </c>
      <c r="C270">
        <v>-0.13</v>
      </c>
      <c r="D270">
        <v>4.33</v>
      </c>
      <c r="E270">
        <v>0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0.5</v>
      </c>
      <c r="L270" s="1">
        <v>0</v>
      </c>
      <c r="M270" s="1">
        <v>0</v>
      </c>
      <c r="N270" s="1">
        <v>0</v>
      </c>
      <c r="O270" s="1">
        <v>0</v>
      </c>
      <c r="P270" s="1">
        <v>0.5</v>
      </c>
      <c r="Q270" s="1">
        <v>1</v>
      </c>
      <c r="R270" s="1">
        <v>0</v>
      </c>
      <c r="S270" s="1">
        <v>0</v>
      </c>
      <c r="T270" s="1">
        <v>1</v>
      </c>
      <c r="U270" s="1">
        <v>0</v>
      </c>
      <c r="V270" s="1">
        <v>0</v>
      </c>
      <c r="W270" s="1">
        <v>0</v>
      </c>
      <c r="X270" s="1">
        <v>2.17</v>
      </c>
      <c r="Y270" s="1">
        <v>267</v>
      </c>
      <c r="Z270" s="1">
        <v>181</v>
      </c>
      <c r="AA270" s="1">
        <v>0.7</v>
      </c>
      <c r="AB270" s="1">
        <v>32.1</v>
      </c>
      <c r="AC270" s="1">
        <v>8.68</v>
      </c>
      <c r="AD270" s="1">
        <v>926</v>
      </c>
      <c r="AE270" s="1">
        <v>6.13</v>
      </c>
      <c r="AF270" s="1">
        <v>23.9</v>
      </c>
      <c r="AG270" s="1">
        <v>2.5499999999999998</v>
      </c>
      <c r="AH270" s="1">
        <v>73</v>
      </c>
      <c r="AI270" s="1">
        <v>7</v>
      </c>
      <c r="AJ270" s="1">
        <v>1.0900000000000001</v>
      </c>
      <c r="AK270" s="1">
        <v>1890</v>
      </c>
      <c r="AL270" s="1">
        <v>856</v>
      </c>
      <c r="AM270" s="1">
        <v>6.45</v>
      </c>
      <c r="AN270" s="1">
        <v>124</v>
      </c>
      <c r="AO270" s="1">
        <v>-23</v>
      </c>
      <c r="AP270" s="1">
        <v>653</v>
      </c>
      <c r="AQ270" s="1">
        <v>6.65</v>
      </c>
      <c r="AR270" s="1">
        <v>166</v>
      </c>
      <c r="AS270" s="1">
        <v>1.67</v>
      </c>
      <c r="AT270" s="1">
        <v>51</v>
      </c>
      <c r="AU270" s="1">
        <v>5</v>
      </c>
      <c r="AV270" s="1">
        <v>1.81</v>
      </c>
      <c r="AW270" s="1">
        <v>239</v>
      </c>
      <c r="AX270" s="1">
        <v>172</v>
      </c>
      <c r="AY270" s="1">
        <v>3.21</v>
      </c>
      <c r="AZ270" s="1">
        <v>35.5</v>
      </c>
      <c r="BA270" s="1">
        <v>349</v>
      </c>
      <c r="BB270" s="1">
        <v>1250</v>
      </c>
      <c r="BC270" s="1">
        <v>3.21</v>
      </c>
      <c r="BD270" s="1">
        <v>10.199999999999999</v>
      </c>
      <c r="BE270" s="1">
        <v>3.16</v>
      </c>
      <c r="BF270" s="1">
        <v>17</v>
      </c>
      <c r="BG270" s="1">
        <v>3</v>
      </c>
    </row>
    <row r="271" spans="1:59" x14ac:dyDescent="0.2">
      <c r="A271">
        <v>270</v>
      </c>
      <c r="B271" t="s">
        <v>328</v>
      </c>
      <c r="C271">
        <v>2.39</v>
      </c>
      <c r="D271">
        <v>0.43</v>
      </c>
      <c r="E271">
        <v>0.08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0.875</v>
      </c>
      <c r="O271" s="1">
        <v>0.125</v>
      </c>
      <c r="P271" s="1">
        <v>0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1.61</v>
      </c>
      <c r="Y271" s="1">
        <v>961</v>
      </c>
      <c r="Z271" s="1">
        <v>313</v>
      </c>
      <c r="AA271" s="1">
        <v>1.53</v>
      </c>
      <c r="AB271" s="1">
        <v>85.5</v>
      </c>
      <c r="AC271" s="1">
        <v>46.9</v>
      </c>
      <c r="AD271" s="1">
        <v>403</v>
      </c>
      <c r="AE271" s="1">
        <v>2.34</v>
      </c>
      <c r="AF271" s="1">
        <v>69.2</v>
      </c>
      <c r="AG271" s="1">
        <v>0.82</v>
      </c>
      <c r="AH271" s="1">
        <v>37</v>
      </c>
      <c r="AI271" s="1">
        <v>5</v>
      </c>
      <c r="AJ271" s="1">
        <v>0.90500000000000003</v>
      </c>
      <c r="AK271" s="1">
        <v>3080</v>
      </c>
      <c r="AL271" s="1">
        <v>1120</v>
      </c>
      <c r="AM271" s="1">
        <v>5.57</v>
      </c>
      <c r="AN271" s="1">
        <v>78.400000000000006</v>
      </c>
      <c r="AO271" s="1">
        <v>120</v>
      </c>
      <c r="AP271" s="1">
        <v>755</v>
      </c>
      <c r="AQ271" s="1">
        <v>28.7</v>
      </c>
      <c r="AR271" s="1">
        <v>329</v>
      </c>
      <c r="AS271" s="1">
        <v>2</v>
      </c>
      <c r="AT271" s="1">
        <v>34.299999999999997</v>
      </c>
      <c r="AU271" s="1">
        <v>4.13</v>
      </c>
      <c r="AV271" s="1">
        <v>2.2000000000000002</v>
      </c>
      <c r="AW271" s="1">
        <v>458</v>
      </c>
      <c r="AX271" s="1">
        <v>387</v>
      </c>
      <c r="AY271" s="1">
        <v>4.93</v>
      </c>
      <c r="AZ271" s="1">
        <v>127</v>
      </c>
      <c r="BA271" s="1">
        <v>295</v>
      </c>
      <c r="BB271" s="1">
        <v>1010</v>
      </c>
      <c r="BC271" s="1">
        <v>7.76</v>
      </c>
      <c r="BD271" s="1">
        <v>20.9</v>
      </c>
      <c r="BE271" s="1">
        <v>2.66</v>
      </c>
      <c r="BF271" s="1">
        <v>53</v>
      </c>
      <c r="BG271" s="1">
        <v>5</v>
      </c>
    </row>
    <row r="272" spans="1:59" x14ac:dyDescent="0.2">
      <c r="A272">
        <v>271</v>
      </c>
      <c r="B272" t="s">
        <v>329</v>
      </c>
      <c r="C272">
        <v>2.59</v>
      </c>
      <c r="D272">
        <v>2.91</v>
      </c>
      <c r="E272">
        <v>0.05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0.5</v>
      </c>
      <c r="N272" s="1">
        <v>0</v>
      </c>
      <c r="O272" s="1">
        <v>0.5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1.61</v>
      </c>
      <c r="Y272" s="1">
        <v>961</v>
      </c>
      <c r="Z272" s="1">
        <v>313</v>
      </c>
      <c r="AA272" s="1">
        <v>1.53</v>
      </c>
      <c r="AB272" s="1">
        <v>85.5</v>
      </c>
      <c r="AC272" s="1">
        <v>46.9</v>
      </c>
      <c r="AD272" s="1">
        <v>403</v>
      </c>
      <c r="AE272" s="1">
        <v>2.34</v>
      </c>
      <c r="AF272" s="1">
        <v>69.2</v>
      </c>
      <c r="AG272" s="1">
        <v>0.82</v>
      </c>
      <c r="AH272" s="1">
        <v>37</v>
      </c>
      <c r="AI272" s="1">
        <v>5</v>
      </c>
      <c r="AJ272" s="1">
        <v>1.28</v>
      </c>
      <c r="AK272" s="1">
        <v>2480</v>
      </c>
      <c r="AL272" s="1">
        <v>754</v>
      </c>
      <c r="AM272" s="1">
        <v>5.45</v>
      </c>
      <c r="AN272" s="1">
        <v>128</v>
      </c>
      <c r="AO272" s="1">
        <v>34.5</v>
      </c>
      <c r="AP272" s="1">
        <v>606</v>
      </c>
      <c r="AQ272" s="1">
        <v>7.61</v>
      </c>
      <c r="AR272" s="1">
        <v>215</v>
      </c>
      <c r="AS272" s="1">
        <v>1.43</v>
      </c>
      <c r="AT272" s="1">
        <v>53</v>
      </c>
      <c r="AU272" s="1">
        <v>5.5</v>
      </c>
      <c r="AV272" s="1">
        <v>2.2000000000000002</v>
      </c>
      <c r="AW272" s="1">
        <v>458</v>
      </c>
      <c r="AX272" s="1">
        <v>387</v>
      </c>
      <c r="AY272" s="1">
        <v>4.93</v>
      </c>
      <c r="AZ272" s="1">
        <v>127</v>
      </c>
      <c r="BA272" s="1">
        <v>295</v>
      </c>
      <c r="BB272" s="1">
        <v>1010</v>
      </c>
      <c r="BC272" s="1">
        <v>7.76</v>
      </c>
      <c r="BD272" s="1">
        <v>20.9</v>
      </c>
      <c r="BE272" s="1">
        <v>2.66</v>
      </c>
      <c r="BF272" s="1">
        <v>53</v>
      </c>
      <c r="BG272" s="1">
        <v>5</v>
      </c>
    </row>
    <row r="273" spans="1:59" x14ac:dyDescent="0.2">
      <c r="A273">
        <v>272</v>
      </c>
      <c r="B273" t="s">
        <v>330</v>
      </c>
      <c r="C273">
        <v>2.5</v>
      </c>
      <c r="D273">
        <v>3.31</v>
      </c>
      <c r="E273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0.125</v>
      </c>
      <c r="L273" s="1">
        <v>0.875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1.61</v>
      </c>
      <c r="Y273" s="1">
        <v>961</v>
      </c>
      <c r="Z273" s="1">
        <v>313</v>
      </c>
      <c r="AA273" s="1">
        <v>1.53</v>
      </c>
      <c r="AB273" s="1">
        <v>85.5</v>
      </c>
      <c r="AC273" s="1">
        <v>46.9</v>
      </c>
      <c r="AD273" s="1">
        <v>403</v>
      </c>
      <c r="AE273" s="1">
        <v>2.34</v>
      </c>
      <c r="AF273" s="1">
        <v>69.2</v>
      </c>
      <c r="AG273" s="1">
        <v>0.82</v>
      </c>
      <c r="AH273" s="1">
        <v>37</v>
      </c>
      <c r="AI273" s="1">
        <v>5</v>
      </c>
      <c r="AJ273" s="1">
        <v>1.23</v>
      </c>
      <c r="AK273" s="1">
        <v>1670</v>
      </c>
      <c r="AL273" s="1">
        <v>1050</v>
      </c>
      <c r="AM273" s="1">
        <v>2.42</v>
      </c>
      <c r="AN273" s="1">
        <v>81.7</v>
      </c>
      <c r="AO273" s="1">
        <v>-167</v>
      </c>
      <c r="AP273" s="1">
        <v>555</v>
      </c>
      <c r="AQ273" s="1">
        <v>8.24</v>
      </c>
      <c r="AR273" s="1">
        <v>139</v>
      </c>
      <c r="AS273" s="1">
        <v>0.95599999999999996</v>
      </c>
      <c r="AT273" s="1">
        <v>35.799999999999997</v>
      </c>
      <c r="AU273" s="1">
        <v>4.88</v>
      </c>
      <c r="AV273" s="1">
        <v>2.2000000000000002</v>
      </c>
      <c r="AW273" s="1">
        <v>458</v>
      </c>
      <c r="AX273" s="1">
        <v>387</v>
      </c>
      <c r="AY273" s="1">
        <v>4.93</v>
      </c>
      <c r="AZ273" s="1">
        <v>127</v>
      </c>
      <c r="BA273" s="1">
        <v>295</v>
      </c>
      <c r="BB273" s="1">
        <v>1010</v>
      </c>
      <c r="BC273" s="1">
        <v>7.76</v>
      </c>
      <c r="BD273" s="1">
        <v>20.9</v>
      </c>
      <c r="BE273" s="1">
        <v>2.66</v>
      </c>
      <c r="BF273" s="1">
        <v>53</v>
      </c>
      <c r="BG273" s="1">
        <v>5</v>
      </c>
    </row>
    <row r="274" spans="1:59" x14ac:dyDescent="0.2">
      <c r="A274">
        <v>273</v>
      </c>
      <c r="B274" t="s">
        <v>331</v>
      </c>
      <c r="C274">
        <v>-0.02</v>
      </c>
      <c r="D274">
        <v>3.42</v>
      </c>
      <c r="E274">
        <v>0.01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0.875</v>
      </c>
      <c r="L274" s="1">
        <v>0</v>
      </c>
      <c r="M274" s="1">
        <v>0</v>
      </c>
      <c r="N274" s="1">
        <v>0</v>
      </c>
      <c r="O274" s="1">
        <v>0.125</v>
      </c>
      <c r="P274" s="1">
        <v>0</v>
      </c>
      <c r="Q274" s="1">
        <v>0</v>
      </c>
      <c r="R274" s="1">
        <v>1</v>
      </c>
      <c r="S274" s="1">
        <v>0</v>
      </c>
      <c r="T274" s="1">
        <v>1</v>
      </c>
      <c r="U274" s="1">
        <v>0</v>
      </c>
      <c r="V274" s="1">
        <v>0</v>
      </c>
      <c r="W274" s="1">
        <v>0</v>
      </c>
      <c r="X274" s="1">
        <v>1.61</v>
      </c>
      <c r="Y274" s="1">
        <v>961</v>
      </c>
      <c r="Z274" s="1">
        <v>313</v>
      </c>
      <c r="AA274" s="1">
        <v>1.53</v>
      </c>
      <c r="AB274" s="1">
        <v>85.5</v>
      </c>
      <c r="AC274" s="1">
        <v>46.9</v>
      </c>
      <c r="AD274" s="1">
        <v>403</v>
      </c>
      <c r="AE274" s="1">
        <v>2.34</v>
      </c>
      <c r="AF274" s="1">
        <v>69.2</v>
      </c>
      <c r="AG274" s="1">
        <v>0.82</v>
      </c>
      <c r="AH274" s="1">
        <v>37</v>
      </c>
      <c r="AI274" s="1">
        <v>5</v>
      </c>
      <c r="AJ274" s="1">
        <v>1.02</v>
      </c>
      <c r="AK274" s="1">
        <v>1900</v>
      </c>
      <c r="AL274" s="1">
        <v>1040</v>
      </c>
      <c r="AM274" s="1">
        <v>2.27</v>
      </c>
      <c r="AN274" s="1">
        <v>49.9</v>
      </c>
      <c r="AO274" s="1">
        <v>-121</v>
      </c>
      <c r="AP274" s="1">
        <v>605</v>
      </c>
      <c r="AQ274" s="1">
        <v>8.36</v>
      </c>
      <c r="AR274" s="1">
        <v>172</v>
      </c>
      <c r="AS274" s="1">
        <v>1.1200000000000001</v>
      </c>
      <c r="AT274" s="1">
        <v>23.8</v>
      </c>
      <c r="AU274" s="1">
        <v>4.13</v>
      </c>
      <c r="AV274" s="1">
        <v>1.96</v>
      </c>
      <c r="AW274" s="1">
        <v>332</v>
      </c>
      <c r="AX274" s="1">
        <v>266</v>
      </c>
      <c r="AY274" s="1">
        <v>3.12</v>
      </c>
      <c r="AZ274" s="1">
        <v>79.900000000000006</v>
      </c>
      <c r="BA274" s="1">
        <v>325</v>
      </c>
      <c r="BB274" s="1">
        <v>1140</v>
      </c>
      <c r="BC274" s="1">
        <v>5.29</v>
      </c>
      <c r="BD274" s="1">
        <v>14.7</v>
      </c>
      <c r="BE274" s="1">
        <v>2.96</v>
      </c>
      <c r="BF274" s="1">
        <v>35</v>
      </c>
      <c r="BG274" s="1">
        <v>4</v>
      </c>
    </row>
    <row r="275" spans="1:59" x14ac:dyDescent="0.2">
      <c r="A275">
        <v>274</v>
      </c>
      <c r="B275" t="s">
        <v>332</v>
      </c>
      <c r="C275">
        <v>0.5</v>
      </c>
      <c r="D275">
        <v>3.67</v>
      </c>
      <c r="E275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0.125</v>
      </c>
      <c r="L275" s="1">
        <v>0</v>
      </c>
      <c r="M275" s="1">
        <v>0.875</v>
      </c>
      <c r="N275" s="1">
        <v>0</v>
      </c>
      <c r="O275" s="1">
        <v>0</v>
      </c>
      <c r="P275" s="1">
        <v>0</v>
      </c>
      <c r="Q275" s="1">
        <v>0</v>
      </c>
      <c r="R275" s="1">
        <v>1</v>
      </c>
      <c r="S275" s="1">
        <v>0</v>
      </c>
      <c r="T275" s="1">
        <v>1</v>
      </c>
      <c r="U275" s="1">
        <v>0</v>
      </c>
      <c r="V275" s="1">
        <v>0</v>
      </c>
      <c r="W275" s="1">
        <v>0</v>
      </c>
      <c r="X275" s="1">
        <v>1.61</v>
      </c>
      <c r="Y275" s="1">
        <v>961</v>
      </c>
      <c r="Z275" s="1">
        <v>313</v>
      </c>
      <c r="AA275" s="1">
        <v>1.53</v>
      </c>
      <c r="AB275" s="1">
        <v>85.5</v>
      </c>
      <c r="AC275" s="1">
        <v>46.9</v>
      </c>
      <c r="AD275" s="1">
        <v>403</v>
      </c>
      <c r="AE275" s="1">
        <v>2.34</v>
      </c>
      <c r="AF275" s="1">
        <v>69.2</v>
      </c>
      <c r="AG275" s="1">
        <v>0.82</v>
      </c>
      <c r="AH275" s="1">
        <v>37</v>
      </c>
      <c r="AI275" s="1">
        <v>5</v>
      </c>
      <c r="AJ275" s="1">
        <v>1.37</v>
      </c>
      <c r="AK275" s="1">
        <v>2040</v>
      </c>
      <c r="AL275" s="1">
        <v>1020</v>
      </c>
      <c r="AM275" s="1">
        <v>3.33</v>
      </c>
      <c r="AN275" s="1">
        <v>125</v>
      </c>
      <c r="AO275" s="1">
        <v>-65</v>
      </c>
      <c r="AP275" s="1">
        <v>514</v>
      </c>
      <c r="AQ275" s="1">
        <v>8.07</v>
      </c>
      <c r="AR275" s="1">
        <v>142</v>
      </c>
      <c r="AS275" s="1">
        <v>0.90400000000000003</v>
      </c>
      <c r="AT275" s="1">
        <v>51.5</v>
      </c>
      <c r="AU275" s="1">
        <v>5.75</v>
      </c>
      <c r="AV275" s="1">
        <v>1.96</v>
      </c>
      <c r="AW275" s="1">
        <v>332</v>
      </c>
      <c r="AX275" s="1">
        <v>266</v>
      </c>
      <c r="AY275" s="1">
        <v>3.12</v>
      </c>
      <c r="AZ275" s="1">
        <v>79.900000000000006</v>
      </c>
      <c r="BA275" s="1">
        <v>325</v>
      </c>
      <c r="BB275" s="1">
        <v>1140</v>
      </c>
      <c r="BC275" s="1">
        <v>5.29</v>
      </c>
      <c r="BD275" s="1">
        <v>14.7</v>
      </c>
      <c r="BE275" s="1">
        <v>2.96</v>
      </c>
      <c r="BF275" s="1">
        <v>35</v>
      </c>
      <c r="BG275" s="1">
        <v>4</v>
      </c>
    </row>
    <row r="276" spans="1:59" x14ac:dyDescent="0.2">
      <c r="A276">
        <v>275</v>
      </c>
      <c r="B276" t="s">
        <v>333</v>
      </c>
      <c r="C276">
        <v>0.04</v>
      </c>
      <c r="D276">
        <v>1.53</v>
      </c>
      <c r="E276">
        <v>0.18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0.125</v>
      </c>
      <c r="P276" s="1">
        <v>0.875</v>
      </c>
      <c r="Q276" s="1">
        <v>0</v>
      </c>
      <c r="R276" s="1">
        <v>1</v>
      </c>
      <c r="S276" s="1">
        <v>0</v>
      </c>
      <c r="T276" s="1">
        <v>1</v>
      </c>
      <c r="U276" s="1">
        <v>0</v>
      </c>
      <c r="V276" s="1">
        <v>0</v>
      </c>
      <c r="W276" s="1">
        <v>0</v>
      </c>
      <c r="X276" s="1">
        <v>1.61</v>
      </c>
      <c r="Y276" s="1">
        <v>961</v>
      </c>
      <c r="Z276" s="1">
        <v>313</v>
      </c>
      <c r="AA276" s="1">
        <v>1.53</v>
      </c>
      <c r="AB276" s="1">
        <v>85.5</v>
      </c>
      <c r="AC276" s="1">
        <v>46.9</v>
      </c>
      <c r="AD276" s="1">
        <v>403</v>
      </c>
      <c r="AE276" s="1">
        <v>2.34</v>
      </c>
      <c r="AF276" s="1">
        <v>69.2</v>
      </c>
      <c r="AG276" s="1">
        <v>0.82</v>
      </c>
      <c r="AH276" s="1">
        <v>37</v>
      </c>
      <c r="AI276" s="1">
        <v>5</v>
      </c>
      <c r="AJ276" s="1">
        <v>1.19</v>
      </c>
      <c r="AK276" s="1">
        <v>2130</v>
      </c>
      <c r="AL276" s="1">
        <v>589</v>
      </c>
      <c r="AM276" s="1">
        <v>10.8</v>
      </c>
      <c r="AN276" s="1">
        <v>196</v>
      </c>
      <c r="AO276" s="1">
        <v>111</v>
      </c>
      <c r="AP276" s="1">
        <v>715</v>
      </c>
      <c r="AQ276" s="1">
        <v>5.07</v>
      </c>
      <c r="AR276" s="1">
        <v>192</v>
      </c>
      <c r="AS276" s="1">
        <v>2.2799999999999998</v>
      </c>
      <c r="AT276" s="1">
        <v>78</v>
      </c>
      <c r="AU276" s="1">
        <v>5.88</v>
      </c>
      <c r="AV276" s="1">
        <v>1.96</v>
      </c>
      <c r="AW276" s="1">
        <v>332</v>
      </c>
      <c r="AX276" s="1">
        <v>266</v>
      </c>
      <c r="AY276" s="1">
        <v>3.12</v>
      </c>
      <c r="AZ276" s="1">
        <v>79.900000000000006</v>
      </c>
      <c r="BA276" s="1">
        <v>325</v>
      </c>
      <c r="BB276" s="1">
        <v>1140</v>
      </c>
      <c r="BC276" s="1">
        <v>5.29</v>
      </c>
      <c r="BD276" s="1">
        <v>14.7</v>
      </c>
      <c r="BE276" s="1">
        <v>2.96</v>
      </c>
      <c r="BF276" s="1">
        <v>35</v>
      </c>
      <c r="BG276" s="1">
        <v>4</v>
      </c>
    </row>
    <row r="277" spans="1:59" x14ac:dyDescent="0.2">
      <c r="A277">
        <v>276</v>
      </c>
      <c r="B277" t="s">
        <v>334</v>
      </c>
      <c r="C277">
        <v>0.14000000000000001</v>
      </c>
      <c r="D277">
        <v>3.96</v>
      </c>
      <c r="E277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0.875</v>
      </c>
      <c r="M277" s="1">
        <v>0</v>
      </c>
      <c r="N277" s="1">
        <v>0.125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1.61</v>
      </c>
      <c r="Y277" s="1">
        <v>961</v>
      </c>
      <c r="Z277" s="1">
        <v>313</v>
      </c>
      <c r="AA277" s="1">
        <v>1.53</v>
      </c>
      <c r="AB277" s="1">
        <v>85.5</v>
      </c>
      <c r="AC277" s="1">
        <v>46.9</v>
      </c>
      <c r="AD277" s="1">
        <v>403</v>
      </c>
      <c r="AE277" s="1">
        <v>2.34</v>
      </c>
      <c r="AF277" s="1">
        <v>69.2</v>
      </c>
      <c r="AG277" s="1">
        <v>0.82</v>
      </c>
      <c r="AH277" s="1">
        <v>37</v>
      </c>
      <c r="AI277" s="1">
        <v>5</v>
      </c>
      <c r="AJ277" s="1">
        <v>1.21</v>
      </c>
      <c r="AK277" s="1">
        <v>1840</v>
      </c>
      <c r="AL277" s="1">
        <v>1060</v>
      </c>
      <c r="AM277" s="1">
        <v>2.89</v>
      </c>
      <c r="AN277" s="1">
        <v>85.7</v>
      </c>
      <c r="AO277" s="1">
        <v>-132</v>
      </c>
      <c r="AP277" s="1">
        <v>576</v>
      </c>
      <c r="AQ277" s="1">
        <v>11.2</v>
      </c>
      <c r="AR277" s="1">
        <v>162</v>
      </c>
      <c r="AS277" s="1">
        <v>1.08</v>
      </c>
      <c r="AT277" s="1">
        <v>37.299999999999997</v>
      </c>
      <c r="AU277" s="1">
        <v>4.88</v>
      </c>
      <c r="AV277" s="1">
        <v>1.81</v>
      </c>
      <c r="AW277" s="1">
        <v>239</v>
      </c>
      <c r="AX277" s="1">
        <v>172</v>
      </c>
      <c r="AY277" s="1">
        <v>3.21</v>
      </c>
      <c r="AZ277" s="1">
        <v>35.5</v>
      </c>
      <c r="BA277" s="1">
        <v>349</v>
      </c>
      <c r="BB277" s="1">
        <v>1250</v>
      </c>
      <c r="BC277" s="1">
        <v>3.21</v>
      </c>
      <c r="BD277" s="1">
        <v>10.199999999999999</v>
      </c>
      <c r="BE277" s="1">
        <v>3.16</v>
      </c>
      <c r="BF277" s="1">
        <v>17</v>
      </c>
      <c r="BG277" s="1">
        <v>3</v>
      </c>
    </row>
    <row r="278" spans="1:59" x14ac:dyDescent="0.2">
      <c r="A278">
        <v>277</v>
      </c>
      <c r="B278" t="s">
        <v>335</v>
      </c>
      <c r="C278">
        <v>-0.08</v>
      </c>
      <c r="D278">
        <v>4.87</v>
      </c>
      <c r="E278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0.875</v>
      </c>
      <c r="L278" s="1">
        <v>0.125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1</v>
      </c>
      <c r="U278" s="1">
        <v>0</v>
      </c>
      <c r="V278" s="1">
        <v>0</v>
      </c>
      <c r="W278" s="1">
        <v>0</v>
      </c>
      <c r="X278" s="1">
        <v>1.61</v>
      </c>
      <c r="Y278" s="1">
        <v>961</v>
      </c>
      <c r="Z278" s="1">
        <v>313</v>
      </c>
      <c r="AA278" s="1">
        <v>1.53</v>
      </c>
      <c r="AB278" s="1">
        <v>85.5</v>
      </c>
      <c r="AC278" s="1">
        <v>46.9</v>
      </c>
      <c r="AD278" s="1">
        <v>403</v>
      </c>
      <c r="AE278" s="1">
        <v>2.34</v>
      </c>
      <c r="AF278" s="1">
        <v>69.2</v>
      </c>
      <c r="AG278" s="1">
        <v>0.82</v>
      </c>
      <c r="AH278" s="1">
        <v>37</v>
      </c>
      <c r="AI278" s="1">
        <v>5</v>
      </c>
      <c r="AJ278" s="1">
        <v>1.03</v>
      </c>
      <c r="AK278" s="1">
        <v>1740</v>
      </c>
      <c r="AL278" s="1">
        <v>1100</v>
      </c>
      <c r="AM278" s="1">
        <v>1.67</v>
      </c>
      <c r="AN278" s="1">
        <v>46</v>
      </c>
      <c r="AO278" s="1">
        <v>-158</v>
      </c>
      <c r="AP278" s="1">
        <v>585</v>
      </c>
      <c r="AQ278" s="1">
        <v>8.49</v>
      </c>
      <c r="AR278" s="1">
        <v>152</v>
      </c>
      <c r="AS278" s="1">
        <v>0.99399999999999999</v>
      </c>
      <c r="AT278" s="1">
        <v>22.3</v>
      </c>
      <c r="AU278" s="1">
        <v>4.13</v>
      </c>
      <c r="AV278" s="1">
        <v>1.81</v>
      </c>
      <c r="AW278" s="1">
        <v>239</v>
      </c>
      <c r="AX278" s="1">
        <v>172</v>
      </c>
      <c r="AY278" s="1">
        <v>3.21</v>
      </c>
      <c r="AZ278" s="1">
        <v>35.5</v>
      </c>
      <c r="BA278" s="1">
        <v>349</v>
      </c>
      <c r="BB278" s="1">
        <v>1250</v>
      </c>
      <c r="BC278" s="1">
        <v>3.21</v>
      </c>
      <c r="BD278" s="1">
        <v>10.199999999999999</v>
      </c>
      <c r="BE278" s="1">
        <v>3.16</v>
      </c>
      <c r="BF278" s="1">
        <v>17</v>
      </c>
      <c r="BG278" s="1">
        <v>3</v>
      </c>
    </row>
    <row r="279" spans="1:59" x14ac:dyDescent="0.2">
      <c r="A279">
        <v>278</v>
      </c>
      <c r="B279" t="s">
        <v>336</v>
      </c>
      <c r="C279">
        <v>-0.25</v>
      </c>
      <c r="D279">
        <v>1.0900000000000001</v>
      </c>
      <c r="E279">
        <v>0.18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0.875</v>
      </c>
      <c r="O279" s="1">
        <v>0</v>
      </c>
      <c r="P279" s="1">
        <v>0.125</v>
      </c>
      <c r="Q279" s="1">
        <v>1</v>
      </c>
      <c r="R279" s="1">
        <v>0</v>
      </c>
      <c r="S279" s="1">
        <v>0</v>
      </c>
      <c r="T279" s="1">
        <v>1</v>
      </c>
      <c r="U279" s="1">
        <v>0</v>
      </c>
      <c r="V279" s="1">
        <v>0</v>
      </c>
      <c r="W279" s="1">
        <v>0</v>
      </c>
      <c r="X279" s="1">
        <v>1.61</v>
      </c>
      <c r="Y279" s="1">
        <v>961</v>
      </c>
      <c r="Z279" s="1">
        <v>313</v>
      </c>
      <c r="AA279" s="1">
        <v>1.53</v>
      </c>
      <c r="AB279" s="1">
        <v>85.5</v>
      </c>
      <c r="AC279" s="1">
        <v>46.9</v>
      </c>
      <c r="AD279" s="1">
        <v>403</v>
      </c>
      <c r="AE279" s="1">
        <v>2.34</v>
      </c>
      <c r="AF279" s="1">
        <v>69.2</v>
      </c>
      <c r="AG279" s="1">
        <v>0.82</v>
      </c>
      <c r="AH279" s="1">
        <v>37</v>
      </c>
      <c r="AI279" s="1">
        <v>5</v>
      </c>
      <c r="AJ279" s="1">
        <v>0.91</v>
      </c>
      <c r="AK279" s="1">
        <v>2970</v>
      </c>
      <c r="AL279" s="1">
        <v>1140</v>
      </c>
      <c r="AM279" s="1">
        <v>6.07</v>
      </c>
      <c r="AN279" s="1">
        <v>89.4</v>
      </c>
      <c r="AO279" s="1">
        <v>119</v>
      </c>
      <c r="AP279" s="1">
        <v>756</v>
      </c>
      <c r="AQ279" s="1">
        <v>28.4</v>
      </c>
      <c r="AR279" s="1">
        <v>315</v>
      </c>
      <c r="AS279" s="1">
        <v>2.0499999999999998</v>
      </c>
      <c r="AT279" s="1">
        <v>38.299999999999997</v>
      </c>
      <c r="AU279" s="1">
        <v>4.25</v>
      </c>
      <c r="AV279" s="1">
        <v>1.81</v>
      </c>
      <c r="AW279" s="1">
        <v>239</v>
      </c>
      <c r="AX279" s="1">
        <v>172</v>
      </c>
      <c r="AY279" s="1">
        <v>3.21</v>
      </c>
      <c r="AZ279" s="1">
        <v>35.5</v>
      </c>
      <c r="BA279" s="1">
        <v>349</v>
      </c>
      <c r="BB279" s="1">
        <v>1250</v>
      </c>
      <c r="BC279" s="1">
        <v>3.21</v>
      </c>
      <c r="BD279" s="1">
        <v>10.199999999999999</v>
      </c>
      <c r="BE279" s="1">
        <v>3.16</v>
      </c>
      <c r="BF279" s="1">
        <v>17</v>
      </c>
      <c r="BG279" s="1">
        <v>3</v>
      </c>
    </row>
    <row r="280" spans="1:59" x14ac:dyDescent="0.2">
      <c r="A280">
        <v>279</v>
      </c>
      <c r="B280" t="s">
        <v>337</v>
      </c>
      <c r="C280">
        <v>0.16</v>
      </c>
      <c r="D280">
        <v>2.61</v>
      </c>
      <c r="E280">
        <v>0.06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0.25</v>
      </c>
      <c r="M280" s="1">
        <v>0.25</v>
      </c>
      <c r="N280" s="1">
        <v>0.25</v>
      </c>
      <c r="O280" s="1">
        <v>0.125</v>
      </c>
      <c r="P280" s="1">
        <v>0.125</v>
      </c>
      <c r="Q280" s="1">
        <v>0</v>
      </c>
      <c r="R280" s="1">
        <v>0</v>
      </c>
      <c r="S280" s="1">
        <v>1</v>
      </c>
      <c r="T280" s="1">
        <v>1</v>
      </c>
      <c r="U280" s="1">
        <v>0</v>
      </c>
      <c r="V280" s="1">
        <v>0</v>
      </c>
      <c r="W280" s="1">
        <v>0</v>
      </c>
      <c r="X280" s="1">
        <v>1.74</v>
      </c>
      <c r="Y280" s="1">
        <v>944</v>
      </c>
      <c r="Z280" s="1">
        <v>302</v>
      </c>
      <c r="AA280" s="1">
        <v>1.87</v>
      </c>
      <c r="AB280" s="1">
        <v>133</v>
      </c>
      <c r="AC280" s="1">
        <v>45.5</v>
      </c>
      <c r="AD280" s="1">
        <v>376</v>
      </c>
      <c r="AE280" s="1">
        <v>2.09</v>
      </c>
      <c r="AF280" s="1">
        <v>67.7</v>
      </c>
      <c r="AG280" s="1">
        <v>0.79</v>
      </c>
      <c r="AH280" s="1">
        <v>55</v>
      </c>
      <c r="AI280" s="1">
        <v>6</v>
      </c>
      <c r="AJ280" s="1">
        <v>1.18</v>
      </c>
      <c r="AK280" s="1">
        <v>2320</v>
      </c>
      <c r="AL280" s="1">
        <v>952</v>
      </c>
      <c r="AM280" s="1">
        <v>5.2</v>
      </c>
      <c r="AN280" s="1">
        <v>115</v>
      </c>
      <c r="AO280" s="1">
        <v>3.88</v>
      </c>
      <c r="AP280" s="1">
        <v>632</v>
      </c>
      <c r="AQ280" s="1">
        <v>13.5</v>
      </c>
      <c r="AR280" s="1">
        <v>211</v>
      </c>
      <c r="AS280" s="1">
        <v>1.5</v>
      </c>
      <c r="AT280" s="1">
        <v>48</v>
      </c>
      <c r="AU280" s="1">
        <v>5.13</v>
      </c>
      <c r="AV280" s="1">
        <v>2.2000000000000002</v>
      </c>
      <c r="AW280" s="1">
        <v>458</v>
      </c>
      <c r="AX280" s="1">
        <v>387</v>
      </c>
      <c r="AY280" s="1">
        <v>4.93</v>
      </c>
      <c r="AZ280" s="1">
        <v>127</v>
      </c>
      <c r="BA280" s="1">
        <v>295</v>
      </c>
      <c r="BB280" s="1">
        <v>1010</v>
      </c>
      <c r="BC280" s="1">
        <v>7.76</v>
      </c>
      <c r="BD280" s="1">
        <v>20.9</v>
      </c>
      <c r="BE280" s="1">
        <v>2.66</v>
      </c>
      <c r="BF280" s="1">
        <v>53</v>
      </c>
      <c r="BG280" s="1">
        <v>5</v>
      </c>
    </row>
    <row r="281" spans="1:59" x14ac:dyDescent="0.2">
      <c r="A281">
        <v>280</v>
      </c>
      <c r="B281" t="s">
        <v>338</v>
      </c>
      <c r="C281">
        <v>0.23</v>
      </c>
      <c r="D281">
        <v>3.48</v>
      </c>
      <c r="E28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0.25</v>
      </c>
      <c r="M281" s="1">
        <v>0.75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0</v>
      </c>
      <c r="X281" s="1">
        <v>1.74</v>
      </c>
      <c r="Y281" s="1">
        <v>944</v>
      </c>
      <c r="Z281" s="1">
        <v>302</v>
      </c>
      <c r="AA281" s="1">
        <v>1.87</v>
      </c>
      <c r="AB281" s="1">
        <v>133</v>
      </c>
      <c r="AC281" s="1">
        <v>45.5</v>
      </c>
      <c r="AD281" s="1">
        <v>376</v>
      </c>
      <c r="AE281" s="1">
        <v>2.09</v>
      </c>
      <c r="AF281" s="1">
        <v>67.7</v>
      </c>
      <c r="AG281" s="1">
        <v>0.79</v>
      </c>
      <c r="AH281" s="1">
        <v>55</v>
      </c>
      <c r="AI281" s="1">
        <v>6</v>
      </c>
      <c r="AJ281" s="1">
        <v>1.38</v>
      </c>
      <c r="AK281" s="1">
        <v>1970</v>
      </c>
      <c r="AL281" s="1">
        <v>1010</v>
      </c>
      <c r="AM281" s="1">
        <v>3.33</v>
      </c>
      <c r="AN281" s="1">
        <v>125</v>
      </c>
      <c r="AO281" s="1">
        <v>-81</v>
      </c>
      <c r="AP281" s="1">
        <v>515</v>
      </c>
      <c r="AQ281" s="1">
        <v>8.06</v>
      </c>
      <c r="AR281" s="1">
        <v>139</v>
      </c>
      <c r="AS281" s="1">
        <v>0.90500000000000003</v>
      </c>
      <c r="AT281" s="1">
        <v>51.5</v>
      </c>
      <c r="AU281" s="1">
        <v>5.75</v>
      </c>
      <c r="AV281" s="1">
        <v>2.2000000000000002</v>
      </c>
      <c r="AW281" s="1">
        <v>458</v>
      </c>
      <c r="AX281" s="1">
        <v>387</v>
      </c>
      <c r="AY281" s="1">
        <v>4.93</v>
      </c>
      <c r="AZ281" s="1">
        <v>127</v>
      </c>
      <c r="BA281" s="1">
        <v>295</v>
      </c>
      <c r="BB281" s="1">
        <v>1010</v>
      </c>
      <c r="BC281" s="1">
        <v>7.76</v>
      </c>
      <c r="BD281" s="1">
        <v>20.9</v>
      </c>
      <c r="BE281" s="1">
        <v>2.66</v>
      </c>
      <c r="BF281" s="1">
        <v>53</v>
      </c>
      <c r="BG281" s="1">
        <v>5</v>
      </c>
    </row>
    <row r="282" spans="1:59" x14ac:dyDescent="0.2">
      <c r="A282">
        <v>281</v>
      </c>
      <c r="B282" t="s">
        <v>339</v>
      </c>
      <c r="C282">
        <v>-0.08</v>
      </c>
      <c r="D282">
        <v>3.59</v>
      </c>
      <c r="E282">
        <v>0.01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0.25</v>
      </c>
      <c r="L282" s="1">
        <v>0.5</v>
      </c>
      <c r="M282" s="1">
        <v>0</v>
      </c>
      <c r="N282" s="1">
        <v>0.125</v>
      </c>
      <c r="O282" s="1">
        <v>0</v>
      </c>
      <c r="P282" s="1">
        <v>0.125</v>
      </c>
      <c r="Q282" s="1">
        <v>0</v>
      </c>
      <c r="R282" s="1">
        <v>1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1.74</v>
      </c>
      <c r="Y282" s="1">
        <v>944</v>
      </c>
      <c r="Z282" s="1">
        <v>302</v>
      </c>
      <c r="AA282" s="1">
        <v>1.87</v>
      </c>
      <c r="AB282" s="1">
        <v>133</v>
      </c>
      <c r="AC282" s="1">
        <v>45.5</v>
      </c>
      <c r="AD282" s="1">
        <v>376</v>
      </c>
      <c r="AE282" s="1">
        <v>2.09</v>
      </c>
      <c r="AF282" s="1">
        <v>67.7</v>
      </c>
      <c r="AG282" s="1">
        <v>0.79</v>
      </c>
      <c r="AH282" s="1">
        <v>55</v>
      </c>
      <c r="AI282" s="1">
        <v>6</v>
      </c>
      <c r="AJ282" s="1">
        <v>1.1399999999999999</v>
      </c>
      <c r="AK282" s="1">
        <v>1910</v>
      </c>
      <c r="AL282" s="1">
        <v>1030</v>
      </c>
      <c r="AM282" s="1">
        <v>3.74</v>
      </c>
      <c r="AN282" s="1">
        <v>88.8</v>
      </c>
      <c r="AO282" s="1">
        <v>-94.3</v>
      </c>
      <c r="AP282" s="1">
        <v>607</v>
      </c>
      <c r="AQ282" s="1">
        <v>10.8</v>
      </c>
      <c r="AR282" s="1">
        <v>171</v>
      </c>
      <c r="AS282" s="1">
        <v>1.27</v>
      </c>
      <c r="AT282" s="1">
        <v>38.299999999999997</v>
      </c>
      <c r="AU282" s="1">
        <v>4.75</v>
      </c>
      <c r="AV282" s="1">
        <v>1.96</v>
      </c>
      <c r="AW282" s="1">
        <v>332</v>
      </c>
      <c r="AX282" s="1">
        <v>266</v>
      </c>
      <c r="AY282" s="1">
        <v>3.12</v>
      </c>
      <c r="AZ282" s="1">
        <v>79.900000000000006</v>
      </c>
      <c r="BA282" s="1">
        <v>325</v>
      </c>
      <c r="BB282" s="1">
        <v>1140</v>
      </c>
      <c r="BC282" s="1">
        <v>5.29</v>
      </c>
      <c r="BD282" s="1">
        <v>14.7</v>
      </c>
      <c r="BE282" s="1">
        <v>2.96</v>
      </c>
      <c r="BF282" s="1">
        <v>35</v>
      </c>
      <c r="BG282" s="1">
        <v>4</v>
      </c>
    </row>
    <row r="283" spans="1:59" x14ac:dyDescent="0.2">
      <c r="A283">
        <v>282</v>
      </c>
      <c r="B283" t="s">
        <v>340</v>
      </c>
      <c r="C283">
        <v>1.38</v>
      </c>
      <c r="D283">
        <v>1.86</v>
      </c>
      <c r="E283">
        <v>0.17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0.25</v>
      </c>
      <c r="M283" s="1">
        <v>0</v>
      </c>
      <c r="N283" s="1">
        <v>0.75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1</v>
      </c>
      <c r="U283" s="1">
        <v>0</v>
      </c>
      <c r="V283" s="1">
        <v>0</v>
      </c>
      <c r="W283" s="1">
        <v>0</v>
      </c>
      <c r="X283" s="1">
        <v>1.74</v>
      </c>
      <c r="Y283" s="1">
        <v>944</v>
      </c>
      <c r="Z283" s="1">
        <v>302</v>
      </c>
      <c r="AA283" s="1">
        <v>1.87</v>
      </c>
      <c r="AB283" s="1">
        <v>133</v>
      </c>
      <c r="AC283" s="1">
        <v>45.5</v>
      </c>
      <c r="AD283" s="1">
        <v>376</v>
      </c>
      <c r="AE283" s="1">
        <v>2.09</v>
      </c>
      <c r="AF283" s="1">
        <v>67.7</v>
      </c>
      <c r="AG283" s="1">
        <v>0.79</v>
      </c>
      <c r="AH283" s="1">
        <v>55</v>
      </c>
      <c r="AI283" s="1">
        <v>6</v>
      </c>
      <c r="AJ283" s="1">
        <v>0.96799999999999997</v>
      </c>
      <c r="AK283" s="1">
        <v>2740</v>
      </c>
      <c r="AL283" s="1">
        <v>1170</v>
      </c>
      <c r="AM283" s="1">
        <v>4.63</v>
      </c>
      <c r="AN283" s="1">
        <v>76.400000000000006</v>
      </c>
      <c r="AO283" s="1">
        <v>48</v>
      </c>
      <c r="AP283" s="1">
        <v>709</v>
      </c>
      <c r="AQ283" s="1">
        <v>25.9</v>
      </c>
      <c r="AR283" s="1">
        <v>285</v>
      </c>
      <c r="AS283" s="1">
        <v>1.75</v>
      </c>
      <c r="AT283" s="1">
        <v>33.5</v>
      </c>
      <c r="AU283" s="1">
        <v>4.25</v>
      </c>
      <c r="AV283" s="1">
        <v>1.81</v>
      </c>
      <c r="AW283" s="1">
        <v>239</v>
      </c>
      <c r="AX283" s="1">
        <v>172</v>
      </c>
      <c r="AY283" s="1">
        <v>3.21</v>
      </c>
      <c r="AZ283" s="1">
        <v>35.5</v>
      </c>
      <c r="BA283" s="1">
        <v>349</v>
      </c>
      <c r="BB283" s="1">
        <v>1250</v>
      </c>
      <c r="BC283" s="1">
        <v>3.21</v>
      </c>
      <c r="BD283" s="1">
        <v>10.199999999999999</v>
      </c>
      <c r="BE283" s="1">
        <v>3.16</v>
      </c>
      <c r="BF283" s="1">
        <v>17</v>
      </c>
      <c r="BG283" s="1">
        <v>3</v>
      </c>
    </row>
    <row r="284" spans="1:59" x14ac:dyDescent="0.2">
      <c r="A284">
        <v>283</v>
      </c>
      <c r="B284" t="s">
        <v>341</v>
      </c>
      <c r="C284">
        <v>1.88</v>
      </c>
      <c r="D284">
        <v>3.38</v>
      </c>
      <c r="E284">
        <v>0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0.125</v>
      </c>
      <c r="M284" s="1">
        <v>0.625</v>
      </c>
      <c r="N284" s="1">
        <v>0.125</v>
      </c>
      <c r="O284" s="1">
        <v>0.125</v>
      </c>
      <c r="P284" s="1">
        <v>0</v>
      </c>
      <c r="Q284" s="1">
        <v>1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0</v>
      </c>
      <c r="X284" s="1">
        <v>1.74</v>
      </c>
      <c r="Y284" s="1">
        <v>944</v>
      </c>
      <c r="Z284" s="1">
        <v>302</v>
      </c>
      <c r="AA284" s="1">
        <v>1.87</v>
      </c>
      <c r="AB284" s="1">
        <v>133</v>
      </c>
      <c r="AC284" s="1">
        <v>45.5</v>
      </c>
      <c r="AD284" s="1">
        <v>376</v>
      </c>
      <c r="AE284" s="1">
        <v>2.09</v>
      </c>
      <c r="AF284" s="1">
        <v>67.7</v>
      </c>
      <c r="AG284" s="1">
        <v>0.79</v>
      </c>
      <c r="AH284" s="1">
        <v>55</v>
      </c>
      <c r="AI284" s="1">
        <v>6</v>
      </c>
      <c r="AJ284" s="1">
        <v>1.3</v>
      </c>
      <c r="AK284" s="1">
        <v>2250</v>
      </c>
      <c r="AL284" s="1">
        <v>971</v>
      </c>
      <c r="AM284" s="1">
        <v>4.1399999999999997</v>
      </c>
      <c r="AN284" s="1">
        <v>121</v>
      </c>
      <c r="AO284" s="1">
        <v>-23.4</v>
      </c>
      <c r="AP284" s="1">
        <v>567</v>
      </c>
      <c r="AQ284" s="1">
        <v>10.9</v>
      </c>
      <c r="AR284" s="1">
        <v>183</v>
      </c>
      <c r="AS284" s="1">
        <v>1.17</v>
      </c>
      <c r="AT284" s="1">
        <v>50</v>
      </c>
      <c r="AU284" s="1">
        <v>5.5</v>
      </c>
      <c r="AV284" s="1">
        <v>1.81</v>
      </c>
      <c r="AW284" s="1">
        <v>239</v>
      </c>
      <c r="AX284" s="1">
        <v>172</v>
      </c>
      <c r="AY284" s="1">
        <v>3.21</v>
      </c>
      <c r="AZ284" s="1">
        <v>35.5</v>
      </c>
      <c r="BA284" s="1">
        <v>349</v>
      </c>
      <c r="BB284" s="1">
        <v>1250</v>
      </c>
      <c r="BC284" s="1">
        <v>3.21</v>
      </c>
      <c r="BD284" s="1">
        <v>10.199999999999999</v>
      </c>
      <c r="BE284" s="1">
        <v>3.16</v>
      </c>
      <c r="BF284" s="1">
        <v>17</v>
      </c>
      <c r="BG284" s="1">
        <v>3</v>
      </c>
    </row>
    <row r="285" spans="1:59" x14ac:dyDescent="0.2">
      <c r="A285">
        <v>284</v>
      </c>
      <c r="B285" t="s">
        <v>342</v>
      </c>
      <c r="C285">
        <v>-0.1</v>
      </c>
      <c r="D285">
        <v>0.8</v>
      </c>
      <c r="E285">
        <v>0.19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0.125</v>
      </c>
      <c r="M285" s="1">
        <v>0</v>
      </c>
      <c r="N285" s="1">
        <v>0</v>
      </c>
      <c r="O285" s="1">
        <v>0.875</v>
      </c>
      <c r="P285" s="1">
        <v>0</v>
      </c>
      <c r="Q285" s="1">
        <v>0</v>
      </c>
      <c r="R285" s="1">
        <v>0</v>
      </c>
      <c r="S285" s="1">
        <v>1</v>
      </c>
      <c r="T285" s="1">
        <v>1</v>
      </c>
      <c r="U285" s="1">
        <v>0</v>
      </c>
      <c r="V285" s="1">
        <v>0</v>
      </c>
      <c r="W285" s="1">
        <v>0</v>
      </c>
      <c r="X285" s="1">
        <v>1.74</v>
      </c>
      <c r="Y285" s="1">
        <v>944</v>
      </c>
      <c r="Z285" s="1">
        <v>302</v>
      </c>
      <c r="AA285" s="1">
        <v>1.87</v>
      </c>
      <c r="AB285" s="1">
        <v>133</v>
      </c>
      <c r="AC285" s="1">
        <v>45.5</v>
      </c>
      <c r="AD285" s="1">
        <v>376</v>
      </c>
      <c r="AE285" s="1">
        <v>2.09</v>
      </c>
      <c r="AF285" s="1">
        <v>67.7</v>
      </c>
      <c r="AG285" s="1">
        <v>0.79</v>
      </c>
      <c r="AH285" s="1">
        <v>55</v>
      </c>
      <c r="AI285" s="1">
        <v>6</v>
      </c>
      <c r="AJ285" s="1">
        <v>1.1599999999999999</v>
      </c>
      <c r="AK285" s="1">
        <v>2720</v>
      </c>
      <c r="AL285" s="1">
        <v>572</v>
      </c>
      <c r="AM285" s="1">
        <v>6.71</v>
      </c>
      <c r="AN285" s="1">
        <v>115</v>
      </c>
      <c r="AO285" s="1">
        <v>84.9</v>
      </c>
      <c r="AP285" s="1">
        <v>689</v>
      </c>
      <c r="AQ285" s="1">
        <v>7.33</v>
      </c>
      <c r="AR285" s="1">
        <v>271</v>
      </c>
      <c r="AS285" s="1">
        <v>1.83</v>
      </c>
      <c r="AT285" s="1">
        <v>48.5</v>
      </c>
      <c r="AU285" s="1">
        <v>5</v>
      </c>
      <c r="AV285" s="1">
        <v>2.2000000000000002</v>
      </c>
      <c r="AW285" s="1">
        <v>458</v>
      </c>
      <c r="AX285" s="1">
        <v>387</v>
      </c>
      <c r="AY285" s="1">
        <v>4.93</v>
      </c>
      <c r="AZ285" s="1">
        <v>127</v>
      </c>
      <c r="BA285" s="1">
        <v>295</v>
      </c>
      <c r="BB285" s="1">
        <v>1010</v>
      </c>
      <c r="BC285" s="1">
        <v>7.76</v>
      </c>
      <c r="BD285" s="1">
        <v>20.9</v>
      </c>
      <c r="BE285" s="1">
        <v>2.66</v>
      </c>
      <c r="BF285" s="1">
        <v>53</v>
      </c>
      <c r="BG285" s="1">
        <v>5</v>
      </c>
    </row>
    <row r="286" spans="1:59" x14ac:dyDescent="0.2">
      <c r="A286">
        <v>285</v>
      </c>
      <c r="B286" t="s">
        <v>343</v>
      </c>
      <c r="C286">
        <v>-0.2</v>
      </c>
      <c r="D286">
        <v>4.25</v>
      </c>
      <c r="E286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0.875</v>
      </c>
      <c r="L286" s="1">
        <v>0</v>
      </c>
      <c r="M286" s="1">
        <v>0</v>
      </c>
      <c r="N286" s="1">
        <v>0</v>
      </c>
      <c r="O286" s="1">
        <v>0</v>
      </c>
      <c r="P286" s="1">
        <v>0.125</v>
      </c>
      <c r="Q286" s="1">
        <v>0</v>
      </c>
      <c r="R286" s="1">
        <v>1</v>
      </c>
      <c r="S286" s="1">
        <v>0</v>
      </c>
      <c r="T286" s="1">
        <v>1</v>
      </c>
      <c r="U286" s="1">
        <v>0</v>
      </c>
      <c r="V286" s="1">
        <v>0</v>
      </c>
      <c r="W286" s="1">
        <v>0</v>
      </c>
      <c r="X286" s="1">
        <v>1.74</v>
      </c>
      <c r="Y286" s="1">
        <v>944</v>
      </c>
      <c r="Z286" s="1">
        <v>302</v>
      </c>
      <c r="AA286" s="1">
        <v>1.87</v>
      </c>
      <c r="AB286" s="1">
        <v>133</v>
      </c>
      <c r="AC286" s="1">
        <v>45.5</v>
      </c>
      <c r="AD286" s="1">
        <v>376</v>
      </c>
      <c r="AE286" s="1">
        <v>2.09</v>
      </c>
      <c r="AF286" s="1">
        <v>67.7</v>
      </c>
      <c r="AG286" s="1">
        <v>0.79</v>
      </c>
      <c r="AH286" s="1">
        <v>55</v>
      </c>
      <c r="AI286" s="1">
        <v>6</v>
      </c>
      <c r="AJ286" s="1">
        <v>1.02</v>
      </c>
      <c r="AK286" s="1">
        <v>1790</v>
      </c>
      <c r="AL286" s="1">
        <v>1050</v>
      </c>
      <c r="AM286" s="1">
        <v>2.77</v>
      </c>
      <c r="AN286" s="1">
        <v>61</v>
      </c>
      <c r="AO286" s="1">
        <v>-123</v>
      </c>
      <c r="AP286" s="1">
        <v>606</v>
      </c>
      <c r="AQ286" s="1">
        <v>8.06</v>
      </c>
      <c r="AR286" s="1">
        <v>158</v>
      </c>
      <c r="AS286" s="1">
        <v>1.17</v>
      </c>
      <c r="AT286" s="1">
        <v>27.8</v>
      </c>
      <c r="AU286" s="1">
        <v>4.25</v>
      </c>
      <c r="AV286" s="1">
        <v>1.96</v>
      </c>
      <c r="AW286" s="1">
        <v>332</v>
      </c>
      <c r="AX286" s="1">
        <v>266</v>
      </c>
      <c r="AY286" s="1">
        <v>3.12</v>
      </c>
      <c r="AZ286" s="1">
        <v>79.900000000000006</v>
      </c>
      <c r="BA286" s="1">
        <v>325</v>
      </c>
      <c r="BB286" s="1">
        <v>1140</v>
      </c>
      <c r="BC286" s="1">
        <v>5.29</v>
      </c>
      <c r="BD286" s="1">
        <v>14.7</v>
      </c>
      <c r="BE286" s="1">
        <v>2.96</v>
      </c>
      <c r="BF286" s="1">
        <v>35</v>
      </c>
      <c r="BG286" s="1">
        <v>4</v>
      </c>
    </row>
    <row r="287" spans="1:59" x14ac:dyDescent="0.2">
      <c r="A287">
        <v>286</v>
      </c>
      <c r="B287" t="s">
        <v>344</v>
      </c>
      <c r="C287">
        <v>-0.28000000000000003</v>
      </c>
      <c r="D287">
        <v>0.67</v>
      </c>
      <c r="E287">
        <v>0.14000000000000001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0.5</v>
      </c>
      <c r="O287" s="1">
        <v>0.5</v>
      </c>
      <c r="P287" s="1">
        <v>0</v>
      </c>
      <c r="Q287" s="1">
        <v>0</v>
      </c>
      <c r="R287" s="1">
        <v>1</v>
      </c>
      <c r="S287" s="1">
        <v>0</v>
      </c>
      <c r="T287" s="1">
        <v>1</v>
      </c>
      <c r="U287" s="1">
        <v>0</v>
      </c>
      <c r="V287" s="1">
        <v>0</v>
      </c>
      <c r="W287" s="1">
        <v>0</v>
      </c>
      <c r="X287" s="1">
        <v>1.74</v>
      </c>
      <c r="Y287" s="1">
        <v>944</v>
      </c>
      <c r="Z287" s="1">
        <v>302</v>
      </c>
      <c r="AA287" s="1">
        <v>1.87</v>
      </c>
      <c r="AB287" s="1">
        <v>133</v>
      </c>
      <c r="AC287" s="1">
        <v>45.5</v>
      </c>
      <c r="AD287" s="1">
        <v>376</v>
      </c>
      <c r="AE287" s="1">
        <v>2.09</v>
      </c>
      <c r="AF287" s="1">
        <v>67.7</v>
      </c>
      <c r="AG287" s="1">
        <v>0.79</v>
      </c>
      <c r="AH287" s="1">
        <v>55</v>
      </c>
      <c r="AI287" s="1">
        <v>6</v>
      </c>
      <c r="AJ287" s="1">
        <v>1.01</v>
      </c>
      <c r="AK287" s="1">
        <v>2990</v>
      </c>
      <c r="AL287" s="1">
        <v>858</v>
      </c>
      <c r="AM287" s="1">
        <v>6.32</v>
      </c>
      <c r="AN287" s="1">
        <v>95.7</v>
      </c>
      <c r="AO287" s="1">
        <v>121</v>
      </c>
      <c r="AP287" s="1">
        <v>735</v>
      </c>
      <c r="AQ287" s="1">
        <v>19.5</v>
      </c>
      <c r="AR287" s="1">
        <v>312</v>
      </c>
      <c r="AS287" s="1">
        <v>1.99</v>
      </c>
      <c r="AT287" s="1">
        <v>41</v>
      </c>
      <c r="AU287" s="1">
        <v>4.5</v>
      </c>
      <c r="AV287" s="1">
        <v>1.96</v>
      </c>
      <c r="AW287" s="1">
        <v>332</v>
      </c>
      <c r="AX287" s="1">
        <v>266</v>
      </c>
      <c r="AY287" s="1">
        <v>3.12</v>
      </c>
      <c r="AZ287" s="1">
        <v>79.900000000000006</v>
      </c>
      <c r="BA287" s="1">
        <v>325</v>
      </c>
      <c r="BB287" s="1">
        <v>1140</v>
      </c>
      <c r="BC287" s="1">
        <v>5.29</v>
      </c>
      <c r="BD287" s="1">
        <v>14.7</v>
      </c>
      <c r="BE287" s="1">
        <v>2.96</v>
      </c>
      <c r="BF287" s="1">
        <v>35</v>
      </c>
      <c r="BG287" s="1">
        <v>4</v>
      </c>
    </row>
    <row r="288" spans="1:59" x14ac:dyDescent="0.2">
      <c r="A288">
        <v>287</v>
      </c>
      <c r="B288" t="s">
        <v>345</v>
      </c>
      <c r="C288">
        <v>1.34</v>
      </c>
      <c r="D288">
        <v>0.94</v>
      </c>
      <c r="E288">
        <v>0.17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0.125</v>
      </c>
      <c r="O288" s="1">
        <v>0.875</v>
      </c>
      <c r="P288" s="1">
        <v>0</v>
      </c>
      <c r="Q288" s="1">
        <v>1</v>
      </c>
      <c r="R288" s="1">
        <v>0</v>
      </c>
      <c r="S288" s="1">
        <v>0</v>
      </c>
      <c r="T288" s="1">
        <v>1</v>
      </c>
      <c r="U288" s="1">
        <v>0</v>
      </c>
      <c r="V288" s="1">
        <v>0</v>
      </c>
      <c r="W288" s="1">
        <v>0</v>
      </c>
      <c r="X288" s="1">
        <v>1.74</v>
      </c>
      <c r="Y288" s="1">
        <v>944</v>
      </c>
      <c r="Z288" s="1">
        <v>302</v>
      </c>
      <c r="AA288" s="1">
        <v>1.87</v>
      </c>
      <c r="AB288" s="1">
        <v>133</v>
      </c>
      <c r="AC288" s="1">
        <v>45.5</v>
      </c>
      <c r="AD288" s="1">
        <v>376</v>
      </c>
      <c r="AE288" s="1">
        <v>2.09</v>
      </c>
      <c r="AF288" s="1">
        <v>67.7</v>
      </c>
      <c r="AG288" s="1">
        <v>0.79</v>
      </c>
      <c r="AH288" s="1">
        <v>55</v>
      </c>
      <c r="AI288" s="1">
        <v>6</v>
      </c>
      <c r="AJ288" s="1">
        <v>1.1100000000000001</v>
      </c>
      <c r="AK288" s="1">
        <v>2900</v>
      </c>
      <c r="AL288" s="1">
        <v>593</v>
      </c>
      <c r="AM288" s="1">
        <v>7.06</v>
      </c>
      <c r="AN288" s="1">
        <v>113</v>
      </c>
      <c r="AO288" s="1">
        <v>121</v>
      </c>
      <c r="AP288" s="1">
        <v>715</v>
      </c>
      <c r="AQ288" s="1">
        <v>10.3</v>
      </c>
      <c r="AR288" s="1">
        <v>296</v>
      </c>
      <c r="AS288" s="1">
        <v>1.97</v>
      </c>
      <c r="AT288" s="1">
        <v>47.8</v>
      </c>
      <c r="AU288" s="1">
        <v>4.88</v>
      </c>
      <c r="AV288" s="1">
        <v>1.81</v>
      </c>
      <c r="AW288" s="1">
        <v>239</v>
      </c>
      <c r="AX288" s="1">
        <v>172</v>
      </c>
      <c r="AY288" s="1">
        <v>3.21</v>
      </c>
      <c r="AZ288" s="1">
        <v>35.5</v>
      </c>
      <c r="BA288" s="1">
        <v>349</v>
      </c>
      <c r="BB288" s="1">
        <v>1250</v>
      </c>
      <c r="BC288" s="1">
        <v>3.21</v>
      </c>
      <c r="BD288" s="1">
        <v>10.199999999999999</v>
      </c>
      <c r="BE288" s="1">
        <v>3.16</v>
      </c>
      <c r="BF288" s="1">
        <v>17</v>
      </c>
      <c r="BG288" s="1">
        <v>3</v>
      </c>
    </row>
    <row r="289" spans="1:59" x14ac:dyDescent="0.2">
      <c r="A289">
        <v>288</v>
      </c>
      <c r="B289" t="s">
        <v>346</v>
      </c>
      <c r="C289">
        <v>1.42</v>
      </c>
      <c r="D289">
        <v>2.02</v>
      </c>
      <c r="E289">
        <v>0.11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0.125</v>
      </c>
      <c r="O289" s="1">
        <v>0</v>
      </c>
      <c r="P289" s="1">
        <v>0.875</v>
      </c>
      <c r="Q289" s="1">
        <v>1</v>
      </c>
      <c r="R289" s="1">
        <v>0</v>
      </c>
      <c r="S289" s="1">
        <v>0</v>
      </c>
      <c r="T289" s="1">
        <v>1</v>
      </c>
      <c r="U289" s="1">
        <v>0</v>
      </c>
      <c r="V289" s="1">
        <v>0</v>
      </c>
      <c r="W289" s="1">
        <v>0</v>
      </c>
      <c r="X289" s="1">
        <v>1.74</v>
      </c>
      <c r="Y289" s="1">
        <v>944</v>
      </c>
      <c r="Z289" s="1">
        <v>302</v>
      </c>
      <c r="AA289" s="1">
        <v>1.87</v>
      </c>
      <c r="AB289" s="1">
        <v>133</v>
      </c>
      <c r="AC289" s="1">
        <v>45.5</v>
      </c>
      <c r="AD289" s="1">
        <v>376</v>
      </c>
      <c r="AE289" s="1">
        <v>2.09</v>
      </c>
      <c r="AF289" s="1">
        <v>67.7</v>
      </c>
      <c r="AG289" s="1">
        <v>0.79</v>
      </c>
      <c r="AH289" s="1">
        <v>55</v>
      </c>
      <c r="AI289" s="1">
        <v>6</v>
      </c>
      <c r="AJ289" s="1">
        <v>1.1499999999999999</v>
      </c>
      <c r="AK289" s="1">
        <v>2160</v>
      </c>
      <c r="AL289" s="1">
        <v>677</v>
      </c>
      <c r="AM289" s="1">
        <v>10.6</v>
      </c>
      <c r="AN289" s="1">
        <v>190</v>
      </c>
      <c r="AO289" s="1">
        <v>111</v>
      </c>
      <c r="AP289" s="1">
        <v>721</v>
      </c>
      <c r="AQ289" s="1">
        <v>8.15</v>
      </c>
      <c r="AR289" s="1">
        <v>197</v>
      </c>
      <c r="AS289" s="1">
        <v>2.29</v>
      </c>
      <c r="AT289" s="1">
        <v>75.8</v>
      </c>
      <c r="AU289" s="1">
        <v>5.75</v>
      </c>
      <c r="AV289" s="1">
        <v>1.81</v>
      </c>
      <c r="AW289" s="1">
        <v>239</v>
      </c>
      <c r="AX289" s="1">
        <v>172</v>
      </c>
      <c r="AY289" s="1">
        <v>3.21</v>
      </c>
      <c r="AZ289" s="1">
        <v>35.5</v>
      </c>
      <c r="BA289" s="1">
        <v>349</v>
      </c>
      <c r="BB289" s="1">
        <v>1250</v>
      </c>
      <c r="BC289" s="1">
        <v>3.21</v>
      </c>
      <c r="BD289" s="1">
        <v>10.199999999999999</v>
      </c>
      <c r="BE289" s="1">
        <v>3.16</v>
      </c>
      <c r="BF289" s="1">
        <v>17</v>
      </c>
      <c r="BG289" s="1">
        <v>3</v>
      </c>
    </row>
    <row r="290" spans="1:59" x14ac:dyDescent="0.2">
      <c r="A290">
        <v>289</v>
      </c>
      <c r="B290" t="s">
        <v>347</v>
      </c>
      <c r="C290">
        <v>2.83</v>
      </c>
      <c r="D290">
        <v>0.84</v>
      </c>
      <c r="E290">
        <v>0.21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0.125</v>
      </c>
      <c r="L290" s="1">
        <v>0</v>
      </c>
      <c r="M290" s="1">
        <v>0</v>
      </c>
      <c r="N290" s="1">
        <v>0.875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1.51</v>
      </c>
      <c r="Y290" s="1">
        <v>1030</v>
      </c>
      <c r="Z290" s="1">
        <v>337</v>
      </c>
      <c r="AA290" s="1">
        <v>0.86</v>
      </c>
      <c r="AB290" s="1">
        <v>39.1</v>
      </c>
      <c r="AC290" s="1">
        <v>48.4</v>
      </c>
      <c r="AD290" s="1">
        <v>419</v>
      </c>
      <c r="AE290" s="1">
        <v>2.33</v>
      </c>
      <c r="AF290" s="1">
        <v>76.900000000000006</v>
      </c>
      <c r="AG290" s="1">
        <v>0.82</v>
      </c>
      <c r="AH290" s="1">
        <v>19</v>
      </c>
      <c r="AI290" s="1">
        <v>4</v>
      </c>
      <c r="AJ290" s="1">
        <v>0.88600000000000001</v>
      </c>
      <c r="AK290" s="1">
        <v>2940</v>
      </c>
      <c r="AL290" s="1">
        <v>1200</v>
      </c>
      <c r="AM290" s="1">
        <v>4.8499999999999996</v>
      </c>
      <c r="AN290" s="1">
        <v>68.5</v>
      </c>
      <c r="AO290" s="1">
        <v>85.5</v>
      </c>
      <c r="AP290" s="1">
        <v>741</v>
      </c>
      <c r="AQ290" s="1">
        <v>28.9</v>
      </c>
      <c r="AR290" s="1">
        <v>312</v>
      </c>
      <c r="AS290" s="1">
        <v>1.88</v>
      </c>
      <c r="AT290" s="1">
        <v>30.5</v>
      </c>
      <c r="AU290" s="1">
        <v>4</v>
      </c>
      <c r="AV290" s="1">
        <v>2.2000000000000002</v>
      </c>
      <c r="AW290" s="1">
        <v>458</v>
      </c>
      <c r="AX290" s="1">
        <v>387</v>
      </c>
      <c r="AY290" s="1">
        <v>4.93</v>
      </c>
      <c r="AZ290" s="1">
        <v>127</v>
      </c>
      <c r="BA290" s="1">
        <v>295</v>
      </c>
      <c r="BB290" s="1">
        <v>1010</v>
      </c>
      <c r="BC290" s="1">
        <v>7.76</v>
      </c>
      <c r="BD290" s="1">
        <v>20.9</v>
      </c>
      <c r="BE290" s="1">
        <v>2.66</v>
      </c>
      <c r="BF290" s="1">
        <v>53</v>
      </c>
      <c r="BG290" s="1">
        <v>5</v>
      </c>
    </row>
    <row r="291" spans="1:59" x14ac:dyDescent="0.2">
      <c r="A291">
        <v>290</v>
      </c>
      <c r="B291" t="s">
        <v>348</v>
      </c>
      <c r="C291">
        <v>-0.39</v>
      </c>
      <c r="D291">
        <v>2.85</v>
      </c>
      <c r="E291">
        <v>0.04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 s="1">
        <v>0.125</v>
      </c>
      <c r="L291" s="1">
        <v>0.375</v>
      </c>
      <c r="M291" s="1">
        <v>0.125</v>
      </c>
      <c r="N291" s="1">
        <v>0</v>
      </c>
      <c r="O291" s="1">
        <v>0.125</v>
      </c>
      <c r="P291" s="1">
        <v>0.25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2.5299999999999998</v>
      </c>
      <c r="Y291" s="1">
        <v>319</v>
      </c>
      <c r="Z291" s="1">
        <v>354</v>
      </c>
      <c r="AA291" s="1">
        <v>1.1000000000000001</v>
      </c>
      <c r="AB291" s="1">
        <v>45.1</v>
      </c>
      <c r="AC291" s="1">
        <v>8.6</v>
      </c>
      <c r="AD291" s="1">
        <v>849</v>
      </c>
      <c r="AE291" s="1">
        <v>6.5</v>
      </c>
      <c r="AF291" s="1">
        <v>29</v>
      </c>
      <c r="AG291" s="1">
        <v>2.57</v>
      </c>
      <c r="AH291" s="1">
        <v>91</v>
      </c>
      <c r="AI291" s="1">
        <v>8</v>
      </c>
      <c r="AJ291" s="1">
        <v>1.22</v>
      </c>
      <c r="AK291" s="1">
        <v>1970</v>
      </c>
      <c r="AL291" s="1">
        <v>868</v>
      </c>
      <c r="AM291" s="1">
        <v>5.35</v>
      </c>
      <c r="AN291" s="1">
        <v>122</v>
      </c>
      <c r="AO291" s="1">
        <v>-46.4</v>
      </c>
      <c r="AP291" s="1">
        <v>610</v>
      </c>
      <c r="AQ291" s="1">
        <v>7.24</v>
      </c>
      <c r="AR291" s="1">
        <v>169</v>
      </c>
      <c r="AS291" s="1">
        <v>1.42</v>
      </c>
      <c r="AT291" s="1">
        <v>50.5</v>
      </c>
      <c r="AU291" s="1">
        <v>5.25</v>
      </c>
      <c r="AV291" s="1">
        <v>2.2000000000000002</v>
      </c>
      <c r="AW291" s="1">
        <v>458</v>
      </c>
      <c r="AX291" s="1">
        <v>387</v>
      </c>
      <c r="AY291" s="1">
        <v>4.93</v>
      </c>
      <c r="AZ291" s="1">
        <v>127</v>
      </c>
      <c r="BA291" s="1">
        <v>295</v>
      </c>
      <c r="BB291" s="1">
        <v>1010</v>
      </c>
      <c r="BC291" s="1">
        <v>7.76</v>
      </c>
      <c r="BD291" s="1">
        <v>20.9</v>
      </c>
      <c r="BE291" s="1">
        <v>2.66</v>
      </c>
      <c r="BF291" s="1">
        <v>53</v>
      </c>
      <c r="BG291" s="1">
        <v>5</v>
      </c>
    </row>
    <row r="292" spans="1:59" x14ac:dyDescent="0.2">
      <c r="A292">
        <v>291</v>
      </c>
      <c r="B292" t="s">
        <v>349</v>
      </c>
      <c r="C292">
        <v>-0.41</v>
      </c>
      <c r="D292">
        <v>2</v>
      </c>
      <c r="E292">
        <v>0.17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0.125</v>
      </c>
      <c r="L292" s="1">
        <v>0</v>
      </c>
      <c r="M292" s="1">
        <v>0</v>
      </c>
      <c r="N292" s="1">
        <v>0</v>
      </c>
      <c r="O292" s="1">
        <v>0</v>
      </c>
      <c r="P292" s="1">
        <v>0.875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2.5299999999999998</v>
      </c>
      <c r="Y292" s="1">
        <v>319</v>
      </c>
      <c r="Z292" s="1">
        <v>354</v>
      </c>
      <c r="AA292" s="1">
        <v>1.1000000000000001</v>
      </c>
      <c r="AB292" s="1">
        <v>45.1</v>
      </c>
      <c r="AC292" s="1">
        <v>8.6</v>
      </c>
      <c r="AD292" s="1">
        <v>849</v>
      </c>
      <c r="AE292" s="1">
        <v>6.5</v>
      </c>
      <c r="AF292" s="1">
        <v>29</v>
      </c>
      <c r="AG292" s="1">
        <v>2.57</v>
      </c>
      <c r="AH292" s="1">
        <v>91</v>
      </c>
      <c r="AI292" s="1">
        <v>8</v>
      </c>
      <c r="AJ292" s="1">
        <v>1.17</v>
      </c>
      <c r="AK292" s="1">
        <v>1990</v>
      </c>
      <c r="AL292" s="1">
        <v>665</v>
      </c>
      <c r="AM292" s="1">
        <v>10.1</v>
      </c>
      <c r="AN292" s="1">
        <v>186</v>
      </c>
      <c r="AO292" s="1">
        <v>76.8</v>
      </c>
      <c r="AP292" s="1">
        <v>700</v>
      </c>
      <c r="AQ292" s="1">
        <v>5.24</v>
      </c>
      <c r="AR292" s="1">
        <v>175</v>
      </c>
      <c r="AS292" s="1">
        <v>2.16</v>
      </c>
      <c r="AT292" s="1">
        <v>74.3</v>
      </c>
      <c r="AU292" s="1">
        <v>5.75</v>
      </c>
      <c r="AV292" s="1">
        <v>2.2000000000000002</v>
      </c>
      <c r="AW292" s="1">
        <v>458</v>
      </c>
      <c r="AX292" s="1">
        <v>387</v>
      </c>
      <c r="AY292" s="1">
        <v>4.93</v>
      </c>
      <c r="AZ292" s="1">
        <v>127</v>
      </c>
      <c r="BA292" s="1">
        <v>295</v>
      </c>
      <c r="BB292" s="1">
        <v>1010</v>
      </c>
      <c r="BC292" s="1">
        <v>7.76</v>
      </c>
      <c r="BD292" s="1">
        <v>20.9</v>
      </c>
      <c r="BE292" s="1">
        <v>2.66</v>
      </c>
      <c r="BF292" s="1">
        <v>53</v>
      </c>
      <c r="BG292" s="1">
        <v>5</v>
      </c>
    </row>
    <row r="293" spans="1:59" x14ac:dyDescent="0.2">
      <c r="A293">
        <v>292</v>
      </c>
      <c r="B293" t="s">
        <v>350</v>
      </c>
      <c r="C293">
        <v>-0.09</v>
      </c>
      <c r="D293">
        <v>1.1100000000000001</v>
      </c>
      <c r="E293">
        <v>0.23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0.125</v>
      </c>
      <c r="N293" s="1">
        <v>0</v>
      </c>
      <c r="O293" s="1">
        <v>0.875</v>
      </c>
      <c r="P293" s="1">
        <v>0</v>
      </c>
      <c r="Q293" s="1">
        <v>0</v>
      </c>
      <c r="R293" s="1">
        <v>0</v>
      </c>
      <c r="S293" s="1">
        <v>1</v>
      </c>
      <c r="T293" s="1">
        <v>1</v>
      </c>
      <c r="U293" s="1">
        <v>0</v>
      </c>
      <c r="V293" s="1">
        <v>0</v>
      </c>
      <c r="W293" s="1">
        <v>0</v>
      </c>
      <c r="X293" s="1">
        <v>2.17</v>
      </c>
      <c r="Y293" s="1">
        <v>267</v>
      </c>
      <c r="Z293" s="1">
        <v>181</v>
      </c>
      <c r="AA293" s="1">
        <v>0.7</v>
      </c>
      <c r="AB293" s="1">
        <v>32.1</v>
      </c>
      <c r="AC293" s="1">
        <v>8.68</v>
      </c>
      <c r="AD293" s="1">
        <v>926</v>
      </c>
      <c r="AE293" s="1">
        <v>6.13</v>
      </c>
      <c r="AF293" s="1">
        <v>23.9</v>
      </c>
      <c r="AG293" s="1">
        <v>2.5499999999999998</v>
      </c>
      <c r="AH293" s="1">
        <v>73</v>
      </c>
      <c r="AI293" s="1">
        <v>7</v>
      </c>
      <c r="AJ293" s="1">
        <v>1.18</v>
      </c>
      <c r="AK293" s="1">
        <v>2780</v>
      </c>
      <c r="AL293" s="1">
        <v>567</v>
      </c>
      <c r="AM293" s="1">
        <v>6.84</v>
      </c>
      <c r="AN293" s="1">
        <v>121</v>
      </c>
      <c r="AO293" s="1">
        <v>99.4</v>
      </c>
      <c r="AP293" s="1">
        <v>683</v>
      </c>
      <c r="AQ293" s="1">
        <v>7.3</v>
      </c>
      <c r="AR293" s="1">
        <v>272</v>
      </c>
      <c r="AS293" s="1">
        <v>1.83</v>
      </c>
      <c r="AT293" s="1">
        <v>50.8</v>
      </c>
      <c r="AU293" s="1">
        <v>5.13</v>
      </c>
      <c r="AV293" s="1">
        <v>2.2000000000000002</v>
      </c>
      <c r="AW293" s="1">
        <v>458</v>
      </c>
      <c r="AX293" s="1">
        <v>387</v>
      </c>
      <c r="AY293" s="1">
        <v>4.93</v>
      </c>
      <c r="AZ293" s="1">
        <v>127</v>
      </c>
      <c r="BA293" s="1">
        <v>295</v>
      </c>
      <c r="BB293" s="1">
        <v>1010</v>
      </c>
      <c r="BC293" s="1">
        <v>7.76</v>
      </c>
      <c r="BD293" s="1">
        <v>20.9</v>
      </c>
      <c r="BE293" s="1">
        <v>2.66</v>
      </c>
      <c r="BF293" s="1">
        <v>53</v>
      </c>
      <c r="BG293" s="1">
        <v>5</v>
      </c>
    </row>
    <row r="294" spans="1:59" x14ac:dyDescent="0.2">
      <c r="A294">
        <v>293</v>
      </c>
      <c r="B294" t="s">
        <v>351</v>
      </c>
      <c r="C294">
        <v>0.08</v>
      </c>
      <c r="D294">
        <v>3.38</v>
      </c>
      <c r="E294">
        <v>0.01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0.5</v>
      </c>
      <c r="N294" s="1">
        <v>0.5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1</v>
      </c>
      <c r="U294" s="1">
        <v>0</v>
      </c>
      <c r="V294" s="1">
        <v>0</v>
      </c>
      <c r="W294" s="1">
        <v>0</v>
      </c>
      <c r="X294" s="1">
        <v>2.17</v>
      </c>
      <c r="Y294" s="1">
        <v>267</v>
      </c>
      <c r="Z294" s="1">
        <v>181</v>
      </c>
      <c r="AA294" s="1">
        <v>0.7</v>
      </c>
      <c r="AB294" s="1">
        <v>32.1</v>
      </c>
      <c r="AC294" s="1">
        <v>8.68</v>
      </c>
      <c r="AD294" s="1">
        <v>926</v>
      </c>
      <c r="AE294" s="1">
        <v>6.13</v>
      </c>
      <c r="AF294" s="1">
        <v>23.9</v>
      </c>
      <c r="AG294" s="1">
        <v>2.5499999999999998</v>
      </c>
      <c r="AH294" s="1">
        <v>73</v>
      </c>
      <c r="AI294" s="1">
        <v>7</v>
      </c>
      <c r="AJ294" s="1">
        <v>1.1499999999999999</v>
      </c>
      <c r="AK294" s="1">
        <v>2590</v>
      </c>
      <c r="AL294" s="1">
        <v>1110</v>
      </c>
      <c r="AM294" s="1">
        <v>4.46</v>
      </c>
      <c r="AN294" s="1">
        <v>105</v>
      </c>
      <c r="AO294" s="1">
        <v>34</v>
      </c>
      <c r="AP294" s="1">
        <v>633</v>
      </c>
      <c r="AQ294" s="1">
        <v>19.899999999999999</v>
      </c>
      <c r="AR294" s="1">
        <v>237</v>
      </c>
      <c r="AS294" s="1">
        <v>1.45</v>
      </c>
      <c r="AT294" s="1">
        <v>44</v>
      </c>
      <c r="AU294" s="1">
        <v>5</v>
      </c>
      <c r="AV294" s="1">
        <v>1.96</v>
      </c>
      <c r="AW294" s="1">
        <v>332</v>
      </c>
      <c r="AX294" s="1">
        <v>266</v>
      </c>
      <c r="AY294" s="1">
        <v>3.12</v>
      </c>
      <c r="AZ294" s="1">
        <v>79.900000000000006</v>
      </c>
      <c r="BA294" s="1">
        <v>325</v>
      </c>
      <c r="BB294" s="1">
        <v>1140</v>
      </c>
      <c r="BC294" s="1">
        <v>5.29</v>
      </c>
      <c r="BD294" s="1">
        <v>14.7</v>
      </c>
      <c r="BE294" s="1">
        <v>2.96</v>
      </c>
      <c r="BF294" s="1">
        <v>35</v>
      </c>
      <c r="BG294" s="1">
        <v>4</v>
      </c>
    </row>
    <row r="295" spans="1:59" x14ac:dyDescent="0.2">
      <c r="A295">
        <v>294</v>
      </c>
      <c r="B295" t="s">
        <v>352</v>
      </c>
      <c r="C295">
        <v>-0.06</v>
      </c>
      <c r="D295">
        <v>4.37</v>
      </c>
      <c r="E295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0.5</v>
      </c>
      <c r="M295" s="1">
        <v>0</v>
      </c>
      <c r="N295" s="1">
        <v>0</v>
      </c>
      <c r="O295" s="1">
        <v>0</v>
      </c>
      <c r="P295" s="1">
        <v>0.5</v>
      </c>
      <c r="Q295" s="1">
        <v>1</v>
      </c>
      <c r="R295" s="1">
        <v>0</v>
      </c>
      <c r="S295" s="1">
        <v>0</v>
      </c>
      <c r="T295" s="1">
        <v>1</v>
      </c>
      <c r="U295" s="1">
        <v>0</v>
      </c>
      <c r="V295" s="1">
        <v>0</v>
      </c>
      <c r="W295" s="1">
        <v>0</v>
      </c>
      <c r="X295" s="1">
        <v>2.17</v>
      </c>
      <c r="Y295" s="1">
        <v>267</v>
      </c>
      <c r="Z295" s="1">
        <v>181</v>
      </c>
      <c r="AA295" s="1">
        <v>0.7</v>
      </c>
      <c r="AB295" s="1">
        <v>32.1</v>
      </c>
      <c r="AC295" s="1">
        <v>8.68</v>
      </c>
      <c r="AD295" s="1">
        <v>926</v>
      </c>
      <c r="AE295" s="1">
        <v>6.13</v>
      </c>
      <c r="AF295" s="1">
        <v>23.9</v>
      </c>
      <c r="AG295" s="1">
        <v>2.5499999999999998</v>
      </c>
      <c r="AH295" s="1">
        <v>73</v>
      </c>
      <c r="AI295" s="1">
        <v>7</v>
      </c>
      <c r="AJ295" s="1">
        <v>1.23</v>
      </c>
      <c r="AK295" s="1">
        <v>1840</v>
      </c>
      <c r="AL295" s="1">
        <v>821</v>
      </c>
      <c r="AM295" s="1">
        <v>6.95</v>
      </c>
      <c r="AN295" s="1">
        <v>147</v>
      </c>
      <c r="AO295" s="1">
        <v>-29</v>
      </c>
      <c r="AP295" s="1">
        <v>633</v>
      </c>
      <c r="AQ295" s="1">
        <v>6.49</v>
      </c>
      <c r="AR295" s="1">
        <v>157</v>
      </c>
      <c r="AS295" s="1">
        <v>1.64</v>
      </c>
      <c r="AT295" s="1">
        <v>60</v>
      </c>
      <c r="AU295" s="1">
        <v>5.5</v>
      </c>
      <c r="AV295" s="1">
        <v>1.81</v>
      </c>
      <c r="AW295" s="1">
        <v>239</v>
      </c>
      <c r="AX295" s="1">
        <v>172</v>
      </c>
      <c r="AY295" s="1">
        <v>3.21</v>
      </c>
      <c r="AZ295" s="1">
        <v>35.5</v>
      </c>
      <c r="BA295" s="1">
        <v>349</v>
      </c>
      <c r="BB295" s="1">
        <v>1250</v>
      </c>
      <c r="BC295" s="1">
        <v>3.21</v>
      </c>
      <c r="BD295" s="1">
        <v>10.199999999999999</v>
      </c>
      <c r="BE295" s="1">
        <v>3.16</v>
      </c>
      <c r="BF295" s="1">
        <v>17</v>
      </c>
      <c r="BG295" s="1">
        <v>3</v>
      </c>
    </row>
    <row r="296" spans="1:59" x14ac:dyDescent="0.2">
      <c r="A296">
        <v>295</v>
      </c>
      <c r="B296" t="s">
        <v>353</v>
      </c>
      <c r="C296">
        <v>-0.14000000000000001</v>
      </c>
      <c r="D296">
        <v>2.64</v>
      </c>
      <c r="E296">
        <v>0.05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0.125</v>
      </c>
      <c r="M296" s="1">
        <v>0</v>
      </c>
      <c r="N296" s="1">
        <v>0</v>
      </c>
      <c r="O296" s="1">
        <v>0</v>
      </c>
      <c r="P296" s="1">
        <v>0.875</v>
      </c>
      <c r="Q296" s="1">
        <v>1</v>
      </c>
      <c r="R296" s="1">
        <v>0</v>
      </c>
      <c r="S296" s="1">
        <v>0</v>
      </c>
      <c r="T296" s="1">
        <v>1</v>
      </c>
      <c r="U296" s="1">
        <v>0</v>
      </c>
      <c r="V296" s="1">
        <v>0</v>
      </c>
      <c r="W296" s="1">
        <v>0</v>
      </c>
      <c r="X296" s="1">
        <v>2.17</v>
      </c>
      <c r="Y296" s="1">
        <v>267</v>
      </c>
      <c r="Z296" s="1">
        <v>181</v>
      </c>
      <c r="AA296" s="1">
        <v>0.7</v>
      </c>
      <c r="AB296" s="1">
        <v>32.1</v>
      </c>
      <c r="AC296" s="1">
        <v>8.68</v>
      </c>
      <c r="AD296" s="1">
        <v>926</v>
      </c>
      <c r="AE296" s="1">
        <v>6.13</v>
      </c>
      <c r="AF296" s="1">
        <v>23.9</v>
      </c>
      <c r="AG296" s="1">
        <v>2.5499999999999998</v>
      </c>
      <c r="AH296" s="1">
        <v>73</v>
      </c>
      <c r="AI296" s="1">
        <v>7</v>
      </c>
      <c r="AJ296" s="1">
        <v>1.2</v>
      </c>
      <c r="AK296" s="1">
        <v>1980</v>
      </c>
      <c r="AL296" s="1">
        <v>656</v>
      </c>
      <c r="AM296" s="1">
        <v>10.199999999999999</v>
      </c>
      <c r="AN296" s="1">
        <v>192</v>
      </c>
      <c r="AO296" s="1">
        <v>75.3</v>
      </c>
      <c r="AP296" s="1">
        <v>695</v>
      </c>
      <c r="AQ296" s="1">
        <v>5.2</v>
      </c>
      <c r="AR296" s="1">
        <v>173</v>
      </c>
      <c r="AS296" s="1">
        <v>2.16</v>
      </c>
      <c r="AT296" s="1">
        <v>76.5</v>
      </c>
      <c r="AU296" s="1">
        <v>5.88</v>
      </c>
      <c r="AV296" s="1">
        <v>1.81</v>
      </c>
      <c r="AW296" s="1">
        <v>239</v>
      </c>
      <c r="AX296" s="1">
        <v>172</v>
      </c>
      <c r="AY296" s="1">
        <v>3.21</v>
      </c>
      <c r="AZ296" s="1">
        <v>35.5</v>
      </c>
      <c r="BA296" s="1">
        <v>349</v>
      </c>
      <c r="BB296" s="1">
        <v>1250</v>
      </c>
      <c r="BC296" s="1">
        <v>3.21</v>
      </c>
      <c r="BD296" s="1">
        <v>10.199999999999999</v>
      </c>
      <c r="BE296" s="1">
        <v>3.16</v>
      </c>
      <c r="BF296" s="1">
        <v>17</v>
      </c>
      <c r="BG296" s="1">
        <v>3</v>
      </c>
    </row>
    <row r="297" spans="1:59" x14ac:dyDescent="0.2">
      <c r="A297">
        <v>296</v>
      </c>
      <c r="B297" t="s">
        <v>354</v>
      </c>
      <c r="C297">
        <v>-0.87</v>
      </c>
      <c r="D297">
        <v>3.79</v>
      </c>
      <c r="E297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0.5</v>
      </c>
      <c r="L297" s="1">
        <v>0</v>
      </c>
      <c r="M297" s="1">
        <v>0</v>
      </c>
      <c r="N297" s="1">
        <v>0</v>
      </c>
      <c r="O297" s="1">
        <v>0.5</v>
      </c>
      <c r="P297" s="1">
        <v>0</v>
      </c>
      <c r="Q297" s="1">
        <v>1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2.5299999999999998</v>
      </c>
      <c r="Y297" s="1">
        <v>319</v>
      </c>
      <c r="Z297" s="1">
        <v>354</v>
      </c>
      <c r="AA297" s="1">
        <v>1.1000000000000001</v>
      </c>
      <c r="AB297" s="1">
        <v>45.1</v>
      </c>
      <c r="AC297" s="1">
        <v>8.6</v>
      </c>
      <c r="AD297" s="1">
        <v>849</v>
      </c>
      <c r="AE297" s="1">
        <v>6.5</v>
      </c>
      <c r="AF297" s="1">
        <v>29</v>
      </c>
      <c r="AG297" s="1">
        <v>2.57</v>
      </c>
      <c r="AH297" s="1">
        <v>91</v>
      </c>
      <c r="AI297" s="1">
        <v>8</v>
      </c>
      <c r="AJ297" s="1">
        <v>1.07</v>
      </c>
      <c r="AK297" s="1">
        <v>2320</v>
      </c>
      <c r="AL297" s="1">
        <v>809</v>
      </c>
      <c r="AM297" s="1">
        <v>4.43</v>
      </c>
      <c r="AN297" s="1">
        <v>79.400000000000006</v>
      </c>
      <c r="AO297" s="1">
        <v>-17.5</v>
      </c>
      <c r="AP297" s="1">
        <v>649</v>
      </c>
      <c r="AQ297" s="1">
        <v>7.87</v>
      </c>
      <c r="AR297" s="1">
        <v>223</v>
      </c>
      <c r="AS297" s="1">
        <v>1.48</v>
      </c>
      <c r="AT297" s="1">
        <v>35</v>
      </c>
      <c r="AU297" s="1">
        <v>4.5</v>
      </c>
      <c r="AV297" s="1">
        <v>1.81</v>
      </c>
      <c r="AW297" s="1">
        <v>239</v>
      </c>
      <c r="AX297" s="1">
        <v>172</v>
      </c>
      <c r="AY297" s="1">
        <v>3.21</v>
      </c>
      <c r="AZ297" s="1">
        <v>35.5</v>
      </c>
      <c r="BA297" s="1">
        <v>349</v>
      </c>
      <c r="BB297" s="1">
        <v>1250</v>
      </c>
      <c r="BC297" s="1">
        <v>3.21</v>
      </c>
      <c r="BD297" s="1">
        <v>10.199999999999999</v>
      </c>
      <c r="BE297" s="1">
        <v>3.16</v>
      </c>
      <c r="BF297" s="1">
        <v>17</v>
      </c>
      <c r="BG297" s="1">
        <v>3</v>
      </c>
    </row>
    <row r="298" spans="1:59" x14ac:dyDescent="0.2">
      <c r="A298">
        <v>297</v>
      </c>
      <c r="B298" t="s">
        <v>355</v>
      </c>
      <c r="C298">
        <v>-0.46</v>
      </c>
      <c r="D298">
        <v>3.16</v>
      </c>
      <c r="E298">
        <v>0.01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0.875</v>
      </c>
      <c r="M298" s="1">
        <v>0</v>
      </c>
      <c r="N298" s="1">
        <v>0</v>
      </c>
      <c r="O298" s="1">
        <v>0</v>
      </c>
      <c r="P298" s="1">
        <v>0.125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2.5299999999999998</v>
      </c>
      <c r="Y298" s="1">
        <v>319</v>
      </c>
      <c r="Z298" s="1">
        <v>354</v>
      </c>
      <c r="AA298" s="1">
        <v>1.1000000000000001</v>
      </c>
      <c r="AB298" s="1">
        <v>45.1</v>
      </c>
      <c r="AC298" s="1">
        <v>8.6</v>
      </c>
      <c r="AD298" s="1">
        <v>849</v>
      </c>
      <c r="AE298" s="1">
        <v>6.5</v>
      </c>
      <c r="AF298" s="1">
        <v>29</v>
      </c>
      <c r="AG298" s="1">
        <v>2.57</v>
      </c>
      <c r="AH298" s="1">
        <v>91</v>
      </c>
      <c r="AI298" s="1">
        <v>8</v>
      </c>
      <c r="AJ298" s="1">
        <v>1.25</v>
      </c>
      <c r="AK298" s="1">
        <v>1700</v>
      </c>
      <c r="AL298" s="1">
        <v>987</v>
      </c>
      <c r="AM298" s="1">
        <v>3.64</v>
      </c>
      <c r="AN298" s="1">
        <v>103</v>
      </c>
      <c r="AO298" s="1">
        <v>-133</v>
      </c>
      <c r="AP298" s="1">
        <v>570</v>
      </c>
      <c r="AQ298" s="1">
        <v>7.77</v>
      </c>
      <c r="AR298" s="1">
        <v>142</v>
      </c>
      <c r="AS298" s="1">
        <v>1.1200000000000001</v>
      </c>
      <c r="AT298" s="1">
        <v>43.5</v>
      </c>
      <c r="AU298" s="1">
        <v>5.13</v>
      </c>
      <c r="AV298" s="1">
        <v>2.2000000000000002</v>
      </c>
      <c r="AW298" s="1">
        <v>458</v>
      </c>
      <c r="AX298" s="1">
        <v>387</v>
      </c>
      <c r="AY298" s="1">
        <v>4.93</v>
      </c>
      <c r="AZ298" s="1">
        <v>127</v>
      </c>
      <c r="BA298" s="1">
        <v>295</v>
      </c>
      <c r="BB298" s="1">
        <v>1010</v>
      </c>
      <c r="BC298" s="1">
        <v>7.76</v>
      </c>
      <c r="BD298" s="1">
        <v>20.9</v>
      </c>
      <c r="BE298" s="1">
        <v>2.66</v>
      </c>
      <c r="BF298" s="1">
        <v>53</v>
      </c>
      <c r="BG298" s="1">
        <v>5</v>
      </c>
    </row>
    <row r="299" spans="1:59" x14ac:dyDescent="0.2">
      <c r="A299">
        <v>298</v>
      </c>
      <c r="B299" t="s">
        <v>356</v>
      </c>
      <c r="C299">
        <v>-0.68</v>
      </c>
      <c r="D299">
        <v>4.47</v>
      </c>
      <c r="E299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0.5</v>
      </c>
      <c r="L299" s="1">
        <v>0.5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2.5299999999999998</v>
      </c>
      <c r="Y299" s="1">
        <v>319</v>
      </c>
      <c r="Z299" s="1">
        <v>354</v>
      </c>
      <c r="AA299" s="1">
        <v>1.1000000000000001</v>
      </c>
      <c r="AB299" s="1">
        <v>45.1</v>
      </c>
      <c r="AC299" s="1">
        <v>8.6</v>
      </c>
      <c r="AD299" s="1">
        <v>849</v>
      </c>
      <c r="AE299" s="1">
        <v>6.5</v>
      </c>
      <c r="AF299" s="1">
        <v>29</v>
      </c>
      <c r="AG299" s="1">
        <v>2.57</v>
      </c>
      <c r="AH299" s="1">
        <v>91</v>
      </c>
      <c r="AI299" s="1">
        <v>8</v>
      </c>
      <c r="AJ299" s="1">
        <v>1.1299999999999999</v>
      </c>
      <c r="AK299" s="1">
        <v>1710</v>
      </c>
      <c r="AL299" s="1">
        <v>1080</v>
      </c>
      <c r="AM299" s="1">
        <v>2.04</v>
      </c>
      <c r="AN299" s="1">
        <v>63.8</v>
      </c>
      <c r="AO299" s="1">
        <v>-162</v>
      </c>
      <c r="AP299" s="1">
        <v>570</v>
      </c>
      <c r="AQ299" s="1">
        <v>8.3699999999999992</v>
      </c>
      <c r="AR299" s="1">
        <v>146</v>
      </c>
      <c r="AS299" s="1">
        <v>0.97499999999999998</v>
      </c>
      <c r="AT299" s="1">
        <v>29</v>
      </c>
      <c r="AU299" s="1">
        <v>4.5</v>
      </c>
      <c r="AV299" s="1">
        <v>1.81</v>
      </c>
      <c r="AW299" s="1">
        <v>239</v>
      </c>
      <c r="AX299" s="1">
        <v>172</v>
      </c>
      <c r="AY299" s="1">
        <v>3.21</v>
      </c>
      <c r="AZ299" s="1">
        <v>35.5</v>
      </c>
      <c r="BA299" s="1">
        <v>349</v>
      </c>
      <c r="BB299" s="1">
        <v>1250</v>
      </c>
      <c r="BC299" s="1">
        <v>3.21</v>
      </c>
      <c r="BD299" s="1">
        <v>10.199999999999999</v>
      </c>
      <c r="BE299" s="1">
        <v>3.16</v>
      </c>
      <c r="BF299" s="1">
        <v>17</v>
      </c>
      <c r="BG299" s="1">
        <v>3</v>
      </c>
    </row>
    <row r="300" spans="1:59" x14ac:dyDescent="0.2">
      <c r="A300">
        <v>299</v>
      </c>
      <c r="B300" t="s">
        <v>357</v>
      </c>
      <c r="C300">
        <v>-0.61</v>
      </c>
      <c r="D300">
        <v>3.56</v>
      </c>
      <c r="E300">
        <v>0.01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0.875</v>
      </c>
      <c r="M300" s="1">
        <v>0</v>
      </c>
      <c r="N300" s="1">
        <v>0</v>
      </c>
      <c r="O300" s="1">
        <v>0.125</v>
      </c>
      <c r="P300" s="1">
        <v>0</v>
      </c>
      <c r="Q300" s="1">
        <v>0</v>
      </c>
      <c r="R300" s="1">
        <v>1</v>
      </c>
      <c r="S300" s="1">
        <v>0</v>
      </c>
      <c r="T300" s="1">
        <v>1</v>
      </c>
      <c r="U300" s="1">
        <v>0</v>
      </c>
      <c r="V300" s="1">
        <v>0</v>
      </c>
      <c r="W300" s="1">
        <v>0</v>
      </c>
      <c r="X300" s="1">
        <v>2.5299999999999998</v>
      </c>
      <c r="Y300" s="1">
        <v>319</v>
      </c>
      <c r="Z300" s="1">
        <v>354</v>
      </c>
      <c r="AA300" s="1">
        <v>1.1000000000000001</v>
      </c>
      <c r="AB300" s="1">
        <v>45.1</v>
      </c>
      <c r="AC300" s="1">
        <v>8.6</v>
      </c>
      <c r="AD300" s="1">
        <v>849</v>
      </c>
      <c r="AE300" s="1">
        <v>6.5</v>
      </c>
      <c r="AF300" s="1">
        <v>29</v>
      </c>
      <c r="AG300" s="1">
        <v>2.57</v>
      </c>
      <c r="AH300" s="1">
        <v>91</v>
      </c>
      <c r="AI300" s="1">
        <v>8</v>
      </c>
      <c r="AJ300" s="1">
        <v>1.25</v>
      </c>
      <c r="AK300" s="1">
        <v>1810</v>
      </c>
      <c r="AL300" s="1">
        <v>975</v>
      </c>
      <c r="AM300" s="1">
        <v>3.14</v>
      </c>
      <c r="AN300" s="1">
        <v>91.5</v>
      </c>
      <c r="AO300" s="1">
        <v>-132</v>
      </c>
      <c r="AP300" s="1">
        <v>569</v>
      </c>
      <c r="AQ300" s="1">
        <v>8.07</v>
      </c>
      <c r="AR300" s="1">
        <v>156</v>
      </c>
      <c r="AS300" s="1">
        <v>1.08</v>
      </c>
      <c r="AT300" s="1">
        <v>39.5</v>
      </c>
      <c r="AU300" s="1">
        <v>5</v>
      </c>
      <c r="AV300" s="1">
        <v>1.96</v>
      </c>
      <c r="AW300" s="1">
        <v>332</v>
      </c>
      <c r="AX300" s="1">
        <v>266</v>
      </c>
      <c r="AY300" s="1">
        <v>3.12</v>
      </c>
      <c r="AZ300" s="1">
        <v>79.900000000000006</v>
      </c>
      <c r="BA300" s="1">
        <v>325</v>
      </c>
      <c r="BB300" s="1">
        <v>1140</v>
      </c>
      <c r="BC300" s="1">
        <v>5.29</v>
      </c>
      <c r="BD300" s="1">
        <v>14.7</v>
      </c>
      <c r="BE300" s="1">
        <v>2.96</v>
      </c>
      <c r="BF300" s="1">
        <v>35</v>
      </c>
      <c r="BG300" s="1">
        <v>4</v>
      </c>
    </row>
    <row r="301" spans="1:59" x14ac:dyDescent="0.2">
      <c r="A301">
        <v>300</v>
      </c>
      <c r="B301" t="s">
        <v>358</v>
      </c>
      <c r="C301">
        <v>-0.59</v>
      </c>
      <c r="D301">
        <v>4.3099999999999996</v>
      </c>
      <c r="E30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0.5</v>
      </c>
      <c r="M301" s="1">
        <v>0.5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1</v>
      </c>
      <c r="U301" s="1">
        <v>0</v>
      </c>
      <c r="V301" s="1">
        <v>0</v>
      </c>
      <c r="W301" s="1">
        <v>0</v>
      </c>
      <c r="X301" s="1">
        <v>2.5299999999999998</v>
      </c>
      <c r="Y301" s="1">
        <v>319</v>
      </c>
      <c r="Z301" s="1">
        <v>354</v>
      </c>
      <c r="AA301" s="1">
        <v>1.1000000000000001</v>
      </c>
      <c r="AB301" s="1">
        <v>45.1</v>
      </c>
      <c r="AC301" s="1">
        <v>8.6</v>
      </c>
      <c r="AD301" s="1">
        <v>849</v>
      </c>
      <c r="AE301" s="1">
        <v>6.5</v>
      </c>
      <c r="AF301" s="1">
        <v>29</v>
      </c>
      <c r="AG301" s="1">
        <v>2.57</v>
      </c>
      <c r="AH301" s="1">
        <v>91</v>
      </c>
      <c r="AI301" s="1">
        <v>8</v>
      </c>
      <c r="AJ301" s="1">
        <v>1.34</v>
      </c>
      <c r="AK301" s="1">
        <v>1870</v>
      </c>
      <c r="AL301" s="1">
        <v>1020</v>
      </c>
      <c r="AM301" s="1">
        <v>3.06</v>
      </c>
      <c r="AN301" s="1">
        <v>112</v>
      </c>
      <c r="AO301" s="1">
        <v>-110</v>
      </c>
      <c r="AP301" s="1">
        <v>526</v>
      </c>
      <c r="AQ301" s="1">
        <v>8.11</v>
      </c>
      <c r="AR301" s="1">
        <v>139</v>
      </c>
      <c r="AS301" s="1">
        <v>0.92</v>
      </c>
      <c r="AT301" s="1">
        <v>47</v>
      </c>
      <c r="AU301" s="1">
        <v>5.5</v>
      </c>
      <c r="AV301" s="1">
        <v>1.81</v>
      </c>
      <c r="AW301" s="1">
        <v>239</v>
      </c>
      <c r="AX301" s="1">
        <v>172</v>
      </c>
      <c r="AY301" s="1">
        <v>3.21</v>
      </c>
      <c r="AZ301" s="1">
        <v>35.5</v>
      </c>
      <c r="BA301" s="1">
        <v>349</v>
      </c>
      <c r="BB301" s="1">
        <v>1250</v>
      </c>
      <c r="BC301" s="1">
        <v>3.21</v>
      </c>
      <c r="BD301" s="1">
        <v>10.199999999999999</v>
      </c>
      <c r="BE301" s="1">
        <v>3.16</v>
      </c>
      <c r="BF301" s="1">
        <v>17</v>
      </c>
      <c r="BG301" s="1">
        <v>3</v>
      </c>
    </row>
    <row r="302" spans="1:59" x14ac:dyDescent="0.2">
      <c r="A302">
        <v>301</v>
      </c>
      <c r="B302" t="s">
        <v>359</v>
      </c>
      <c r="C302">
        <v>-0.86</v>
      </c>
      <c r="D302">
        <v>3.64</v>
      </c>
      <c r="E302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0.5</v>
      </c>
      <c r="N302" s="1">
        <v>0</v>
      </c>
      <c r="O302" s="1">
        <v>0.375</v>
      </c>
      <c r="P302" s="1">
        <v>0.125</v>
      </c>
      <c r="Q302" s="1">
        <v>1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2.5299999999999998</v>
      </c>
      <c r="Y302" s="1">
        <v>319</v>
      </c>
      <c r="Z302" s="1">
        <v>354</v>
      </c>
      <c r="AA302" s="1">
        <v>1.1000000000000001</v>
      </c>
      <c r="AB302" s="1">
        <v>45.1</v>
      </c>
      <c r="AC302" s="1">
        <v>8.6</v>
      </c>
      <c r="AD302" s="1">
        <v>849</v>
      </c>
      <c r="AE302" s="1">
        <v>6.5</v>
      </c>
      <c r="AF302" s="1">
        <v>29</v>
      </c>
      <c r="AG302" s="1">
        <v>2.57</v>
      </c>
      <c r="AH302" s="1">
        <v>91</v>
      </c>
      <c r="AI302" s="1">
        <v>8</v>
      </c>
      <c r="AJ302" s="1">
        <v>1.29</v>
      </c>
      <c r="AK302" s="1">
        <v>2370</v>
      </c>
      <c r="AL302" s="1">
        <v>766</v>
      </c>
      <c r="AM302" s="1">
        <v>5.96</v>
      </c>
      <c r="AN302" s="1">
        <v>139</v>
      </c>
      <c r="AO302" s="1">
        <v>33.1</v>
      </c>
      <c r="AP302" s="1">
        <v>607</v>
      </c>
      <c r="AQ302" s="1">
        <v>7.3</v>
      </c>
      <c r="AR302" s="1">
        <v>201</v>
      </c>
      <c r="AS302" s="1">
        <v>1.47</v>
      </c>
      <c r="AT302" s="1">
        <v>57</v>
      </c>
      <c r="AU302" s="1">
        <v>5.63</v>
      </c>
      <c r="AV302" s="1">
        <v>1.81</v>
      </c>
      <c r="AW302" s="1">
        <v>239</v>
      </c>
      <c r="AX302" s="1">
        <v>172</v>
      </c>
      <c r="AY302" s="1">
        <v>3.21</v>
      </c>
      <c r="AZ302" s="1">
        <v>35.5</v>
      </c>
      <c r="BA302" s="1">
        <v>349</v>
      </c>
      <c r="BB302" s="1">
        <v>1250</v>
      </c>
      <c r="BC302" s="1">
        <v>3.21</v>
      </c>
      <c r="BD302" s="1">
        <v>10.199999999999999</v>
      </c>
      <c r="BE302" s="1">
        <v>3.16</v>
      </c>
      <c r="BF302" s="1">
        <v>17</v>
      </c>
      <c r="BG302" s="1">
        <v>3</v>
      </c>
    </row>
    <row r="303" spans="1:59" x14ac:dyDescent="0.2">
      <c r="A303">
        <v>302</v>
      </c>
      <c r="B303" t="s">
        <v>360</v>
      </c>
      <c r="C303">
        <v>0.05</v>
      </c>
      <c r="D303">
        <v>1.9</v>
      </c>
      <c r="E303">
        <v>0.18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0.125</v>
      </c>
      <c r="L303" s="1">
        <v>0</v>
      </c>
      <c r="M303" s="1">
        <v>0</v>
      </c>
      <c r="N303" s="1">
        <v>0</v>
      </c>
      <c r="O303" s="1">
        <v>0</v>
      </c>
      <c r="P303" s="1">
        <v>0.875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2.17</v>
      </c>
      <c r="Y303" s="1">
        <v>267</v>
      </c>
      <c r="Z303" s="1">
        <v>181</v>
      </c>
      <c r="AA303" s="1">
        <v>0.7</v>
      </c>
      <c r="AB303" s="1">
        <v>32.1</v>
      </c>
      <c r="AC303" s="1">
        <v>8.68</v>
      </c>
      <c r="AD303" s="1">
        <v>926</v>
      </c>
      <c r="AE303" s="1">
        <v>6.13</v>
      </c>
      <c r="AF303" s="1">
        <v>23.9</v>
      </c>
      <c r="AG303" s="1">
        <v>2.5499999999999998</v>
      </c>
      <c r="AH303" s="1">
        <v>73</v>
      </c>
      <c r="AI303" s="1">
        <v>7</v>
      </c>
      <c r="AJ303" s="1">
        <v>1.17</v>
      </c>
      <c r="AK303" s="1">
        <v>1990</v>
      </c>
      <c r="AL303" s="1">
        <v>665</v>
      </c>
      <c r="AM303" s="1">
        <v>10.1</v>
      </c>
      <c r="AN303" s="1">
        <v>186</v>
      </c>
      <c r="AO303" s="1">
        <v>76.8</v>
      </c>
      <c r="AP303" s="1">
        <v>700</v>
      </c>
      <c r="AQ303" s="1">
        <v>5.24</v>
      </c>
      <c r="AR303" s="1">
        <v>175</v>
      </c>
      <c r="AS303" s="1">
        <v>2.16</v>
      </c>
      <c r="AT303" s="1">
        <v>74.3</v>
      </c>
      <c r="AU303" s="1">
        <v>5.75</v>
      </c>
      <c r="AV303" s="1">
        <v>2.2000000000000002</v>
      </c>
      <c r="AW303" s="1">
        <v>458</v>
      </c>
      <c r="AX303" s="1">
        <v>387</v>
      </c>
      <c r="AY303" s="1">
        <v>4.93</v>
      </c>
      <c r="AZ303" s="1">
        <v>127</v>
      </c>
      <c r="BA303" s="1">
        <v>295</v>
      </c>
      <c r="BB303" s="1">
        <v>1010</v>
      </c>
      <c r="BC303" s="1">
        <v>7.76</v>
      </c>
      <c r="BD303" s="1">
        <v>20.9</v>
      </c>
      <c r="BE303" s="1">
        <v>2.66</v>
      </c>
      <c r="BF303" s="1">
        <v>53</v>
      </c>
      <c r="BG303" s="1">
        <v>5</v>
      </c>
    </row>
    <row r="304" spans="1:59" x14ac:dyDescent="0.2">
      <c r="A304">
        <v>303</v>
      </c>
      <c r="B304" t="s">
        <v>361</v>
      </c>
      <c r="C304">
        <v>0.04</v>
      </c>
      <c r="D304">
        <v>1.94</v>
      </c>
      <c r="E304">
        <v>0.17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0.125</v>
      </c>
      <c r="M304" s="1">
        <v>0</v>
      </c>
      <c r="N304" s="1">
        <v>0</v>
      </c>
      <c r="O304" s="1">
        <v>0</v>
      </c>
      <c r="P304" s="1">
        <v>0.875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2.17</v>
      </c>
      <c r="Y304" s="1">
        <v>267</v>
      </c>
      <c r="Z304" s="1">
        <v>181</v>
      </c>
      <c r="AA304" s="1">
        <v>0.7</v>
      </c>
      <c r="AB304" s="1">
        <v>32.1</v>
      </c>
      <c r="AC304" s="1">
        <v>8.68</v>
      </c>
      <c r="AD304" s="1">
        <v>926</v>
      </c>
      <c r="AE304" s="1">
        <v>6.13</v>
      </c>
      <c r="AF304" s="1">
        <v>23.9</v>
      </c>
      <c r="AG304" s="1">
        <v>2.5499999999999998</v>
      </c>
      <c r="AH304" s="1">
        <v>73</v>
      </c>
      <c r="AI304" s="1">
        <v>7</v>
      </c>
      <c r="AJ304" s="1">
        <v>1.2</v>
      </c>
      <c r="AK304" s="1">
        <v>1980</v>
      </c>
      <c r="AL304" s="1">
        <v>656</v>
      </c>
      <c r="AM304" s="1">
        <v>10.199999999999999</v>
      </c>
      <c r="AN304" s="1">
        <v>192</v>
      </c>
      <c r="AO304" s="1">
        <v>75.3</v>
      </c>
      <c r="AP304" s="1">
        <v>695</v>
      </c>
      <c r="AQ304" s="1">
        <v>5.2</v>
      </c>
      <c r="AR304" s="1">
        <v>173</v>
      </c>
      <c r="AS304" s="1">
        <v>2.16</v>
      </c>
      <c r="AT304" s="1">
        <v>76.5</v>
      </c>
      <c r="AU304" s="1">
        <v>5.88</v>
      </c>
      <c r="AV304" s="1">
        <v>2.2000000000000002</v>
      </c>
      <c r="AW304" s="1">
        <v>458</v>
      </c>
      <c r="AX304" s="1">
        <v>387</v>
      </c>
      <c r="AY304" s="1">
        <v>4.93</v>
      </c>
      <c r="AZ304" s="1">
        <v>127</v>
      </c>
      <c r="BA304" s="1">
        <v>295</v>
      </c>
      <c r="BB304" s="1">
        <v>1010</v>
      </c>
      <c r="BC304" s="1">
        <v>7.76</v>
      </c>
      <c r="BD304" s="1">
        <v>20.9</v>
      </c>
      <c r="BE304" s="1">
        <v>2.66</v>
      </c>
      <c r="BF304" s="1">
        <v>53</v>
      </c>
      <c r="BG304" s="1">
        <v>5</v>
      </c>
    </row>
    <row r="305" spans="1:59" x14ac:dyDescent="0.2">
      <c r="A305">
        <v>304</v>
      </c>
      <c r="B305" t="s">
        <v>362</v>
      </c>
      <c r="C305">
        <v>0.03</v>
      </c>
      <c r="D305">
        <v>1.7</v>
      </c>
      <c r="E305">
        <v>0.2</v>
      </c>
      <c r="F305" s="1">
        <v>0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0.125</v>
      </c>
      <c r="O305" s="1">
        <v>0</v>
      </c>
      <c r="P305" s="1">
        <v>0.875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2.17</v>
      </c>
      <c r="Y305" s="1">
        <v>267</v>
      </c>
      <c r="Z305" s="1">
        <v>181</v>
      </c>
      <c r="AA305" s="1">
        <v>0.7</v>
      </c>
      <c r="AB305" s="1">
        <v>32.1</v>
      </c>
      <c r="AC305" s="1">
        <v>8.68</v>
      </c>
      <c r="AD305" s="1">
        <v>926</v>
      </c>
      <c r="AE305" s="1">
        <v>6.13</v>
      </c>
      <c r="AF305" s="1">
        <v>23.9</v>
      </c>
      <c r="AG305" s="1">
        <v>2.5499999999999998</v>
      </c>
      <c r="AH305" s="1">
        <v>73</v>
      </c>
      <c r="AI305" s="1">
        <v>7</v>
      </c>
      <c r="AJ305" s="1">
        <v>1.1499999999999999</v>
      </c>
      <c r="AK305" s="1">
        <v>2160</v>
      </c>
      <c r="AL305" s="1">
        <v>677</v>
      </c>
      <c r="AM305" s="1">
        <v>10.6</v>
      </c>
      <c r="AN305" s="1">
        <v>190</v>
      </c>
      <c r="AO305" s="1">
        <v>111</v>
      </c>
      <c r="AP305" s="1">
        <v>721</v>
      </c>
      <c r="AQ305" s="1">
        <v>8.15</v>
      </c>
      <c r="AR305" s="1">
        <v>197</v>
      </c>
      <c r="AS305" s="1">
        <v>2.29</v>
      </c>
      <c r="AT305" s="1">
        <v>75.8</v>
      </c>
      <c r="AU305" s="1">
        <v>5.75</v>
      </c>
      <c r="AV305" s="1">
        <v>2.2000000000000002</v>
      </c>
      <c r="AW305" s="1">
        <v>458</v>
      </c>
      <c r="AX305" s="1">
        <v>387</v>
      </c>
      <c r="AY305" s="1">
        <v>4.93</v>
      </c>
      <c r="AZ305" s="1">
        <v>127</v>
      </c>
      <c r="BA305" s="1">
        <v>295</v>
      </c>
      <c r="BB305" s="1">
        <v>1010</v>
      </c>
      <c r="BC305" s="1">
        <v>7.76</v>
      </c>
      <c r="BD305" s="1">
        <v>20.9</v>
      </c>
      <c r="BE305" s="1">
        <v>2.66</v>
      </c>
      <c r="BF305" s="1">
        <v>53</v>
      </c>
      <c r="BG305" s="1">
        <v>5</v>
      </c>
    </row>
    <row r="306" spans="1:59" x14ac:dyDescent="0.2">
      <c r="A306">
        <v>305</v>
      </c>
      <c r="B306" t="s">
        <v>363</v>
      </c>
      <c r="C306">
        <v>0.01</v>
      </c>
      <c r="D306">
        <v>1.55</v>
      </c>
      <c r="E306">
        <v>0.2</v>
      </c>
      <c r="F306" s="1">
        <v>0</v>
      </c>
      <c r="G306" s="1">
        <v>0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0.125</v>
      </c>
      <c r="P306" s="1">
        <v>0.875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0</v>
      </c>
      <c r="X306" s="1">
        <v>2.17</v>
      </c>
      <c r="Y306" s="1">
        <v>267</v>
      </c>
      <c r="Z306" s="1">
        <v>181</v>
      </c>
      <c r="AA306" s="1">
        <v>0.7</v>
      </c>
      <c r="AB306" s="1">
        <v>32.1</v>
      </c>
      <c r="AC306" s="1">
        <v>8.68</v>
      </c>
      <c r="AD306" s="1">
        <v>926</v>
      </c>
      <c r="AE306" s="1">
        <v>6.13</v>
      </c>
      <c r="AF306" s="1">
        <v>23.9</v>
      </c>
      <c r="AG306" s="1">
        <v>2.5499999999999998</v>
      </c>
      <c r="AH306" s="1">
        <v>73</v>
      </c>
      <c r="AI306" s="1">
        <v>7</v>
      </c>
      <c r="AJ306" s="1">
        <v>1.19</v>
      </c>
      <c r="AK306" s="1">
        <v>2130</v>
      </c>
      <c r="AL306" s="1">
        <v>589</v>
      </c>
      <c r="AM306" s="1">
        <v>10.8</v>
      </c>
      <c r="AN306" s="1">
        <v>196</v>
      </c>
      <c r="AO306" s="1">
        <v>111</v>
      </c>
      <c r="AP306" s="1">
        <v>715</v>
      </c>
      <c r="AQ306" s="1">
        <v>5.07</v>
      </c>
      <c r="AR306" s="1">
        <v>192</v>
      </c>
      <c r="AS306" s="1">
        <v>2.2799999999999998</v>
      </c>
      <c r="AT306" s="1">
        <v>78</v>
      </c>
      <c r="AU306" s="1">
        <v>5.88</v>
      </c>
      <c r="AV306" s="1">
        <v>2.2000000000000002</v>
      </c>
      <c r="AW306" s="1">
        <v>458</v>
      </c>
      <c r="AX306" s="1">
        <v>387</v>
      </c>
      <c r="AY306" s="1">
        <v>4.93</v>
      </c>
      <c r="AZ306" s="1">
        <v>127</v>
      </c>
      <c r="BA306" s="1">
        <v>295</v>
      </c>
      <c r="BB306" s="1">
        <v>1010</v>
      </c>
      <c r="BC306" s="1">
        <v>7.76</v>
      </c>
      <c r="BD306" s="1">
        <v>20.9</v>
      </c>
      <c r="BE306" s="1">
        <v>2.66</v>
      </c>
      <c r="BF306" s="1">
        <v>53</v>
      </c>
      <c r="BG306" s="1">
        <v>5</v>
      </c>
    </row>
    <row r="307" spans="1:59" x14ac:dyDescent="0.2">
      <c r="A307">
        <v>306</v>
      </c>
      <c r="B307" t="s">
        <v>364</v>
      </c>
      <c r="C307">
        <v>-0.13</v>
      </c>
      <c r="D307">
        <v>2.14</v>
      </c>
      <c r="E307">
        <v>0.11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0.125</v>
      </c>
      <c r="L307" s="1">
        <v>0</v>
      </c>
      <c r="M307" s="1">
        <v>0</v>
      </c>
      <c r="N307" s="1">
        <v>0</v>
      </c>
      <c r="O307" s="1">
        <v>0</v>
      </c>
      <c r="P307" s="1">
        <v>0.875</v>
      </c>
      <c r="Q307" s="1">
        <v>0</v>
      </c>
      <c r="R307" s="1">
        <v>1</v>
      </c>
      <c r="S307" s="1">
        <v>0</v>
      </c>
      <c r="T307" s="1">
        <v>1</v>
      </c>
      <c r="U307" s="1">
        <v>0</v>
      </c>
      <c r="V307" s="1">
        <v>0</v>
      </c>
      <c r="W307" s="1">
        <v>0</v>
      </c>
      <c r="X307" s="1">
        <v>2.17</v>
      </c>
      <c r="Y307" s="1">
        <v>267</v>
      </c>
      <c r="Z307" s="1">
        <v>181</v>
      </c>
      <c r="AA307" s="1">
        <v>0.7</v>
      </c>
      <c r="AB307" s="1">
        <v>32.1</v>
      </c>
      <c r="AC307" s="1">
        <v>8.68</v>
      </c>
      <c r="AD307" s="1">
        <v>926</v>
      </c>
      <c r="AE307" s="1">
        <v>6.13</v>
      </c>
      <c r="AF307" s="1">
        <v>23.9</v>
      </c>
      <c r="AG307" s="1">
        <v>2.5499999999999998</v>
      </c>
      <c r="AH307" s="1">
        <v>73</v>
      </c>
      <c r="AI307" s="1">
        <v>7</v>
      </c>
      <c r="AJ307" s="1">
        <v>1.17</v>
      </c>
      <c r="AK307" s="1">
        <v>1990</v>
      </c>
      <c r="AL307" s="1">
        <v>665</v>
      </c>
      <c r="AM307" s="1">
        <v>10.1</v>
      </c>
      <c r="AN307" s="1">
        <v>186</v>
      </c>
      <c r="AO307" s="1">
        <v>76.8</v>
      </c>
      <c r="AP307" s="1">
        <v>700</v>
      </c>
      <c r="AQ307" s="1">
        <v>5.24</v>
      </c>
      <c r="AR307" s="1">
        <v>175</v>
      </c>
      <c r="AS307" s="1">
        <v>2.16</v>
      </c>
      <c r="AT307" s="1">
        <v>74.3</v>
      </c>
      <c r="AU307" s="1">
        <v>5.75</v>
      </c>
      <c r="AV307" s="1">
        <v>1.96</v>
      </c>
      <c r="AW307" s="1">
        <v>332</v>
      </c>
      <c r="AX307" s="1">
        <v>266</v>
      </c>
      <c r="AY307" s="1">
        <v>3.12</v>
      </c>
      <c r="AZ307" s="1">
        <v>79.900000000000006</v>
      </c>
      <c r="BA307" s="1">
        <v>325</v>
      </c>
      <c r="BB307" s="1">
        <v>1140</v>
      </c>
      <c r="BC307" s="1">
        <v>5.29</v>
      </c>
      <c r="BD307" s="1">
        <v>14.7</v>
      </c>
      <c r="BE307" s="1">
        <v>2.96</v>
      </c>
      <c r="BF307" s="1">
        <v>35</v>
      </c>
      <c r="BG307" s="1">
        <v>4</v>
      </c>
    </row>
    <row r="308" spans="1:59" x14ac:dyDescent="0.2">
      <c r="A308">
        <v>307</v>
      </c>
      <c r="B308" t="s">
        <v>365</v>
      </c>
      <c r="C308">
        <v>-0.13</v>
      </c>
      <c r="D308">
        <v>2.17</v>
      </c>
      <c r="E308">
        <v>0.11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0.125</v>
      </c>
      <c r="M308" s="1">
        <v>0</v>
      </c>
      <c r="N308" s="1">
        <v>0</v>
      </c>
      <c r="O308" s="1">
        <v>0</v>
      </c>
      <c r="P308" s="1">
        <v>0.875</v>
      </c>
      <c r="Q308" s="1">
        <v>0</v>
      </c>
      <c r="R308" s="1">
        <v>1</v>
      </c>
      <c r="S308" s="1">
        <v>0</v>
      </c>
      <c r="T308" s="1">
        <v>1</v>
      </c>
      <c r="U308" s="1">
        <v>0</v>
      </c>
      <c r="V308" s="1">
        <v>0</v>
      </c>
      <c r="W308" s="1">
        <v>0</v>
      </c>
      <c r="X308" s="1">
        <v>2.17</v>
      </c>
      <c r="Y308" s="1">
        <v>267</v>
      </c>
      <c r="Z308" s="1">
        <v>181</v>
      </c>
      <c r="AA308" s="1">
        <v>0.7</v>
      </c>
      <c r="AB308" s="1">
        <v>32.1</v>
      </c>
      <c r="AC308" s="1">
        <v>8.68</v>
      </c>
      <c r="AD308" s="1">
        <v>926</v>
      </c>
      <c r="AE308" s="1">
        <v>6.13</v>
      </c>
      <c r="AF308" s="1">
        <v>23.9</v>
      </c>
      <c r="AG308" s="1">
        <v>2.5499999999999998</v>
      </c>
      <c r="AH308" s="1">
        <v>73</v>
      </c>
      <c r="AI308" s="1">
        <v>7</v>
      </c>
      <c r="AJ308" s="1">
        <v>1.2</v>
      </c>
      <c r="AK308" s="1">
        <v>1980</v>
      </c>
      <c r="AL308" s="1">
        <v>656</v>
      </c>
      <c r="AM308" s="1">
        <v>10.199999999999999</v>
      </c>
      <c r="AN308" s="1">
        <v>192</v>
      </c>
      <c r="AO308" s="1">
        <v>75.3</v>
      </c>
      <c r="AP308" s="1">
        <v>695</v>
      </c>
      <c r="AQ308" s="1">
        <v>5.2</v>
      </c>
      <c r="AR308" s="1">
        <v>173</v>
      </c>
      <c r="AS308" s="1">
        <v>2.16</v>
      </c>
      <c r="AT308" s="1">
        <v>76.5</v>
      </c>
      <c r="AU308" s="1">
        <v>5.88</v>
      </c>
      <c r="AV308" s="1">
        <v>1.96</v>
      </c>
      <c r="AW308" s="1">
        <v>332</v>
      </c>
      <c r="AX308" s="1">
        <v>266</v>
      </c>
      <c r="AY308" s="1">
        <v>3.12</v>
      </c>
      <c r="AZ308" s="1">
        <v>79.900000000000006</v>
      </c>
      <c r="BA308" s="1">
        <v>325</v>
      </c>
      <c r="BB308" s="1">
        <v>1140</v>
      </c>
      <c r="BC308" s="1">
        <v>5.29</v>
      </c>
      <c r="BD308" s="1">
        <v>14.7</v>
      </c>
      <c r="BE308" s="1">
        <v>2.96</v>
      </c>
      <c r="BF308" s="1">
        <v>35</v>
      </c>
      <c r="BG308" s="1">
        <v>4</v>
      </c>
    </row>
    <row r="309" spans="1:59" x14ac:dyDescent="0.2">
      <c r="A309">
        <v>308</v>
      </c>
      <c r="B309" t="s">
        <v>366</v>
      </c>
      <c r="C309">
        <v>-0.15</v>
      </c>
      <c r="D309">
        <v>2.08</v>
      </c>
      <c r="E309">
        <v>0.12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0.125</v>
      </c>
      <c r="O309" s="1">
        <v>0</v>
      </c>
      <c r="P309" s="1">
        <v>0.875</v>
      </c>
      <c r="Q309" s="1">
        <v>0</v>
      </c>
      <c r="R309" s="1">
        <v>1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2.17</v>
      </c>
      <c r="Y309" s="1">
        <v>267</v>
      </c>
      <c r="Z309" s="1">
        <v>181</v>
      </c>
      <c r="AA309" s="1">
        <v>0.7</v>
      </c>
      <c r="AB309" s="1">
        <v>32.1</v>
      </c>
      <c r="AC309" s="1">
        <v>8.68</v>
      </c>
      <c r="AD309" s="1">
        <v>926</v>
      </c>
      <c r="AE309" s="1">
        <v>6.13</v>
      </c>
      <c r="AF309" s="1">
        <v>23.9</v>
      </c>
      <c r="AG309" s="1">
        <v>2.5499999999999998</v>
      </c>
      <c r="AH309" s="1">
        <v>73</v>
      </c>
      <c r="AI309" s="1">
        <v>7</v>
      </c>
      <c r="AJ309" s="1">
        <v>1.1499999999999999</v>
      </c>
      <c r="AK309" s="1">
        <v>2160</v>
      </c>
      <c r="AL309" s="1">
        <v>677</v>
      </c>
      <c r="AM309" s="1">
        <v>10.6</v>
      </c>
      <c r="AN309" s="1">
        <v>190</v>
      </c>
      <c r="AO309" s="1">
        <v>111</v>
      </c>
      <c r="AP309" s="1">
        <v>721</v>
      </c>
      <c r="AQ309" s="1">
        <v>8.15</v>
      </c>
      <c r="AR309" s="1">
        <v>197</v>
      </c>
      <c r="AS309" s="1">
        <v>2.29</v>
      </c>
      <c r="AT309" s="1">
        <v>75.8</v>
      </c>
      <c r="AU309" s="1">
        <v>5.75</v>
      </c>
      <c r="AV309" s="1">
        <v>1.96</v>
      </c>
      <c r="AW309" s="1">
        <v>332</v>
      </c>
      <c r="AX309" s="1">
        <v>266</v>
      </c>
      <c r="AY309" s="1">
        <v>3.12</v>
      </c>
      <c r="AZ309" s="1">
        <v>79.900000000000006</v>
      </c>
      <c r="BA309" s="1">
        <v>325</v>
      </c>
      <c r="BB309" s="1">
        <v>1140</v>
      </c>
      <c r="BC309" s="1">
        <v>5.29</v>
      </c>
      <c r="BD309" s="1">
        <v>14.7</v>
      </c>
      <c r="BE309" s="1">
        <v>2.96</v>
      </c>
      <c r="BF309" s="1">
        <v>35</v>
      </c>
      <c r="BG309" s="1">
        <v>4</v>
      </c>
    </row>
    <row r="310" spans="1:59" x14ac:dyDescent="0.2">
      <c r="A310">
        <v>309</v>
      </c>
      <c r="B310" t="s">
        <v>367</v>
      </c>
      <c r="C310">
        <v>-0.16</v>
      </c>
      <c r="D310">
        <v>1.8</v>
      </c>
      <c r="E310">
        <v>0.14000000000000001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0.125</v>
      </c>
      <c r="P310" s="1">
        <v>0.875</v>
      </c>
      <c r="Q310" s="1">
        <v>0</v>
      </c>
      <c r="R310" s="1">
        <v>1</v>
      </c>
      <c r="S310" s="1">
        <v>0</v>
      </c>
      <c r="T310" s="1">
        <v>1</v>
      </c>
      <c r="U310" s="1">
        <v>0</v>
      </c>
      <c r="V310" s="1">
        <v>0</v>
      </c>
      <c r="W310" s="1">
        <v>0</v>
      </c>
      <c r="X310" s="1">
        <v>2.17</v>
      </c>
      <c r="Y310" s="1">
        <v>267</v>
      </c>
      <c r="Z310" s="1">
        <v>181</v>
      </c>
      <c r="AA310" s="1">
        <v>0.7</v>
      </c>
      <c r="AB310" s="1">
        <v>32.1</v>
      </c>
      <c r="AC310" s="1">
        <v>8.68</v>
      </c>
      <c r="AD310" s="1">
        <v>926</v>
      </c>
      <c r="AE310" s="1">
        <v>6.13</v>
      </c>
      <c r="AF310" s="1">
        <v>23.9</v>
      </c>
      <c r="AG310" s="1">
        <v>2.5499999999999998</v>
      </c>
      <c r="AH310" s="1">
        <v>73</v>
      </c>
      <c r="AI310" s="1">
        <v>7</v>
      </c>
      <c r="AJ310" s="1">
        <v>1.19</v>
      </c>
      <c r="AK310" s="1">
        <v>2130</v>
      </c>
      <c r="AL310" s="1">
        <v>589</v>
      </c>
      <c r="AM310" s="1">
        <v>10.8</v>
      </c>
      <c r="AN310" s="1">
        <v>196</v>
      </c>
      <c r="AO310" s="1">
        <v>111</v>
      </c>
      <c r="AP310" s="1">
        <v>715</v>
      </c>
      <c r="AQ310" s="1">
        <v>5.07</v>
      </c>
      <c r="AR310" s="1">
        <v>192</v>
      </c>
      <c r="AS310" s="1">
        <v>2.2799999999999998</v>
      </c>
      <c r="AT310" s="1">
        <v>78</v>
      </c>
      <c r="AU310" s="1">
        <v>5.88</v>
      </c>
      <c r="AV310" s="1">
        <v>1.96</v>
      </c>
      <c r="AW310" s="1">
        <v>332</v>
      </c>
      <c r="AX310" s="1">
        <v>266</v>
      </c>
      <c r="AY310" s="1">
        <v>3.12</v>
      </c>
      <c r="AZ310" s="1">
        <v>79.900000000000006</v>
      </c>
      <c r="BA310" s="1">
        <v>325</v>
      </c>
      <c r="BB310" s="1">
        <v>1140</v>
      </c>
      <c r="BC310" s="1">
        <v>5.29</v>
      </c>
      <c r="BD310" s="1">
        <v>14.7</v>
      </c>
      <c r="BE310" s="1">
        <v>2.96</v>
      </c>
      <c r="BF310" s="1">
        <v>35</v>
      </c>
      <c r="BG310" s="1">
        <v>4</v>
      </c>
    </row>
    <row r="311" spans="1:59" x14ac:dyDescent="0.2">
      <c r="A311">
        <v>310</v>
      </c>
      <c r="B311" t="s">
        <v>368</v>
      </c>
      <c r="C311">
        <v>-0.15</v>
      </c>
      <c r="D311">
        <v>2.68</v>
      </c>
      <c r="E311">
        <v>0.04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0.125</v>
      </c>
      <c r="L311" s="1">
        <v>0</v>
      </c>
      <c r="M311" s="1">
        <v>0</v>
      </c>
      <c r="N311" s="1">
        <v>0</v>
      </c>
      <c r="O311" s="1">
        <v>0</v>
      </c>
      <c r="P311" s="1">
        <v>0.875</v>
      </c>
      <c r="Q311" s="1">
        <v>1</v>
      </c>
      <c r="R311" s="1">
        <v>0</v>
      </c>
      <c r="S311" s="1">
        <v>0</v>
      </c>
      <c r="T311" s="1">
        <v>1</v>
      </c>
      <c r="U311" s="1">
        <v>0</v>
      </c>
      <c r="V311" s="1">
        <v>0</v>
      </c>
      <c r="W311" s="1">
        <v>0</v>
      </c>
      <c r="X311" s="1">
        <v>2.17</v>
      </c>
      <c r="Y311" s="1">
        <v>267</v>
      </c>
      <c r="Z311" s="1">
        <v>181</v>
      </c>
      <c r="AA311" s="1">
        <v>0.7</v>
      </c>
      <c r="AB311" s="1">
        <v>32.1</v>
      </c>
      <c r="AC311" s="1">
        <v>8.68</v>
      </c>
      <c r="AD311" s="1">
        <v>926</v>
      </c>
      <c r="AE311" s="1">
        <v>6.13</v>
      </c>
      <c r="AF311" s="1">
        <v>23.9</v>
      </c>
      <c r="AG311" s="1">
        <v>2.5499999999999998</v>
      </c>
      <c r="AH311" s="1">
        <v>73</v>
      </c>
      <c r="AI311" s="1">
        <v>7</v>
      </c>
      <c r="AJ311" s="1">
        <v>1.17</v>
      </c>
      <c r="AK311" s="1">
        <v>1990</v>
      </c>
      <c r="AL311" s="1">
        <v>665</v>
      </c>
      <c r="AM311" s="1">
        <v>10.1</v>
      </c>
      <c r="AN311" s="1">
        <v>186</v>
      </c>
      <c r="AO311" s="1">
        <v>76.8</v>
      </c>
      <c r="AP311" s="1">
        <v>700</v>
      </c>
      <c r="AQ311" s="1">
        <v>5.24</v>
      </c>
      <c r="AR311" s="1">
        <v>175</v>
      </c>
      <c r="AS311" s="1">
        <v>2.16</v>
      </c>
      <c r="AT311" s="1">
        <v>74.3</v>
      </c>
      <c r="AU311" s="1">
        <v>5.75</v>
      </c>
      <c r="AV311" s="1">
        <v>1.81</v>
      </c>
      <c r="AW311" s="1">
        <v>239</v>
      </c>
      <c r="AX311" s="1">
        <v>172</v>
      </c>
      <c r="AY311" s="1">
        <v>3.21</v>
      </c>
      <c r="AZ311" s="1">
        <v>35.5</v>
      </c>
      <c r="BA311" s="1">
        <v>349</v>
      </c>
      <c r="BB311" s="1">
        <v>1250</v>
      </c>
      <c r="BC311" s="1">
        <v>3.21</v>
      </c>
      <c r="BD311" s="1">
        <v>10.199999999999999</v>
      </c>
      <c r="BE311" s="1">
        <v>3.16</v>
      </c>
      <c r="BF311" s="1">
        <v>17</v>
      </c>
      <c r="BG311" s="1">
        <v>3</v>
      </c>
    </row>
    <row r="312" spans="1:59" x14ac:dyDescent="0.2">
      <c r="A312">
        <v>311</v>
      </c>
      <c r="B312" t="s">
        <v>369</v>
      </c>
      <c r="C312">
        <v>-0.11</v>
      </c>
      <c r="D312">
        <v>2.74</v>
      </c>
      <c r="E312">
        <v>0.04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0.125</v>
      </c>
      <c r="N312" s="1">
        <v>0</v>
      </c>
      <c r="O312" s="1">
        <v>0</v>
      </c>
      <c r="P312" s="1">
        <v>0.875</v>
      </c>
      <c r="Q312" s="1">
        <v>1</v>
      </c>
      <c r="R312" s="1">
        <v>0</v>
      </c>
      <c r="S312" s="1">
        <v>0</v>
      </c>
      <c r="T312" s="1">
        <v>1</v>
      </c>
      <c r="U312" s="1">
        <v>0</v>
      </c>
      <c r="V312" s="1">
        <v>0</v>
      </c>
      <c r="W312" s="1">
        <v>0</v>
      </c>
      <c r="X312" s="1">
        <v>2.17</v>
      </c>
      <c r="Y312" s="1">
        <v>267</v>
      </c>
      <c r="Z312" s="1">
        <v>181</v>
      </c>
      <c r="AA312" s="1">
        <v>0.7</v>
      </c>
      <c r="AB312" s="1">
        <v>32.1</v>
      </c>
      <c r="AC312" s="1">
        <v>8.68</v>
      </c>
      <c r="AD312" s="1">
        <v>926</v>
      </c>
      <c r="AE312" s="1">
        <v>6.13</v>
      </c>
      <c r="AF312" s="1">
        <v>23.9</v>
      </c>
      <c r="AG312" s="1">
        <v>2.5499999999999998</v>
      </c>
      <c r="AH312" s="1">
        <v>73</v>
      </c>
      <c r="AI312" s="1">
        <v>7</v>
      </c>
      <c r="AJ312" s="1">
        <v>1.22</v>
      </c>
      <c r="AK312" s="1">
        <v>2030</v>
      </c>
      <c r="AL312" s="1">
        <v>651</v>
      </c>
      <c r="AM312" s="1">
        <v>10.4</v>
      </c>
      <c r="AN312" s="1">
        <v>198</v>
      </c>
      <c r="AO312" s="1">
        <v>89.8</v>
      </c>
      <c r="AP312" s="1">
        <v>689</v>
      </c>
      <c r="AQ312" s="1">
        <v>5.17</v>
      </c>
      <c r="AR312" s="1">
        <v>173</v>
      </c>
      <c r="AS312" s="1">
        <v>2.15</v>
      </c>
      <c r="AT312" s="1">
        <v>78.8</v>
      </c>
      <c r="AU312" s="1">
        <v>6</v>
      </c>
      <c r="AV312" s="1">
        <v>1.81</v>
      </c>
      <c r="AW312" s="1">
        <v>239</v>
      </c>
      <c r="AX312" s="1">
        <v>172</v>
      </c>
      <c r="AY312" s="1">
        <v>3.21</v>
      </c>
      <c r="AZ312" s="1">
        <v>35.5</v>
      </c>
      <c r="BA312" s="1">
        <v>349</v>
      </c>
      <c r="BB312" s="1">
        <v>1250</v>
      </c>
      <c r="BC312" s="1">
        <v>3.21</v>
      </c>
      <c r="BD312" s="1">
        <v>10.199999999999999</v>
      </c>
      <c r="BE312" s="1">
        <v>3.16</v>
      </c>
      <c r="BF312" s="1">
        <v>17</v>
      </c>
      <c r="BG312" s="1">
        <v>3</v>
      </c>
    </row>
    <row r="313" spans="1:59" x14ac:dyDescent="0.2">
      <c r="A313">
        <v>312</v>
      </c>
      <c r="B313" t="s">
        <v>370</v>
      </c>
      <c r="C313">
        <v>-0.17</v>
      </c>
      <c r="D313">
        <v>2.39</v>
      </c>
      <c r="E313">
        <v>0.08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0.125</v>
      </c>
      <c r="O313" s="1">
        <v>0</v>
      </c>
      <c r="P313" s="1">
        <v>0.875</v>
      </c>
      <c r="Q313" s="1">
        <v>1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2.17</v>
      </c>
      <c r="Y313" s="1">
        <v>267</v>
      </c>
      <c r="Z313" s="1">
        <v>181</v>
      </c>
      <c r="AA313" s="1">
        <v>0.7</v>
      </c>
      <c r="AB313" s="1">
        <v>32.1</v>
      </c>
      <c r="AC313" s="1">
        <v>8.68</v>
      </c>
      <c r="AD313" s="1">
        <v>926</v>
      </c>
      <c r="AE313" s="1">
        <v>6.13</v>
      </c>
      <c r="AF313" s="1">
        <v>23.9</v>
      </c>
      <c r="AG313" s="1">
        <v>2.5499999999999998</v>
      </c>
      <c r="AH313" s="1">
        <v>73</v>
      </c>
      <c r="AI313" s="1">
        <v>7</v>
      </c>
      <c r="AJ313" s="1">
        <v>1.1499999999999999</v>
      </c>
      <c r="AK313" s="1">
        <v>2160</v>
      </c>
      <c r="AL313" s="1">
        <v>677</v>
      </c>
      <c r="AM313" s="1">
        <v>10.6</v>
      </c>
      <c r="AN313" s="1">
        <v>190</v>
      </c>
      <c r="AO313" s="1">
        <v>111</v>
      </c>
      <c r="AP313" s="1">
        <v>721</v>
      </c>
      <c r="AQ313" s="1">
        <v>8.15</v>
      </c>
      <c r="AR313" s="1">
        <v>197</v>
      </c>
      <c r="AS313" s="1">
        <v>2.29</v>
      </c>
      <c r="AT313" s="1">
        <v>75.8</v>
      </c>
      <c r="AU313" s="1">
        <v>5.75</v>
      </c>
      <c r="AV313" s="1">
        <v>1.81</v>
      </c>
      <c r="AW313" s="1">
        <v>239</v>
      </c>
      <c r="AX313" s="1">
        <v>172</v>
      </c>
      <c r="AY313" s="1">
        <v>3.21</v>
      </c>
      <c r="AZ313" s="1">
        <v>35.5</v>
      </c>
      <c r="BA313" s="1">
        <v>349</v>
      </c>
      <c r="BB313" s="1">
        <v>1250</v>
      </c>
      <c r="BC313" s="1">
        <v>3.21</v>
      </c>
      <c r="BD313" s="1">
        <v>10.199999999999999</v>
      </c>
      <c r="BE313" s="1">
        <v>3.16</v>
      </c>
      <c r="BF313" s="1">
        <v>17</v>
      </c>
      <c r="BG313" s="1">
        <v>3</v>
      </c>
    </row>
    <row r="314" spans="1:59" x14ac:dyDescent="0.2">
      <c r="A314">
        <v>313</v>
      </c>
      <c r="B314" t="s">
        <v>371</v>
      </c>
      <c r="C314">
        <v>-0.18</v>
      </c>
      <c r="D314">
        <v>2.21</v>
      </c>
      <c r="E314">
        <v>0.08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0.125</v>
      </c>
      <c r="P314" s="1">
        <v>0.875</v>
      </c>
      <c r="Q314" s="1">
        <v>1</v>
      </c>
      <c r="R314" s="1">
        <v>0</v>
      </c>
      <c r="S314" s="1">
        <v>0</v>
      </c>
      <c r="T314" s="1">
        <v>1</v>
      </c>
      <c r="U314" s="1">
        <v>0</v>
      </c>
      <c r="V314" s="1">
        <v>0</v>
      </c>
      <c r="W314" s="1">
        <v>0</v>
      </c>
      <c r="X314" s="1">
        <v>2.17</v>
      </c>
      <c r="Y314" s="1">
        <v>267</v>
      </c>
      <c r="Z314" s="1">
        <v>181</v>
      </c>
      <c r="AA314" s="1">
        <v>0.7</v>
      </c>
      <c r="AB314" s="1">
        <v>32.1</v>
      </c>
      <c r="AC314" s="1">
        <v>8.68</v>
      </c>
      <c r="AD314" s="1">
        <v>926</v>
      </c>
      <c r="AE314" s="1">
        <v>6.13</v>
      </c>
      <c r="AF314" s="1">
        <v>23.9</v>
      </c>
      <c r="AG314" s="1">
        <v>2.5499999999999998</v>
      </c>
      <c r="AH314" s="1">
        <v>73</v>
      </c>
      <c r="AI314" s="1">
        <v>7</v>
      </c>
      <c r="AJ314" s="1">
        <v>1.19</v>
      </c>
      <c r="AK314" s="1">
        <v>2130</v>
      </c>
      <c r="AL314" s="1">
        <v>589</v>
      </c>
      <c r="AM314" s="1">
        <v>10.8</v>
      </c>
      <c r="AN314" s="1">
        <v>196</v>
      </c>
      <c r="AO314" s="1">
        <v>111</v>
      </c>
      <c r="AP314" s="1">
        <v>715</v>
      </c>
      <c r="AQ314" s="1">
        <v>5.07</v>
      </c>
      <c r="AR314" s="1">
        <v>192</v>
      </c>
      <c r="AS314" s="1">
        <v>2.2799999999999998</v>
      </c>
      <c r="AT314" s="1">
        <v>78</v>
      </c>
      <c r="AU314" s="1">
        <v>5.88</v>
      </c>
      <c r="AV314" s="1">
        <v>1.81</v>
      </c>
      <c r="AW314" s="1">
        <v>239</v>
      </c>
      <c r="AX314" s="1">
        <v>172</v>
      </c>
      <c r="AY314" s="1">
        <v>3.21</v>
      </c>
      <c r="AZ314" s="1">
        <v>35.5</v>
      </c>
      <c r="BA314" s="1">
        <v>349</v>
      </c>
      <c r="BB314" s="1">
        <v>1250</v>
      </c>
      <c r="BC314" s="1">
        <v>3.21</v>
      </c>
      <c r="BD314" s="1">
        <v>10.199999999999999</v>
      </c>
      <c r="BE314" s="1">
        <v>3.16</v>
      </c>
      <c r="BF314" s="1">
        <v>17</v>
      </c>
      <c r="BG314" s="1">
        <v>3</v>
      </c>
    </row>
    <row r="315" spans="1:59" x14ac:dyDescent="0.2">
      <c r="A315">
        <v>314</v>
      </c>
      <c r="B315" t="s">
        <v>372</v>
      </c>
      <c r="C315">
        <v>-0.03</v>
      </c>
      <c r="D315">
        <v>4.03</v>
      </c>
      <c r="E315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0.75</v>
      </c>
      <c r="S315" s="1">
        <v>0.25</v>
      </c>
      <c r="T315" s="1">
        <v>1</v>
      </c>
      <c r="U315" s="1">
        <v>0</v>
      </c>
      <c r="V315" s="1">
        <v>0</v>
      </c>
      <c r="W315" s="1">
        <v>0</v>
      </c>
      <c r="X315" s="1">
        <v>1.74</v>
      </c>
      <c r="Y315" s="1">
        <v>944</v>
      </c>
      <c r="Z315" s="1">
        <v>302</v>
      </c>
      <c r="AA315" s="1">
        <v>1.87</v>
      </c>
      <c r="AB315" s="1">
        <v>133</v>
      </c>
      <c r="AC315" s="1">
        <v>45.5</v>
      </c>
      <c r="AD315" s="1">
        <v>376</v>
      </c>
      <c r="AE315" s="1">
        <v>2.09</v>
      </c>
      <c r="AF315" s="1">
        <v>67.7</v>
      </c>
      <c r="AG315" s="1">
        <v>0.79</v>
      </c>
      <c r="AH315" s="1">
        <v>55</v>
      </c>
      <c r="AI315" s="1">
        <v>6</v>
      </c>
      <c r="AJ315" s="1">
        <v>1</v>
      </c>
      <c r="AK315" s="1">
        <v>1760</v>
      </c>
      <c r="AL315" s="1">
        <v>1110</v>
      </c>
      <c r="AM315" s="1">
        <v>1.55</v>
      </c>
      <c r="AN315" s="1">
        <v>40.1</v>
      </c>
      <c r="AO315" s="1">
        <v>-156</v>
      </c>
      <c r="AP315" s="1">
        <v>590</v>
      </c>
      <c r="AQ315" s="1">
        <v>8.5299999999999994</v>
      </c>
      <c r="AR315" s="1">
        <v>155</v>
      </c>
      <c r="AS315" s="1">
        <v>1</v>
      </c>
      <c r="AT315" s="1">
        <v>20</v>
      </c>
      <c r="AU315" s="1">
        <v>4</v>
      </c>
      <c r="AV315" s="1">
        <v>2.02</v>
      </c>
      <c r="AW315" s="1">
        <v>363</v>
      </c>
      <c r="AX315" s="1">
        <v>296</v>
      </c>
      <c r="AY315" s="1">
        <v>3.57</v>
      </c>
      <c r="AZ315" s="1">
        <v>91.7</v>
      </c>
      <c r="BA315" s="1">
        <v>317</v>
      </c>
      <c r="BB315" s="1">
        <v>1110</v>
      </c>
      <c r="BC315" s="1">
        <v>5.9</v>
      </c>
      <c r="BD315" s="1">
        <v>16.3</v>
      </c>
      <c r="BE315" s="1">
        <v>2.88</v>
      </c>
      <c r="BF315" s="1">
        <v>39.5</v>
      </c>
      <c r="BG315" s="1">
        <v>4.25</v>
      </c>
    </row>
    <row r="316" spans="1:59" x14ac:dyDescent="0.2">
      <c r="A316">
        <v>315</v>
      </c>
      <c r="B316" t="s">
        <v>373</v>
      </c>
      <c r="C316">
        <v>-0.13</v>
      </c>
      <c r="D316">
        <v>0.55000000000000004</v>
      </c>
      <c r="E316">
        <v>0.11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0.375</v>
      </c>
      <c r="S316" s="1">
        <v>0.625</v>
      </c>
      <c r="T316" s="1">
        <v>1</v>
      </c>
      <c r="U316" s="1">
        <v>0</v>
      </c>
      <c r="V316" s="1">
        <v>0</v>
      </c>
      <c r="W316" s="1">
        <v>0</v>
      </c>
      <c r="X316" s="1">
        <v>1.74</v>
      </c>
      <c r="Y316" s="1">
        <v>944</v>
      </c>
      <c r="Z316" s="1">
        <v>302</v>
      </c>
      <c r="AA316" s="1">
        <v>1.87</v>
      </c>
      <c r="AB316" s="1">
        <v>133</v>
      </c>
      <c r="AC316" s="1">
        <v>45.5</v>
      </c>
      <c r="AD316" s="1">
        <v>376</v>
      </c>
      <c r="AE316" s="1">
        <v>2.09</v>
      </c>
      <c r="AF316" s="1">
        <v>67.7</v>
      </c>
      <c r="AG316" s="1">
        <v>0.79</v>
      </c>
      <c r="AH316" s="1">
        <v>55</v>
      </c>
      <c r="AI316" s="1">
        <v>6</v>
      </c>
      <c r="AJ316" s="1">
        <v>1.1499999999999999</v>
      </c>
      <c r="AK316" s="1">
        <v>2880</v>
      </c>
      <c r="AL316" s="1">
        <v>505</v>
      </c>
      <c r="AM316" s="1">
        <v>7.31</v>
      </c>
      <c r="AN316" s="1">
        <v>119</v>
      </c>
      <c r="AO316" s="1">
        <v>121</v>
      </c>
      <c r="AP316" s="1">
        <v>709</v>
      </c>
      <c r="AQ316" s="1">
        <v>7.2</v>
      </c>
      <c r="AR316" s="1">
        <v>290</v>
      </c>
      <c r="AS316" s="1">
        <v>1.96</v>
      </c>
      <c r="AT316" s="1">
        <v>50</v>
      </c>
      <c r="AU316" s="1">
        <v>5</v>
      </c>
      <c r="AV316" s="1">
        <v>2.11</v>
      </c>
      <c r="AW316" s="1">
        <v>410</v>
      </c>
      <c r="AX316" s="1">
        <v>341</v>
      </c>
      <c r="AY316" s="1">
        <v>4.25</v>
      </c>
      <c r="AZ316" s="1">
        <v>109</v>
      </c>
      <c r="BA316" s="1">
        <v>306</v>
      </c>
      <c r="BB316" s="1">
        <v>1060</v>
      </c>
      <c r="BC316" s="1">
        <v>6.83</v>
      </c>
      <c r="BD316" s="1">
        <v>18.600000000000001</v>
      </c>
      <c r="BE316" s="1">
        <v>2.77</v>
      </c>
      <c r="BF316" s="1">
        <v>46.3</v>
      </c>
      <c r="BG316" s="1">
        <v>4.63</v>
      </c>
    </row>
    <row r="317" spans="1:59" x14ac:dyDescent="0.2">
      <c r="A317">
        <v>316</v>
      </c>
      <c r="B317" t="s">
        <v>374</v>
      </c>
      <c r="C317">
        <v>-0.04</v>
      </c>
      <c r="D317">
        <v>1.62</v>
      </c>
      <c r="E317">
        <v>0.17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0.75</v>
      </c>
      <c r="S317" s="1">
        <v>0.25</v>
      </c>
      <c r="T317" s="1">
        <v>1</v>
      </c>
      <c r="U317" s="1">
        <v>0</v>
      </c>
      <c r="V317" s="1">
        <v>0</v>
      </c>
      <c r="W317" s="1">
        <v>0</v>
      </c>
      <c r="X317" s="1">
        <v>1.74</v>
      </c>
      <c r="Y317" s="1">
        <v>944</v>
      </c>
      <c r="Z317" s="1">
        <v>302</v>
      </c>
      <c r="AA317" s="1">
        <v>1.87</v>
      </c>
      <c r="AB317" s="1">
        <v>133</v>
      </c>
      <c r="AC317" s="1">
        <v>45.5</v>
      </c>
      <c r="AD317" s="1">
        <v>376</v>
      </c>
      <c r="AE317" s="1">
        <v>2.09</v>
      </c>
      <c r="AF317" s="1">
        <v>67.7</v>
      </c>
      <c r="AG317" s="1">
        <v>0.79</v>
      </c>
      <c r="AH317" s="1">
        <v>55</v>
      </c>
      <c r="AI317" s="1">
        <v>6</v>
      </c>
      <c r="AJ317" s="1">
        <v>1.19</v>
      </c>
      <c r="AK317" s="1">
        <v>2020</v>
      </c>
      <c r="AL317" s="1">
        <v>601</v>
      </c>
      <c r="AM317" s="1">
        <v>11.3</v>
      </c>
      <c r="AN317" s="1">
        <v>207</v>
      </c>
      <c r="AO317" s="1">
        <v>110</v>
      </c>
      <c r="AP317" s="1">
        <v>716</v>
      </c>
      <c r="AQ317" s="1">
        <v>4.7699999999999996</v>
      </c>
      <c r="AR317" s="1">
        <v>178</v>
      </c>
      <c r="AS317" s="1">
        <v>2.33</v>
      </c>
      <c r="AT317" s="1">
        <v>82</v>
      </c>
      <c r="AU317" s="1">
        <v>6</v>
      </c>
      <c r="AV317" s="1">
        <v>2.02</v>
      </c>
      <c r="AW317" s="1">
        <v>363</v>
      </c>
      <c r="AX317" s="1">
        <v>296</v>
      </c>
      <c r="AY317" s="1">
        <v>3.57</v>
      </c>
      <c r="AZ317" s="1">
        <v>91.7</v>
      </c>
      <c r="BA317" s="1">
        <v>317</v>
      </c>
      <c r="BB317" s="1">
        <v>1110</v>
      </c>
      <c r="BC317" s="1">
        <v>5.9</v>
      </c>
      <c r="BD317" s="1">
        <v>16.3</v>
      </c>
      <c r="BE317" s="1">
        <v>2.88</v>
      </c>
      <c r="BF317" s="1">
        <v>39.5</v>
      </c>
      <c r="BG317" s="1">
        <v>4.25</v>
      </c>
    </row>
    <row r="318" spans="1:59" x14ac:dyDescent="0.2">
      <c r="A318">
        <v>317</v>
      </c>
      <c r="B318" t="s">
        <v>375</v>
      </c>
      <c r="C318">
        <v>0.11</v>
      </c>
      <c r="D318">
        <v>3.6</v>
      </c>
      <c r="E318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0.25</v>
      </c>
      <c r="S318" s="1">
        <v>0.75</v>
      </c>
      <c r="T318" s="1">
        <v>1</v>
      </c>
      <c r="U318" s="1">
        <v>0</v>
      </c>
      <c r="V318" s="1">
        <v>0</v>
      </c>
      <c r="W318" s="1">
        <v>0</v>
      </c>
      <c r="X318" s="1">
        <v>1.74</v>
      </c>
      <c r="Y318" s="1">
        <v>944</v>
      </c>
      <c r="Z318" s="1">
        <v>302</v>
      </c>
      <c r="AA318" s="1">
        <v>1.87</v>
      </c>
      <c r="AB318" s="1">
        <v>133</v>
      </c>
      <c r="AC318" s="1">
        <v>45.5</v>
      </c>
      <c r="AD318" s="1">
        <v>376</v>
      </c>
      <c r="AE318" s="1">
        <v>2.09</v>
      </c>
      <c r="AF318" s="1">
        <v>67.7</v>
      </c>
      <c r="AG318" s="1">
        <v>0.79</v>
      </c>
      <c r="AH318" s="1">
        <v>55</v>
      </c>
      <c r="AI318" s="1">
        <v>6</v>
      </c>
      <c r="AJ318" s="1">
        <v>1.26</v>
      </c>
      <c r="AK318" s="1">
        <v>1660</v>
      </c>
      <c r="AL318" s="1">
        <v>1040</v>
      </c>
      <c r="AM318" s="1">
        <v>2.54</v>
      </c>
      <c r="AN318" s="1">
        <v>87.6</v>
      </c>
      <c r="AO318" s="1">
        <v>-168</v>
      </c>
      <c r="AP318" s="1">
        <v>550</v>
      </c>
      <c r="AQ318" s="1">
        <v>8.1999999999999993</v>
      </c>
      <c r="AR318" s="1">
        <v>137</v>
      </c>
      <c r="AS318" s="1">
        <v>0.95</v>
      </c>
      <c r="AT318" s="1">
        <v>38</v>
      </c>
      <c r="AU318" s="1">
        <v>5</v>
      </c>
      <c r="AV318" s="1">
        <v>2.14</v>
      </c>
      <c r="AW318" s="1">
        <v>426</v>
      </c>
      <c r="AX318" s="1">
        <v>357</v>
      </c>
      <c r="AY318" s="1">
        <v>4.4800000000000004</v>
      </c>
      <c r="AZ318" s="1">
        <v>115</v>
      </c>
      <c r="BA318" s="1">
        <v>303</v>
      </c>
      <c r="BB318" s="1">
        <v>1040</v>
      </c>
      <c r="BC318" s="1">
        <v>7.14</v>
      </c>
      <c r="BD318" s="1">
        <v>19.399999999999999</v>
      </c>
      <c r="BE318" s="1">
        <v>2.73</v>
      </c>
      <c r="BF318" s="1">
        <v>48.5</v>
      </c>
      <c r="BG318" s="1">
        <v>4.75</v>
      </c>
    </row>
    <row r="319" spans="1:59" x14ac:dyDescent="0.2">
      <c r="A319">
        <v>318</v>
      </c>
      <c r="B319" t="s">
        <v>376</v>
      </c>
      <c r="C319">
        <v>0.46</v>
      </c>
      <c r="D319">
        <v>1.78</v>
      </c>
      <c r="E319">
        <v>0.14000000000000001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0.125</v>
      </c>
      <c r="R319" s="1">
        <v>0.875</v>
      </c>
      <c r="S319" s="1">
        <v>0</v>
      </c>
      <c r="T319" s="1">
        <v>1</v>
      </c>
      <c r="U319" s="1">
        <v>0</v>
      </c>
      <c r="V319" s="1">
        <v>0</v>
      </c>
      <c r="W319" s="1">
        <v>0</v>
      </c>
      <c r="X319" s="1">
        <v>1.74</v>
      </c>
      <c r="Y319" s="1">
        <v>944</v>
      </c>
      <c r="Z319" s="1">
        <v>302</v>
      </c>
      <c r="AA319" s="1">
        <v>1.87</v>
      </c>
      <c r="AB319" s="1">
        <v>133</v>
      </c>
      <c r="AC319" s="1">
        <v>45.5</v>
      </c>
      <c r="AD319" s="1">
        <v>376</v>
      </c>
      <c r="AE319" s="1">
        <v>2.09</v>
      </c>
      <c r="AF319" s="1">
        <v>67.7</v>
      </c>
      <c r="AG319" s="1">
        <v>0.79</v>
      </c>
      <c r="AH319" s="1">
        <v>55</v>
      </c>
      <c r="AI319" s="1">
        <v>6</v>
      </c>
      <c r="AJ319" s="1">
        <v>1.19</v>
      </c>
      <c r="AK319" s="1">
        <v>2020</v>
      </c>
      <c r="AL319" s="1">
        <v>601</v>
      </c>
      <c r="AM319" s="1">
        <v>11.3</v>
      </c>
      <c r="AN319" s="1">
        <v>207</v>
      </c>
      <c r="AO319" s="1">
        <v>110</v>
      </c>
      <c r="AP319" s="1">
        <v>716</v>
      </c>
      <c r="AQ319" s="1">
        <v>4.7699999999999996</v>
      </c>
      <c r="AR319" s="1">
        <v>178</v>
      </c>
      <c r="AS319" s="1">
        <v>2.33</v>
      </c>
      <c r="AT319" s="1">
        <v>82</v>
      </c>
      <c r="AU319" s="1">
        <v>6</v>
      </c>
      <c r="AV319" s="1">
        <v>1.94</v>
      </c>
      <c r="AW319" s="1">
        <v>320</v>
      </c>
      <c r="AX319" s="1">
        <v>254</v>
      </c>
      <c r="AY319" s="1">
        <v>3.13</v>
      </c>
      <c r="AZ319" s="1">
        <v>74.3</v>
      </c>
      <c r="BA319" s="1">
        <v>328</v>
      </c>
      <c r="BB319" s="1">
        <v>1150</v>
      </c>
      <c r="BC319" s="1">
        <v>5.03</v>
      </c>
      <c r="BD319" s="1">
        <v>14.2</v>
      </c>
      <c r="BE319" s="1">
        <v>2.98</v>
      </c>
      <c r="BF319" s="1">
        <v>32.799999999999997</v>
      </c>
      <c r="BG319" s="1">
        <v>3.88</v>
      </c>
    </row>
    <row r="320" spans="1:59" x14ac:dyDescent="0.2">
      <c r="A320">
        <v>319</v>
      </c>
      <c r="B320" t="s">
        <v>377</v>
      </c>
      <c r="C320">
        <v>1.26</v>
      </c>
      <c r="D320">
        <v>1.62</v>
      </c>
      <c r="E320">
        <v>0.16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  <c r="Q320" s="1">
        <v>0.5</v>
      </c>
      <c r="R320" s="1">
        <v>0.5</v>
      </c>
      <c r="S320" s="1">
        <v>0</v>
      </c>
      <c r="T320" s="1">
        <v>1</v>
      </c>
      <c r="U320" s="1">
        <v>0</v>
      </c>
      <c r="V320" s="1">
        <v>0</v>
      </c>
      <c r="W320" s="1">
        <v>0</v>
      </c>
      <c r="X320" s="1">
        <v>1.74</v>
      </c>
      <c r="Y320" s="1">
        <v>944</v>
      </c>
      <c r="Z320" s="1">
        <v>302</v>
      </c>
      <c r="AA320" s="1">
        <v>1.87</v>
      </c>
      <c r="AB320" s="1">
        <v>133</v>
      </c>
      <c r="AC320" s="1">
        <v>45.5</v>
      </c>
      <c r="AD320" s="1">
        <v>376</v>
      </c>
      <c r="AE320" s="1">
        <v>2.09</v>
      </c>
      <c r="AF320" s="1">
        <v>67.7</v>
      </c>
      <c r="AG320" s="1">
        <v>0.79</v>
      </c>
      <c r="AH320" s="1">
        <v>55</v>
      </c>
      <c r="AI320" s="1">
        <v>6</v>
      </c>
      <c r="AJ320" s="1">
        <v>0.87</v>
      </c>
      <c r="AK320" s="1">
        <v>3110</v>
      </c>
      <c r="AL320" s="1">
        <v>1210</v>
      </c>
      <c r="AM320" s="1">
        <v>5.32</v>
      </c>
      <c r="AN320" s="1">
        <v>72.599999999999994</v>
      </c>
      <c r="AO320" s="1">
        <v>120</v>
      </c>
      <c r="AP320" s="1">
        <v>762</v>
      </c>
      <c r="AQ320" s="1">
        <v>31.8</v>
      </c>
      <c r="AR320" s="1">
        <v>334</v>
      </c>
      <c r="AS320" s="1">
        <v>2.0099999999999998</v>
      </c>
      <c r="AT320" s="1">
        <v>32</v>
      </c>
      <c r="AU320" s="1">
        <v>4</v>
      </c>
      <c r="AV320" s="1">
        <v>1.89</v>
      </c>
      <c r="AW320" s="1">
        <v>286</v>
      </c>
      <c r="AX320" s="1">
        <v>219</v>
      </c>
      <c r="AY320" s="1">
        <v>3.17</v>
      </c>
      <c r="AZ320" s="1">
        <v>57.7</v>
      </c>
      <c r="BA320" s="1">
        <v>337</v>
      </c>
      <c r="BB320" s="1">
        <v>1200</v>
      </c>
      <c r="BC320" s="1">
        <v>4.25</v>
      </c>
      <c r="BD320" s="1">
        <v>12.5</v>
      </c>
      <c r="BE320" s="1">
        <v>3.06</v>
      </c>
      <c r="BF320" s="1">
        <v>26</v>
      </c>
      <c r="BG320" s="1">
        <v>3.5</v>
      </c>
    </row>
    <row r="321" spans="1:59" x14ac:dyDescent="0.2">
      <c r="A321">
        <v>320</v>
      </c>
      <c r="B321" t="s">
        <v>378</v>
      </c>
      <c r="C321">
        <v>0.13</v>
      </c>
      <c r="D321">
        <v>3.85</v>
      </c>
      <c r="E32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0.75</v>
      </c>
      <c r="S321" s="1">
        <v>0.25</v>
      </c>
      <c r="T321" s="1">
        <v>1</v>
      </c>
      <c r="U321" s="1">
        <v>0</v>
      </c>
      <c r="V321" s="1">
        <v>0</v>
      </c>
      <c r="W321" s="1">
        <v>0</v>
      </c>
      <c r="X321" s="1">
        <v>1.74</v>
      </c>
      <c r="Y321" s="1">
        <v>944</v>
      </c>
      <c r="Z321" s="1">
        <v>302</v>
      </c>
      <c r="AA321" s="1">
        <v>1.87</v>
      </c>
      <c r="AB321" s="1">
        <v>133</v>
      </c>
      <c r="AC321" s="1">
        <v>45.5</v>
      </c>
      <c r="AD321" s="1">
        <v>376</v>
      </c>
      <c r="AE321" s="1">
        <v>2.09</v>
      </c>
      <c r="AF321" s="1">
        <v>67.7</v>
      </c>
      <c r="AG321" s="1">
        <v>0.79</v>
      </c>
      <c r="AH321" s="1">
        <v>55</v>
      </c>
      <c r="AI321" s="1">
        <v>6</v>
      </c>
      <c r="AJ321" s="1">
        <v>1.26</v>
      </c>
      <c r="AK321" s="1">
        <v>1660</v>
      </c>
      <c r="AL321" s="1">
        <v>1040</v>
      </c>
      <c r="AM321" s="1">
        <v>2.54</v>
      </c>
      <c r="AN321" s="1">
        <v>87.6</v>
      </c>
      <c r="AO321" s="1">
        <v>-168</v>
      </c>
      <c r="AP321" s="1">
        <v>550</v>
      </c>
      <c r="AQ321" s="1">
        <v>8.1999999999999993</v>
      </c>
      <c r="AR321" s="1">
        <v>137</v>
      </c>
      <c r="AS321" s="1">
        <v>0.95</v>
      </c>
      <c r="AT321" s="1">
        <v>38</v>
      </c>
      <c r="AU321" s="1">
        <v>5</v>
      </c>
      <c r="AV321" s="1">
        <v>2.02</v>
      </c>
      <c r="AW321" s="1">
        <v>363</v>
      </c>
      <c r="AX321" s="1">
        <v>296</v>
      </c>
      <c r="AY321" s="1">
        <v>3.57</v>
      </c>
      <c r="AZ321" s="1">
        <v>91.7</v>
      </c>
      <c r="BA321" s="1">
        <v>317</v>
      </c>
      <c r="BB321" s="1">
        <v>1110</v>
      </c>
      <c r="BC321" s="1">
        <v>5.9</v>
      </c>
      <c r="BD321" s="1">
        <v>16.3</v>
      </c>
      <c r="BE321" s="1">
        <v>2.88</v>
      </c>
      <c r="BF321" s="1">
        <v>39.5</v>
      </c>
      <c r="BG321" s="1">
        <v>4.25</v>
      </c>
    </row>
    <row r="322" spans="1:59" x14ac:dyDescent="0.2">
      <c r="A322">
        <v>321</v>
      </c>
      <c r="B322" t="s">
        <v>379</v>
      </c>
      <c r="C322">
        <v>1.39</v>
      </c>
      <c r="D322">
        <v>4.93</v>
      </c>
      <c r="E322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0.75</v>
      </c>
      <c r="R322" s="1">
        <v>0.25</v>
      </c>
      <c r="S322" s="1">
        <v>0</v>
      </c>
      <c r="T322" s="1">
        <v>1</v>
      </c>
      <c r="U322" s="1">
        <v>0</v>
      </c>
      <c r="V322" s="1">
        <v>0</v>
      </c>
      <c r="W322" s="1">
        <v>0</v>
      </c>
      <c r="X322" s="1">
        <v>1.74</v>
      </c>
      <c r="Y322" s="1">
        <v>944</v>
      </c>
      <c r="Z322" s="1">
        <v>302</v>
      </c>
      <c r="AA322" s="1">
        <v>1.87</v>
      </c>
      <c r="AB322" s="1">
        <v>133</v>
      </c>
      <c r="AC322" s="1">
        <v>45.5</v>
      </c>
      <c r="AD322" s="1">
        <v>376</v>
      </c>
      <c r="AE322" s="1">
        <v>2.09</v>
      </c>
      <c r="AF322" s="1">
        <v>67.7</v>
      </c>
      <c r="AG322" s="1">
        <v>0.79</v>
      </c>
      <c r="AH322" s="1">
        <v>55</v>
      </c>
      <c r="AI322" s="1">
        <v>6</v>
      </c>
      <c r="AJ322" s="1">
        <v>1</v>
      </c>
      <c r="AK322" s="1">
        <v>1760</v>
      </c>
      <c r="AL322" s="1">
        <v>1110</v>
      </c>
      <c r="AM322" s="1">
        <v>1.55</v>
      </c>
      <c r="AN322" s="1">
        <v>40.1</v>
      </c>
      <c r="AO322" s="1">
        <v>-156</v>
      </c>
      <c r="AP322" s="1">
        <v>590</v>
      </c>
      <c r="AQ322" s="1">
        <v>8.5299999999999994</v>
      </c>
      <c r="AR322" s="1">
        <v>155</v>
      </c>
      <c r="AS322" s="1">
        <v>1</v>
      </c>
      <c r="AT322" s="1">
        <v>20</v>
      </c>
      <c r="AU322" s="1">
        <v>4</v>
      </c>
      <c r="AV322" s="1">
        <v>1.85</v>
      </c>
      <c r="AW322" s="1">
        <v>262</v>
      </c>
      <c r="AX322" s="1">
        <v>196</v>
      </c>
      <c r="AY322" s="1">
        <v>3.19</v>
      </c>
      <c r="AZ322" s="1">
        <v>46.6</v>
      </c>
      <c r="BA322" s="1">
        <v>343</v>
      </c>
      <c r="BB322" s="1">
        <v>1220</v>
      </c>
      <c r="BC322" s="1">
        <v>3.73</v>
      </c>
      <c r="BD322" s="1">
        <v>11.3</v>
      </c>
      <c r="BE322" s="1">
        <v>3.11</v>
      </c>
      <c r="BF322" s="1">
        <v>21.5</v>
      </c>
      <c r="BG322" s="1">
        <v>3.25</v>
      </c>
    </row>
    <row r="323" spans="1:59" x14ac:dyDescent="0.2">
      <c r="A323">
        <v>322</v>
      </c>
      <c r="B323" t="s">
        <v>380</v>
      </c>
      <c r="C323">
        <v>1.96</v>
      </c>
      <c r="D323">
        <v>4.1900000000000004</v>
      </c>
      <c r="E323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0.625</v>
      </c>
      <c r="R323" s="1">
        <v>0.375</v>
      </c>
      <c r="S323" s="1">
        <v>0</v>
      </c>
      <c r="T323" s="1">
        <v>1</v>
      </c>
      <c r="U323" s="1">
        <v>0</v>
      </c>
      <c r="V323" s="1">
        <v>0</v>
      </c>
      <c r="W323" s="1">
        <v>0</v>
      </c>
      <c r="X323" s="1">
        <v>1.74</v>
      </c>
      <c r="Y323" s="1">
        <v>944</v>
      </c>
      <c r="Z323" s="1">
        <v>302</v>
      </c>
      <c r="AA323" s="1">
        <v>1.87</v>
      </c>
      <c r="AB323" s="1">
        <v>133</v>
      </c>
      <c r="AC323" s="1">
        <v>45.5</v>
      </c>
      <c r="AD323" s="1">
        <v>376</v>
      </c>
      <c r="AE323" s="1">
        <v>2.09</v>
      </c>
      <c r="AF323" s="1">
        <v>67.7</v>
      </c>
      <c r="AG323" s="1">
        <v>0.79</v>
      </c>
      <c r="AH323" s="1">
        <v>55</v>
      </c>
      <c r="AI323" s="1">
        <v>6</v>
      </c>
      <c r="AJ323" s="1">
        <v>1.42</v>
      </c>
      <c r="AK323" s="1">
        <v>2080</v>
      </c>
      <c r="AL323" s="1">
        <v>1000</v>
      </c>
      <c r="AM323" s="1">
        <v>3.59</v>
      </c>
      <c r="AN323" s="1">
        <v>137</v>
      </c>
      <c r="AO323" s="1">
        <v>-52</v>
      </c>
      <c r="AP323" s="1">
        <v>503</v>
      </c>
      <c r="AQ323" s="1">
        <v>8.01</v>
      </c>
      <c r="AR323" s="1">
        <v>140</v>
      </c>
      <c r="AS323" s="1">
        <v>0.89</v>
      </c>
      <c r="AT323" s="1">
        <v>56</v>
      </c>
      <c r="AU323" s="1">
        <v>6</v>
      </c>
      <c r="AV323" s="1">
        <v>1.87</v>
      </c>
      <c r="AW323" s="1">
        <v>274</v>
      </c>
      <c r="AX323" s="1">
        <v>207</v>
      </c>
      <c r="AY323" s="1">
        <v>3.18</v>
      </c>
      <c r="AZ323" s="1">
        <v>52.1</v>
      </c>
      <c r="BA323" s="1">
        <v>340</v>
      </c>
      <c r="BB323" s="1">
        <v>1210</v>
      </c>
      <c r="BC323" s="1">
        <v>3.99</v>
      </c>
      <c r="BD323" s="1">
        <v>11.9</v>
      </c>
      <c r="BE323" s="1">
        <v>3.08</v>
      </c>
      <c r="BF323" s="1">
        <v>23.8</v>
      </c>
      <c r="BG323" s="1">
        <v>3.38</v>
      </c>
    </row>
    <row r="324" spans="1:59" x14ac:dyDescent="0.2">
      <c r="A324">
        <v>323</v>
      </c>
      <c r="B324" t="s">
        <v>381</v>
      </c>
      <c r="C324">
        <v>-0.18</v>
      </c>
      <c r="D324">
        <v>0.5</v>
      </c>
      <c r="E324">
        <v>0.09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0</v>
      </c>
      <c r="R324" s="1">
        <v>0.75</v>
      </c>
      <c r="S324" s="1">
        <v>0.25</v>
      </c>
      <c r="T324" s="1">
        <v>1</v>
      </c>
      <c r="U324" s="1">
        <v>0</v>
      </c>
      <c r="V324" s="1">
        <v>0</v>
      </c>
      <c r="W324" s="1">
        <v>0</v>
      </c>
      <c r="X324" s="1">
        <v>1.74</v>
      </c>
      <c r="Y324" s="1">
        <v>944</v>
      </c>
      <c r="Z324" s="1">
        <v>302</v>
      </c>
      <c r="AA324" s="1">
        <v>1.87</v>
      </c>
      <c r="AB324" s="1">
        <v>133</v>
      </c>
      <c r="AC324" s="1">
        <v>45.5</v>
      </c>
      <c r="AD324" s="1">
        <v>376</v>
      </c>
      <c r="AE324" s="1">
        <v>2.09</v>
      </c>
      <c r="AF324" s="1">
        <v>67.7</v>
      </c>
      <c r="AG324" s="1">
        <v>0.79</v>
      </c>
      <c r="AH324" s="1">
        <v>55</v>
      </c>
      <c r="AI324" s="1">
        <v>6</v>
      </c>
      <c r="AJ324" s="1">
        <v>1.1499999999999999</v>
      </c>
      <c r="AK324" s="1">
        <v>2880</v>
      </c>
      <c r="AL324" s="1">
        <v>505</v>
      </c>
      <c r="AM324" s="1">
        <v>7.31</v>
      </c>
      <c r="AN324" s="1">
        <v>119</v>
      </c>
      <c r="AO324" s="1">
        <v>121</v>
      </c>
      <c r="AP324" s="1">
        <v>709</v>
      </c>
      <c r="AQ324" s="1">
        <v>7.2</v>
      </c>
      <c r="AR324" s="1">
        <v>290</v>
      </c>
      <c r="AS324" s="1">
        <v>1.96</v>
      </c>
      <c r="AT324" s="1">
        <v>50</v>
      </c>
      <c r="AU324" s="1">
        <v>5</v>
      </c>
      <c r="AV324" s="1">
        <v>2.02</v>
      </c>
      <c r="AW324" s="1">
        <v>363</v>
      </c>
      <c r="AX324" s="1">
        <v>296</v>
      </c>
      <c r="AY324" s="1">
        <v>3.57</v>
      </c>
      <c r="AZ324" s="1">
        <v>91.7</v>
      </c>
      <c r="BA324" s="1">
        <v>317</v>
      </c>
      <c r="BB324" s="1">
        <v>1110</v>
      </c>
      <c r="BC324" s="1">
        <v>5.9</v>
      </c>
      <c r="BD324" s="1">
        <v>16.3</v>
      </c>
      <c r="BE324" s="1">
        <v>2.88</v>
      </c>
      <c r="BF324" s="1">
        <v>39.5</v>
      </c>
      <c r="BG324" s="1">
        <v>4.25</v>
      </c>
    </row>
    <row r="325" spans="1:59" x14ac:dyDescent="0.2">
      <c r="A325">
        <v>324</v>
      </c>
      <c r="B325" t="s">
        <v>382</v>
      </c>
      <c r="C325">
        <v>0.03</v>
      </c>
      <c r="D325">
        <v>3.71</v>
      </c>
      <c r="E325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0.625</v>
      </c>
      <c r="S325" s="1">
        <v>0.375</v>
      </c>
      <c r="T325" s="1">
        <v>1</v>
      </c>
      <c r="U325" s="1">
        <v>0</v>
      </c>
      <c r="V325" s="1">
        <v>0</v>
      </c>
      <c r="W325" s="1">
        <v>0</v>
      </c>
      <c r="X325" s="1">
        <v>1.74</v>
      </c>
      <c r="Y325" s="1">
        <v>944</v>
      </c>
      <c r="Z325" s="1">
        <v>302</v>
      </c>
      <c r="AA325" s="1">
        <v>1.87</v>
      </c>
      <c r="AB325" s="1">
        <v>133</v>
      </c>
      <c r="AC325" s="1">
        <v>45.5</v>
      </c>
      <c r="AD325" s="1">
        <v>376</v>
      </c>
      <c r="AE325" s="1">
        <v>2.09</v>
      </c>
      <c r="AF325" s="1">
        <v>67.7</v>
      </c>
      <c r="AG325" s="1">
        <v>0.79</v>
      </c>
      <c r="AH325" s="1">
        <v>55</v>
      </c>
      <c r="AI325" s="1">
        <v>6</v>
      </c>
      <c r="AJ325" s="1">
        <v>1</v>
      </c>
      <c r="AK325" s="1">
        <v>1760</v>
      </c>
      <c r="AL325" s="1">
        <v>1110</v>
      </c>
      <c r="AM325" s="1">
        <v>1.55</v>
      </c>
      <c r="AN325" s="1">
        <v>40.1</v>
      </c>
      <c r="AO325" s="1">
        <v>-156</v>
      </c>
      <c r="AP325" s="1">
        <v>590</v>
      </c>
      <c r="AQ325" s="1">
        <v>8.5299999999999994</v>
      </c>
      <c r="AR325" s="1">
        <v>155</v>
      </c>
      <c r="AS325" s="1">
        <v>1</v>
      </c>
      <c r="AT325" s="1">
        <v>20</v>
      </c>
      <c r="AU325" s="1">
        <v>4</v>
      </c>
      <c r="AV325" s="1">
        <v>2.0499999999999998</v>
      </c>
      <c r="AW325" s="1">
        <v>379</v>
      </c>
      <c r="AX325" s="1">
        <v>311</v>
      </c>
      <c r="AY325" s="1">
        <v>3.8</v>
      </c>
      <c r="AZ325" s="1">
        <v>97.5</v>
      </c>
      <c r="BA325" s="1">
        <v>314</v>
      </c>
      <c r="BB325" s="1">
        <v>1090</v>
      </c>
      <c r="BC325" s="1">
        <v>6.21</v>
      </c>
      <c r="BD325" s="1">
        <v>17</v>
      </c>
      <c r="BE325" s="1">
        <v>2.85</v>
      </c>
      <c r="BF325" s="1">
        <v>41.8</v>
      </c>
      <c r="BG325" s="1">
        <v>4.38</v>
      </c>
    </row>
    <row r="326" spans="1:59" x14ac:dyDescent="0.2">
      <c r="A326">
        <v>325</v>
      </c>
      <c r="B326" t="s">
        <v>383</v>
      </c>
      <c r="C326">
        <v>1.38</v>
      </c>
      <c r="D326">
        <v>0.91</v>
      </c>
      <c r="E326">
        <v>0.15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0.875</v>
      </c>
      <c r="R326" s="1">
        <v>0.125</v>
      </c>
      <c r="S326" s="1">
        <v>0</v>
      </c>
      <c r="T326" s="1">
        <v>1</v>
      </c>
      <c r="U326" s="1">
        <v>0</v>
      </c>
      <c r="V326" s="1">
        <v>0</v>
      </c>
      <c r="W326" s="1">
        <v>0</v>
      </c>
      <c r="X326" s="1">
        <v>1.74</v>
      </c>
      <c r="Y326" s="1">
        <v>944</v>
      </c>
      <c r="Z326" s="1">
        <v>302</v>
      </c>
      <c r="AA326" s="1">
        <v>1.87</v>
      </c>
      <c r="AB326" s="1">
        <v>133</v>
      </c>
      <c r="AC326" s="1">
        <v>45.5</v>
      </c>
      <c r="AD326" s="1">
        <v>376</v>
      </c>
      <c r="AE326" s="1">
        <v>2.09</v>
      </c>
      <c r="AF326" s="1">
        <v>67.7</v>
      </c>
      <c r="AG326" s="1">
        <v>0.79</v>
      </c>
      <c r="AH326" s="1">
        <v>55</v>
      </c>
      <c r="AI326" s="1">
        <v>6</v>
      </c>
      <c r="AJ326" s="1">
        <v>1.1499999999999999</v>
      </c>
      <c r="AK326" s="1">
        <v>2880</v>
      </c>
      <c r="AL326" s="1">
        <v>505</v>
      </c>
      <c r="AM326" s="1">
        <v>7.31</v>
      </c>
      <c r="AN326" s="1">
        <v>119</v>
      </c>
      <c r="AO326" s="1">
        <v>121</v>
      </c>
      <c r="AP326" s="1">
        <v>709</v>
      </c>
      <c r="AQ326" s="1">
        <v>7.2</v>
      </c>
      <c r="AR326" s="1">
        <v>290</v>
      </c>
      <c r="AS326" s="1">
        <v>1.96</v>
      </c>
      <c r="AT326" s="1">
        <v>50</v>
      </c>
      <c r="AU326" s="1">
        <v>5</v>
      </c>
      <c r="AV326" s="1">
        <v>1.83</v>
      </c>
      <c r="AW326" s="1">
        <v>251</v>
      </c>
      <c r="AX326" s="1">
        <v>184</v>
      </c>
      <c r="AY326" s="1">
        <v>3.2</v>
      </c>
      <c r="AZ326" s="1">
        <v>41</v>
      </c>
      <c r="BA326" s="1">
        <v>346</v>
      </c>
      <c r="BB326" s="1">
        <v>1240</v>
      </c>
      <c r="BC326" s="1">
        <v>3.47</v>
      </c>
      <c r="BD326" s="1">
        <v>10.8</v>
      </c>
      <c r="BE326" s="1">
        <v>3.13</v>
      </c>
      <c r="BF326" s="1">
        <v>19.3</v>
      </c>
      <c r="BG326" s="1">
        <v>3.13</v>
      </c>
    </row>
    <row r="327" spans="1:59" x14ac:dyDescent="0.2">
      <c r="A327">
        <v>326</v>
      </c>
      <c r="B327" t="s">
        <v>384</v>
      </c>
      <c r="C327">
        <v>-0.1</v>
      </c>
      <c r="D327">
        <v>1.69</v>
      </c>
      <c r="E327">
        <v>0.15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0.875</v>
      </c>
      <c r="S327" s="1">
        <v>0.125</v>
      </c>
      <c r="T327" s="1">
        <v>1</v>
      </c>
      <c r="U327" s="1">
        <v>0</v>
      </c>
      <c r="V327" s="1">
        <v>0</v>
      </c>
      <c r="W327" s="1">
        <v>0</v>
      </c>
      <c r="X327" s="1">
        <v>1.74</v>
      </c>
      <c r="Y327" s="1">
        <v>944</v>
      </c>
      <c r="Z327" s="1">
        <v>302</v>
      </c>
      <c r="AA327" s="1">
        <v>1.87</v>
      </c>
      <c r="AB327" s="1">
        <v>133</v>
      </c>
      <c r="AC327" s="1">
        <v>45.5</v>
      </c>
      <c r="AD327" s="1">
        <v>376</v>
      </c>
      <c r="AE327" s="1">
        <v>2.09</v>
      </c>
      <c r="AF327" s="1">
        <v>67.7</v>
      </c>
      <c r="AG327" s="1">
        <v>0.79</v>
      </c>
      <c r="AH327" s="1">
        <v>55</v>
      </c>
      <c r="AI327" s="1">
        <v>6</v>
      </c>
      <c r="AJ327" s="1">
        <v>1.19</v>
      </c>
      <c r="AK327" s="1">
        <v>2020</v>
      </c>
      <c r="AL327" s="1">
        <v>601</v>
      </c>
      <c r="AM327" s="1">
        <v>11.3</v>
      </c>
      <c r="AN327" s="1">
        <v>207</v>
      </c>
      <c r="AO327" s="1">
        <v>110</v>
      </c>
      <c r="AP327" s="1">
        <v>716</v>
      </c>
      <c r="AQ327" s="1">
        <v>4.7699999999999996</v>
      </c>
      <c r="AR327" s="1">
        <v>178</v>
      </c>
      <c r="AS327" s="1">
        <v>2.33</v>
      </c>
      <c r="AT327" s="1">
        <v>82</v>
      </c>
      <c r="AU327" s="1">
        <v>6</v>
      </c>
      <c r="AV327" s="1">
        <v>1.99</v>
      </c>
      <c r="AW327" s="1">
        <v>348</v>
      </c>
      <c r="AX327" s="1">
        <v>281</v>
      </c>
      <c r="AY327" s="1">
        <v>3.35</v>
      </c>
      <c r="AZ327" s="1">
        <v>85.8</v>
      </c>
      <c r="BA327" s="1">
        <v>321</v>
      </c>
      <c r="BB327" s="1">
        <v>1120</v>
      </c>
      <c r="BC327" s="1">
        <v>5.59</v>
      </c>
      <c r="BD327" s="1">
        <v>15.5</v>
      </c>
      <c r="BE327" s="1">
        <v>2.92</v>
      </c>
      <c r="BF327" s="1">
        <v>37.299999999999997</v>
      </c>
      <c r="BG327" s="1">
        <v>4.13</v>
      </c>
    </row>
    <row r="328" spans="1:59" x14ac:dyDescent="0.2">
      <c r="A328">
        <v>327</v>
      </c>
      <c r="B328" t="s">
        <v>385</v>
      </c>
      <c r="C328">
        <v>1.42</v>
      </c>
      <c r="D328">
        <v>0.68</v>
      </c>
      <c r="E328">
        <v>0.12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0</v>
      </c>
      <c r="Q328" s="1">
        <v>0.375</v>
      </c>
      <c r="R328" s="1">
        <v>0.625</v>
      </c>
      <c r="S328" s="1">
        <v>0</v>
      </c>
      <c r="T328" s="1">
        <v>1</v>
      </c>
      <c r="U328" s="1">
        <v>0</v>
      </c>
      <c r="V328" s="1">
        <v>0</v>
      </c>
      <c r="W328" s="1">
        <v>0</v>
      </c>
      <c r="X328" s="1">
        <v>1.74</v>
      </c>
      <c r="Y328" s="1">
        <v>944</v>
      </c>
      <c r="Z328" s="1">
        <v>302</v>
      </c>
      <c r="AA328" s="1">
        <v>1.87</v>
      </c>
      <c r="AB328" s="1">
        <v>133</v>
      </c>
      <c r="AC328" s="1">
        <v>45.5</v>
      </c>
      <c r="AD328" s="1">
        <v>376</v>
      </c>
      <c r="AE328" s="1">
        <v>2.09</v>
      </c>
      <c r="AF328" s="1">
        <v>67.7</v>
      </c>
      <c r="AG328" s="1">
        <v>0.79</v>
      </c>
      <c r="AH328" s="1">
        <v>55</v>
      </c>
      <c r="AI328" s="1">
        <v>6</v>
      </c>
      <c r="AJ328" s="1">
        <v>1.1499999999999999</v>
      </c>
      <c r="AK328" s="1">
        <v>2880</v>
      </c>
      <c r="AL328" s="1">
        <v>505</v>
      </c>
      <c r="AM328" s="1">
        <v>7.31</v>
      </c>
      <c r="AN328" s="1">
        <v>119</v>
      </c>
      <c r="AO328" s="1">
        <v>121</v>
      </c>
      <c r="AP328" s="1">
        <v>709</v>
      </c>
      <c r="AQ328" s="1">
        <v>7.2</v>
      </c>
      <c r="AR328" s="1">
        <v>290</v>
      </c>
      <c r="AS328" s="1">
        <v>1.96</v>
      </c>
      <c r="AT328" s="1">
        <v>50</v>
      </c>
      <c r="AU328" s="1">
        <v>5</v>
      </c>
      <c r="AV328" s="1">
        <v>1.9</v>
      </c>
      <c r="AW328" s="1">
        <v>297</v>
      </c>
      <c r="AX328" s="1">
        <v>231</v>
      </c>
      <c r="AY328" s="1">
        <v>3.15</v>
      </c>
      <c r="AZ328" s="1">
        <v>63.2</v>
      </c>
      <c r="BA328" s="1">
        <v>334</v>
      </c>
      <c r="BB328" s="1">
        <v>1180</v>
      </c>
      <c r="BC328" s="1">
        <v>4.51</v>
      </c>
      <c r="BD328" s="1">
        <v>13</v>
      </c>
      <c r="BE328" s="1">
        <v>3.04</v>
      </c>
      <c r="BF328" s="1">
        <v>28.3</v>
      </c>
      <c r="BG328" s="1">
        <v>3.63</v>
      </c>
    </row>
    <row r="329" spans="1:59" x14ac:dyDescent="0.2">
      <c r="A329">
        <v>328</v>
      </c>
      <c r="B329" t="s">
        <v>386</v>
      </c>
      <c r="C329">
        <v>0.56000000000000005</v>
      </c>
      <c r="D329">
        <v>4.1900000000000004</v>
      </c>
      <c r="E329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0.125</v>
      </c>
      <c r="R329" s="1">
        <v>0.875</v>
      </c>
      <c r="S329" s="1">
        <v>0</v>
      </c>
      <c r="T329" s="1">
        <v>1</v>
      </c>
      <c r="U329" s="1">
        <v>0</v>
      </c>
      <c r="V329" s="1">
        <v>0</v>
      </c>
      <c r="W329" s="1">
        <v>0</v>
      </c>
      <c r="X329" s="1">
        <v>1.74</v>
      </c>
      <c r="Y329" s="1">
        <v>944</v>
      </c>
      <c r="Z329" s="1">
        <v>302</v>
      </c>
      <c r="AA329" s="1">
        <v>1.87</v>
      </c>
      <c r="AB329" s="1">
        <v>133</v>
      </c>
      <c r="AC329" s="1">
        <v>45.5</v>
      </c>
      <c r="AD329" s="1">
        <v>376</v>
      </c>
      <c r="AE329" s="1">
        <v>2.09</v>
      </c>
      <c r="AF329" s="1">
        <v>67.7</v>
      </c>
      <c r="AG329" s="1">
        <v>0.79</v>
      </c>
      <c r="AH329" s="1">
        <v>55</v>
      </c>
      <c r="AI329" s="1">
        <v>6</v>
      </c>
      <c r="AJ329" s="1">
        <v>1.26</v>
      </c>
      <c r="AK329" s="1">
        <v>1660</v>
      </c>
      <c r="AL329" s="1">
        <v>1040</v>
      </c>
      <c r="AM329" s="1">
        <v>2.54</v>
      </c>
      <c r="AN329" s="1">
        <v>87.6</v>
      </c>
      <c r="AO329" s="1">
        <v>-168</v>
      </c>
      <c r="AP329" s="1">
        <v>550</v>
      </c>
      <c r="AQ329" s="1">
        <v>8.1999999999999993</v>
      </c>
      <c r="AR329" s="1">
        <v>137</v>
      </c>
      <c r="AS329" s="1">
        <v>0.95</v>
      </c>
      <c r="AT329" s="1">
        <v>38</v>
      </c>
      <c r="AU329" s="1">
        <v>5</v>
      </c>
      <c r="AV329" s="1">
        <v>1.94</v>
      </c>
      <c r="AW329" s="1">
        <v>320</v>
      </c>
      <c r="AX329" s="1">
        <v>254</v>
      </c>
      <c r="AY329" s="1">
        <v>3.13</v>
      </c>
      <c r="AZ329" s="1">
        <v>74.3</v>
      </c>
      <c r="BA329" s="1">
        <v>328</v>
      </c>
      <c r="BB329" s="1">
        <v>1150</v>
      </c>
      <c r="BC329" s="1">
        <v>5.03</v>
      </c>
      <c r="BD329" s="1">
        <v>14.2</v>
      </c>
      <c r="BE329" s="1">
        <v>2.98</v>
      </c>
      <c r="BF329" s="1">
        <v>32.799999999999997</v>
      </c>
      <c r="BG329" s="1">
        <v>3.88</v>
      </c>
    </row>
    <row r="330" spans="1:59" x14ac:dyDescent="0.2">
      <c r="A330">
        <v>329</v>
      </c>
      <c r="B330" t="s">
        <v>387</v>
      </c>
      <c r="C330">
        <v>0.11</v>
      </c>
      <c r="D330">
        <v>4.7300000000000004</v>
      </c>
      <c r="E330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0.625</v>
      </c>
      <c r="R330" s="1">
        <v>0.375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2.17</v>
      </c>
      <c r="Y330" s="1">
        <v>267</v>
      </c>
      <c r="Z330" s="1">
        <v>181</v>
      </c>
      <c r="AA330" s="1">
        <v>0.7</v>
      </c>
      <c r="AB330" s="1">
        <v>32.1</v>
      </c>
      <c r="AC330" s="1">
        <v>8.68</v>
      </c>
      <c r="AD330" s="1">
        <v>926</v>
      </c>
      <c r="AE330" s="1">
        <v>6.13</v>
      </c>
      <c r="AF330" s="1">
        <v>23.9</v>
      </c>
      <c r="AG330" s="1">
        <v>2.5499999999999998</v>
      </c>
      <c r="AH330" s="1">
        <v>73</v>
      </c>
      <c r="AI330" s="1">
        <v>7</v>
      </c>
      <c r="AJ330" s="1">
        <v>1.26</v>
      </c>
      <c r="AK330" s="1">
        <v>1660</v>
      </c>
      <c r="AL330" s="1">
        <v>1040</v>
      </c>
      <c r="AM330" s="1">
        <v>2.54</v>
      </c>
      <c r="AN330" s="1">
        <v>87.6</v>
      </c>
      <c r="AO330" s="1">
        <v>-168</v>
      </c>
      <c r="AP330" s="1">
        <v>550</v>
      </c>
      <c r="AQ330" s="1">
        <v>8.1999999999999993</v>
      </c>
      <c r="AR330" s="1">
        <v>137</v>
      </c>
      <c r="AS330" s="1">
        <v>0.95</v>
      </c>
      <c r="AT330" s="1">
        <v>38</v>
      </c>
      <c r="AU330" s="1">
        <v>5</v>
      </c>
      <c r="AV330" s="1">
        <v>1.87</v>
      </c>
      <c r="AW330" s="1">
        <v>274</v>
      </c>
      <c r="AX330" s="1">
        <v>207</v>
      </c>
      <c r="AY330" s="1">
        <v>3.18</v>
      </c>
      <c r="AZ330" s="1">
        <v>52.1</v>
      </c>
      <c r="BA330" s="1">
        <v>340</v>
      </c>
      <c r="BB330" s="1">
        <v>1210</v>
      </c>
      <c r="BC330" s="1">
        <v>3.99</v>
      </c>
      <c r="BD330" s="1">
        <v>11.9</v>
      </c>
      <c r="BE330" s="1">
        <v>3.08</v>
      </c>
      <c r="BF330" s="1">
        <v>23.8</v>
      </c>
      <c r="BG330" s="1">
        <v>3.38</v>
      </c>
    </row>
    <row r="331" spans="1:59" x14ac:dyDescent="0.2">
      <c r="A331">
        <v>330</v>
      </c>
      <c r="B331" t="s">
        <v>388</v>
      </c>
      <c r="C331">
        <v>-0.14000000000000001</v>
      </c>
      <c r="D331">
        <v>0.77</v>
      </c>
      <c r="E331">
        <v>0.15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s="1">
        <v>0.5</v>
      </c>
      <c r="R331" s="1">
        <v>0.5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1.61</v>
      </c>
      <c r="Y331" s="1">
        <v>961</v>
      </c>
      <c r="Z331" s="1">
        <v>313</v>
      </c>
      <c r="AA331" s="1">
        <v>1.53</v>
      </c>
      <c r="AB331" s="1">
        <v>85.5</v>
      </c>
      <c r="AC331" s="1">
        <v>46.9</v>
      </c>
      <c r="AD331" s="1">
        <v>403</v>
      </c>
      <c r="AE331" s="1">
        <v>2.34</v>
      </c>
      <c r="AF331" s="1">
        <v>69.2</v>
      </c>
      <c r="AG331" s="1">
        <v>0.82</v>
      </c>
      <c r="AH331" s="1">
        <v>37</v>
      </c>
      <c r="AI331" s="1">
        <v>5</v>
      </c>
      <c r="AJ331" s="1">
        <v>0.87</v>
      </c>
      <c r="AK331" s="1">
        <v>3110</v>
      </c>
      <c r="AL331" s="1">
        <v>1210</v>
      </c>
      <c r="AM331" s="1">
        <v>5.32</v>
      </c>
      <c r="AN331" s="1">
        <v>72.599999999999994</v>
      </c>
      <c r="AO331" s="1">
        <v>120</v>
      </c>
      <c r="AP331" s="1">
        <v>762</v>
      </c>
      <c r="AQ331" s="1">
        <v>31.8</v>
      </c>
      <c r="AR331" s="1">
        <v>334</v>
      </c>
      <c r="AS331" s="1">
        <v>2.0099999999999998</v>
      </c>
      <c r="AT331" s="1">
        <v>32</v>
      </c>
      <c r="AU331" s="1">
        <v>4</v>
      </c>
      <c r="AV331" s="1">
        <v>1.89</v>
      </c>
      <c r="AW331" s="1">
        <v>286</v>
      </c>
      <c r="AX331" s="1">
        <v>219</v>
      </c>
      <c r="AY331" s="1">
        <v>3.17</v>
      </c>
      <c r="AZ331" s="1">
        <v>57.7</v>
      </c>
      <c r="BA331" s="1">
        <v>337</v>
      </c>
      <c r="BB331" s="1">
        <v>1200</v>
      </c>
      <c r="BC331" s="1">
        <v>4.25</v>
      </c>
      <c r="BD331" s="1">
        <v>12.5</v>
      </c>
      <c r="BE331" s="1">
        <v>3.06</v>
      </c>
      <c r="BF331" s="1">
        <v>26</v>
      </c>
      <c r="BG331" s="1">
        <v>3.5</v>
      </c>
    </row>
    <row r="332" spans="1:59" x14ac:dyDescent="0.2">
      <c r="A332">
        <v>331</v>
      </c>
      <c r="B332" t="s">
        <v>389</v>
      </c>
      <c r="C332">
        <v>0.28999999999999998</v>
      </c>
      <c r="D332">
        <v>4.09</v>
      </c>
      <c r="E332">
        <v>0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0.5</v>
      </c>
      <c r="R332" s="1">
        <v>0.5</v>
      </c>
      <c r="S332" s="1">
        <v>0</v>
      </c>
      <c r="T332" s="1">
        <v>1</v>
      </c>
      <c r="U332" s="1">
        <v>0</v>
      </c>
      <c r="V332" s="1">
        <v>0</v>
      </c>
      <c r="W332" s="1">
        <v>0</v>
      </c>
      <c r="X332" s="1">
        <v>1.61</v>
      </c>
      <c r="Y332" s="1">
        <v>961</v>
      </c>
      <c r="Z332" s="1">
        <v>313</v>
      </c>
      <c r="AA332" s="1">
        <v>1.53</v>
      </c>
      <c r="AB332" s="1">
        <v>85.5</v>
      </c>
      <c r="AC332" s="1">
        <v>46.9</v>
      </c>
      <c r="AD332" s="1">
        <v>403</v>
      </c>
      <c r="AE332" s="1">
        <v>2.34</v>
      </c>
      <c r="AF332" s="1">
        <v>69.2</v>
      </c>
      <c r="AG332" s="1">
        <v>0.82</v>
      </c>
      <c r="AH332" s="1">
        <v>37</v>
      </c>
      <c r="AI332" s="1">
        <v>5</v>
      </c>
      <c r="AJ332" s="1">
        <v>1.26</v>
      </c>
      <c r="AK332" s="1">
        <v>1660</v>
      </c>
      <c r="AL332" s="1">
        <v>1040</v>
      </c>
      <c r="AM332" s="1">
        <v>2.54</v>
      </c>
      <c r="AN332" s="1">
        <v>87.6</v>
      </c>
      <c r="AO332" s="1">
        <v>-168</v>
      </c>
      <c r="AP332" s="1">
        <v>550</v>
      </c>
      <c r="AQ332" s="1">
        <v>8.1999999999999993</v>
      </c>
      <c r="AR332" s="1">
        <v>137</v>
      </c>
      <c r="AS332" s="1">
        <v>0.95</v>
      </c>
      <c r="AT332" s="1">
        <v>38</v>
      </c>
      <c r="AU332" s="1">
        <v>5</v>
      </c>
      <c r="AV332" s="1">
        <v>1.89</v>
      </c>
      <c r="AW332" s="1">
        <v>286</v>
      </c>
      <c r="AX332" s="1">
        <v>219</v>
      </c>
      <c r="AY332" s="1">
        <v>3.17</v>
      </c>
      <c r="AZ332" s="1">
        <v>57.7</v>
      </c>
      <c r="BA332" s="1">
        <v>337</v>
      </c>
      <c r="BB332" s="1">
        <v>1200</v>
      </c>
      <c r="BC332" s="1">
        <v>4.25</v>
      </c>
      <c r="BD332" s="1">
        <v>12.5</v>
      </c>
      <c r="BE332" s="1">
        <v>3.06</v>
      </c>
      <c r="BF332" s="1">
        <v>26</v>
      </c>
      <c r="BG332" s="1">
        <v>3.5</v>
      </c>
    </row>
    <row r="333" spans="1:59" x14ac:dyDescent="0.2">
      <c r="A333">
        <v>332</v>
      </c>
      <c r="B333" t="s">
        <v>390</v>
      </c>
      <c r="C333">
        <v>2.88</v>
      </c>
      <c r="D333">
        <v>3.26</v>
      </c>
      <c r="E333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0.375</v>
      </c>
      <c r="S333" s="1">
        <v>0.625</v>
      </c>
      <c r="T333" s="1">
        <v>1</v>
      </c>
      <c r="U333" s="1">
        <v>0</v>
      </c>
      <c r="V333" s="1">
        <v>0</v>
      </c>
      <c r="W333" s="1">
        <v>0</v>
      </c>
      <c r="X333" s="1">
        <v>1.51</v>
      </c>
      <c r="Y333" s="1">
        <v>1030</v>
      </c>
      <c r="Z333" s="1">
        <v>337</v>
      </c>
      <c r="AA333" s="1">
        <v>0.86</v>
      </c>
      <c r="AB333" s="1">
        <v>39.1</v>
      </c>
      <c r="AC333" s="1">
        <v>48.4</v>
      </c>
      <c r="AD333" s="1">
        <v>419</v>
      </c>
      <c r="AE333" s="1">
        <v>2.33</v>
      </c>
      <c r="AF333" s="1">
        <v>76.900000000000006</v>
      </c>
      <c r="AG333" s="1">
        <v>0.82</v>
      </c>
      <c r="AH333" s="1">
        <v>19</v>
      </c>
      <c r="AI333" s="1">
        <v>4</v>
      </c>
      <c r="AJ333" s="1">
        <v>1</v>
      </c>
      <c r="AK333" s="1">
        <v>1760</v>
      </c>
      <c r="AL333" s="1">
        <v>1110</v>
      </c>
      <c r="AM333" s="1">
        <v>1.55</v>
      </c>
      <c r="AN333" s="1">
        <v>40.1</v>
      </c>
      <c r="AO333" s="1">
        <v>-156</v>
      </c>
      <c r="AP333" s="1">
        <v>590</v>
      </c>
      <c r="AQ333" s="1">
        <v>8.5299999999999994</v>
      </c>
      <c r="AR333" s="1">
        <v>155</v>
      </c>
      <c r="AS333" s="1">
        <v>1</v>
      </c>
      <c r="AT333" s="1">
        <v>20</v>
      </c>
      <c r="AU333" s="1">
        <v>4</v>
      </c>
      <c r="AV333" s="1">
        <v>2.11</v>
      </c>
      <c r="AW333" s="1">
        <v>410</v>
      </c>
      <c r="AX333" s="1">
        <v>341</v>
      </c>
      <c r="AY333" s="1">
        <v>4.25</v>
      </c>
      <c r="AZ333" s="1">
        <v>109</v>
      </c>
      <c r="BA333" s="1">
        <v>306</v>
      </c>
      <c r="BB333" s="1">
        <v>1060</v>
      </c>
      <c r="BC333" s="1">
        <v>6.83</v>
      </c>
      <c r="BD333" s="1">
        <v>18.600000000000001</v>
      </c>
      <c r="BE333" s="1">
        <v>2.77</v>
      </c>
      <c r="BF333" s="1">
        <v>46.3</v>
      </c>
      <c r="BG333" s="1">
        <v>4.63</v>
      </c>
    </row>
    <row r="334" spans="1:59" x14ac:dyDescent="0.2">
      <c r="A334">
        <v>333</v>
      </c>
      <c r="B334" t="s">
        <v>391</v>
      </c>
      <c r="C334">
        <v>-0.03</v>
      </c>
      <c r="D334">
        <v>0.62</v>
      </c>
      <c r="E334">
        <v>0.11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0.375</v>
      </c>
      <c r="R334" s="1">
        <v>0.625</v>
      </c>
      <c r="S334" s="1">
        <v>0</v>
      </c>
      <c r="T334" s="1">
        <v>1</v>
      </c>
      <c r="U334" s="1">
        <v>0</v>
      </c>
      <c r="V334" s="1">
        <v>0</v>
      </c>
      <c r="W334" s="1">
        <v>0</v>
      </c>
      <c r="X334" s="1">
        <v>1.61</v>
      </c>
      <c r="Y334" s="1">
        <v>961</v>
      </c>
      <c r="Z334" s="1">
        <v>313</v>
      </c>
      <c r="AA334" s="1">
        <v>1.53</v>
      </c>
      <c r="AB334" s="1">
        <v>85.5</v>
      </c>
      <c r="AC334" s="1">
        <v>46.9</v>
      </c>
      <c r="AD334" s="1">
        <v>403</v>
      </c>
      <c r="AE334" s="1">
        <v>2.34</v>
      </c>
      <c r="AF334" s="1">
        <v>69.2</v>
      </c>
      <c r="AG334" s="1">
        <v>0.82</v>
      </c>
      <c r="AH334" s="1">
        <v>37</v>
      </c>
      <c r="AI334" s="1">
        <v>5</v>
      </c>
      <c r="AJ334" s="1">
        <v>1.1499999999999999</v>
      </c>
      <c r="AK334" s="1">
        <v>2880</v>
      </c>
      <c r="AL334" s="1">
        <v>505</v>
      </c>
      <c r="AM334" s="1">
        <v>7.31</v>
      </c>
      <c r="AN334" s="1">
        <v>119</v>
      </c>
      <c r="AO334" s="1">
        <v>121</v>
      </c>
      <c r="AP334" s="1">
        <v>709</v>
      </c>
      <c r="AQ334" s="1">
        <v>7.2</v>
      </c>
      <c r="AR334" s="1">
        <v>290</v>
      </c>
      <c r="AS334" s="1">
        <v>1.96</v>
      </c>
      <c r="AT334" s="1">
        <v>50</v>
      </c>
      <c r="AU334" s="1">
        <v>5</v>
      </c>
      <c r="AV334" s="1">
        <v>1.9</v>
      </c>
      <c r="AW334" s="1">
        <v>297</v>
      </c>
      <c r="AX334" s="1">
        <v>231</v>
      </c>
      <c r="AY334" s="1">
        <v>3.15</v>
      </c>
      <c r="AZ334" s="1">
        <v>63.2</v>
      </c>
      <c r="BA334" s="1">
        <v>334</v>
      </c>
      <c r="BB334" s="1">
        <v>1180</v>
      </c>
      <c r="BC334" s="1">
        <v>4.51</v>
      </c>
      <c r="BD334" s="1">
        <v>13</v>
      </c>
      <c r="BE334" s="1">
        <v>3.04</v>
      </c>
      <c r="BF334" s="1">
        <v>28.3</v>
      </c>
      <c r="BG334" s="1">
        <v>3.63</v>
      </c>
    </row>
    <row r="335" spans="1:59" x14ac:dyDescent="0.2">
      <c r="A335">
        <v>334</v>
      </c>
      <c r="B335" t="s">
        <v>392</v>
      </c>
      <c r="C335">
        <v>0.13</v>
      </c>
      <c r="D335">
        <v>3.66</v>
      </c>
      <c r="E335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0.25</v>
      </c>
      <c r="S335" s="1">
        <v>0.75</v>
      </c>
      <c r="T335" s="1">
        <v>1</v>
      </c>
      <c r="U335" s="1">
        <v>0</v>
      </c>
      <c r="V335" s="1">
        <v>0</v>
      </c>
      <c r="W335" s="1">
        <v>0</v>
      </c>
      <c r="X335" s="1">
        <v>2.17</v>
      </c>
      <c r="Y335" s="1">
        <v>267</v>
      </c>
      <c r="Z335" s="1">
        <v>181</v>
      </c>
      <c r="AA335" s="1">
        <v>0.7</v>
      </c>
      <c r="AB335" s="1">
        <v>32.1</v>
      </c>
      <c r="AC335" s="1">
        <v>8.68</v>
      </c>
      <c r="AD335" s="1">
        <v>926</v>
      </c>
      <c r="AE335" s="1">
        <v>6.13</v>
      </c>
      <c r="AF335" s="1">
        <v>23.9</v>
      </c>
      <c r="AG335" s="1">
        <v>2.5499999999999998</v>
      </c>
      <c r="AH335" s="1">
        <v>73</v>
      </c>
      <c r="AI335" s="1">
        <v>7</v>
      </c>
      <c r="AJ335" s="1">
        <v>1</v>
      </c>
      <c r="AK335" s="1">
        <v>1760</v>
      </c>
      <c r="AL335" s="1">
        <v>1110</v>
      </c>
      <c r="AM335" s="1">
        <v>1.55</v>
      </c>
      <c r="AN335" s="1">
        <v>40.1</v>
      </c>
      <c r="AO335" s="1">
        <v>-156</v>
      </c>
      <c r="AP335" s="1">
        <v>590</v>
      </c>
      <c r="AQ335" s="1">
        <v>8.5299999999999994</v>
      </c>
      <c r="AR335" s="1">
        <v>155</v>
      </c>
      <c r="AS335" s="1">
        <v>1</v>
      </c>
      <c r="AT335" s="1">
        <v>20</v>
      </c>
      <c r="AU335" s="1">
        <v>4</v>
      </c>
      <c r="AV335" s="1">
        <v>2.14</v>
      </c>
      <c r="AW335" s="1">
        <v>426</v>
      </c>
      <c r="AX335" s="1">
        <v>357</v>
      </c>
      <c r="AY335" s="1">
        <v>4.4800000000000004</v>
      </c>
      <c r="AZ335" s="1">
        <v>115</v>
      </c>
      <c r="BA335" s="1">
        <v>303</v>
      </c>
      <c r="BB335" s="1">
        <v>1040</v>
      </c>
      <c r="BC335" s="1">
        <v>7.14</v>
      </c>
      <c r="BD335" s="1">
        <v>19.399999999999999</v>
      </c>
      <c r="BE335" s="1">
        <v>2.73</v>
      </c>
      <c r="BF335" s="1">
        <v>48.5</v>
      </c>
      <c r="BG335" s="1">
        <v>4.75</v>
      </c>
    </row>
    <row r="336" spans="1:59" x14ac:dyDescent="0.2">
      <c r="A336">
        <v>335</v>
      </c>
      <c r="B336" t="s">
        <v>393</v>
      </c>
      <c r="C336">
        <v>2.41</v>
      </c>
      <c r="D336">
        <v>1.53</v>
      </c>
      <c r="E336">
        <v>0.19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0.5</v>
      </c>
      <c r="S336" s="1">
        <v>0.5</v>
      </c>
      <c r="T336" s="1">
        <v>1</v>
      </c>
      <c r="U336" s="1">
        <v>0</v>
      </c>
      <c r="V336" s="1">
        <v>0</v>
      </c>
      <c r="W336" s="1">
        <v>0</v>
      </c>
      <c r="X336" s="1">
        <v>1.61</v>
      </c>
      <c r="Y336" s="1">
        <v>961</v>
      </c>
      <c r="Z336" s="1">
        <v>313</v>
      </c>
      <c r="AA336" s="1">
        <v>1.53</v>
      </c>
      <c r="AB336" s="1">
        <v>85.5</v>
      </c>
      <c r="AC336" s="1">
        <v>46.9</v>
      </c>
      <c r="AD336" s="1">
        <v>403</v>
      </c>
      <c r="AE336" s="1">
        <v>2.34</v>
      </c>
      <c r="AF336" s="1">
        <v>69.2</v>
      </c>
      <c r="AG336" s="1">
        <v>0.82</v>
      </c>
      <c r="AH336" s="1">
        <v>37</v>
      </c>
      <c r="AI336" s="1">
        <v>5</v>
      </c>
      <c r="AJ336" s="1">
        <v>1.19</v>
      </c>
      <c r="AK336" s="1">
        <v>2020</v>
      </c>
      <c r="AL336" s="1">
        <v>601</v>
      </c>
      <c r="AM336" s="1">
        <v>11.3</v>
      </c>
      <c r="AN336" s="1">
        <v>207</v>
      </c>
      <c r="AO336" s="1">
        <v>110</v>
      </c>
      <c r="AP336" s="1">
        <v>716</v>
      </c>
      <c r="AQ336" s="1">
        <v>4.7699999999999996</v>
      </c>
      <c r="AR336" s="1">
        <v>178</v>
      </c>
      <c r="AS336" s="1">
        <v>2.33</v>
      </c>
      <c r="AT336" s="1">
        <v>82</v>
      </c>
      <c r="AU336" s="1">
        <v>6</v>
      </c>
      <c r="AV336" s="1">
        <v>2.08</v>
      </c>
      <c r="AW336" s="1">
        <v>395</v>
      </c>
      <c r="AX336" s="1">
        <v>326</v>
      </c>
      <c r="AY336" s="1">
        <v>4.03</v>
      </c>
      <c r="AZ336" s="1">
        <v>103</v>
      </c>
      <c r="BA336" s="1">
        <v>310</v>
      </c>
      <c r="BB336" s="1">
        <v>1070</v>
      </c>
      <c r="BC336" s="1">
        <v>6.52</v>
      </c>
      <c r="BD336" s="1">
        <v>17.8</v>
      </c>
      <c r="BE336" s="1">
        <v>2.81</v>
      </c>
      <c r="BF336" s="1">
        <v>44</v>
      </c>
      <c r="BG336" s="1">
        <v>4.5</v>
      </c>
    </row>
    <row r="337" spans="1:59" x14ac:dyDescent="0.2">
      <c r="A337">
        <v>336</v>
      </c>
      <c r="B337" t="s">
        <v>394</v>
      </c>
      <c r="C337">
        <v>2.5</v>
      </c>
      <c r="D337">
        <v>1.45</v>
      </c>
      <c r="E337">
        <v>0.2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0.125</v>
      </c>
      <c r="S337" s="1">
        <v>0.875</v>
      </c>
      <c r="T337" s="1">
        <v>1</v>
      </c>
      <c r="U337" s="1">
        <v>0</v>
      </c>
      <c r="V337" s="1">
        <v>0</v>
      </c>
      <c r="W337" s="1">
        <v>0</v>
      </c>
      <c r="X337" s="1">
        <v>1.61</v>
      </c>
      <c r="Y337" s="1">
        <v>961</v>
      </c>
      <c r="Z337" s="1">
        <v>313</v>
      </c>
      <c r="AA337" s="1">
        <v>1.53</v>
      </c>
      <c r="AB337" s="1">
        <v>85.5</v>
      </c>
      <c r="AC337" s="1">
        <v>46.9</v>
      </c>
      <c r="AD337" s="1">
        <v>403</v>
      </c>
      <c r="AE337" s="1">
        <v>2.34</v>
      </c>
      <c r="AF337" s="1">
        <v>69.2</v>
      </c>
      <c r="AG337" s="1">
        <v>0.82</v>
      </c>
      <c r="AH337" s="1">
        <v>37</v>
      </c>
      <c r="AI337" s="1">
        <v>5</v>
      </c>
      <c r="AJ337" s="1">
        <v>1.19</v>
      </c>
      <c r="AK337" s="1">
        <v>2020</v>
      </c>
      <c r="AL337" s="1">
        <v>601</v>
      </c>
      <c r="AM337" s="1">
        <v>11.3</v>
      </c>
      <c r="AN337" s="1">
        <v>207</v>
      </c>
      <c r="AO337" s="1">
        <v>110</v>
      </c>
      <c r="AP337" s="1">
        <v>716</v>
      </c>
      <c r="AQ337" s="1">
        <v>4.7699999999999996</v>
      </c>
      <c r="AR337" s="1">
        <v>178</v>
      </c>
      <c r="AS337" s="1">
        <v>2.33</v>
      </c>
      <c r="AT337" s="1">
        <v>82</v>
      </c>
      <c r="AU337" s="1">
        <v>6</v>
      </c>
      <c r="AV337" s="1">
        <v>2.17</v>
      </c>
      <c r="AW337" s="1">
        <v>442</v>
      </c>
      <c r="AX337" s="1">
        <v>372</v>
      </c>
      <c r="AY337" s="1">
        <v>4.7</v>
      </c>
      <c r="AZ337" s="1">
        <v>121</v>
      </c>
      <c r="BA337" s="1">
        <v>299</v>
      </c>
      <c r="BB337" s="1">
        <v>1020</v>
      </c>
      <c r="BC337" s="1">
        <v>7.45</v>
      </c>
      <c r="BD337" s="1">
        <v>20.100000000000001</v>
      </c>
      <c r="BE337" s="1">
        <v>2.7</v>
      </c>
      <c r="BF337" s="1">
        <v>50.8</v>
      </c>
      <c r="BG337" s="1">
        <v>4.88</v>
      </c>
    </row>
    <row r="338" spans="1:59" x14ac:dyDescent="0.2">
      <c r="A338">
        <v>337</v>
      </c>
      <c r="B338" t="s">
        <v>395</v>
      </c>
      <c r="C338">
        <v>0.73</v>
      </c>
      <c r="D338">
        <v>0.61</v>
      </c>
      <c r="E338">
        <v>0.12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0.875</v>
      </c>
      <c r="S338" s="1">
        <v>0.125</v>
      </c>
      <c r="T338" s="1">
        <v>1</v>
      </c>
      <c r="U338" s="1">
        <v>0</v>
      </c>
      <c r="V338" s="1">
        <v>0</v>
      </c>
      <c r="W338" s="1">
        <v>0</v>
      </c>
      <c r="X338" s="1">
        <v>1.61</v>
      </c>
      <c r="Y338" s="1">
        <v>961</v>
      </c>
      <c r="Z338" s="1">
        <v>313</v>
      </c>
      <c r="AA338" s="1">
        <v>1.53</v>
      </c>
      <c r="AB338" s="1">
        <v>85.5</v>
      </c>
      <c r="AC338" s="1">
        <v>46.9</v>
      </c>
      <c r="AD338" s="1">
        <v>403</v>
      </c>
      <c r="AE338" s="1">
        <v>2.34</v>
      </c>
      <c r="AF338" s="1">
        <v>69.2</v>
      </c>
      <c r="AG338" s="1">
        <v>0.82</v>
      </c>
      <c r="AH338" s="1">
        <v>37</v>
      </c>
      <c r="AI338" s="1">
        <v>5</v>
      </c>
      <c r="AJ338" s="1">
        <v>0.87</v>
      </c>
      <c r="AK338" s="1">
        <v>3110</v>
      </c>
      <c r="AL338" s="1">
        <v>1210</v>
      </c>
      <c r="AM338" s="1">
        <v>5.32</v>
      </c>
      <c r="AN338" s="1">
        <v>72.599999999999994</v>
      </c>
      <c r="AO338" s="1">
        <v>120</v>
      </c>
      <c r="AP338" s="1">
        <v>762</v>
      </c>
      <c r="AQ338" s="1">
        <v>31.8</v>
      </c>
      <c r="AR338" s="1">
        <v>334</v>
      </c>
      <c r="AS338" s="1">
        <v>2.0099999999999998</v>
      </c>
      <c r="AT338" s="1">
        <v>32</v>
      </c>
      <c r="AU338" s="1">
        <v>4</v>
      </c>
      <c r="AV338" s="1">
        <v>1.99</v>
      </c>
      <c r="AW338" s="1">
        <v>348</v>
      </c>
      <c r="AX338" s="1">
        <v>281</v>
      </c>
      <c r="AY338" s="1">
        <v>3.35</v>
      </c>
      <c r="AZ338" s="1">
        <v>85.8</v>
      </c>
      <c r="BA338" s="1">
        <v>321</v>
      </c>
      <c r="BB338" s="1">
        <v>1120</v>
      </c>
      <c r="BC338" s="1">
        <v>5.59</v>
      </c>
      <c r="BD338" s="1">
        <v>15.5</v>
      </c>
      <c r="BE338" s="1">
        <v>2.92</v>
      </c>
      <c r="BF338" s="1">
        <v>37.299999999999997</v>
      </c>
      <c r="BG338" s="1">
        <v>4.13</v>
      </c>
    </row>
    <row r="339" spans="1:59" x14ac:dyDescent="0.2">
      <c r="A339">
        <v>338</v>
      </c>
      <c r="B339" t="s">
        <v>396</v>
      </c>
      <c r="C339">
        <v>-0.2</v>
      </c>
      <c r="D339">
        <v>1.98</v>
      </c>
      <c r="E339">
        <v>0.13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0.875</v>
      </c>
      <c r="S339" s="1">
        <v>0.125</v>
      </c>
      <c r="T339" s="1">
        <v>1</v>
      </c>
      <c r="U339" s="1">
        <v>0</v>
      </c>
      <c r="V339" s="1">
        <v>0</v>
      </c>
      <c r="W339" s="1">
        <v>0</v>
      </c>
      <c r="X339" s="1">
        <v>2.17</v>
      </c>
      <c r="Y339" s="1">
        <v>267</v>
      </c>
      <c r="Z339" s="1">
        <v>181</v>
      </c>
      <c r="AA339" s="1">
        <v>0.7</v>
      </c>
      <c r="AB339" s="1">
        <v>32.1</v>
      </c>
      <c r="AC339" s="1">
        <v>8.68</v>
      </c>
      <c r="AD339" s="1">
        <v>926</v>
      </c>
      <c r="AE339" s="1">
        <v>6.13</v>
      </c>
      <c r="AF339" s="1">
        <v>23.9</v>
      </c>
      <c r="AG339" s="1">
        <v>2.5499999999999998</v>
      </c>
      <c r="AH339" s="1">
        <v>73</v>
      </c>
      <c r="AI339" s="1">
        <v>7</v>
      </c>
      <c r="AJ339" s="1">
        <v>0.87</v>
      </c>
      <c r="AK339" s="1">
        <v>3110</v>
      </c>
      <c r="AL339" s="1">
        <v>1210</v>
      </c>
      <c r="AM339" s="1">
        <v>5.32</v>
      </c>
      <c r="AN339" s="1">
        <v>72.599999999999994</v>
      </c>
      <c r="AO339" s="1">
        <v>120</v>
      </c>
      <c r="AP339" s="1">
        <v>762</v>
      </c>
      <c r="AQ339" s="1">
        <v>31.8</v>
      </c>
      <c r="AR339" s="1">
        <v>334</v>
      </c>
      <c r="AS339" s="1">
        <v>2.0099999999999998</v>
      </c>
      <c r="AT339" s="1">
        <v>32</v>
      </c>
      <c r="AU339" s="1">
        <v>4</v>
      </c>
      <c r="AV339" s="1">
        <v>1.99</v>
      </c>
      <c r="AW339" s="1">
        <v>348</v>
      </c>
      <c r="AX339" s="1">
        <v>281</v>
      </c>
      <c r="AY339" s="1">
        <v>3.35</v>
      </c>
      <c r="AZ339" s="1">
        <v>85.8</v>
      </c>
      <c r="BA339" s="1">
        <v>321</v>
      </c>
      <c r="BB339" s="1">
        <v>1120</v>
      </c>
      <c r="BC339" s="1">
        <v>5.59</v>
      </c>
      <c r="BD339" s="1">
        <v>15.5</v>
      </c>
      <c r="BE339" s="1">
        <v>2.92</v>
      </c>
      <c r="BF339" s="1">
        <v>37.299999999999997</v>
      </c>
      <c r="BG339" s="1">
        <v>4.13</v>
      </c>
    </row>
    <row r="340" spans="1:59" x14ac:dyDescent="0.2">
      <c r="A340">
        <v>339</v>
      </c>
      <c r="B340" t="s">
        <v>397</v>
      </c>
      <c r="C340">
        <v>1.95</v>
      </c>
      <c r="D340">
        <v>0.62</v>
      </c>
      <c r="E340">
        <v>0.12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0.25</v>
      </c>
      <c r="R340" s="1">
        <v>0.75</v>
      </c>
      <c r="S340" s="1">
        <v>0</v>
      </c>
      <c r="T340" s="1">
        <v>1</v>
      </c>
      <c r="U340" s="1">
        <v>0</v>
      </c>
      <c r="V340" s="1">
        <v>0</v>
      </c>
      <c r="W340" s="1">
        <v>0</v>
      </c>
      <c r="X340" s="1">
        <v>1.51</v>
      </c>
      <c r="Y340" s="1">
        <v>1030</v>
      </c>
      <c r="Z340" s="1">
        <v>337</v>
      </c>
      <c r="AA340" s="1">
        <v>0.86</v>
      </c>
      <c r="AB340" s="1">
        <v>39.1</v>
      </c>
      <c r="AC340" s="1">
        <v>48.4</v>
      </c>
      <c r="AD340" s="1">
        <v>419</v>
      </c>
      <c r="AE340" s="1">
        <v>2.33</v>
      </c>
      <c r="AF340" s="1">
        <v>76.900000000000006</v>
      </c>
      <c r="AG340" s="1">
        <v>0.82</v>
      </c>
      <c r="AH340" s="1">
        <v>19</v>
      </c>
      <c r="AI340" s="1">
        <v>4</v>
      </c>
      <c r="AJ340" s="1">
        <v>0.87</v>
      </c>
      <c r="AK340" s="1">
        <v>3110</v>
      </c>
      <c r="AL340" s="1">
        <v>1210</v>
      </c>
      <c r="AM340" s="1">
        <v>5.32</v>
      </c>
      <c r="AN340" s="1">
        <v>72.599999999999994</v>
      </c>
      <c r="AO340" s="1">
        <v>120</v>
      </c>
      <c r="AP340" s="1">
        <v>762</v>
      </c>
      <c r="AQ340" s="1">
        <v>31.8</v>
      </c>
      <c r="AR340" s="1">
        <v>334</v>
      </c>
      <c r="AS340" s="1">
        <v>2.0099999999999998</v>
      </c>
      <c r="AT340" s="1">
        <v>32</v>
      </c>
      <c r="AU340" s="1">
        <v>4</v>
      </c>
      <c r="AV340" s="1">
        <v>1.92</v>
      </c>
      <c r="AW340" s="1">
        <v>309</v>
      </c>
      <c r="AX340" s="1">
        <v>243</v>
      </c>
      <c r="AY340" s="1">
        <v>3.14</v>
      </c>
      <c r="AZ340" s="1">
        <v>68.8</v>
      </c>
      <c r="BA340" s="1">
        <v>331</v>
      </c>
      <c r="BB340" s="1">
        <v>1170</v>
      </c>
      <c r="BC340" s="1">
        <v>4.7699999999999996</v>
      </c>
      <c r="BD340" s="1">
        <v>13.6</v>
      </c>
      <c r="BE340" s="1">
        <v>3.01</v>
      </c>
      <c r="BF340" s="1">
        <v>30.5</v>
      </c>
      <c r="BG340" s="1">
        <v>3.75</v>
      </c>
    </row>
    <row r="341" spans="1:59" x14ac:dyDescent="0.2">
      <c r="A341">
        <v>340</v>
      </c>
      <c r="B341" t="s">
        <v>398</v>
      </c>
      <c r="C341">
        <v>3.02</v>
      </c>
      <c r="D341">
        <v>3.18</v>
      </c>
      <c r="E341">
        <v>0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0.375</v>
      </c>
      <c r="S341" s="1">
        <v>0.625</v>
      </c>
      <c r="T341" s="1">
        <v>1</v>
      </c>
      <c r="U341" s="1">
        <v>0</v>
      </c>
      <c r="V341" s="1">
        <v>0</v>
      </c>
      <c r="W341" s="1">
        <v>0</v>
      </c>
      <c r="X341" s="1">
        <v>1.51</v>
      </c>
      <c r="Y341" s="1">
        <v>1030</v>
      </c>
      <c r="Z341" s="1">
        <v>337</v>
      </c>
      <c r="AA341" s="1">
        <v>0.86</v>
      </c>
      <c r="AB341" s="1">
        <v>39.1</v>
      </c>
      <c r="AC341" s="1">
        <v>48.4</v>
      </c>
      <c r="AD341" s="1">
        <v>419</v>
      </c>
      <c r="AE341" s="1">
        <v>2.33</v>
      </c>
      <c r="AF341" s="1">
        <v>76.900000000000006</v>
      </c>
      <c r="AG341" s="1">
        <v>0.82</v>
      </c>
      <c r="AH341" s="1">
        <v>19</v>
      </c>
      <c r="AI341" s="1">
        <v>4</v>
      </c>
      <c r="AJ341" s="1">
        <v>1.26</v>
      </c>
      <c r="AK341" s="1">
        <v>1660</v>
      </c>
      <c r="AL341" s="1">
        <v>1040</v>
      </c>
      <c r="AM341" s="1">
        <v>2.54</v>
      </c>
      <c r="AN341" s="1">
        <v>87.6</v>
      </c>
      <c r="AO341" s="1">
        <v>-168</v>
      </c>
      <c r="AP341" s="1">
        <v>550</v>
      </c>
      <c r="AQ341" s="1">
        <v>8.1999999999999993</v>
      </c>
      <c r="AR341" s="1">
        <v>137</v>
      </c>
      <c r="AS341" s="1">
        <v>0.95</v>
      </c>
      <c r="AT341" s="1">
        <v>38</v>
      </c>
      <c r="AU341" s="1">
        <v>5</v>
      </c>
      <c r="AV341" s="1">
        <v>2.11</v>
      </c>
      <c r="AW341" s="1">
        <v>410</v>
      </c>
      <c r="AX341" s="1">
        <v>341</v>
      </c>
      <c r="AY341" s="1">
        <v>4.25</v>
      </c>
      <c r="AZ341" s="1">
        <v>109</v>
      </c>
      <c r="BA341" s="1">
        <v>306</v>
      </c>
      <c r="BB341" s="1">
        <v>1060</v>
      </c>
      <c r="BC341" s="1">
        <v>6.83</v>
      </c>
      <c r="BD341" s="1">
        <v>18.600000000000001</v>
      </c>
      <c r="BE341" s="1">
        <v>2.77</v>
      </c>
      <c r="BF341" s="1">
        <v>46.3</v>
      </c>
      <c r="BG341" s="1">
        <v>4.63</v>
      </c>
    </row>
    <row r="342" spans="1:59" x14ac:dyDescent="0.2">
      <c r="A342">
        <v>341</v>
      </c>
      <c r="B342" t="s">
        <v>399</v>
      </c>
      <c r="C342">
        <v>-0.01</v>
      </c>
      <c r="D342">
        <v>4.07</v>
      </c>
      <c r="E342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0.125</v>
      </c>
      <c r="R342" s="1">
        <v>0.875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1.61</v>
      </c>
      <c r="Y342" s="1">
        <v>961</v>
      </c>
      <c r="Z342" s="1">
        <v>313</v>
      </c>
      <c r="AA342" s="1">
        <v>1.53</v>
      </c>
      <c r="AB342" s="1">
        <v>85.5</v>
      </c>
      <c r="AC342" s="1">
        <v>46.9</v>
      </c>
      <c r="AD342" s="1">
        <v>403</v>
      </c>
      <c r="AE342" s="1">
        <v>2.34</v>
      </c>
      <c r="AF342" s="1">
        <v>69.2</v>
      </c>
      <c r="AG342" s="1">
        <v>0.82</v>
      </c>
      <c r="AH342" s="1">
        <v>37</v>
      </c>
      <c r="AI342" s="1">
        <v>5</v>
      </c>
      <c r="AJ342" s="1">
        <v>1</v>
      </c>
      <c r="AK342" s="1">
        <v>1760</v>
      </c>
      <c r="AL342" s="1">
        <v>1110</v>
      </c>
      <c r="AM342" s="1">
        <v>1.55</v>
      </c>
      <c r="AN342" s="1">
        <v>40.1</v>
      </c>
      <c r="AO342" s="1">
        <v>-156</v>
      </c>
      <c r="AP342" s="1">
        <v>590</v>
      </c>
      <c r="AQ342" s="1">
        <v>8.5299999999999994</v>
      </c>
      <c r="AR342" s="1">
        <v>155</v>
      </c>
      <c r="AS342" s="1">
        <v>1</v>
      </c>
      <c r="AT342" s="1">
        <v>20</v>
      </c>
      <c r="AU342" s="1">
        <v>4</v>
      </c>
      <c r="AV342" s="1">
        <v>1.94</v>
      </c>
      <c r="AW342" s="1">
        <v>320</v>
      </c>
      <c r="AX342" s="1">
        <v>254</v>
      </c>
      <c r="AY342" s="1">
        <v>3.13</v>
      </c>
      <c r="AZ342" s="1">
        <v>74.3</v>
      </c>
      <c r="BA342" s="1">
        <v>328</v>
      </c>
      <c r="BB342" s="1">
        <v>1150</v>
      </c>
      <c r="BC342" s="1">
        <v>5.03</v>
      </c>
      <c r="BD342" s="1">
        <v>14.2</v>
      </c>
      <c r="BE342" s="1">
        <v>2.98</v>
      </c>
      <c r="BF342" s="1">
        <v>32.799999999999997</v>
      </c>
      <c r="BG342" s="1">
        <v>3.88</v>
      </c>
    </row>
    <row r="343" spans="1:59" x14ac:dyDescent="0.2">
      <c r="A343">
        <v>342</v>
      </c>
      <c r="B343" t="s">
        <v>400</v>
      </c>
      <c r="C343">
        <v>2.63</v>
      </c>
      <c r="D343">
        <v>0.79</v>
      </c>
      <c r="E343">
        <v>0.14000000000000001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0</v>
      </c>
      <c r="Q343" s="1">
        <v>0.875</v>
      </c>
      <c r="R343" s="1">
        <v>0.125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s="1">
        <v>1.51</v>
      </c>
      <c r="Y343" s="1">
        <v>1030</v>
      </c>
      <c r="Z343" s="1">
        <v>337</v>
      </c>
      <c r="AA343" s="1">
        <v>0.86</v>
      </c>
      <c r="AB343" s="1">
        <v>39.1</v>
      </c>
      <c r="AC343" s="1">
        <v>48.4</v>
      </c>
      <c r="AD343" s="1">
        <v>419</v>
      </c>
      <c r="AE343" s="1">
        <v>2.33</v>
      </c>
      <c r="AF343" s="1">
        <v>76.900000000000006</v>
      </c>
      <c r="AG343" s="1">
        <v>0.82</v>
      </c>
      <c r="AH343" s="1">
        <v>19</v>
      </c>
      <c r="AI343" s="1">
        <v>4</v>
      </c>
      <c r="AJ343" s="1">
        <v>1.1499999999999999</v>
      </c>
      <c r="AK343" s="1">
        <v>2880</v>
      </c>
      <c r="AL343" s="1">
        <v>505</v>
      </c>
      <c r="AM343" s="1">
        <v>7.31</v>
      </c>
      <c r="AN343" s="1">
        <v>119</v>
      </c>
      <c r="AO343" s="1">
        <v>121</v>
      </c>
      <c r="AP343" s="1">
        <v>709</v>
      </c>
      <c r="AQ343" s="1">
        <v>7.2</v>
      </c>
      <c r="AR343" s="1">
        <v>290</v>
      </c>
      <c r="AS343" s="1">
        <v>1.96</v>
      </c>
      <c r="AT343" s="1">
        <v>50</v>
      </c>
      <c r="AU343" s="1">
        <v>5</v>
      </c>
      <c r="AV343" s="1">
        <v>1.83</v>
      </c>
      <c r="AW343" s="1">
        <v>251</v>
      </c>
      <c r="AX343" s="1">
        <v>184</v>
      </c>
      <c r="AY343" s="1">
        <v>3.2</v>
      </c>
      <c r="AZ343" s="1">
        <v>41</v>
      </c>
      <c r="BA343" s="1">
        <v>346</v>
      </c>
      <c r="BB343" s="1">
        <v>1240</v>
      </c>
      <c r="BC343" s="1">
        <v>3.47</v>
      </c>
      <c r="BD343" s="1">
        <v>10.8</v>
      </c>
      <c r="BE343" s="1">
        <v>3.13</v>
      </c>
      <c r="BF343" s="1">
        <v>19.3</v>
      </c>
      <c r="BG343" s="1">
        <v>3.13</v>
      </c>
    </row>
    <row r="344" spans="1:59" x14ac:dyDescent="0.2">
      <c r="A344">
        <v>343</v>
      </c>
      <c r="B344" t="s">
        <v>401</v>
      </c>
      <c r="C344">
        <v>-0.1</v>
      </c>
      <c r="D344">
        <v>1.0900000000000001</v>
      </c>
      <c r="E344">
        <v>0.21</v>
      </c>
      <c r="F344" s="1">
        <v>0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0.25</v>
      </c>
      <c r="S344" s="1">
        <v>0.75</v>
      </c>
      <c r="T344" s="1">
        <v>1</v>
      </c>
      <c r="U344" s="1">
        <v>0</v>
      </c>
      <c r="V344" s="1">
        <v>0</v>
      </c>
      <c r="W344" s="1">
        <v>0</v>
      </c>
      <c r="X344" s="1">
        <v>2.17</v>
      </c>
      <c r="Y344" s="1">
        <v>267</v>
      </c>
      <c r="Z344" s="1">
        <v>181</v>
      </c>
      <c r="AA344" s="1">
        <v>0.7</v>
      </c>
      <c r="AB344" s="1">
        <v>32.1</v>
      </c>
      <c r="AC344" s="1">
        <v>8.68</v>
      </c>
      <c r="AD344" s="1">
        <v>926</v>
      </c>
      <c r="AE344" s="1">
        <v>6.13</v>
      </c>
      <c r="AF344" s="1">
        <v>23.9</v>
      </c>
      <c r="AG344" s="1">
        <v>2.5499999999999998</v>
      </c>
      <c r="AH344" s="1">
        <v>73</v>
      </c>
      <c r="AI344" s="1">
        <v>7</v>
      </c>
      <c r="AJ344" s="1">
        <v>1.1499999999999999</v>
      </c>
      <c r="AK344" s="1">
        <v>2880</v>
      </c>
      <c r="AL344" s="1">
        <v>505</v>
      </c>
      <c r="AM344" s="1">
        <v>7.31</v>
      </c>
      <c r="AN344" s="1">
        <v>119</v>
      </c>
      <c r="AO344" s="1">
        <v>121</v>
      </c>
      <c r="AP344" s="1">
        <v>709</v>
      </c>
      <c r="AQ344" s="1">
        <v>7.2</v>
      </c>
      <c r="AR344" s="1">
        <v>290</v>
      </c>
      <c r="AS344" s="1">
        <v>1.96</v>
      </c>
      <c r="AT344" s="1">
        <v>50</v>
      </c>
      <c r="AU344" s="1">
        <v>5</v>
      </c>
      <c r="AV344" s="1">
        <v>2.14</v>
      </c>
      <c r="AW344" s="1">
        <v>426</v>
      </c>
      <c r="AX344" s="1">
        <v>357</v>
      </c>
      <c r="AY344" s="1">
        <v>4.4800000000000004</v>
      </c>
      <c r="AZ344" s="1">
        <v>115</v>
      </c>
      <c r="BA344" s="1">
        <v>303</v>
      </c>
      <c r="BB344" s="1">
        <v>1040</v>
      </c>
      <c r="BC344" s="1">
        <v>7.14</v>
      </c>
      <c r="BD344" s="1">
        <v>19.399999999999999</v>
      </c>
      <c r="BE344" s="1">
        <v>2.73</v>
      </c>
      <c r="BF344" s="1">
        <v>48.5</v>
      </c>
      <c r="BG344" s="1">
        <v>4.75</v>
      </c>
    </row>
    <row r="345" spans="1:59" x14ac:dyDescent="0.2">
      <c r="A345">
        <v>344</v>
      </c>
      <c r="B345" t="s">
        <v>402</v>
      </c>
      <c r="C345">
        <v>2.77</v>
      </c>
      <c r="D345">
        <v>1.97</v>
      </c>
      <c r="E345">
        <v>0.11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1</v>
      </c>
      <c r="Q345" s="1">
        <v>0.75</v>
      </c>
      <c r="R345" s="1">
        <v>0.25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1.51</v>
      </c>
      <c r="Y345" s="1">
        <v>1030</v>
      </c>
      <c r="Z345" s="1">
        <v>337</v>
      </c>
      <c r="AA345" s="1">
        <v>0.86</v>
      </c>
      <c r="AB345" s="1">
        <v>39.1</v>
      </c>
      <c r="AC345" s="1">
        <v>48.4</v>
      </c>
      <c r="AD345" s="1">
        <v>419</v>
      </c>
      <c r="AE345" s="1">
        <v>2.33</v>
      </c>
      <c r="AF345" s="1">
        <v>76.900000000000006</v>
      </c>
      <c r="AG345" s="1">
        <v>0.82</v>
      </c>
      <c r="AH345" s="1">
        <v>19</v>
      </c>
      <c r="AI345" s="1">
        <v>4</v>
      </c>
      <c r="AJ345" s="1">
        <v>1.19</v>
      </c>
      <c r="AK345" s="1">
        <v>2020</v>
      </c>
      <c r="AL345" s="1">
        <v>601</v>
      </c>
      <c r="AM345" s="1">
        <v>11.3</v>
      </c>
      <c r="AN345" s="1">
        <v>207</v>
      </c>
      <c r="AO345" s="1">
        <v>110</v>
      </c>
      <c r="AP345" s="1">
        <v>716</v>
      </c>
      <c r="AQ345" s="1">
        <v>4.7699999999999996</v>
      </c>
      <c r="AR345" s="1">
        <v>178</v>
      </c>
      <c r="AS345" s="1">
        <v>2.33</v>
      </c>
      <c r="AT345" s="1">
        <v>82</v>
      </c>
      <c r="AU345" s="1">
        <v>6</v>
      </c>
      <c r="AV345" s="1">
        <v>1.85</v>
      </c>
      <c r="AW345" s="1">
        <v>262</v>
      </c>
      <c r="AX345" s="1">
        <v>196</v>
      </c>
      <c r="AY345" s="1">
        <v>3.19</v>
      </c>
      <c r="AZ345" s="1">
        <v>46.6</v>
      </c>
      <c r="BA345" s="1">
        <v>343</v>
      </c>
      <c r="BB345" s="1">
        <v>1220</v>
      </c>
      <c r="BC345" s="1">
        <v>3.73</v>
      </c>
      <c r="BD345" s="1">
        <v>11.3</v>
      </c>
      <c r="BE345" s="1">
        <v>3.11</v>
      </c>
      <c r="BF345" s="1">
        <v>21.5</v>
      </c>
      <c r="BG345" s="1">
        <v>3.25</v>
      </c>
    </row>
    <row r="346" spans="1:59" x14ac:dyDescent="0.2">
      <c r="A346">
        <v>345</v>
      </c>
      <c r="B346" t="s">
        <v>403</v>
      </c>
      <c r="C346">
        <v>2.5299999999999998</v>
      </c>
      <c r="D346">
        <v>3.27</v>
      </c>
      <c r="E346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0.125</v>
      </c>
      <c r="S346" s="1">
        <v>0.875</v>
      </c>
      <c r="T346" s="1">
        <v>1</v>
      </c>
      <c r="U346" s="1">
        <v>0</v>
      </c>
      <c r="V346" s="1">
        <v>0</v>
      </c>
      <c r="W346" s="1">
        <v>0</v>
      </c>
      <c r="X346" s="1">
        <v>1.61</v>
      </c>
      <c r="Y346" s="1">
        <v>961</v>
      </c>
      <c r="Z346" s="1">
        <v>313</v>
      </c>
      <c r="AA346" s="1">
        <v>1.53</v>
      </c>
      <c r="AB346" s="1">
        <v>85.5</v>
      </c>
      <c r="AC346" s="1">
        <v>46.9</v>
      </c>
      <c r="AD346" s="1">
        <v>403</v>
      </c>
      <c r="AE346" s="1">
        <v>2.34</v>
      </c>
      <c r="AF346" s="1">
        <v>69.2</v>
      </c>
      <c r="AG346" s="1">
        <v>0.82</v>
      </c>
      <c r="AH346" s="1">
        <v>37</v>
      </c>
      <c r="AI346" s="1">
        <v>5</v>
      </c>
      <c r="AJ346" s="1">
        <v>1.26</v>
      </c>
      <c r="AK346" s="1">
        <v>1660</v>
      </c>
      <c r="AL346" s="1">
        <v>1040</v>
      </c>
      <c r="AM346" s="1">
        <v>2.54</v>
      </c>
      <c r="AN346" s="1">
        <v>87.6</v>
      </c>
      <c r="AO346" s="1">
        <v>-168</v>
      </c>
      <c r="AP346" s="1">
        <v>550</v>
      </c>
      <c r="AQ346" s="1">
        <v>8.1999999999999993</v>
      </c>
      <c r="AR346" s="1">
        <v>137</v>
      </c>
      <c r="AS346" s="1">
        <v>0.95</v>
      </c>
      <c r="AT346" s="1">
        <v>38</v>
      </c>
      <c r="AU346" s="1">
        <v>5</v>
      </c>
      <c r="AV346" s="1">
        <v>2.17</v>
      </c>
      <c r="AW346" s="1">
        <v>442</v>
      </c>
      <c r="AX346" s="1">
        <v>372</v>
      </c>
      <c r="AY346" s="1">
        <v>4.7</v>
      </c>
      <c r="AZ346" s="1">
        <v>121</v>
      </c>
      <c r="BA346" s="1">
        <v>299</v>
      </c>
      <c r="BB346" s="1">
        <v>1020</v>
      </c>
      <c r="BC346" s="1">
        <v>7.45</v>
      </c>
      <c r="BD346" s="1">
        <v>20.100000000000001</v>
      </c>
      <c r="BE346" s="1">
        <v>2.7</v>
      </c>
      <c r="BF346" s="1">
        <v>50.8</v>
      </c>
      <c r="BG346" s="1">
        <v>4.88</v>
      </c>
    </row>
    <row r="347" spans="1:59" x14ac:dyDescent="0.2">
      <c r="A347">
        <v>346</v>
      </c>
      <c r="B347" t="s">
        <v>404</v>
      </c>
      <c r="C347">
        <v>-0.17</v>
      </c>
      <c r="D347">
        <v>0.75</v>
      </c>
      <c r="E347">
        <v>0.14000000000000001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0.625</v>
      </c>
      <c r="R347" s="1">
        <v>0.375</v>
      </c>
      <c r="S347" s="1">
        <v>0</v>
      </c>
      <c r="T347" s="1">
        <v>1</v>
      </c>
      <c r="U347" s="1">
        <v>0</v>
      </c>
      <c r="V347" s="1">
        <v>0</v>
      </c>
      <c r="W347" s="1">
        <v>0</v>
      </c>
      <c r="X347" s="1">
        <v>1.61</v>
      </c>
      <c r="Y347" s="1">
        <v>961</v>
      </c>
      <c r="Z347" s="1">
        <v>313</v>
      </c>
      <c r="AA347" s="1">
        <v>1.53</v>
      </c>
      <c r="AB347" s="1">
        <v>85.5</v>
      </c>
      <c r="AC347" s="1">
        <v>46.9</v>
      </c>
      <c r="AD347" s="1">
        <v>403</v>
      </c>
      <c r="AE347" s="1">
        <v>2.34</v>
      </c>
      <c r="AF347" s="1">
        <v>69.2</v>
      </c>
      <c r="AG347" s="1">
        <v>0.82</v>
      </c>
      <c r="AH347" s="1">
        <v>37</v>
      </c>
      <c r="AI347" s="1">
        <v>5</v>
      </c>
      <c r="AJ347" s="1">
        <v>0.87</v>
      </c>
      <c r="AK347" s="1">
        <v>3110</v>
      </c>
      <c r="AL347" s="1">
        <v>1210</v>
      </c>
      <c r="AM347" s="1">
        <v>5.32</v>
      </c>
      <c r="AN347" s="1">
        <v>72.599999999999994</v>
      </c>
      <c r="AO347" s="1">
        <v>120</v>
      </c>
      <c r="AP347" s="1">
        <v>762</v>
      </c>
      <c r="AQ347" s="1">
        <v>31.8</v>
      </c>
      <c r="AR347" s="1">
        <v>334</v>
      </c>
      <c r="AS347" s="1">
        <v>2.0099999999999998</v>
      </c>
      <c r="AT347" s="1">
        <v>32</v>
      </c>
      <c r="AU347" s="1">
        <v>4</v>
      </c>
      <c r="AV347" s="1">
        <v>1.87</v>
      </c>
      <c r="AW347" s="1">
        <v>274</v>
      </c>
      <c r="AX347" s="1">
        <v>207</v>
      </c>
      <c r="AY347" s="1">
        <v>3.18</v>
      </c>
      <c r="AZ347" s="1">
        <v>52.1</v>
      </c>
      <c r="BA347" s="1">
        <v>340</v>
      </c>
      <c r="BB347" s="1">
        <v>1210</v>
      </c>
      <c r="BC347" s="1">
        <v>3.99</v>
      </c>
      <c r="BD347" s="1">
        <v>11.9</v>
      </c>
      <c r="BE347" s="1">
        <v>3.08</v>
      </c>
      <c r="BF347" s="1">
        <v>23.8</v>
      </c>
      <c r="BG347" s="1">
        <v>3.38</v>
      </c>
    </row>
    <row r="348" spans="1:59" x14ac:dyDescent="0.2">
      <c r="A348">
        <v>347</v>
      </c>
      <c r="B348" t="s">
        <v>405</v>
      </c>
      <c r="C348">
        <v>2.67</v>
      </c>
      <c r="D348">
        <v>0.45</v>
      </c>
      <c r="E348">
        <v>0.08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0.375</v>
      </c>
      <c r="S348" s="1">
        <v>0.625</v>
      </c>
      <c r="T348" s="1">
        <v>1</v>
      </c>
      <c r="U348" s="1">
        <v>0</v>
      </c>
      <c r="V348" s="1">
        <v>0</v>
      </c>
      <c r="W348" s="1">
        <v>0</v>
      </c>
      <c r="X348" s="1">
        <v>1.51</v>
      </c>
      <c r="Y348" s="1">
        <v>1030</v>
      </c>
      <c r="Z348" s="1">
        <v>337</v>
      </c>
      <c r="AA348" s="1">
        <v>0.86</v>
      </c>
      <c r="AB348" s="1">
        <v>39.1</v>
      </c>
      <c r="AC348" s="1">
        <v>48.4</v>
      </c>
      <c r="AD348" s="1">
        <v>419</v>
      </c>
      <c r="AE348" s="1">
        <v>2.33</v>
      </c>
      <c r="AF348" s="1">
        <v>76.900000000000006</v>
      </c>
      <c r="AG348" s="1">
        <v>0.82</v>
      </c>
      <c r="AH348" s="1">
        <v>19</v>
      </c>
      <c r="AI348" s="1">
        <v>4</v>
      </c>
      <c r="AJ348" s="1">
        <v>0.87</v>
      </c>
      <c r="AK348" s="1">
        <v>3110</v>
      </c>
      <c r="AL348" s="1">
        <v>1210</v>
      </c>
      <c r="AM348" s="1">
        <v>5.32</v>
      </c>
      <c r="AN348" s="1">
        <v>72.599999999999994</v>
      </c>
      <c r="AO348" s="1">
        <v>120</v>
      </c>
      <c r="AP348" s="1">
        <v>762</v>
      </c>
      <c r="AQ348" s="1">
        <v>31.8</v>
      </c>
      <c r="AR348" s="1">
        <v>334</v>
      </c>
      <c r="AS348" s="1">
        <v>2.0099999999999998</v>
      </c>
      <c r="AT348" s="1">
        <v>32</v>
      </c>
      <c r="AU348" s="1">
        <v>4</v>
      </c>
      <c r="AV348" s="1">
        <v>2.11</v>
      </c>
      <c r="AW348" s="1">
        <v>410</v>
      </c>
      <c r="AX348" s="1">
        <v>341</v>
      </c>
      <c r="AY348" s="1">
        <v>4.25</v>
      </c>
      <c r="AZ348" s="1">
        <v>109</v>
      </c>
      <c r="BA348" s="1">
        <v>306</v>
      </c>
      <c r="BB348" s="1">
        <v>1060</v>
      </c>
      <c r="BC348" s="1">
        <v>6.83</v>
      </c>
      <c r="BD348" s="1">
        <v>18.600000000000001</v>
      </c>
      <c r="BE348" s="1">
        <v>2.77</v>
      </c>
      <c r="BF348" s="1">
        <v>46.3</v>
      </c>
      <c r="BG348" s="1">
        <v>4.63</v>
      </c>
    </row>
    <row r="349" spans="1:59" x14ac:dyDescent="0.2">
      <c r="A349">
        <v>348</v>
      </c>
      <c r="B349" t="s">
        <v>406</v>
      </c>
      <c r="C349">
        <v>1.79</v>
      </c>
      <c r="D349">
        <v>1.59</v>
      </c>
      <c r="E349">
        <v>0.17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  <c r="Q349" s="1">
        <v>0</v>
      </c>
      <c r="R349" s="1">
        <v>0.75</v>
      </c>
      <c r="S349" s="1">
        <v>0.25</v>
      </c>
      <c r="T349" s="1">
        <v>1</v>
      </c>
      <c r="U349" s="1">
        <v>0</v>
      </c>
      <c r="V349" s="1">
        <v>0</v>
      </c>
      <c r="W349" s="1">
        <v>0</v>
      </c>
      <c r="X349" s="1">
        <v>1.61</v>
      </c>
      <c r="Y349" s="1">
        <v>961</v>
      </c>
      <c r="Z349" s="1">
        <v>313</v>
      </c>
      <c r="AA349" s="1">
        <v>1.53</v>
      </c>
      <c r="AB349" s="1">
        <v>85.5</v>
      </c>
      <c r="AC349" s="1">
        <v>46.9</v>
      </c>
      <c r="AD349" s="1">
        <v>403</v>
      </c>
      <c r="AE349" s="1">
        <v>2.34</v>
      </c>
      <c r="AF349" s="1">
        <v>69.2</v>
      </c>
      <c r="AG349" s="1">
        <v>0.82</v>
      </c>
      <c r="AH349" s="1">
        <v>37</v>
      </c>
      <c r="AI349" s="1">
        <v>5</v>
      </c>
      <c r="AJ349" s="1">
        <v>1.19</v>
      </c>
      <c r="AK349" s="1">
        <v>2020</v>
      </c>
      <c r="AL349" s="1">
        <v>601</v>
      </c>
      <c r="AM349" s="1">
        <v>11.3</v>
      </c>
      <c r="AN349" s="1">
        <v>207</v>
      </c>
      <c r="AO349" s="1">
        <v>110</v>
      </c>
      <c r="AP349" s="1">
        <v>716</v>
      </c>
      <c r="AQ349" s="1">
        <v>4.7699999999999996</v>
      </c>
      <c r="AR349" s="1">
        <v>178</v>
      </c>
      <c r="AS349" s="1">
        <v>2.33</v>
      </c>
      <c r="AT349" s="1">
        <v>82</v>
      </c>
      <c r="AU349" s="1">
        <v>6</v>
      </c>
      <c r="AV349" s="1">
        <v>2.02</v>
      </c>
      <c r="AW349" s="1">
        <v>363</v>
      </c>
      <c r="AX349" s="1">
        <v>296</v>
      </c>
      <c r="AY349" s="1">
        <v>3.57</v>
      </c>
      <c r="AZ349" s="1">
        <v>91.7</v>
      </c>
      <c r="BA349" s="1">
        <v>317</v>
      </c>
      <c r="BB349" s="1">
        <v>1110</v>
      </c>
      <c r="BC349" s="1">
        <v>5.9</v>
      </c>
      <c r="BD349" s="1">
        <v>16.3</v>
      </c>
      <c r="BE349" s="1">
        <v>2.88</v>
      </c>
      <c r="BF349" s="1">
        <v>39.5</v>
      </c>
      <c r="BG349" s="1">
        <v>4.25</v>
      </c>
    </row>
    <row r="350" spans="1:59" x14ac:dyDescent="0.2">
      <c r="A350">
        <v>349</v>
      </c>
      <c r="B350" t="s">
        <v>407</v>
      </c>
      <c r="C350">
        <v>2.79</v>
      </c>
      <c r="D350">
        <v>1.48</v>
      </c>
      <c r="E350">
        <v>0.18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  <c r="Q350" s="1">
        <v>0</v>
      </c>
      <c r="R350" s="1">
        <v>0.625</v>
      </c>
      <c r="S350" s="1">
        <v>0.375</v>
      </c>
      <c r="T350" s="1">
        <v>1</v>
      </c>
      <c r="U350" s="1">
        <v>0</v>
      </c>
      <c r="V350" s="1">
        <v>0</v>
      </c>
      <c r="W350" s="1">
        <v>0</v>
      </c>
      <c r="X350" s="1">
        <v>1.51</v>
      </c>
      <c r="Y350" s="1">
        <v>1030</v>
      </c>
      <c r="Z350" s="1">
        <v>337</v>
      </c>
      <c r="AA350" s="1">
        <v>0.86</v>
      </c>
      <c r="AB350" s="1">
        <v>39.1</v>
      </c>
      <c r="AC350" s="1">
        <v>48.4</v>
      </c>
      <c r="AD350" s="1">
        <v>419</v>
      </c>
      <c r="AE350" s="1">
        <v>2.33</v>
      </c>
      <c r="AF350" s="1">
        <v>76.900000000000006</v>
      </c>
      <c r="AG350" s="1">
        <v>0.82</v>
      </c>
      <c r="AH350" s="1">
        <v>19</v>
      </c>
      <c r="AI350" s="1">
        <v>4</v>
      </c>
      <c r="AJ350" s="1">
        <v>1.19</v>
      </c>
      <c r="AK350" s="1">
        <v>2020</v>
      </c>
      <c r="AL350" s="1">
        <v>601</v>
      </c>
      <c r="AM350" s="1">
        <v>11.3</v>
      </c>
      <c r="AN350" s="1">
        <v>207</v>
      </c>
      <c r="AO350" s="1">
        <v>110</v>
      </c>
      <c r="AP350" s="1">
        <v>716</v>
      </c>
      <c r="AQ350" s="1">
        <v>4.7699999999999996</v>
      </c>
      <c r="AR350" s="1">
        <v>178</v>
      </c>
      <c r="AS350" s="1">
        <v>2.33</v>
      </c>
      <c r="AT350" s="1">
        <v>82</v>
      </c>
      <c r="AU350" s="1">
        <v>6</v>
      </c>
      <c r="AV350" s="1">
        <v>2.0499999999999998</v>
      </c>
      <c r="AW350" s="1">
        <v>379</v>
      </c>
      <c r="AX350" s="1">
        <v>311</v>
      </c>
      <c r="AY350" s="1">
        <v>3.8</v>
      </c>
      <c r="AZ350" s="1">
        <v>97.5</v>
      </c>
      <c r="BA350" s="1">
        <v>314</v>
      </c>
      <c r="BB350" s="1">
        <v>1090</v>
      </c>
      <c r="BC350" s="1">
        <v>6.21</v>
      </c>
      <c r="BD350" s="1">
        <v>17</v>
      </c>
      <c r="BE350" s="1">
        <v>2.85</v>
      </c>
      <c r="BF350" s="1">
        <v>41.8</v>
      </c>
      <c r="BG350" s="1">
        <v>4.38</v>
      </c>
    </row>
    <row r="351" spans="1:59" x14ac:dyDescent="0.2">
      <c r="A351">
        <v>350</v>
      </c>
      <c r="B351" t="s">
        <v>408</v>
      </c>
      <c r="C351">
        <v>7.0000000000000007E-2</v>
      </c>
      <c r="D351">
        <v>4.8499999999999996</v>
      </c>
      <c r="E351">
        <v>0</v>
      </c>
      <c r="F351" s="1">
        <v>0</v>
      </c>
      <c r="G351" s="1">
        <v>0</v>
      </c>
      <c r="H351" s="1">
        <v>0</v>
      </c>
      <c r="I351" s="1">
        <v>1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0.75</v>
      </c>
      <c r="R351" s="1">
        <v>0.25</v>
      </c>
      <c r="S351" s="1">
        <v>0</v>
      </c>
      <c r="T351" s="1">
        <v>1</v>
      </c>
      <c r="U351" s="1">
        <v>0</v>
      </c>
      <c r="V351" s="1">
        <v>0</v>
      </c>
      <c r="W351" s="1">
        <v>0</v>
      </c>
      <c r="X351" s="1">
        <v>2.17</v>
      </c>
      <c r="Y351" s="1">
        <v>267</v>
      </c>
      <c r="Z351" s="1">
        <v>181</v>
      </c>
      <c r="AA351" s="1">
        <v>0.7</v>
      </c>
      <c r="AB351" s="1">
        <v>32.1</v>
      </c>
      <c r="AC351" s="1">
        <v>8.68</v>
      </c>
      <c r="AD351" s="1">
        <v>926</v>
      </c>
      <c r="AE351" s="1">
        <v>6.13</v>
      </c>
      <c r="AF351" s="1">
        <v>23.9</v>
      </c>
      <c r="AG351" s="1">
        <v>2.5499999999999998</v>
      </c>
      <c r="AH351" s="1">
        <v>73</v>
      </c>
      <c r="AI351" s="1">
        <v>7</v>
      </c>
      <c r="AJ351" s="1">
        <v>1</v>
      </c>
      <c r="AK351" s="1">
        <v>1760</v>
      </c>
      <c r="AL351" s="1">
        <v>1110</v>
      </c>
      <c r="AM351" s="1">
        <v>1.55</v>
      </c>
      <c r="AN351" s="1">
        <v>40.1</v>
      </c>
      <c r="AO351" s="1">
        <v>-156</v>
      </c>
      <c r="AP351" s="1">
        <v>590</v>
      </c>
      <c r="AQ351" s="1">
        <v>8.5299999999999994</v>
      </c>
      <c r="AR351" s="1">
        <v>155</v>
      </c>
      <c r="AS351" s="1">
        <v>1</v>
      </c>
      <c r="AT351" s="1">
        <v>20</v>
      </c>
      <c r="AU351" s="1">
        <v>4</v>
      </c>
      <c r="AV351" s="1">
        <v>1.85</v>
      </c>
      <c r="AW351" s="1">
        <v>262</v>
      </c>
      <c r="AX351" s="1">
        <v>196</v>
      </c>
      <c r="AY351" s="1">
        <v>3.19</v>
      </c>
      <c r="AZ351" s="1">
        <v>46.6</v>
      </c>
      <c r="BA351" s="1">
        <v>343</v>
      </c>
      <c r="BB351" s="1">
        <v>1220</v>
      </c>
      <c r="BC351" s="1">
        <v>3.73</v>
      </c>
      <c r="BD351" s="1">
        <v>11.3</v>
      </c>
      <c r="BE351" s="1">
        <v>3.11</v>
      </c>
      <c r="BF351" s="1">
        <v>21.5</v>
      </c>
      <c r="BG351" s="1">
        <v>3.25</v>
      </c>
    </row>
    <row r="352" spans="1:59" x14ac:dyDescent="0.2">
      <c r="A352">
        <v>351</v>
      </c>
      <c r="B352" t="s">
        <v>409</v>
      </c>
      <c r="C352">
        <v>0.25</v>
      </c>
      <c r="D352">
        <v>4.62</v>
      </c>
      <c r="E352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0.875</v>
      </c>
      <c r="R352" s="1">
        <v>0.125</v>
      </c>
      <c r="S352" s="1">
        <v>0</v>
      </c>
      <c r="T352" s="1">
        <v>1</v>
      </c>
      <c r="U352" s="1">
        <v>0</v>
      </c>
      <c r="V352" s="1">
        <v>0</v>
      </c>
      <c r="W352" s="1">
        <v>0</v>
      </c>
      <c r="X352" s="1">
        <v>2.17</v>
      </c>
      <c r="Y352" s="1">
        <v>267</v>
      </c>
      <c r="Z352" s="1">
        <v>181</v>
      </c>
      <c r="AA352" s="1">
        <v>0.7</v>
      </c>
      <c r="AB352" s="1">
        <v>32.1</v>
      </c>
      <c r="AC352" s="1">
        <v>8.68</v>
      </c>
      <c r="AD352" s="1">
        <v>926</v>
      </c>
      <c r="AE352" s="1">
        <v>6.13</v>
      </c>
      <c r="AF352" s="1">
        <v>23.9</v>
      </c>
      <c r="AG352" s="1">
        <v>2.5499999999999998</v>
      </c>
      <c r="AH352" s="1">
        <v>73</v>
      </c>
      <c r="AI352" s="1">
        <v>7</v>
      </c>
      <c r="AJ352" s="1">
        <v>1.42</v>
      </c>
      <c r="AK352" s="1">
        <v>2080</v>
      </c>
      <c r="AL352" s="1">
        <v>1000</v>
      </c>
      <c r="AM352" s="1">
        <v>3.59</v>
      </c>
      <c r="AN352" s="1">
        <v>137</v>
      </c>
      <c r="AO352" s="1">
        <v>-52</v>
      </c>
      <c r="AP352" s="1">
        <v>503</v>
      </c>
      <c r="AQ352" s="1">
        <v>8.01</v>
      </c>
      <c r="AR352" s="1">
        <v>140</v>
      </c>
      <c r="AS352" s="1">
        <v>0.89</v>
      </c>
      <c r="AT352" s="1">
        <v>56</v>
      </c>
      <c r="AU352" s="1">
        <v>6</v>
      </c>
      <c r="AV352" s="1">
        <v>1.83</v>
      </c>
      <c r="AW352" s="1">
        <v>251</v>
      </c>
      <c r="AX352" s="1">
        <v>184</v>
      </c>
      <c r="AY352" s="1">
        <v>3.2</v>
      </c>
      <c r="AZ352" s="1">
        <v>41</v>
      </c>
      <c r="BA352" s="1">
        <v>346</v>
      </c>
      <c r="BB352" s="1">
        <v>1240</v>
      </c>
      <c r="BC352" s="1">
        <v>3.47</v>
      </c>
      <c r="BD352" s="1">
        <v>10.8</v>
      </c>
      <c r="BE352" s="1">
        <v>3.13</v>
      </c>
      <c r="BF352" s="1">
        <v>19.3</v>
      </c>
      <c r="BG352" s="1">
        <v>3.13</v>
      </c>
    </row>
    <row r="353" spans="1:59" x14ac:dyDescent="0.2">
      <c r="A353">
        <v>352</v>
      </c>
      <c r="B353" t="s">
        <v>410</v>
      </c>
      <c r="C353">
        <v>0.65</v>
      </c>
      <c r="D353">
        <v>3.8</v>
      </c>
      <c r="E353">
        <v>0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  <c r="Q353" s="1">
        <v>0.375</v>
      </c>
      <c r="R353" s="1">
        <v>0.625</v>
      </c>
      <c r="S353" s="1">
        <v>0</v>
      </c>
      <c r="T353" s="1">
        <v>1</v>
      </c>
      <c r="U353" s="1">
        <v>0</v>
      </c>
      <c r="V353" s="1">
        <v>0</v>
      </c>
      <c r="W353" s="1">
        <v>0</v>
      </c>
      <c r="X353" s="1">
        <v>1.61</v>
      </c>
      <c r="Y353" s="1">
        <v>961</v>
      </c>
      <c r="Z353" s="1">
        <v>313</v>
      </c>
      <c r="AA353" s="1">
        <v>1.53</v>
      </c>
      <c r="AB353" s="1">
        <v>85.5</v>
      </c>
      <c r="AC353" s="1">
        <v>46.9</v>
      </c>
      <c r="AD353" s="1">
        <v>403</v>
      </c>
      <c r="AE353" s="1">
        <v>2.34</v>
      </c>
      <c r="AF353" s="1">
        <v>69.2</v>
      </c>
      <c r="AG353" s="1">
        <v>0.82</v>
      </c>
      <c r="AH353" s="1">
        <v>37</v>
      </c>
      <c r="AI353" s="1">
        <v>5</v>
      </c>
      <c r="AJ353" s="1">
        <v>1.42</v>
      </c>
      <c r="AK353" s="1">
        <v>2080</v>
      </c>
      <c r="AL353" s="1">
        <v>1000</v>
      </c>
      <c r="AM353" s="1">
        <v>3.59</v>
      </c>
      <c r="AN353" s="1">
        <v>137</v>
      </c>
      <c r="AO353" s="1">
        <v>-52</v>
      </c>
      <c r="AP353" s="1">
        <v>503</v>
      </c>
      <c r="AQ353" s="1">
        <v>8.01</v>
      </c>
      <c r="AR353" s="1">
        <v>140</v>
      </c>
      <c r="AS353" s="1">
        <v>0.89</v>
      </c>
      <c r="AT353" s="1">
        <v>56</v>
      </c>
      <c r="AU353" s="1">
        <v>6</v>
      </c>
      <c r="AV353" s="1">
        <v>1.9</v>
      </c>
      <c r="AW353" s="1">
        <v>297</v>
      </c>
      <c r="AX353" s="1">
        <v>231</v>
      </c>
      <c r="AY353" s="1">
        <v>3.15</v>
      </c>
      <c r="AZ353" s="1">
        <v>63.2</v>
      </c>
      <c r="BA353" s="1">
        <v>334</v>
      </c>
      <c r="BB353" s="1">
        <v>1180</v>
      </c>
      <c r="BC353" s="1">
        <v>4.51</v>
      </c>
      <c r="BD353" s="1">
        <v>13</v>
      </c>
      <c r="BE353" s="1">
        <v>3.04</v>
      </c>
      <c r="BF353" s="1">
        <v>28.3</v>
      </c>
      <c r="BG353" s="1">
        <v>3.63</v>
      </c>
    </row>
    <row r="354" spans="1:59" x14ac:dyDescent="0.2">
      <c r="A354">
        <v>353</v>
      </c>
      <c r="B354" t="s">
        <v>411</v>
      </c>
      <c r="C354">
        <v>2.4</v>
      </c>
      <c r="D354">
        <v>0.79</v>
      </c>
      <c r="E354">
        <v>0.14000000000000001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0.875</v>
      </c>
      <c r="R354" s="1">
        <v>0.125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1.51</v>
      </c>
      <c r="Y354" s="1">
        <v>1030</v>
      </c>
      <c r="Z354" s="1">
        <v>337</v>
      </c>
      <c r="AA354" s="1">
        <v>0.86</v>
      </c>
      <c r="AB354" s="1">
        <v>39.1</v>
      </c>
      <c r="AC354" s="1">
        <v>48.4</v>
      </c>
      <c r="AD354" s="1">
        <v>419</v>
      </c>
      <c r="AE354" s="1">
        <v>2.33</v>
      </c>
      <c r="AF354" s="1">
        <v>76.900000000000006</v>
      </c>
      <c r="AG354" s="1">
        <v>0.82</v>
      </c>
      <c r="AH354" s="1">
        <v>19</v>
      </c>
      <c r="AI354" s="1">
        <v>4</v>
      </c>
      <c r="AJ354" s="1">
        <v>0.87</v>
      </c>
      <c r="AK354" s="1">
        <v>3110</v>
      </c>
      <c r="AL354" s="1">
        <v>1210</v>
      </c>
      <c r="AM354" s="1">
        <v>5.32</v>
      </c>
      <c r="AN354" s="1">
        <v>72.599999999999994</v>
      </c>
      <c r="AO354" s="1">
        <v>120</v>
      </c>
      <c r="AP354" s="1">
        <v>762</v>
      </c>
      <c r="AQ354" s="1">
        <v>31.8</v>
      </c>
      <c r="AR354" s="1">
        <v>334</v>
      </c>
      <c r="AS354" s="1">
        <v>2.0099999999999998</v>
      </c>
      <c r="AT354" s="1">
        <v>32</v>
      </c>
      <c r="AU354" s="1">
        <v>4</v>
      </c>
      <c r="AV354" s="1">
        <v>1.83</v>
      </c>
      <c r="AW354" s="1">
        <v>251</v>
      </c>
      <c r="AX354" s="1">
        <v>184</v>
      </c>
      <c r="AY354" s="1">
        <v>3.2</v>
      </c>
      <c r="AZ354" s="1">
        <v>41</v>
      </c>
      <c r="BA354" s="1">
        <v>346</v>
      </c>
      <c r="BB354" s="1">
        <v>1240</v>
      </c>
      <c r="BC354" s="1">
        <v>3.47</v>
      </c>
      <c r="BD354" s="1">
        <v>10.8</v>
      </c>
      <c r="BE354" s="1">
        <v>3.13</v>
      </c>
      <c r="BF354" s="1">
        <v>19.3</v>
      </c>
      <c r="BG354" s="1">
        <v>3.13</v>
      </c>
    </row>
    <row r="355" spans="1:59" x14ac:dyDescent="0.2">
      <c r="A355">
        <v>354</v>
      </c>
      <c r="B355" t="s">
        <v>412</v>
      </c>
      <c r="C355">
        <v>-0.13</v>
      </c>
      <c r="D355">
        <v>0.47</v>
      </c>
      <c r="E355">
        <v>0.09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  <c r="Q355" s="1">
        <v>0</v>
      </c>
      <c r="R355" s="1">
        <v>0.125</v>
      </c>
      <c r="S355" s="1">
        <v>0.875</v>
      </c>
      <c r="T355" s="1">
        <v>1</v>
      </c>
      <c r="U355" s="1">
        <v>0</v>
      </c>
      <c r="V355" s="1">
        <v>0</v>
      </c>
      <c r="W355" s="1">
        <v>0</v>
      </c>
      <c r="X355" s="1">
        <v>1.74</v>
      </c>
      <c r="Y355" s="1">
        <v>944</v>
      </c>
      <c r="Z355" s="1">
        <v>302</v>
      </c>
      <c r="AA355" s="1">
        <v>1.87</v>
      </c>
      <c r="AB355" s="1">
        <v>133</v>
      </c>
      <c r="AC355" s="1">
        <v>45.5</v>
      </c>
      <c r="AD355" s="1">
        <v>376</v>
      </c>
      <c r="AE355" s="1">
        <v>2.09</v>
      </c>
      <c r="AF355" s="1">
        <v>67.7</v>
      </c>
      <c r="AG355" s="1">
        <v>0.79</v>
      </c>
      <c r="AH355" s="1">
        <v>55</v>
      </c>
      <c r="AI355" s="1">
        <v>6</v>
      </c>
      <c r="AJ355" s="1">
        <v>1.1499999999999999</v>
      </c>
      <c r="AK355" s="1">
        <v>2880</v>
      </c>
      <c r="AL355" s="1">
        <v>505</v>
      </c>
      <c r="AM355" s="1">
        <v>7.31</v>
      </c>
      <c r="AN355" s="1">
        <v>119</v>
      </c>
      <c r="AO355" s="1">
        <v>121</v>
      </c>
      <c r="AP355" s="1">
        <v>709</v>
      </c>
      <c r="AQ355" s="1">
        <v>7.2</v>
      </c>
      <c r="AR355" s="1">
        <v>290</v>
      </c>
      <c r="AS355" s="1">
        <v>1.96</v>
      </c>
      <c r="AT355" s="1">
        <v>50</v>
      </c>
      <c r="AU355" s="1">
        <v>5</v>
      </c>
      <c r="AV355" s="1">
        <v>2.17</v>
      </c>
      <c r="AW355" s="1">
        <v>442</v>
      </c>
      <c r="AX355" s="1">
        <v>372</v>
      </c>
      <c r="AY355" s="1">
        <v>4.7</v>
      </c>
      <c r="AZ355" s="1">
        <v>121</v>
      </c>
      <c r="BA355" s="1">
        <v>299</v>
      </c>
      <c r="BB355" s="1">
        <v>1020</v>
      </c>
      <c r="BC355" s="1">
        <v>7.45</v>
      </c>
      <c r="BD355" s="1">
        <v>20.100000000000001</v>
      </c>
      <c r="BE355" s="1">
        <v>2.7</v>
      </c>
      <c r="BF355" s="1">
        <v>50.8</v>
      </c>
      <c r="BG355" s="1">
        <v>4.88</v>
      </c>
    </row>
    <row r="356" spans="1:59" x14ac:dyDescent="0.2">
      <c r="A356">
        <v>355</v>
      </c>
      <c r="B356" t="s">
        <v>413</v>
      </c>
      <c r="C356">
        <v>2.2400000000000002</v>
      </c>
      <c r="D356">
        <v>3.78</v>
      </c>
      <c r="E356">
        <v>0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0.25</v>
      </c>
      <c r="R356" s="1">
        <v>0.75</v>
      </c>
      <c r="S356" s="1">
        <v>0</v>
      </c>
      <c r="T356" s="1">
        <v>1</v>
      </c>
      <c r="U356" s="1">
        <v>0</v>
      </c>
      <c r="V356" s="1">
        <v>0</v>
      </c>
      <c r="W356" s="1">
        <v>0</v>
      </c>
      <c r="X356" s="1">
        <v>1.51</v>
      </c>
      <c r="Y356" s="1">
        <v>1030</v>
      </c>
      <c r="Z356" s="1">
        <v>337</v>
      </c>
      <c r="AA356" s="1">
        <v>0.86</v>
      </c>
      <c r="AB356" s="1">
        <v>39.1</v>
      </c>
      <c r="AC356" s="1">
        <v>48.4</v>
      </c>
      <c r="AD356" s="1">
        <v>419</v>
      </c>
      <c r="AE356" s="1">
        <v>2.33</v>
      </c>
      <c r="AF356" s="1">
        <v>76.900000000000006</v>
      </c>
      <c r="AG356" s="1">
        <v>0.82</v>
      </c>
      <c r="AH356" s="1">
        <v>19</v>
      </c>
      <c r="AI356" s="1">
        <v>4</v>
      </c>
      <c r="AJ356" s="1">
        <v>1.26</v>
      </c>
      <c r="AK356" s="1">
        <v>1660</v>
      </c>
      <c r="AL356" s="1">
        <v>1040</v>
      </c>
      <c r="AM356" s="1">
        <v>2.54</v>
      </c>
      <c r="AN356" s="1">
        <v>87.6</v>
      </c>
      <c r="AO356" s="1">
        <v>-168</v>
      </c>
      <c r="AP356" s="1">
        <v>550</v>
      </c>
      <c r="AQ356" s="1">
        <v>8.1999999999999993</v>
      </c>
      <c r="AR356" s="1">
        <v>137</v>
      </c>
      <c r="AS356" s="1">
        <v>0.95</v>
      </c>
      <c r="AT356" s="1">
        <v>38</v>
      </c>
      <c r="AU356" s="1">
        <v>5</v>
      </c>
      <c r="AV356" s="1">
        <v>1.92</v>
      </c>
      <c r="AW356" s="1">
        <v>309</v>
      </c>
      <c r="AX356" s="1">
        <v>243</v>
      </c>
      <c r="AY356" s="1">
        <v>3.14</v>
      </c>
      <c r="AZ356" s="1">
        <v>68.8</v>
      </c>
      <c r="BA356" s="1">
        <v>331</v>
      </c>
      <c r="BB356" s="1">
        <v>1170</v>
      </c>
      <c r="BC356" s="1">
        <v>4.7699999999999996</v>
      </c>
      <c r="BD356" s="1">
        <v>13.6</v>
      </c>
      <c r="BE356" s="1">
        <v>3.01</v>
      </c>
      <c r="BF356" s="1">
        <v>30.5</v>
      </c>
      <c r="BG356" s="1">
        <v>3.75</v>
      </c>
    </row>
    <row r="357" spans="1:59" x14ac:dyDescent="0.2">
      <c r="A357">
        <v>356</v>
      </c>
      <c r="B357" t="s">
        <v>414</v>
      </c>
      <c r="C357">
        <v>0.15</v>
      </c>
      <c r="D357">
        <v>3.7</v>
      </c>
      <c r="E357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0.5</v>
      </c>
      <c r="S357" s="1">
        <v>0.5</v>
      </c>
      <c r="T357" s="1">
        <v>1</v>
      </c>
      <c r="U357" s="1">
        <v>0</v>
      </c>
      <c r="V357" s="1">
        <v>0</v>
      </c>
      <c r="W357" s="1">
        <v>0</v>
      </c>
      <c r="X357" s="1">
        <v>1.74</v>
      </c>
      <c r="Y357" s="1">
        <v>944</v>
      </c>
      <c r="Z357" s="1">
        <v>302</v>
      </c>
      <c r="AA357" s="1">
        <v>1.87</v>
      </c>
      <c r="AB357" s="1">
        <v>133</v>
      </c>
      <c r="AC357" s="1">
        <v>45.5</v>
      </c>
      <c r="AD357" s="1">
        <v>376</v>
      </c>
      <c r="AE357" s="1">
        <v>2.09</v>
      </c>
      <c r="AF357" s="1">
        <v>67.7</v>
      </c>
      <c r="AG357" s="1">
        <v>0.79</v>
      </c>
      <c r="AH357" s="1">
        <v>55</v>
      </c>
      <c r="AI357" s="1">
        <v>6</v>
      </c>
      <c r="AJ357" s="1">
        <v>1.26</v>
      </c>
      <c r="AK357" s="1">
        <v>1660</v>
      </c>
      <c r="AL357" s="1">
        <v>1040</v>
      </c>
      <c r="AM357" s="1">
        <v>2.54</v>
      </c>
      <c r="AN357" s="1">
        <v>87.6</v>
      </c>
      <c r="AO357" s="1">
        <v>-168</v>
      </c>
      <c r="AP357" s="1">
        <v>550</v>
      </c>
      <c r="AQ357" s="1">
        <v>8.1999999999999993</v>
      </c>
      <c r="AR357" s="1">
        <v>137</v>
      </c>
      <c r="AS357" s="1">
        <v>0.95</v>
      </c>
      <c r="AT357" s="1">
        <v>38</v>
      </c>
      <c r="AU357" s="1">
        <v>5</v>
      </c>
      <c r="AV357" s="1">
        <v>2.08</v>
      </c>
      <c r="AW357" s="1">
        <v>395</v>
      </c>
      <c r="AX357" s="1">
        <v>326</v>
      </c>
      <c r="AY357" s="1">
        <v>4.03</v>
      </c>
      <c r="AZ357" s="1">
        <v>103</v>
      </c>
      <c r="BA357" s="1">
        <v>310</v>
      </c>
      <c r="BB357" s="1">
        <v>1070</v>
      </c>
      <c r="BC357" s="1">
        <v>6.52</v>
      </c>
      <c r="BD357" s="1">
        <v>17.8</v>
      </c>
      <c r="BE357" s="1">
        <v>2.81</v>
      </c>
      <c r="BF357" s="1">
        <v>44</v>
      </c>
      <c r="BG357" s="1">
        <v>4.5</v>
      </c>
    </row>
    <row r="358" spans="1:59" x14ac:dyDescent="0.2">
      <c r="A358">
        <v>357</v>
      </c>
      <c r="B358" t="s">
        <v>415</v>
      </c>
      <c r="C358">
        <v>0.99</v>
      </c>
      <c r="D358">
        <v>0.54</v>
      </c>
      <c r="E358">
        <v>0.1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0.875</v>
      </c>
      <c r="S358" s="1">
        <v>0.125</v>
      </c>
      <c r="T358" s="1">
        <v>1</v>
      </c>
      <c r="U358" s="1">
        <v>0</v>
      </c>
      <c r="V358" s="1">
        <v>0</v>
      </c>
      <c r="W358" s="1">
        <v>0</v>
      </c>
      <c r="X358" s="1">
        <v>1.51</v>
      </c>
      <c r="Y358" s="1">
        <v>1030</v>
      </c>
      <c r="Z358" s="1">
        <v>337</v>
      </c>
      <c r="AA358" s="1">
        <v>0.86</v>
      </c>
      <c r="AB358" s="1">
        <v>39.1</v>
      </c>
      <c r="AC358" s="1">
        <v>48.4</v>
      </c>
      <c r="AD358" s="1">
        <v>419</v>
      </c>
      <c r="AE358" s="1">
        <v>2.33</v>
      </c>
      <c r="AF358" s="1">
        <v>76.900000000000006</v>
      </c>
      <c r="AG358" s="1">
        <v>0.82</v>
      </c>
      <c r="AH358" s="1">
        <v>19</v>
      </c>
      <c r="AI358" s="1">
        <v>4</v>
      </c>
      <c r="AJ358" s="1">
        <v>0.87</v>
      </c>
      <c r="AK358" s="1">
        <v>3110</v>
      </c>
      <c r="AL358" s="1">
        <v>1210</v>
      </c>
      <c r="AM358" s="1">
        <v>5.32</v>
      </c>
      <c r="AN358" s="1">
        <v>72.599999999999994</v>
      </c>
      <c r="AO358" s="1">
        <v>120</v>
      </c>
      <c r="AP358" s="1">
        <v>762</v>
      </c>
      <c r="AQ358" s="1">
        <v>31.8</v>
      </c>
      <c r="AR358" s="1">
        <v>334</v>
      </c>
      <c r="AS358" s="1">
        <v>2.0099999999999998</v>
      </c>
      <c r="AT358" s="1">
        <v>32</v>
      </c>
      <c r="AU358" s="1">
        <v>4</v>
      </c>
      <c r="AV358" s="1">
        <v>1.99</v>
      </c>
      <c r="AW358" s="1">
        <v>348</v>
      </c>
      <c r="AX358" s="1">
        <v>281</v>
      </c>
      <c r="AY358" s="1">
        <v>3.35</v>
      </c>
      <c r="AZ358" s="1">
        <v>85.8</v>
      </c>
      <c r="BA358" s="1">
        <v>321</v>
      </c>
      <c r="BB358" s="1">
        <v>1120</v>
      </c>
      <c r="BC358" s="1">
        <v>5.59</v>
      </c>
      <c r="BD358" s="1">
        <v>15.5</v>
      </c>
      <c r="BE358" s="1">
        <v>2.92</v>
      </c>
      <c r="BF358" s="1">
        <v>37.299999999999997</v>
      </c>
      <c r="BG358" s="1">
        <v>4.13</v>
      </c>
    </row>
    <row r="359" spans="1:59" x14ac:dyDescent="0.2">
      <c r="A359">
        <v>358</v>
      </c>
      <c r="B359" t="s">
        <v>416</v>
      </c>
      <c r="C359">
        <v>-0.05</v>
      </c>
      <c r="D359">
        <v>0.57999999999999996</v>
      </c>
      <c r="E359">
        <v>0.1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  <c r="Q359" s="1">
        <v>0.125</v>
      </c>
      <c r="R359" s="1">
        <v>0.875</v>
      </c>
      <c r="S359" s="1">
        <v>0</v>
      </c>
      <c r="T359" s="1">
        <v>1</v>
      </c>
      <c r="U359" s="1">
        <v>0</v>
      </c>
      <c r="V359" s="1">
        <v>0</v>
      </c>
      <c r="W359" s="1">
        <v>0</v>
      </c>
      <c r="X359" s="1">
        <v>1.61</v>
      </c>
      <c r="Y359" s="1">
        <v>961</v>
      </c>
      <c r="Z359" s="1">
        <v>313</v>
      </c>
      <c r="AA359" s="1">
        <v>1.53</v>
      </c>
      <c r="AB359" s="1">
        <v>85.5</v>
      </c>
      <c r="AC359" s="1">
        <v>46.9</v>
      </c>
      <c r="AD359" s="1">
        <v>403</v>
      </c>
      <c r="AE359" s="1">
        <v>2.34</v>
      </c>
      <c r="AF359" s="1">
        <v>69.2</v>
      </c>
      <c r="AG359" s="1">
        <v>0.82</v>
      </c>
      <c r="AH359" s="1">
        <v>37</v>
      </c>
      <c r="AI359" s="1">
        <v>5</v>
      </c>
      <c r="AJ359" s="1">
        <v>1.1499999999999999</v>
      </c>
      <c r="AK359" s="1">
        <v>2880</v>
      </c>
      <c r="AL359" s="1">
        <v>505</v>
      </c>
      <c r="AM359" s="1">
        <v>7.31</v>
      </c>
      <c r="AN359" s="1">
        <v>119</v>
      </c>
      <c r="AO359" s="1">
        <v>121</v>
      </c>
      <c r="AP359" s="1">
        <v>709</v>
      </c>
      <c r="AQ359" s="1">
        <v>7.2</v>
      </c>
      <c r="AR359" s="1">
        <v>290</v>
      </c>
      <c r="AS359" s="1">
        <v>1.96</v>
      </c>
      <c r="AT359" s="1">
        <v>50</v>
      </c>
      <c r="AU359" s="1">
        <v>5</v>
      </c>
      <c r="AV359" s="1">
        <v>1.94</v>
      </c>
      <c r="AW359" s="1">
        <v>320</v>
      </c>
      <c r="AX359" s="1">
        <v>254</v>
      </c>
      <c r="AY359" s="1">
        <v>3.13</v>
      </c>
      <c r="AZ359" s="1">
        <v>74.3</v>
      </c>
      <c r="BA359" s="1">
        <v>328</v>
      </c>
      <c r="BB359" s="1">
        <v>1150</v>
      </c>
      <c r="BC359" s="1">
        <v>5.03</v>
      </c>
      <c r="BD359" s="1">
        <v>14.2</v>
      </c>
      <c r="BE359" s="1">
        <v>2.98</v>
      </c>
      <c r="BF359" s="1">
        <v>32.799999999999997</v>
      </c>
      <c r="BG359" s="1">
        <v>3.88</v>
      </c>
    </row>
    <row r="360" spans="1:59" x14ac:dyDescent="0.2">
      <c r="A360">
        <v>359</v>
      </c>
      <c r="B360" t="s">
        <v>417</v>
      </c>
      <c r="C360">
        <v>2.25</v>
      </c>
      <c r="D360">
        <v>0.46</v>
      </c>
      <c r="E360">
        <v>0.08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0.5</v>
      </c>
      <c r="S360" s="1">
        <v>0.5</v>
      </c>
      <c r="T360" s="1">
        <v>1</v>
      </c>
      <c r="U360" s="1">
        <v>0</v>
      </c>
      <c r="V360" s="1">
        <v>0</v>
      </c>
      <c r="W360" s="1">
        <v>0</v>
      </c>
      <c r="X360" s="1">
        <v>1.61</v>
      </c>
      <c r="Y360" s="1">
        <v>961</v>
      </c>
      <c r="Z360" s="1">
        <v>313</v>
      </c>
      <c r="AA360" s="1">
        <v>1.53</v>
      </c>
      <c r="AB360" s="1">
        <v>85.5</v>
      </c>
      <c r="AC360" s="1">
        <v>46.9</v>
      </c>
      <c r="AD360" s="1">
        <v>403</v>
      </c>
      <c r="AE360" s="1">
        <v>2.34</v>
      </c>
      <c r="AF360" s="1">
        <v>69.2</v>
      </c>
      <c r="AG360" s="1">
        <v>0.82</v>
      </c>
      <c r="AH360" s="1">
        <v>37</v>
      </c>
      <c r="AI360" s="1">
        <v>5</v>
      </c>
      <c r="AJ360" s="1">
        <v>1.1499999999999999</v>
      </c>
      <c r="AK360" s="1">
        <v>2880</v>
      </c>
      <c r="AL360" s="1">
        <v>505</v>
      </c>
      <c r="AM360" s="1">
        <v>7.31</v>
      </c>
      <c r="AN360" s="1">
        <v>119</v>
      </c>
      <c r="AO360" s="1">
        <v>121</v>
      </c>
      <c r="AP360" s="1">
        <v>709</v>
      </c>
      <c r="AQ360" s="1">
        <v>7.2</v>
      </c>
      <c r="AR360" s="1">
        <v>290</v>
      </c>
      <c r="AS360" s="1">
        <v>1.96</v>
      </c>
      <c r="AT360" s="1">
        <v>50</v>
      </c>
      <c r="AU360" s="1">
        <v>5</v>
      </c>
      <c r="AV360" s="1">
        <v>2.08</v>
      </c>
      <c r="AW360" s="1">
        <v>395</v>
      </c>
      <c r="AX360" s="1">
        <v>326</v>
      </c>
      <c r="AY360" s="1">
        <v>4.03</v>
      </c>
      <c r="AZ360" s="1">
        <v>103</v>
      </c>
      <c r="BA360" s="1">
        <v>310</v>
      </c>
      <c r="BB360" s="1">
        <v>1070</v>
      </c>
      <c r="BC360" s="1">
        <v>6.52</v>
      </c>
      <c r="BD360" s="1">
        <v>17.8</v>
      </c>
      <c r="BE360" s="1">
        <v>2.81</v>
      </c>
      <c r="BF360" s="1">
        <v>44</v>
      </c>
      <c r="BG360" s="1">
        <v>4.5</v>
      </c>
    </row>
    <row r="361" spans="1:59" x14ac:dyDescent="0.2">
      <c r="A361">
        <v>360</v>
      </c>
      <c r="B361" t="s">
        <v>418</v>
      </c>
      <c r="C361">
        <v>-0.1</v>
      </c>
      <c r="D361">
        <v>1.1000000000000001</v>
      </c>
      <c r="E361">
        <v>0.2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  <c r="R361" s="1">
        <v>0.375</v>
      </c>
      <c r="S361" s="1">
        <v>0.625</v>
      </c>
      <c r="T361" s="1">
        <v>1</v>
      </c>
      <c r="U361" s="1">
        <v>0</v>
      </c>
      <c r="V361" s="1">
        <v>0</v>
      </c>
      <c r="W361" s="1">
        <v>0</v>
      </c>
      <c r="X361" s="1">
        <v>2.17</v>
      </c>
      <c r="Y361" s="1">
        <v>267</v>
      </c>
      <c r="Z361" s="1">
        <v>181</v>
      </c>
      <c r="AA361" s="1">
        <v>0.7</v>
      </c>
      <c r="AB361" s="1">
        <v>32.1</v>
      </c>
      <c r="AC361" s="1">
        <v>8.68</v>
      </c>
      <c r="AD361" s="1">
        <v>926</v>
      </c>
      <c r="AE361" s="1">
        <v>6.13</v>
      </c>
      <c r="AF361" s="1">
        <v>23.9</v>
      </c>
      <c r="AG361" s="1">
        <v>2.5499999999999998</v>
      </c>
      <c r="AH361" s="1">
        <v>73</v>
      </c>
      <c r="AI361" s="1">
        <v>7</v>
      </c>
      <c r="AJ361" s="1">
        <v>1.1499999999999999</v>
      </c>
      <c r="AK361" s="1">
        <v>2880</v>
      </c>
      <c r="AL361" s="1">
        <v>505</v>
      </c>
      <c r="AM361" s="1">
        <v>7.31</v>
      </c>
      <c r="AN361" s="1">
        <v>119</v>
      </c>
      <c r="AO361" s="1">
        <v>121</v>
      </c>
      <c r="AP361" s="1">
        <v>709</v>
      </c>
      <c r="AQ361" s="1">
        <v>7.2</v>
      </c>
      <c r="AR361" s="1">
        <v>290</v>
      </c>
      <c r="AS361" s="1">
        <v>1.96</v>
      </c>
      <c r="AT361" s="1">
        <v>50</v>
      </c>
      <c r="AU361" s="1">
        <v>5</v>
      </c>
      <c r="AV361" s="1">
        <v>2.11</v>
      </c>
      <c r="AW361" s="1">
        <v>410</v>
      </c>
      <c r="AX361" s="1">
        <v>341</v>
      </c>
      <c r="AY361" s="1">
        <v>4.25</v>
      </c>
      <c r="AZ361" s="1">
        <v>109</v>
      </c>
      <c r="BA361" s="1">
        <v>306</v>
      </c>
      <c r="BB361" s="1">
        <v>1060</v>
      </c>
      <c r="BC361" s="1">
        <v>6.83</v>
      </c>
      <c r="BD361" s="1">
        <v>18.600000000000001</v>
      </c>
      <c r="BE361" s="1">
        <v>2.77</v>
      </c>
      <c r="BF361" s="1">
        <v>46.3</v>
      </c>
      <c r="BG361" s="1">
        <v>4.63</v>
      </c>
    </row>
    <row r="362" spans="1:59" x14ac:dyDescent="0.2">
      <c r="A362">
        <v>361</v>
      </c>
      <c r="B362" t="s">
        <v>419</v>
      </c>
      <c r="C362">
        <v>1.71</v>
      </c>
      <c r="D362">
        <v>3.55</v>
      </c>
      <c r="E362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>
        <v>0.125</v>
      </c>
      <c r="R362" s="1">
        <v>0.875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1.51</v>
      </c>
      <c r="Y362" s="1">
        <v>1030</v>
      </c>
      <c r="Z362" s="1">
        <v>337</v>
      </c>
      <c r="AA362" s="1">
        <v>0.86</v>
      </c>
      <c r="AB362" s="1">
        <v>39.1</v>
      </c>
      <c r="AC362" s="1">
        <v>48.4</v>
      </c>
      <c r="AD362" s="1">
        <v>419</v>
      </c>
      <c r="AE362" s="1">
        <v>2.33</v>
      </c>
      <c r="AF362" s="1">
        <v>76.900000000000006</v>
      </c>
      <c r="AG362" s="1">
        <v>0.82</v>
      </c>
      <c r="AH362" s="1">
        <v>19</v>
      </c>
      <c r="AI362" s="1">
        <v>4</v>
      </c>
      <c r="AJ362" s="1">
        <v>1.42</v>
      </c>
      <c r="AK362" s="1">
        <v>2080</v>
      </c>
      <c r="AL362" s="1">
        <v>1000</v>
      </c>
      <c r="AM362" s="1">
        <v>3.59</v>
      </c>
      <c r="AN362" s="1">
        <v>137</v>
      </c>
      <c r="AO362" s="1">
        <v>-52</v>
      </c>
      <c r="AP362" s="1">
        <v>503</v>
      </c>
      <c r="AQ362" s="1">
        <v>8.01</v>
      </c>
      <c r="AR362" s="1">
        <v>140</v>
      </c>
      <c r="AS362" s="1">
        <v>0.89</v>
      </c>
      <c r="AT362" s="1">
        <v>56</v>
      </c>
      <c r="AU362" s="1">
        <v>6</v>
      </c>
      <c r="AV362" s="1">
        <v>1.94</v>
      </c>
      <c r="AW362" s="1">
        <v>320</v>
      </c>
      <c r="AX362" s="1">
        <v>254</v>
      </c>
      <c r="AY362" s="1">
        <v>3.13</v>
      </c>
      <c r="AZ362" s="1">
        <v>74.3</v>
      </c>
      <c r="BA362" s="1">
        <v>328</v>
      </c>
      <c r="BB362" s="1">
        <v>1150</v>
      </c>
      <c r="BC362" s="1">
        <v>5.03</v>
      </c>
      <c r="BD362" s="1">
        <v>14.2</v>
      </c>
      <c r="BE362" s="1">
        <v>2.98</v>
      </c>
      <c r="BF362" s="1">
        <v>32.799999999999997</v>
      </c>
      <c r="BG362" s="1">
        <v>3.88</v>
      </c>
    </row>
    <row r="363" spans="1:59" x14ac:dyDescent="0.2">
      <c r="A363">
        <v>362</v>
      </c>
      <c r="B363" t="s">
        <v>420</v>
      </c>
      <c r="C363">
        <v>-0.05</v>
      </c>
      <c r="D363">
        <v>0.71</v>
      </c>
      <c r="E363">
        <v>0.13</v>
      </c>
      <c r="F363" s="1">
        <v>0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0.625</v>
      </c>
      <c r="R363" s="1">
        <v>0.375</v>
      </c>
      <c r="S363" s="1">
        <v>0</v>
      </c>
      <c r="T363" s="1">
        <v>1</v>
      </c>
      <c r="U363" s="1">
        <v>0</v>
      </c>
      <c r="V363" s="1">
        <v>0</v>
      </c>
      <c r="W363" s="1">
        <v>0</v>
      </c>
      <c r="X363" s="1">
        <v>1.61</v>
      </c>
      <c r="Y363" s="1">
        <v>961</v>
      </c>
      <c r="Z363" s="1">
        <v>313</v>
      </c>
      <c r="AA363" s="1">
        <v>1.53</v>
      </c>
      <c r="AB363" s="1">
        <v>85.5</v>
      </c>
      <c r="AC363" s="1">
        <v>46.9</v>
      </c>
      <c r="AD363" s="1">
        <v>403</v>
      </c>
      <c r="AE363" s="1">
        <v>2.34</v>
      </c>
      <c r="AF363" s="1">
        <v>69.2</v>
      </c>
      <c r="AG363" s="1">
        <v>0.82</v>
      </c>
      <c r="AH363" s="1">
        <v>37</v>
      </c>
      <c r="AI363" s="1">
        <v>5</v>
      </c>
      <c r="AJ363" s="1">
        <v>1.1499999999999999</v>
      </c>
      <c r="AK363" s="1">
        <v>2880</v>
      </c>
      <c r="AL363" s="1">
        <v>505</v>
      </c>
      <c r="AM363" s="1">
        <v>7.31</v>
      </c>
      <c r="AN363" s="1">
        <v>119</v>
      </c>
      <c r="AO363" s="1">
        <v>121</v>
      </c>
      <c r="AP363" s="1">
        <v>709</v>
      </c>
      <c r="AQ363" s="1">
        <v>7.2</v>
      </c>
      <c r="AR363" s="1">
        <v>290</v>
      </c>
      <c r="AS363" s="1">
        <v>1.96</v>
      </c>
      <c r="AT363" s="1">
        <v>50</v>
      </c>
      <c r="AU363" s="1">
        <v>5</v>
      </c>
      <c r="AV363" s="1">
        <v>1.87</v>
      </c>
      <c r="AW363" s="1">
        <v>274</v>
      </c>
      <c r="AX363" s="1">
        <v>207</v>
      </c>
      <c r="AY363" s="1">
        <v>3.18</v>
      </c>
      <c r="AZ363" s="1">
        <v>52.1</v>
      </c>
      <c r="BA363" s="1">
        <v>340</v>
      </c>
      <c r="BB363" s="1">
        <v>1210</v>
      </c>
      <c r="BC363" s="1">
        <v>3.99</v>
      </c>
      <c r="BD363" s="1">
        <v>11.9</v>
      </c>
      <c r="BE363" s="1">
        <v>3.08</v>
      </c>
      <c r="BF363" s="1">
        <v>23.8</v>
      </c>
      <c r="BG363" s="1">
        <v>3.38</v>
      </c>
    </row>
    <row r="364" spans="1:59" x14ac:dyDescent="0.2">
      <c r="A364">
        <v>363</v>
      </c>
      <c r="B364" t="s">
        <v>421</v>
      </c>
      <c r="C364">
        <v>2.57</v>
      </c>
      <c r="D364">
        <v>4.16</v>
      </c>
      <c r="E364">
        <v>0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0.5</v>
      </c>
      <c r="R364" s="1">
        <v>0.5</v>
      </c>
      <c r="S364" s="1">
        <v>0</v>
      </c>
      <c r="T364" s="1">
        <v>1</v>
      </c>
      <c r="U364" s="1">
        <v>0</v>
      </c>
      <c r="V364" s="1">
        <v>0</v>
      </c>
      <c r="W364" s="1">
        <v>0</v>
      </c>
      <c r="X364" s="1">
        <v>1.51</v>
      </c>
      <c r="Y364" s="1">
        <v>1030</v>
      </c>
      <c r="Z364" s="1">
        <v>337</v>
      </c>
      <c r="AA364" s="1">
        <v>0.86</v>
      </c>
      <c r="AB364" s="1">
        <v>39.1</v>
      </c>
      <c r="AC364" s="1">
        <v>48.4</v>
      </c>
      <c r="AD364" s="1">
        <v>419</v>
      </c>
      <c r="AE364" s="1">
        <v>2.33</v>
      </c>
      <c r="AF364" s="1">
        <v>76.900000000000006</v>
      </c>
      <c r="AG364" s="1">
        <v>0.82</v>
      </c>
      <c r="AH364" s="1">
        <v>19</v>
      </c>
      <c r="AI364" s="1">
        <v>4</v>
      </c>
      <c r="AJ364" s="1">
        <v>1</v>
      </c>
      <c r="AK364" s="1">
        <v>1760</v>
      </c>
      <c r="AL364" s="1">
        <v>1110</v>
      </c>
      <c r="AM364" s="1">
        <v>1.55</v>
      </c>
      <c r="AN364" s="1">
        <v>40.1</v>
      </c>
      <c r="AO364" s="1">
        <v>-156</v>
      </c>
      <c r="AP364" s="1">
        <v>590</v>
      </c>
      <c r="AQ364" s="1">
        <v>8.5299999999999994</v>
      </c>
      <c r="AR364" s="1">
        <v>155</v>
      </c>
      <c r="AS364" s="1">
        <v>1</v>
      </c>
      <c r="AT364" s="1">
        <v>20</v>
      </c>
      <c r="AU364" s="1">
        <v>4</v>
      </c>
      <c r="AV364" s="1">
        <v>1.89</v>
      </c>
      <c r="AW364" s="1">
        <v>286</v>
      </c>
      <c r="AX364" s="1">
        <v>219</v>
      </c>
      <c r="AY364" s="1">
        <v>3.17</v>
      </c>
      <c r="AZ364" s="1">
        <v>57.7</v>
      </c>
      <c r="BA364" s="1">
        <v>337</v>
      </c>
      <c r="BB364" s="1">
        <v>1200</v>
      </c>
      <c r="BC364" s="1">
        <v>4.25</v>
      </c>
      <c r="BD364" s="1">
        <v>12.5</v>
      </c>
      <c r="BE364" s="1">
        <v>3.06</v>
      </c>
      <c r="BF364" s="1">
        <v>26</v>
      </c>
      <c r="BG364" s="1">
        <v>3.5</v>
      </c>
    </row>
    <row r="365" spans="1:59" x14ac:dyDescent="0.2">
      <c r="A365">
        <v>364</v>
      </c>
      <c r="B365" t="s">
        <v>422</v>
      </c>
      <c r="C365">
        <v>-0.05</v>
      </c>
      <c r="D365">
        <v>4.6500000000000004</v>
      </c>
      <c r="E365">
        <v>0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0.875</v>
      </c>
      <c r="R365" s="1">
        <v>0.125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1.61</v>
      </c>
      <c r="Y365" s="1">
        <v>961</v>
      </c>
      <c r="Z365" s="1">
        <v>313</v>
      </c>
      <c r="AA365" s="1">
        <v>1.53</v>
      </c>
      <c r="AB365" s="1">
        <v>85.5</v>
      </c>
      <c r="AC365" s="1">
        <v>46.9</v>
      </c>
      <c r="AD365" s="1">
        <v>403</v>
      </c>
      <c r="AE365" s="1">
        <v>2.34</v>
      </c>
      <c r="AF365" s="1">
        <v>69.2</v>
      </c>
      <c r="AG365" s="1">
        <v>0.82</v>
      </c>
      <c r="AH365" s="1">
        <v>37</v>
      </c>
      <c r="AI365" s="1">
        <v>5</v>
      </c>
      <c r="AJ365" s="1">
        <v>1</v>
      </c>
      <c r="AK365" s="1">
        <v>1760</v>
      </c>
      <c r="AL365" s="1">
        <v>1110</v>
      </c>
      <c r="AM365" s="1">
        <v>1.55</v>
      </c>
      <c r="AN365" s="1">
        <v>40.1</v>
      </c>
      <c r="AO365" s="1">
        <v>-156</v>
      </c>
      <c r="AP365" s="1">
        <v>590</v>
      </c>
      <c r="AQ365" s="1">
        <v>8.5299999999999994</v>
      </c>
      <c r="AR365" s="1">
        <v>155</v>
      </c>
      <c r="AS365" s="1">
        <v>1</v>
      </c>
      <c r="AT365" s="1">
        <v>20</v>
      </c>
      <c r="AU365" s="1">
        <v>4</v>
      </c>
      <c r="AV365" s="1">
        <v>1.83</v>
      </c>
      <c r="AW365" s="1">
        <v>251</v>
      </c>
      <c r="AX365" s="1">
        <v>184</v>
      </c>
      <c r="AY365" s="1">
        <v>3.2</v>
      </c>
      <c r="AZ365" s="1">
        <v>41</v>
      </c>
      <c r="BA365" s="1">
        <v>346</v>
      </c>
      <c r="BB365" s="1">
        <v>1240</v>
      </c>
      <c r="BC365" s="1">
        <v>3.47</v>
      </c>
      <c r="BD365" s="1">
        <v>10.8</v>
      </c>
      <c r="BE365" s="1">
        <v>3.13</v>
      </c>
      <c r="BF365" s="1">
        <v>19.3</v>
      </c>
      <c r="BG365" s="1">
        <v>3.13</v>
      </c>
    </row>
    <row r="366" spans="1:59" x14ac:dyDescent="0.2">
      <c r="A366">
        <v>365</v>
      </c>
      <c r="B366" t="s">
        <v>423</v>
      </c>
      <c r="C366">
        <v>2.72</v>
      </c>
      <c r="D366">
        <v>0.49</v>
      </c>
      <c r="E366">
        <v>0.1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0.25</v>
      </c>
      <c r="S366" s="1">
        <v>0.75</v>
      </c>
      <c r="T366" s="1">
        <v>1</v>
      </c>
      <c r="U366" s="1">
        <v>0</v>
      </c>
      <c r="V366" s="1">
        <v>0</v>
      </c>
      <c r="W366" s="1">
        <v>0</v>
      </c>
      <c r="X366" s="1">
        <v>1.51</v>
      </c>
      <c r="Y366" s="1">
        <v>1030</v>
      </c>
      <c r="Z366" s="1">
        <v>337</v>
      </c>
      <c r="AA366" s="1">
        <v>0.86</v>
      </c>
      <c r="AB366" s="1">
        <v>39.1</v>
      </c>
      <c r="AC366" s="1">
        <v>48.4</v>
      </c>
      <c r="AD366" s="1">
        <v>419</v>
      </c>
      <c r="AE366" s="1">
        <v>2.33</v>
      </c>
      <c r="AF366" s="1">
        <v>76.900000000000006</v>
      </c>
      <c r="AG366" s="1">
        <v>0.82</v>
      </c>
      <c r="AH366" s="1">
        <v>19</v>
      </c>
      <c r="AI366" s="1">
        <v>4</v>
      </c>
      <c r="AJ366" s="1">
        <v>0.87</v>
      </c>
      <c r="AK366" s="1">
        <v>3110</v>
      </c>
      <c r="AL366" s="1">
        <v>1210</v>
      </c>
      <c r="AM366" s="1">
        <v>5.32</v>
      </c>
      <c r="AN366" s="1">
        <v>72.599999999999994</v>
      </c>
      <c r="AO366" s="1">
        <v>120</v>
      </c>
      <c r="AP366" s="1">
        <v>762</v>
      </c>
      <c r="AQ366" s="1">
        <v>31.8</v>
      </c>
      <c r="AR366" s="1">
        <v>334</v>
      </c>
      <c r="AS366" s="1">
        <v>2.0099999999999998</v>
      </c>
      <c r="AT366" s="1">
        <v>32</v>
      </c>
      <c r="AU366" s="1">
        <v>4</v>
      </c>
      <c r="AV366" s="1">
        <v>2.14</v>
      </c>
      <c r="AW366" s="1">
        <v>426</v>
      </c>
      <c r="AX366" s="1">
        <v>357</v>
      </c>
      <c r="AY366" s="1">
        <v>4.4800000000000004</v>
      </c>
      <c r="AZ366" s="1">
        <v>115</v>
      </c>
      <c r="BA366" s="1">
        <v>303</v>
      </c>
      <c r="BB366" s="1">
        <v>1040</v>
      </c>
      <c r="BC366" s="1">
        <v>7.14</v>
      </c>
      <c r="BD366" s="1">
        <v>19.399999999999999</v>
      </c>
      <c r="BE366" s="1">
        <v>2.73</v>
      </c>
      <c r="BF366" s="1">
        <v>48.5</v>
      </c>
      <c r="BG366" s="1">
        <v>4.75</v>
      </c>
    </row>
    <row r="367" spans="1:59" x14ac:dyDescent="0.2">
      <c r="A367">
        <v>366</v>
      </c>
      <c r="B367" t="s">
        <v>424</v>
      </c>
      <c r="C367">
        <v>-0.11</v>
      </c>
      <c r="D367">
        <v>0.46</v>
      </c>
      <c r="E367">
        <v>0.08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0</v>
      </c>
      <c r="R367" s="1">
        <v>0.25</v>
      </c>
      <c r="S367" s="1">
        <v>0.75</v>
      </c>
      <c r="T367" s="1">
        <v>1</v>
      </c>
      <c r="U367" s="1">
        <v>0</v>
      </c>
      <c r="V367" s="1">
        <v>0</v>
      </c>
      <c r="W367" s="1">
        <v>0</v>
      </c>
      <c r="X367" s="1">
        <v>1.74</v>
      </c>
      <c r="Y367" s="1">
        <v>944</v>
      </c>
      <c r="Z367" s="1">
        <v>302</v>
      </c>
      <c r="AA367" s="1">
        <v>1.87</v>
      </c>
      <c r="AB367" s="1">
        <v>133</v>
      </c>
      <c r="AC367" s="1">
        <v>45.5</v>
      </c>
      <c r="AD367" s="1">
        <v>376</v>
      </c>
      <c r="AE367" s="1">
        <v>2.09</v>
      </c>
      <c r="AF367" s="1">
        <v>67.7</v>
      </c>
      <c r="AG367" s="1">
        <v>0.79</v>
      </c>
      <c r="AH367" s="1">
        <v>55</v>
      </c>
      <c r="AI367" s="1">
        <v>6</v>
      </c>
      <c r="AJ367" s="1">
        <v>1.1499999999999999</v>
      </c>
      <c r="AK367" s="1">
        <v>2880</v>
      </c>
      <c r="AL367" s="1">
        <v>505</v>
      </c>
      <c r="AM367" s="1">
        <v>7.31</v>
      </c>
      <c r="AN367" s="1">
        <v>119</v>
      </c>
      <c r="AO367" s="1">
        <v>121</v>
      </c>
      <c r="AP367" s="1">
        <v>709</v>
      </c>
      <c r="AQ367" s="1">
        <v>7.2</v>
      </c>
      <c r="AR367" s="1">
        <v>290</v>
      </c>
      <c r="AS367" s="1">
        <v>1.96</v>
      </c>
      <c r="AT367" s="1">
        <v>50</v>
      </c>
      <c r="AU367" s="1">
        <v>5</v>
      </c>
      <c r="AV367" s="1">
        <v>2.14</v>
      </c>
      <c r="AW367" s="1">
        <v>426</v>
      </c>
      <c r="AX367" s="1">
        <v>357</v>
      </c>
      <c r="AY367" s="1">
        <v>4.4800000000000004</v>
      </c>
      <c r="AZ367" s="1">
        <v>115</v>
      </c>
      <c r="BA367" s="1">
        <v>303</v>
      </c>
      <c r="BB367" s="1">
        <v>1040</v>
      </c>
      <c r="BC367" s="1">
        <v>7.14</v>
      </c>
      <c r="BD367" s="1">
        <v>19.399999999999999</v>
      </c>
      <c r="BE367" s="1">
        <v>2.73</v>
      </c>
      <c r="BF367" s="1">
        <v>48.5</v>
      </c>
      <c r="BG367" s="1">
        <v>4.75</v>
      </c>
    </row>
    <row r="368" spans="1:59" x14ac:dyDescent="0.2">
      <c r="A368">
        <v>367</v>
      </c>
      <c r="B368" t="s">
        <v>425</v>
      </c>
      <c r="C368">
        <v>7.0000000000000007E-2</v>
      </c>
      <c r="D368">
        <v>4.46</v>
      </c>
      <c r="E368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0</v>
      </c>
      <c r="P368" s="1">
        <v>0</v>
      </c>
      <c r="Q368" s="1">
        <v>0.375</v>
      </c>
      <c r="R368" s="1">
        <v>0.625</v>
      </c>
      <c r="S368" s="1">
        <v>0</v>
      </c>
      <c r="T368" s="1">
        <v>1</v>
      </c>
      <c r="U368" s="1">
        <v>0</v>
      </c>
      <c r="V368" s="1">
        <v>0</v>
      </c>
      <c r="W368" s="1">
        <v>0</v>
      </c>
      <c r="X368" s="1">
        <v>2.17</v>
      </c>
      <c r="Y368" s="1">
        <v>267</v>
      </c>
      <c r="Z368" s="1">
        <v>181</v>
      </c>
      <c r="AA368" s="1">
        <v>0.7</v>
      </c>
      <c r="AB368" s="1">
        <v>32.1</v>
      </c>
      <c r="AC368" s="1">
        <v>8.68</v>
      </c>
      <c r="AD368" s="1">
        <v>926</v>
      </c>
      <c r="AE368" s="1">
        <v>6.13</v>
      </c>
      <c r="AF368" s="1">
        <v>23.9</v>
      </c>
      <c r="AG368" s="1">
        <v>2.5499999999999998</v>
      </c>
      <c r="AH368" s="1">
        <v>73</v>
      </c>
      <c r="AI368" s="1">
        <v>7</v>
      </c>
      <c r="AJ368" s="1">
        <v>1.26</v>
      </c>
      <c r="AK368" s="1">
        <v>1660</v>
      </c>
      <c r="AL368" s="1">
        <v>1040</v>
      </c>
      <c r="AM368" s="1">
        <v>2.54</v>
      </c>
      <c r="AN368" s="1">
        <v>87.6</v>
      </c>
      <c r="AO368" s="1">
        <v>-168</v>
      </c>
      <c r="AP368" s="1">
        <v>550</v>
      </c>
      <c r="AQ368" s="1">
        <v>8.1999999999999993</v>
      </c>
      <c r="AR368" s="1">
        <v>137</v>
      </c>
      <c r="AS368" s="1">
        <v>0.95</v>
      </c>
      <c r="AT368" s="1">
        <v>38</v>
      </c>
      <c r="AU368" s="1">
        <v>5</v>
      </c>
      <c r="AV368" s="1">
        <v>1.9</v>
      </c>
      <c r="AW368" s="1">
        <v>297</v>
      </c>
      <c r="AX368" s="1">
        <v>231</v>
      </c>
      <c r="AY368" s="1">
        <v>3.15</v>
      </c>
      <c r="AZ368" s="1">
        <v>63.2</v>
      </c>
      <c r="BA368" s="1">
        <v>334</v>
      </c>
      <c r="BB368" s="1">
        <v>1180</v>
      </c>
      <c r="BC368" s="1">
        <v>4.51</v>
      </c>
      <c r="BD368" s="1">
        <v>13</v>
      </c>
      <c r="BE368" s="1">
        <v>3.04</v>
      </c>
      <c r="BF368" s="1">
        <v>28.3</v>
      </c>
      <c r="BG368" s="1">
        <v>3.63</v>
      </c>
    </row>
    <row r="369" spans="1:59" x14ac:dyDescent="0.2">
      <c r="A369">
        <v>368</v>
      </c>
      <c r="B369" t="s">
        <v>426</v>
      </c>
      <c r="C369">
        <v>0.22</v>
      </c>
      <c r="D369">
        <v>4.3499999999999996</v>
      </c>
      <c r="E369">
        <v>0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0.875</v>
      </c>
      <c r="R369" s="1">
        <v>0.125</v>
      </c>
      <c r="S369" s="1">
        <v>0</v>
      </c>
      <c r="T369" s="1">
        <v>1</v>
      </c>
      <c r="U369" s="1">
        <v>0</v>
      </c>
      <c r="V369" s="1">
        <v>0</v>
      </c>
      <c r="W369" s="1">
        <v>0</v>
      </c>
      <c r="X369" s="1">
        <v>1.61</v>
      </c>
      <c r="Y369" s="1">
        <v>961</v>
      </c>
      <c r="Z369" s="1">
        <v>313</v>
      </c>
      <c r="AA369" s="1">
        <v>1.53</v>
      </c>
      <c r="AB369" s="1">
        <v>85.5</v>
      </c>
      <c r="AC369" s="1">
        <v>46.9</v>
      </c>
      <c r="AD369" s="1">
        <v>403</v>
      </c>
      <c r="AE369" s="1">
        <v>2.34</v>
      </c>
      <c r="AF369" s="1">
        <v>69.2</v>
      </c>
      <c r="AG369" s="1">
        <v>0.82</v>
      </c>
      <c r="AH369" s="1">
        <v>37</v>
      </c>
      <c r="AI369" s="1">
        <v>5</v>
      </c>
      <c r="AJ369" s="1">
        <v>1.26</v>
      </c>
      <c r="AK369" s="1">
        <v>1660</v>
      </c>
      <c r="AL369" s="1">
        <v>1040</v>
      </c>
      <c r="AM369" s="1">
        <v>2.54</v>
      </c>
      <c r="AN369" s="1">
        <v>87.6</v>
      </c>
      <c r="AO369" s="1">
        <v>-168</v>
      </c>
      <c r="AP369" s="1">
        <v>550</v>
      </c>
      <c r="AQ369" s="1">
        <v>8.1999999999999993</v>
      </c>
      <c r="AR369" s="1">
        <v>137</v>
      </c>
      <c r="AS369" s="1">
        <v>0.95</v>
      </c>
      <c r="AT369" s="1">
        <v>38</v>
      </c>
      <c r="AU369" s="1">
        <v>5</v>
      </c>
      <c r="AV369" s="1">
        <v>1.83</v>
      </c>
      <c r="AW369" s="1">
        <v>251</v>
      </c>
      <c r="AX369" s="1">
        <v>184</v>
      </c>
      <c r="AY369" s="1">
        <v>3.2</v>
      </c>
      <c r="AZ369" s="1">
        <v>41</v>
      </c>
      <c r="BA369" s="1">
        <v>346</v>
      </c>
      <c r="BB369" s="1">
        <v>1240</v>
      </c>
      <c r="BC369" s="1">
        <v>3.47</v>
      </c>
      <c r="BD369" s="1">
        <v>10.8</v>
      </c>
      <c r="BE369" s="1">
        <v>3.13</v>
      </c>
      <c r="BF369" s="1">
        <v>19.3</v>
      </c>
      <c r="BG369" s="1">
        <v>3.13</v>
      </c>
    </row>
    <row r="370" spans="1:59" x14ac:dyDescent="0.2">
      <c r="A370">
        <v>369</v>
      </c>
      <c r="B370" t="s">
        <v>427</v>
      </c>
      <c r="C370">
        <v>2.91</v>
      </c>
      <c r="D370">
        <v>1.44</v>
      </c>
      <c r="E370">
        <v>0.2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0.25</v>
      </c>
      <c r="S370" s="1">
        <v>0.75</v>
      </c>
      <c r="T370" s="1">
        <v>1</v>
      </c>
      <c r="U370" s="1">
        <v>0</v>
      </c>
      <c r="V370" s="1">
        <v>0</v>
      </c>
      <c r="W370" s="1">
        <v>0</v>
      </c>
      <c r="X370" s="1">
        <v>1.51</v>
      </c>
      <c r="Y370" s="1">
        <v>1030</v>
      </c>
      <c r="Z370" s="1">
        <v>337</v>
      </c>
      <c r="AA370" s="1">
        <v>0.86</v>
      </c>
      <c r="AB370" s="1">
        <v>39.1</v>
      </c>
      <c r="AC370" s="1">
        <v>48.4</v>
      </c>
      <c r="AD370" s="1">
        <v>419</v>
      </c>
      <c r="AE370" s="1">
        <v>2.33</v>
      </c>
      <c r="AF370" s="1">
        <v>76.900000000000006</v>
      </c>
      <c r="AG370" s="1">
        <v>0.82</v>
      </c>
      <c r="AH370" s="1">
        <v>19</v>
      </c>
      <c r="AI370" s="1">
        <v>4</v>
      </c>
      <c r="AJ370" s="1">
        <v>1.19</v>
      </c>
      <c r="AK370" s="1">
        <v>2020</v>
      </c>
      <c r="AL370" s="1">
        <v>601</v>
      </c>
      <c r="AM370" s="1">
        <v>11.3</v>
      </c>
      <c r="AN370" s="1">
        <v>207</v>
      </c>
      <c r="AO370" s="1">
        <v>110</v>
      </c>
      <c r="AP370" s="1">
        <v>716</v>
      </c>
      <c r="AQ370" s="1">
        <v>4.7699999999999996</v>
      </c>
      <c r="AR370" s="1">
        <v>178</v>
      </c>
      <c r="AS370" s="1">
        <v>2.33</v>
      </c>
      <c r="AT370" s="1">
        <v>82</v>
      </c>
      <c r="AU370" s="1">
        <v>6</v>
      </c>
      <c r="AV370" s="1">
        <v>2.14</v>
      </c>
      <c r="AW370" s="1">
        <v>426</v>
      </c>
      <c r="AX370" s="1">
        <v>357</v>
      </c>
      <c r="AY370" s="1">
        <v>4.4800000000000004</v>
      </c>
      <c r="AZ370" s="1">
        <v>115</v>
      </c>
      <c r="BA370" s="1">
        <v>303</v>
      </c>
      <c r="BB370" s="1">
        <v>1040</v>
      </c>
      <c r="BC370" s="1">
        <v>7.14</v>
      </c>
      <c r="BD370" s="1">
        <v>19.399999999999999</v>
      </c>
      <c r="BE370" s="1">
        <v>2.73</v>
      </c>
      <c r="BF370" s="1">
        <v>48.5</v>
      </c>
      <c r="BG370" s="1">
        <v>4.75</v>
      </c>
    </row>
    <row r="371" spans="1:59" x14ac:dyDescent="0.2">
      <c r="A371">
        <v>370</v>
      </c>
      <c r="B371" t="s">
        <v>428</v>
      </c>
      <c r="C371">
        <v>1.32</v>
      </c>
      <c r="D371">
        <v>0.93</v>
      </c>
      <c r="E371">
        <v>0.17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0.75</v>
      </c>
      <c r="R371" s="1">
        <v>0.25</v>
      </c>
      <c r="S371" s="1">
        <v>0</v>
      </c>
      <c r="T371" s="1">
        <v>1</v>
      </c>
      <c r="U371" s="1">
        <v>0</v>
      </c>
      <c r="V371" s="1">
        <v>0</v>
      </c>
      <c r="W371" s="1">
        <v>0</v>
      </c>
      <c r="X371" s="1">
        <v>1.74</v>
      </c>
      <c r="Y371" s="1">
        <v>944</v>
      </c>
      <c r="Z371" s="1">
        <v>302</v>
      </c>
      <c r="AA371" s="1">
        <v>1.87</v>
      </c>
      <c r="AB371" s="1">
        <v>133</v>
      </c>
      <c r="AC371" s="1">
        <v>45.5</v>
      </c>
      <c r="AD371" s="1">
        <v>376</v>
      </c>
      <c r="AE371" s="1">
        <v>2.09</v>
      </c>
      <c r="AF371" s="1">
        <v>67.7</v>
      </c>
      <c r="AG371" s="1">
        <v>0.79</v>
      </c>
      <c r="AH371" s="1">
        <v>55</v>
      </c>
      <c r="AI371" s="1">
        <v>6</v>
      </c>
      <c r="AJ371" s="1">
        <v>0.87</v>
      </c>
      <c r="AK371" s="1">
        <v>3110</v>
      </c>
      <c r="AL371" s="1">
        <v>1210</v>
      </c>
      <c r="AM371" s="1">
        <v>5.32</v>
      </c>
      <c r="AN371" s="1">
        <v>72.599999999999994</v>
      </c>
      <c r="AO371" s="1">
        <v>120</v>
      </c>
      <c r="AP371" s="1">
        <v>762</v>
      </c>
      <c r="AQ371" s="1">
        <v>31.8</v>
      </c>
      <c r="AR371" s="1">
        <v>334</v>
      </c>
      <c r="AS371" s="1">
        <v>2.0099999999999998</v>
      </c>
      <c r="AT371" s="1">
        <v>32</v>
      </c>
      <c r="AU371" s="1">
        <v>4</v>
      </c>
      <c r="AV371" s="1">
        <v>1.85</v>
      </c>
      <c r="AW371" s="1">
        <v>262</v>
      </c>
      <c r="AX371" s="1">
        <v>196</v>
      </c>
      <c r="AY371" s="1">
        <v>3.19</v>
      </c>
      <c r="AZ371" s="1">
        <v>46.6</v>
      </c>
      <c r="BA371" s="1">
        <v>343</v>
      </c>
      <c r="BB371" s="1">
        <v>1220</v>
      </c>
      <c r="BC371" s="1">
        <v>3.73</v>
      </c>
      <c r="BD371" s="1">
        <v>11.3</v>
      </c>
      <c r="BE371" s="1">
        <v>3.11</v>
      </c>
      <c r="BF371" s="1">
        <v>21.5</v>
      </c>
      <c r="BG371" s="1">
        <v>3.25</v>
      </c>
    </row>
    <row r="372" spans="1:59" x14ac:dyDescent="0.2">
      <c r="A372">
        <v>371</v>
      </c>
      <c r="B372" t="s">
        <v>429</v>
      </c>
      <c r="C372">
        <v>-0.2</v>
      </c>
      <c r="D372">
        <v>1.72</v>
      </c>
      <c r="E372">
        <v>0.17</v>
      </c>
      <c r="F372" s="1">
        <v>0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1">
        <v>0.25</v>
      </c>
      <c r="R372" s="1">
        <v>0.75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2.17</v>
      </c>
      <c r="Y372" s="1">
        <v>267</v>
      </c>
      <c r="Z372" s="1">
        <v>181</v>
      </c>
      <c r="AA372" s="1">
        <v>0.7</v>
      </c>
      <c r="AB372" s="1">
        <v>32.1</v>
      </c>
      <c r="AC372" s="1">
        <v>8.68</v>
      </c>
      <c r="AD372" s="1">
        <v>926</v>
      </c>
      <c r="AE372" s="1">
        <v>6.13</v>
      </c>
      <c r="AF372" s="1">
        <v>23.9</v>
      </c>
      <c r="AG372" s="1">
        <v>2.5499999999999998</v>
      </c>
      <c r="AH372" s="1">
        <v>73</v>
      </c>
      <c r="AI372" s="1">
        <v>7</v>
      </c>
      <c r="AJ372" s="1">
        <v>1.1499999999999999</v>
      </c>
      <c r="AK372" s="1">
        <v>2880</v>
      </c>
      <c r="AL372" s="1">
        <v>505</v>
      </c>
      <c r="AM372" s="1">
        <v>7.31</v>
      </c>
      <c r="AN372" s="1">
        <v>119</v>
      </c>
      <c r="AO372" s="1">
        <v>121</v>
      </c>
      <c r="AP372" s="1">
        <v>709</v>
      </c>
      <c r="AQ372" s="1">
        <v>7.2</v>
      </c>
      <c r="AR372" s="1">
        <v>290</v>
      </c>
      <c r="AS372" s="1">
        <v>1.96</v>
      </c>
      <c r="AT372" s="1">
        <v>50</v>
      </c>
      <c r="AU372" s="1">
        <v>5</v>
      </c>
      <c r="AV372" s="1">
        <v>1.92</v>
      </c>
      <c r="AW372" s="1">
        <v>309</v>
      </c>
      <c r="AX372" s="1">
        <v>243</v>
      </c>
      <c r="AY372" s="1">
        <v>3.14</v>
      </c>
      <c r="AZ372" s="1">
        <v>68.8</v>
      </c>
      <c r="BA372" s="1">
        <v>331</v>
      </c>
      <c r="BB372" s="1">
        <v>1170</v>
      </c>
      <c r="BC372" s="1">
        <v>4.7699999999999996</v>
      </c>
      <c r="BD372" s="1">
        <v>13.6</v>
      </c>
      <c r="BE372" s="1">
        <v>3.01</v>
      </c>
      <c r="BF372" s="1">
        <v>30.5</v>
      </c>
      <c r="BG372" s="1">
        <v>3.75</v>
      </c>
    </row>
    <row r="373" spans="1:59" x14ac:dyDescent="0.2">
      <c r="A373">
        <v>372</v>
      </c>
      <c r="B373" t="s">
        <v>430</v>
      </c>
      <c r="C373">
        <v>-0.3</v>
      </c>
      <c r="D373">
        <v>3.51</v>
      </c>
      <c r="E373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0.375</v>
      </c>
      <c r="S373" s="1">
        <v>0.625</v>
      </c>
      <c r="T373" s="1">
        <v>1</v>
      </c>
      <c r="U373" s="1">
        <v>0</v>
      </c>
      <c r="V373" s="1">
        <v>0</v>
      </c>
      <c r="W373" s="1">
        <v>0</v>
      </c>
      <c r="X373" s="1">
        <v>2.5299999999999998</v>
      </c>
      <c r="Y373" s="1">
        <v>319</v>
      </c>
      <c r="Z373" s="1">
        <v>354</v>
      </c>
      <c r="AA373" s="1">
        <v>1.1000000000000001</v>
      </c>
      <c r="AB373" s="1">
        <v>45.1</v>
      </c>
      <c r="AC373" s="1">
        <v>8.6</v>
      </c>
      <c r="AD373" s="1">
        <v>849</v>
      </c>
      <c r="AE373" s="1">
        <v>6.5</v>
      </c>
      <c r="AF373" s="1">
        <v>29</v>
      </c>
      <c r="AG373" s="1">
        <v>2.57</v>
      </c>
      <c r="AH373" s="1">
        <v>91</v>
      </c>
      <c r="AI373" s="1">
        <v>8</v>
      </c>
      <c r="AJ373" s="1">
        <v>1</v>
      </c>
      <c r="AK373" s="1">
        <v>1760</v>
      </c>
      <c r="AL373" s="1">
        <v>1110</v>
      </c>
      <c r="AM373" s="1">
        <v>1.55</v>
      </c>
      <c r="AN373" s="1">
        <v>40.1</v>
      </c>
      <c r="AO373" s="1">
        <v>-156</v>
      </c>
      <c r="AP373" s="1">
        <v>590</v>
      </c>
      <c r="AQ373" s="1">
        <v>8.5299999999999994</v>
      </c>
      <c r="AR373" s="1">
        <v>155</v>
      </c>
      <c r="AS373" s="1">
        <v>1</v>
      </c>
      <c r="AT373" s="1">
        <v>20</v>
      </c>
      <c r="AU373" s="1">
        <v>4</v>
      </c>
      <c r="AV373" s="1">
        <v>2.11</v>
      </c>
      <c r="AW373" s="1">
        <v>410</v>
      </c>
      <c r="AX373" s="1">
        <v>341</v>
      </c>
      <c r="AY373" s="1">
        <v>4.25</v>
      </c>
      <c r="AZ373" s="1">
        <v>109</v>
      </c>
      <c r="BA373" s="1">
        <v>306</v>
      </c>
      <c r="BB373" s="1">
        <v>1060</v>
      </c>
      <c r="BC373" s="1">
        <v>6.83</v>
      </c>
      <c r="BD373" s="1">
        <v>18.600000000000001</v>
      </c>
      <c r="BE373" s="1">
        <v>2.77</v>
      </c>
      <c r="BF373" s="1">
        <v>46.3</v>
      </c>
      <c r="BG373" s="1">
        <v>4.63</v>
      </c>
    </row>
    <row r="374" spans="1:59" x14ac:dyDescent="0.2">
      <c r="A374">
        <v>373</v>
      </c>
      <c r="B374" t="s">
        <v>431</v>
      </c>
      <c r="C374">
        <v>2.86</v>
      </c>
      <c r="D374">
        <v>3.93</v>
      </c>
      <c r="E374">
        <v>0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0.5</v>
      </c>
      <c r="R374" s="1">
        <v>0.5</v>
      </c>
      <c r="S374" s="1">
        <v>0</v>
      </c>
      <c r="T374" s="1">
        <v>1</v>
      </c>
      <c r="U374" s="1">
        <v>0</v>
      </c>
      <c r="V374" s="1">
        <v>0</v>
      </c>
      <c r="W374" s="1">
        <v>0</v>
      </c>
      <c r="X374" s="1">
        <v>1.51</v>
      </c>
      <c r="Y374" s="1">
        <v>1030</v>
      </c>
      <c r="Z374" s="1">
        <v>337</v>
      </c>
      <c r="AA374" s="1">
        <v>0.86</v>
      </c>
      <c r="AB374" s="1">
        <v>39.1</v>
      </c>
      <c r="AC374" s="1">
        <v>48.4</v>
      </c>
      <c r="AD374" s="1">
        <v>419</v>
      </c>
      <c r="AE374" s="1">
        <v>2.33</v>
      </c>
      <c r="AF374" s="1">
        <v>76.900000000000006</v>
      </c>
      <c r="AG374" s="1">
        <v>0.82</v>
      </c>
      <c r="AH374" s="1">
        <v>19</v>
      </c>
      <c r="AI374" s="1">
        <v>4</v>
      </c>
      <c r="AJ374" s="1">
        <v>1.26</v>
      </c>
      <c r="AK374" s="1">
        <v>1660</v>
      </c>
      <c r="AL374" s="1">
        <v>1040</v>
      </c>
      <c r="AM374" s="1">
        <v>2.54</v>
      </c>
      <c r="AN374" s="1">
        <v>87.6</v>
      </c>
      <c r="AO374" s="1">
        <v>-168</v>
      </c>
      <c r="AP374" s="1">
        <v>550</v>
      </c>
      <c r="AQ374" s="1">
        <v>8.1999999999999993</v>
      </c>
      <c r="AR374" s="1">
        <v>137</v>
      </c>
      <c r="AS374" s="1">
        <v>0.95</v>
      </c>
      <c r="AT374" s="1">
        <v>38</v>
      </c>
      <c r="AU374" s="1">
        <v>5</v>
      </c>
      <c r="AV374" s="1">
        <v>1.89</v>
      </c>
      <c r="AW374" s="1">
        <v>286</v>
      </c>
      <c r="AX374" s="1">
        <v>219</v>
      </c>
      <c r="AY374" s="1">
        <v>3.17</v>
      </c>
      <c r="AZ374" s="1">
        <v>57.7</v>
      </c>
      <c r="BA374" s="1">
        <v>337</v>
      </c>
      <c r="BB374" s="1">
        <v>1200</v>
      </c>
      <c r="BC374" s="1">
        <v>4.25</v>
      </c>
      <c r="BD374" s="1">
        <v>12.5</v>
      </c>
      <c r="BE374" s="1">
        <v>3.06</v>
      </c>
      <c r="BF374" s="1">
        <v>26</v>
      </c>
      <c r="BG374" s="1">
        <v>3.5</v>
      </c>
    </row>
    <row r="375" spans="1:59" x14ac:dyDescent="0.2">
      <c r="A375">
        <v>374</v>
      </c>
      <c r="B375" t="s">
        <v>432</v>
      </c>
      <c r="C375">
        <v>-0.24</v>
      </c>
      <c r="D375">
        <v>2.11</v>
      </c>
      <c r="E375">
        <v>0.11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  <c r="P375" s="1">
        <v>0</v>
      </c>
      <c r="Q375" s="1">
        <v>0.875</v>
      </c>
      <c r="R375" s="1">
        <v>0.125</v>
      </c>
      <c r="S375" s="1">
        <v>0</v>
      </c>
      <c r="T375" s="1">
        <v>1</v>
      </c>
      <c r="U375" s="1">
        <v>0</v>
      </c>
      <c r="V375" s="1">
        <v>0</v>
      </c>
      <c r="W375" s="1">
        <v>0</v>
      </c>
      <c r="X375" s="1">
        <v>2.17</v>
      </c>
      <c r="Y375" s="1">
        <v>267</v>
      </c>
      <c r="Z375" s="1">
        <v>181</v>
      </c>
      <c r="AA375" s="1">
        <v>0.7</v>
      </c>
      <c r="AB375" s="1">
        <v>32.1</v>
      </c>
      <c r="AC375" s="1">
        <v>8.68</v>
      </c>
      <c r="AD375" s="1">
        <v>926</v>
      </c>
      <c r="AE375" s="1">
        <v>6.13</v>
      </c>
      <c r="AF375" s="1">
        <v>23.9</v>
      </c>
      <c r="AG375" s="1">
        <v>2.5499999999999998</v>
      </c>
      <c r="AH375" s="1">
        <v>73</v>
      </c>
      <c r="AI375" s="1">
        <v>7</v>
      </c>
      <c r="AJ375" s="1">
        <v>1.1499999999999999</v>
      </c>
      <c r="AK375" s="1">
        <v>2880</v>
      </c>
      <c r="AL375" s="1">
        <v>505</v>
      </c>
      <c r="AM375" s="1">
        <v>7.31</v>
      </c>
      <c r="AN375" s="1">
        <v>119</v>
      </c>
      <c r="AO375" s="1">
        <v>121</v>
      </c>
      <c r="AP375" s="1">
        <v>709</v>
      </c>
      <c r="AQ375" s="1">
        <v>7.2</v>
      </c>
      <c r="AR375" s="1">
        <v>290</v>
      </c>
      <c r="AS375" s="1">
        <v>1.96</v>
      </c>
      <c r="AT375" s="1">
        <v>50</v>
      </c>
      <c r="AU375" s="1">
        <v>5</v>
      </c>
      <c r="AV375" s="1">
        <v>1.83</v>
      </c>
      <c r="AW375" s="1">
        <v>251</v>
      </c>
      <c r="AX375" s="1">
        <v>184</v>
      </c>
      <c r="AY375" s="1">
        <v>3.2</v>
      </c>
      <c r="AZ375" s="1">
        <v>41</v>
      </c>
      <c r="BA375" s="1">
        <v>346</v>
      </c>
      <c r="BB375" s="1">
        <v>1240</v>
      </c>
      <c r="BC375" s="1">
        <v>3.47</v>
      </c>
      <c r="BD375" s="1">
        <v>10.8</v>
      </c>
      <c r="BE375" s="1">
        <v>3.13</v>
      </c>
      <c r="BF375" s="1">
        <v>19.3</v>
      </c>
      <c r="BG375" s="1">
        <v>3.13</v>
      </c>
    </row>
    <row r="376" spans="1:59" x14ac:dyDescent="0.2">
      <c r="A376">
        <v>375</v>
      </c>
      <c r="B376" t="s">
        <v>433</v>
      </c>
      <c r="C376">
        <v>2.56</v>
      </c>
      <c r="D376">
        <v>4.0199999999999996</v>
      </c>
      <c r="E376">
        <v>0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0.375</v>
      </c>
      <c r="R376" s="1">
        <v>0.625</v>
      </c>
      <c r="S376" s="1">
        <v>0</v>
      </c>
      <c r="T376" s="1">
        <v>1</v>
      </c>
      <c r="U376" s="1">
        <v>0</v>
      </c>
      <c r="V376" s="1">
        <v>0</v>
      </c>
      <c r="W376" s="1">
        <v>0</v>
      </c>
      <c r="X376" s="1">
        <v>1.51</v>
      </c>
      <c r="Y376" s="1">
        <v>1030</v>
      </c>
      <c r="Z376" s="1">
        <v>337</v>
      </c>
      <c r="AA376" s="1">
        <v>0.86</v>
      </c>
      <c r="AB376" s="1">
        <v>39.1</v>
      </c>
      <c r="AC376" s="1">
        <v>48.4</v>
      </c>
      <c r="AD376" s="1">
        <v>419</v>
      </c>
      <c r="AE376" s="1">
        <v>2.33</v>
      </c>
      <c r="AF376" s="1">
        <v>76.900000000000006</v>
      </c>
      <c r="AG376" s="1">
        <v>0.82</v>
      </c>
      <c r="AH376" s="1">
        <v>19</v>
      </c>
      <c r="AI376" s="1">
        <v>4</v>
      </c>
      <c r="AJ376" s="1">
        <v>1</v>
      </c>
      <c r="AK376" s="1">
        <v>1760</v>
      </c>
      <c r="AL376" s="1">
        <v>1110</v>
      </c>
      <c r="AM376" s="1">
        <v>1.55</v>
      </c>
      <c r="AN376" s="1">
        <v>40.1</v>
      </c>
      <c r="AO376" s="1">
        <v>-156</v>
      </c>
      <c r="AP376" s="1">
        <v>590</v>
      </c>
      <c r="AQ376" s="1">
        <v>8.5299999999999994</v>
      </c>
      <c r="AR376" s="1">
        <v>155</v>
      </c>
      <c r="AS376" s="1">
        <v>1</v>
      </c>
      <c r="AT376" s="1">
        <v>20</v>
      </c>
      <c r="AU376" s="1">
        <v>4</v>
      </c>
      <c r="AV376" s="1">
        <v>1.9</v>
      </c>
      <c r="AW376" s="1">
        <v>297</v>
      </c>
      <c r="AX376" s="1">
        <v>231</v>
      </c>
      <c r="AY376" s="1">
        <v>3.15</v>
      </c>
      <c r="AZ376" s="1">
        <v>63.2</v>
      </c>
      <c r="BA376" s="1">
        <v>334</v>
      </c>
      <c r="BB376" s="1">
        <v>1180</v>
      </c>
      <c r="BC376" s="1">
        <v>4.51</v>
      </c>
      <c r="BD376" s="1">
        <v>13</v>
      </c>
      <c r="BE376" s="1">
        <v>3.04</v>
      </c>
      <c r="BF376" s="1">
        <v>28.3</v>
      </c>
      <c r="BG376" s="1">
        <v>3.63</v>
      </c>
    </row>
    <row r="377" spans="1:59" x14ac:dyDescent="0.2">
      <c r="A377">
        <v>376</v>
      </c>
      <c r="B377" t="s">
        <v>434</v>
      </c>
      <c r="C377">
        <v>0.13</v>
      </c>
      <c r="D377">
        <v>3.93</v>
      </c>
      <c r="E377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0.625</v>
      </c>
      <c r="S377" s="1">
        <v>0.375</v>
      </c>
      <c r="T377" s="1">
        <v>1</v>
      </c>
      <c r="U377" s="1">
        <v>0</v>
      </c>
      <c r="V377" s="1">
        <v>0</v>
      </c>
      <c r="W377" s="1">
        <v>0</v>
      </c>
      <c r="X377" s="1">
        <v>2.17</v>
      </c>
      <c r="Y377" s="1">
        <v>267</v>
      </c>
      <c r="Z377" s="1">
        <v>181</v>
      </c>
      <c r="AA377" s="1">
        <v>0.7</v>
      </c>
      <c r="AB377" s="1">
        <v>32.1</v>
      </c>
      <c r="AC377" s="1">
        <v>8.68</v>
      </c>
      <c r="AD377" s="1">
        <v>926</v>
      </c>
      <c r="AE377" s="1">
        <v>6.13</v>
      </c>
      <c r="AF377" s="1">
        <v>23.9</v>
      </c>
      <c r="AG377" s="1">
        <v>2.5499999999999998</v>
      </c>
      <c r="AH377" s="1">
        <v>73</v>
      </c>
      <c r="AI377" s="1">
        <v>7</v>
      </c>
      <c r="AJ377" s="1">
        <v>1</v>
      </c>
      <c r="AK377" s="1">
        <v>1760</v>
      </c>
      <c r="AL377" s="1">
        <v>1110</v>
      </c>
      <c r="AM377" s="1">
        <v>1.55</v>
      </c>
      <c r="AN377" s="1">
        <v>40.1</v>
      </c>
      <c r="AO377" s="1">
        <v>-156</v>
      </c>
      <c r="AP377" s="1">
        <v>590</v>
      </c>
      <c r="AQ377" s="1">
        <v>8.5299999999999994</v>
      </c>
      <c r="AR377" s="1">
        <v>155</v>
      </c>
      <c r="AS377" s="1">
        <v>1</v>
      </c>
      <c r="AT377" s="1">
        <v>20</v>
      </c>
      <c r="AU377" s="1">
        <v>4</v>
      </c>
      <c r="AV377" s="1">
        <v>2.0499999999999998</v>
      </c>
      <c r="AW377" s="1">
        <v>379</v>
      </c>
      <c r="AX377" s="1">
        <v>311</v>
      </c>
      <c r="AY377" s="1">
        <v>3.8</v>
      </c>
      <c r="AZ377" s="1">
        <v>97.5</v>
      </c>
      <c r="BA377" s="1">
        <v>314</v>
      </c>
      <c r="BB377" s="1">
        <v>1090</v>
      </c>
      <c r="BC377" s="1">
        <v>6.21</v>
      </c>
      <c r="BD377" s="1">
        <v>17</v>
      </c>
      <c r="BE377" s="1">
        <v>2.85</v>
      </c>
      <c r="BF377" s="1">
        <v>41.8</v>
      </c>
      <c r="BG377" s="1">
        <v>4.38</v>
      </c>
    </row>
    <row r="378" spans="1:59" x14ac:dyDescent="0.2">
      <c r="A378">
        <v>377</v>
      </c>
      <c r="B378" t="s">
        <v>435</v>
      </c>
      <c r="C378">
        <v>0.01</v>
      </c>
      <c r="D378">
        <v>4.2699999999999996</v>
      </c>
      <c r="E378">
        <v>0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0.125</v>
      </c>
      <c r="R378" s="1">
        <v>0.875</v>
      </c>
      <c r="S378" s="1">
        <v>0</v>
      </c>
      <c r="T378" s="1">
        <v>1</v>
      </c>
      <c r="U378" s="1">
        <v>0</v>
      </c>
      <c r="V378" s="1">
        <v>0</v>
      </c>
      <c r="W378" s="1">
        <v>0</v>
      </c>
      <c r="X378" s="1">
        <v>2.17</v>
      </c>
      <c r="Y378" s="1">
        <v>267</v>
      </c>
      <c r="Z378" s="1">
        <v>181</v>
      </c>
      <c r="AA378" s="1">
        <v>0.7</v>
      </c>
      <c r="AB378" s="1">
        <v>32.1</v>
      </c>
      <c r="AC378" s="1">
        <v>8.68</v>
      </c>
      <c r="AD378" s="1">
        <v>926</v>
      </c>
      <c r="AE378" s="1">
        <v>6.13</v>
      </c>
      <c r="AF378" s="1">
        <v>23.9</v>
      </c>
      <c r="AG378" s="1">
        <v>2.5499999999999998</v>
      </c>
      <c r="AH378" s="1">
        <v>73</v>
      </c>
      <c r="AI378" s="1">
        <v>7</v>
      </c>
      <c r="AJ378" s="1">
        <v>1.26</v>
      </c>
      <c r="AK378" s="1">
        <v>1660</v>
      </c>
      <c r="AL378" s="1">
        <v>1040</v>
      </c>
      <c r="AM378" s="1">
        <v>2.54</v>
      </c>
      <c r="AN378" s="1">
        <v>87.6</v>
      </c>
      <c r="AO378" s="1">
        <v>-168</v>
      </c>
      <c r="AP378" s="1">
        <v>550</v>
      </c>
      <c r="AQ378" s="1">
        <v>8.1999999999999993</v>
      </c>
      <c r="AR378" s="1">
        <v>137</v>
      </c>
      <c r="AS378" s="1">
        <v>0.95</v>
      </c>
      <c r="AT378" s="1">
        <v>38</v>
      </c>
      <c r="AU378" s="1">
        <v>5</v>
      </c>
      <c r="AV378" s="1">
        <v>1.94</v>
      </c>
      <c r="AW378" s="1">
        <v>320</v>
      </c>
      <c r="AX378" s="1">
        <v>254</v>
      </c>
      <c r="AY378" s="1">
        <v>3.13</v>
      </c>
      <c r="AZ378" s="1">
        <v>74.3</v>
      </c>
      <c r="BA378" s="1">
        <v>328</v>
      </c>
      <c r="BB378" s="1">
        <v>1150</v>
      </c>
      <c r="BC378" s="1">
        <v>5.03</v>
      </c>
      <c r="BD378" s="1">
        <v>14.2</v>
      </c>
      <c r="BE378" s="1">
        <v>2.98</v>
      </c>
      <c r="BF378" s="1">
        <v>32.799999999999997</v>
      </c>
      <c r="BG378" s="1">
        <v>3.88</v>
      </c>
    </row>
    <row r="379" spans="1:59" x14ac:dyDescent="0.2">
      <c r="A379">
        <v>378</v>
      </c>
      <c r="B379" t="s">
        <v>436</v>
      </c>
      <c r="C379">
        <v>3.03</v>
      </c>
      <c r="D379">
        <v>3.29</v>
      </c>
      <c r="E379">
        <v>0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0.5</v>
      </c>
      <c r="S379" s="1">
        <v>0.5</v>
      </c>
      <c r="T379" s="1">
        <v>1</v>
      </c>
      <c r="U379" s="1">
        <v>0</v>
      </c>
      <c r="V379" s="1">
        <v>0</v>
      </c>
      <c r="W379" s="1">
        <v>0</v>
      </c>
      <c r="X379" s="1">
        <v>1.51</v>
      </c>
      <c r="Y379" s="1">
        <v>1030</v>
      </c>
      <c r="Z379" s="1">
        <v>337</v>
      </c>
      <c r="AA379" s="1">
        <v>0.86</v>
      </c>
      <c r="AB379" s="1">
        <v>39.1</v>
      </c>
      <c r="AC379" s="1">
        <v>48.4</v>
      </c>
      <c r="AD379" s="1">
        <v>419</v>
      </c>
      <c r="AE379" s="1">
        <v>2.33</v>
      </c>
      <c r="AF379" s="1">
        <v>76.900000000000006</v>
      </c>
      <c r="AG379" s="1">
        <v>0.82</v>
      </c>
      <c r="AH379" s="1">
        <v>19</v>
      </c>
      <c r="AI379" s="1">
        <v>4</v>
      </c>
      <c r="AJ379" s="1">
        <v>1.26</v>
      </c>
      <c r="AK379" s="1">
        <v>1660</v>
      </c>
      <c r="AL379" s="1">
        <v>1040</v>
      </c>
      <c r="AM379" s="1">
        <v>2.54</v>
      </c>
      <c r="AN379" s="1">
        <v>87.6</v>
      </c>
      <c r="AO379" s="1">
        <v>-168</v>
      </c>
      <c r="AP379" s="1">
        <v>550</v>
      </c>
      <c r="AQ379" s="1">
        <v>8.1999999999999993</v>
      </c>
      <c r="AR379" s="1">
        <v>137</v>
      </c>
      <c r="AS379" s="1">
        <v>0.95</v>
      </c>
      <c r="AT379" s="1">
        <v>38</v>
      </c>
      <c r="AU379" s="1">
        <v>5</v>
      </c>
      <c r="AV379" s="1">
        <v>2.08</v>
      </c>
      <c r="AW379" s="1">
        <v>395</v>
      </c>
      <c r="AX379" s="1">
        <v>326</v>
      </c>
      <c r="AY379" s="1">
        <v>4.03</v>
      </c>
      <c r="AZ379" s="1">
        <v>103</v>
      </c>
      <c r="BA379" s="1">
        <v>310</v>
      </c>
      <c r="BB379" s="1">
        <v>1070</v>
      </c>
      <c r="BC379" s="1">
        <v>6.52</v>
      </c>
      <c r="BD379" s="1">
        <v>17.8</v>
      </c>
      <c r="BE379" s="1">
        <v>2.81</v>
      </c>
      <c r="BF379" s="1">
        <v>44</v>
      </c>
      <c r="BG379" s="1">
        <v>4.5</v>
      </c>
    </row>
    <row r="380" spans="1:59" x14ac:dyDescent="0.2">
      <c r="A380">
        <v>379</v>
      </c>
      <c r="B380" t="s">
        <v>437</v>
      </c>
      <c r="C380">
        <v>0.23</v>
      </c>
      <c r="D380">
        <v>3.78</v>
      </c>
      <c r="E380">
        <v>0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0.625</v>
      </c>
      <c r="S380" s="1">
        <v>0.375</v>
      </c>
      <c r="T380" s="1">
        <v>1</v>
      </c>
      <c r="U380" s="1">
        <v>0</v>
      </c>
      <c r="V380" s="1">
        <v>0</v>
      </c>
      <c r="W380" s="1">
        <v>0</v>
      </c>
      <c r="X380" s="1">
        <v>2.17</v>
      </c>
      <c r="Y380" s="1">
        <v>267</v>
      </c>
      <c r="Z380" s="1">
        <v>181</v>
      </c>
      <c r="AA380" s="1">
        <v>0.7</v>
      </c>
      <c r="AB380" s="1">
        <v>32.1</v>
      </c>
      <c r="AC380" s="1">
        <v>8.68</v>
      </c>
      <c r="AD380" s="1">
        <v>926</v>
      </c>
      <c r="AE380" s="1">
        <v>6.13</v>
      </c>
      <c r="AF380" s="1">
        <v>23.9</v>
      </c>
      <c r="AG380" s="1">
        <v>2.5499999999999998</v>
      </c>
      <c r="AH380" s="1">
        <v>73</v>
      </c>
      <c r="AI380" s="1">
        <v>7</v>
      </c>
      <c r="AJ380" s="1">
        <v>1.42</v>
      </c>
      <c r="AK380" s="1">
        <v>2080</v>
      </c>
      <c r="AL380" s="1">
        <v>1000</v>
      </c>
      <c r="AM380" s="1">
        <v>3.59</v>
      </c>
      <c r="AN380" s="1">
        <v>137</v>
      </c>
      <c r="AO380" s="1">
        <v>-52</v>
      </c>
      <c r="AP380" s="1">
        <v>503</v>
      </c>
      <c r="AQ380" s="1">
        <v>8.01</v>
      </c>
      <c r="AR380" s="1">
        <v>140</v>
      </c>
      <c r="AS380" s="1">
        <v>0.89</v>
      </c>
      <c r="AT380" s="1">
        <v>56</v>
      </c>
      <c r="AU380" s="1">
        <v>6</v>
      </c>
      <c r="AV380" s="1">
        <v>2.0499999999999998</v>
      </c>
      <c r="AW380" s="1">
        <v>379</v>
      </c>
      <c r="AX380" s="1">
        <v>311</v>
      </c>
      <c r="AY380" s="1">
        <v>3.8</v>
      </c>
      <c r="AZ380" s="1">
        <v>97.5</v>
      </c>
      <c r="BA380" s="1">
        <v>314</v>
      </c>
      <c r="BB380" s="1">
        <v>1090</v>
      </c>
      <c r="BC380" s="1">
        <v>6.21</v>
      </c>
      <c r="BD380" s="1">
        <v>17</v>
      </c>
      <c r="BE380" s="1">
        <v>2.85</v>
      </c>
      <c r="BF380" s="1">
        <v>41.8</v>
      </c>
      <c r="BG380" s="1">
        <v>4.38</v>
      </c>
    </row>
    <row r="381" spans="1:59" x14ac:dyDescent="0.2">
      <c r="A381">
        <v>380</v>
      </c>
      <c r="B381" t="s">
        <v>438</v>
      </c>
      <c r="C381">
        <v>0.3</v>
      </c>
      <c r="D381">
        <v>4.57</v>
      </c>
      <c r="E38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0.625</v>
      </c>
      <c r="R381" s="1">
        <v>0.375</v>
      </c>
      <c r="S381" s="1">
        <v>0</v>
      </c>
      <c r="T381" s="1">
        <v>1</v>
      </c>
      <c r="U381" s="1">
        <v>0</v>
      </c>
      <c r="V381" s="1">
        <v>0</v>
      </c>
      <c r="W381" s="1">
        <v>0</v>
      </c>
      <c r="X381" s="1">
        <v>2.17</v>
      </c>
      <c r="Y381" s="1">
        <v>267</v>
      </c>
      <c r="Z381" s="1">
        <v>181</v>
      </c>
      <c r="AA381" s="1">
        <v>0.7</v>
      </c>
      <c r="AB381" s="1">
        <v>32.1</v>
      </c>
      <c r="AC381" s="1">
        <v>8.68</v>
      </c>
      <c r="AD381" s="1">
        <v>926</v>
      </c>
      <c r="AE381" s="1">
        <v>6.13</v>
      </c>
      <c r="AF381" s="1">
        <v>23.9</v>
      </c>
      <c r="AG381" s="1">
        <v>2.5499999999999998</v>
      </c>
      <c r="AH381" s="1">
        <v>73</v>
      </c>
      <c r="AI381" s="1">
        <v>7</v>
      </c>
      <c r="AJ381" s="1">
        <v>1.42</v>
      </c>
      <c r="AK381" s="1">
        <v>2080</v>
      </c>
      <c r="AL381" s="1">
        <v>1000</v>
      </c>
      <c r="AM381" s="1">
        <v>3.59</v>
      </c>
      <c r="AN381" s="1">
        <v>137</v>
      </c>
      <c r="AO381" s="1">
        <v>-52</v>
      </c>
      <c r="AP381" s="1">
        <v>503</v>
      </c>
      <c r="AQ381" s="1">
        <v>8.01</v>
      </c>
      <c r="AR381" s="1">
        <v>140</v>
      </c>
      <c r="AS381" s="1">
        <v>0.89</v>
      </c>
      <c r="AT381" s="1">
        <v>56</v>
      </c>
      <c r="AU381" s="1">
        <v>6</v>
      </c>
      <c r="AV381" s="1">
        <v>1.87</v>
      </c>
      <c r="AW381" s="1">
        <v>274</v>
      </c>
      <c r="AX381" s="1">
        <v>207</v>
      </c>
      <c r="AY381" s="1">
        <v>3.18</v>
      </c>
      <c r="AZ381" s="1">
        <v>52.1</v>
      </c>
      <c r="BA381" s="1">
        <v>340</v>
      </c>
      <c r="BB381" s="1">
        <v>1210</v>
      </c>
      <c r="BC381" s="1">
        <v>3.99</v>
      </c>
      <c r="BD381" s="1">
        <v>11.9</v>
      </c>
      <c r="BE381" s="1">
        <v>3.08</v>
      </c>
      <c r="BF381" s="1">
        <v>23.8</v>
      </c>
      <c r="BG381" s="1">
        <v>3.38</v>
      </c>
    </row>
    <row r="382" spans="1:59" x14ac:dyDescent="0.2">
      <c r="A382">
        <v>381</v>
      </c>
      <c r="B382" t="s">
        <v>439</v>
      </c>
      <c r="C382">
        <v>0.15</v>
      </c>
      <c r="D382">
        <v>3.94</v>
      </c>
      <c r="E382">
        <v>0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0.875</v>
      </c>
      <c r="S382" s="1">
        <v>0.125</v>
      </c>
      <c r="T382" s="1">
        <v>1</v>
      </c>
      <c r="U382" s="1">
        <v>0</v>
      </c>
      <c r="V382" s="1">
        <v>0</v>
      </c>
      <c r="W382" s="1">
        <v>0</v>
      </c>
      <c r="X382" s="1">
        <v>2.17</v>
      </c>
      <c r="Y382" s="1">
        <v>267</v>
      </c>
      <c r="Z382" s="1">
        <v>181</v>
      </c>
      <c r="AA382" s="1">
        <v>0.7</v>
      </c>
      <c r="AB382" s="1">
        <v>32.1</v>
      </c>
      <c r="AC382" s="1">
        <v>8.68</v>
      </c>
      <c r="AD382" s="1">
        <v>926</v>
      </c>
      <c r="AE382" s="1">
        <v>6.13</v>
      </c>
      <c r="AF382" s="1">
        <v>23.9</v>
      </c>
      <c r="AG382" s="1">
        <v>2.5499999999999998</v>
      </c>
      <c r="AH382" s="1">
        <v>73</v>
      </c>
      <c r="AI382" s="1">
        <v>7</v>
      </c>
      <c r="AJ382" s="1">
        <v>1.42</v>
      </c>
      <c r="AK382" s="1">
        <v>2080</v>
      </c>
      <c r="AL382" s="1">
        <v>1000</v>
      </c>
      <c r="AM382" s="1">
        <v>3.59</v>
      </c>
      <c r="AN382" s="1">
        <v>137</v>
      </c>
      <c r="AO382" s="1">
        <v>-52</v>
      </c>
      <c r="AP382" s="1">
        <v>503</v>
      </c>
      <c r="AQ382" s="1">
        <v>8.01</v>
      </c>
      <c r="AR382" s="1">
        <v>140</v>
      </c>
      <c r="AS382" s="1">
        <v>0.89</v>
      </c>
      <c r="AT382" s="1">
        <v>56</v>
      </c>
      <c r="AU382" s="1">
        <v>6</v>
      </c>
      <c r="AV382" s="1">
        <v>1.99</v>
      </c>
      <c r="AW382" s="1">
        <v>348</v>
      </c>
      <c r="AX382" s="1">
        <v>281</v>
      </c>
      <c r="AY382" s="1">
        <v>3.35</v>
      </c>
      <c r="AZ382" s="1">
        <v>85.8</v>
      </c>
      <c r="BA382" s="1">
        <v>321</v>
      </c>
      <c r="BB382" s="1">
        <v>1120</v>
      </c>
      <c r="BC382" s="1">
        <v>5.59</v>
      </c>
      <c r="BD382" s="1">
        <v>15.5</v>
      </c>
      <c r="BE382" s="1">
        <v>2.92</v>
      </c>
      <c r="BF382" s="1">
        <v>37.299999999999997</v>
      </c>
      <c r="BG382" s="1">
        <v>4.13</v>
      </c>
    </row>
    <row r="383" spans="1:59" x14ac:dyDescent="0.2">
      <c r="A383">
        <v>382</v>
      </c>
      <c r="B383" t="s">
        <v>440</v>
      </c>
      <c r="C383">
        <v>2.78</v>
      </c>
      <c r="D383">
        <v>1.89</v>
      </c>
      <c r="E383">
        <v>0.12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0.625</v>
      </c>
      <c r="R383" s="1">
        <v>0.375</v>
      </c>
      <c r="S383" s="1">
        <v>0</v>
      </c>
      <c r="T383" s="1">
        <v>1</v>
      </c>
      <c r="U383" s="1">
        <v>0</v>
      </c>
      <c r="V383" s="1">
        <v>0</v>
      </c>
      <c r="W383" s="1">
        <v>0</v>
      </c>
      <c r="X383" s="1">
        <v>1.51</v>
      </c>
      <c r="Y383" s="1">
        <v>1030</v>
      </c>
      <c r="Z383" s="1">
        <v>337</v>
      </c>
      <c r="AA383" s="1">
        <v>0.86</v>
      </c>
      <c r="AB383" s="1">
        <v>39.1</v>
      </c>
      <c r="AC383" s="1">
        <v>48.4</v>
      </c>
      <c r="AD383" s="1">
        <v>419</v>
      </c>
      <c r="AE383" s="1">
        <v>2.33</v>
      </c>
      <c r="AF383" s="1">
        <v>76.900000000000006</v>
      </c>
      <c r="AG383" s="1">
        <v>0.82</v>
      </c>
      <c r="AH383" s="1">
        <v>19</v>
      </c>
      <c r="AI383" s="1">
        <v>4</v>
      </c>
      <c r="AJ383" s="1">
        <v>1.19</v>
      </c>
      <c r="AK383" s="1">
        <v>2020</v>
      </c>
      <c r="AL383" s="1">
        <v>601</v>
      </c>
      <c r="AM383" s="1">
        <v>11.3</v>
      </c>
      <c r="AN383" s="1">
        <v>207</v>
      </c>
      <c r="AO383" s="1">
        <v>110</v>
      </c>
      <c r="AP383" s="1">
        <v>716</v>
      </c>
      <c r="AQ383" s="1">
        <v>4.7699999999999996</v>
      </c>
      <c r="AR383" s="1">
        <v>178</v>
      </c>
      <c r="AS383" s="1">
        <v>2.33</v>
      </c>
      <c r="AT383" s="1">
        <v>82</v>
      </c>
      <c r="AU383" s="1">
        <v>6</v>
      </c>
      <c r="AV383" s="1">
        <v>1.87</v>
      </c>
      <c r="AW383" s="1">
        <v>274</v>
      </c>
      <c r="AX383" s="1">
        <v>207</v>
      </c>
      <c r="AY383" s="1">
        <v>3.18</v>
      </c>
      <c r="AZ383" s="1">
        <v>52.1</v>
      </c>
      <c r="BA383" s="1">
        <v>340</v>
      </c>
      <c r="BB383" s="1">
        <v>1210</v>
      </c>
      <c r="BC383" s="1">
        <v>3.99</v>
      </c>
      <c r="BD383" s="1">
        <v>11.9</v>
      </c>
      <c r="BE383" s="1">
        <v>3.08</v>
      </c>
      <c r="BF383" s="1">
        <v>23.8</v>
      </c>
      <c r="BG383" s="1">
        <v>3.38</v>
      </c>
    </row>
    <row r="384" spans="1:59" x14ac:dyDescent="0.2">
      <c r="A384">
        <v>383</v>
      </c>
      <c r="B384" t="s">
        <v>441</v>
      </c>
      <c r="C384">
        <v>2.5299999999999998</v>
      </c>
      <c r="D384">
        <v>0.7</v>
      </c>
      <c r="E384">
        <v>0.14000000000000001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0.5</v>
      </c>
      <c r="R384" s="1">
        <v>0.5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1">
        <v>1.51</v>
      </c>
      <c r="Y384" s="1">
        <v>1030</v>
      </c>
      <c r="Z384" s="1">
        <v>337</v>
      </c>
      <c r="AA384" s="1">
        <v>0.86</v>
      </c>
      <c r="AB384" s="1">
        <v>39.1</v>
      </c>
      <c r="AC384" s="1">
        <v>48.4</v>
      </c>
      <c r="AD384" s="1">
        <v>419</v>
      </c>
      <c r="AE384" s="1">
        <v>2.33</v>
      </c>
      <c r="AF384" s="1">
        <v>76.900000000000006</v>
      </c>
      <c r="AG384" s="1">
        <v>0.82</v>
      </c>
      <c r="AH384" s="1">
        <v>19</v>
      </c>
      <c r="AI384" s="1">
        <v>4</v>
      </c>
      <c r="AJ384" s="1">
        <v>0.87</v>
      </c>
      <c r="AK384" s="1">
        <v>3110</v>
      </c>
      <c r="AL384" s="1">
        <v>1210</v>
      </c>
      <c r="AM384" s="1">
        <v>5.32</v>
      </c>
      <c r="AN384" s="1">
        <v>72.599999999999994</v>
      </c>
      <c r="AO384" s="1">
        <v>120</v>
      </c>
      <c r="AP384" s="1">
        <v>762</v>
      </c>
      <c r="AQ384" s="1">
        <v>31.8</v>
      </c>
      <c r="AR384" s="1">
        <v>334</v>
      </c>
      <c r="AS384" s="1">
        <v>2.0099999999999998</v>
      </c>
      <c r="AT384" s="1">
        <v>32</v>
      </c>
      <c r="AU384" s="1">
        <v>4</v>
      </c>
      <c r="AV384" s="1">
        <v>1.89</v>
      </c>
      <c r="AW384" s="1">
        <v>286</v>
      </c>
      <c r="AX384" s="1">
        <v>219</v>
      </c>
      <c r="AY384" s="1">
        <v>3.17</v>
      </c>
      <c r="AZ384" s="1">
        <v>57.7</v>
      </c>
      <c r="BA384" s="1">
        <v>337</v>
      </c>
      <c r="BB384" s="1">
        <v>1200</v>
      </c>
      <c r="BC384" s="1">
        <v>4.25</v>
      </c>
      <c r="BD384" s="1">
        <v>12.5</v>
      </c>
      <c r="BE384" s="1">
        <v>3.06</v>
      </c>
      <c r="BF384" s="1">
        <v>26</v>
      </c>
      <c r="BG384" s="1">
        <v>3.5</v>
      </c>
    </row>
    <row r="385" spans="1:59" x14ac:dyDescent="0.2">
      <c r="A385">
        <v>384</v>
      </c>
      <c r="B385" t="s">
        <v>442</v>
      </c>
      <c r="C385">
        <v>2.71</v>
      </c>
      <c r="D385">
        <v>3.32</v>
      </c>
      <c r="E385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0.75</v>
      </c>
      <c r="S385" s="1">
        <v>0.25</v>
      </c>
      <c r="T385" s="1">
        <v>1</v>
      </c>
      <c r="U385" s="1">
        <v>0</v>
      </c>
      <c r="V385" s="1">
        <v>0</v>
      </c>
      <c r="W385" s="1">
        <v>0</v>
      </c>
      <c r="X385" s="1">
        <v>1.51</v>
      </c>
      <c r="Y385" s="1">
        <v>1030</v>
      </c>
      <c r="Z385" s="1">
        <v>337</v>
      </c>
      <c r="AA385" s="1">
        <v>0.86</v>
      </c>
      <c r="AB385" s="1">
        <v>39.1</v>
      </c>
      <c r="AC385" s="1">
        <v>48.4</v>
      </c>
      <c r="AD385" s="1">
        <v>419</v>
      </c>
      <c r="AE385" s="1">
        <v>2.33</v>
      </c>
      <c r="AF385" s="1">
        <v>76.900000000000006</v>
      </c>
      <c r="AG385" s="1">
        <v>0.82</v>
      </c>
      <c r="AH385" s="1">
        <v>19</v>
      </c>
      <c r="AI385" s="1">
        <v>4</v>
      </c>
      <c r="AJ385" s="1">
        <v>1.42</v>
      </c>
      <c r="AK385" s="1">
        <v>2080</v>
      </c>
      <c r="AL385" s="1">
        <v>1000</v>
      </c>
      <c r="AM385" s="1">
        <v>3.59</v>
      </c>
      <c r="AN385" s="1">
        <v>137</v>
      </c>
      <c r="AO385" s="1">
        <v>-52</v>
      </c>
      <c r="AP385" s="1">
        <v>503</v>
      </c>
      <c r="AQ385" s="1">
        <v>8.01</v>
      </c>
      <c r="AR385" s="1">
        <v>140</v>
      </c>
      <c r="AS385" s="1">
        <v>0.89</v>
      </c>
      <c r="AT385" s="1">
        <v>56</v>
      </c>
      <c r="AU385" s="1">
        <v>6</v>
      </c>
      <c r="AV385" s="1">
        <v>2.02</v>
      </c>
      <c r="AW385" s="1">
        <v>363</v>
      </c>
      <c r="AX385" s="1">
        <v>296</v>
      </c>
      <c r="AY385" s="1">
        <v>3.57</v>
      </c>
      <c r="AZ385" s="1">
        <v>91.7</v>
      </c>
      <c r="BA385" s="1">
        <v>317</v>
      </c>
      <c r="BB385" s="1">
        <v>1110</v>
      </c>
      <c r="BC385" s="1">
        <v>5.9</v>
      </c>
      <c r="BD385" s="1">
        <v>16.3</v>
      </c>
      <c r="BE385" s="1">
        <v>2.88</v>
      </c>
      <c r="BF385" s="1">
        <v>39.5</v>
      </c>
      <c r="BG385" s="1">
        <v>4.25</v>
      </c>
    </row>
    <row r="386" spans="1:59" x14ac:dyDescent="0.2">
      <c r="A386">
        <v>385</v>
      </c>
      <c r="B386" t="s">
        <v>443</v>
      </c>
      <c r="C386">
        <v>-0.11</v>
      </c>
      <c r="D386">
        <v>1.03</v>
      </c>
      <c r="E386">
        <v>0.2</v>
      </c>
      <c r="F386" s="1">
        <v>0</v>
      </c>
      <c r="G386" s="1">
        <v>0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0.125</v>
      </c>
      <c r="S386" s="1">
        <v>0.875</v>
      </c>
      <c r="T386" s="1">
        <v>1</v>
      </c>
      <c r="U386" s="1">
        <v>0</v>
      </c>
      <c r="V386" s="1">
        <v>0</v>
      </c>
      <c r="W386" s="1">
        <v>0</v>
      </c>
      <c r="X386" s="1">
        <v>2.17</v>
      </c>
      <c r="Y386" s="1">
        <v>267</v>
      </c>
      <c r="Z386" s="1">
        <v>181</v>
      </c>
      <c r="AA386" s="1">
        <v>0.7</v>
      </c>
      <c r="AB386" s="1">
        <v>32.1</v>
      </c>
      <c r="AC386" s="1">
        <v>8.68</v>
      </c>
      <c r="AD386" s="1">
        <v>926</v>
      </c>
      <c r="AE386" s="1">
        <v>6.13</v>
      </c>
      <c r="AF386" s="1">
        <v>23.9</v>
      </c>
      <c r="AG386" s="1">
        <v>2.5499999999999998</v>
      </c>
      <c r="AH386" s="1">
        <v>73</v>
      </c>
      <c r="AI386" s="1">
        <v>7</v>
      </c>
      <c r="AJ386" s="1">
        <v>1.1499999999999999</v>
      </c>
      <c r="AK386" s="1">
        <v>2880</v>
      </c>
      <c r="AL386" s="1">
        <v>505</v>
      </c>
      <c r="AM386" s="1">
        <v>7.31</v>
      </c>
      <c r="AN386" s="1">
        <v>119</v>
      </c>
      <c r="AO386" s="1">
        <v>121</v>
      </c>
      <c r="AP386" s="1">
        <v>709</v>
      </c>
      <c r="AQ386" s="1">
        <v>7.2</v>
      </c>
      <c r="AR386" s="1">
        <v>290</v>
      </c>
      <c r="AS386" s="1">
        <v>1.96</v>
      </c>
      <c r="AT386" s="1">
        <v>50</v>
      </c>
      <c r="AU386" s="1">
        <v>5</v>
      </c>
      <c r="AV386" s="1">
        <v>2.17</v>
      </c>
      <c r="AW386" s="1">
        <v>442</v>
      </c>
      <c r="AX386" s="1">
        <v>372</v>
      </c>
      <c r="AY386" s="1">
        <v>4.7</v>
      </c>
      <c r="AZ386" s="1">
        <v>121</v>
      </c>
      <c r="BA386" s="1">
        <v>299</v>
      </c>
      <c r="BB386" s="1">
        <v>1020</v>
      </c>
      <c r="BC386" s="1">
        <v>7.45</v>
      </c>
      <c r="BD386" s="1">
        <v>20.100000000000001</v>
      </c>
      <c r="BE386" s="1">
        <v>2.7</v>
      </c>
      <c r="BF386" s="1">
        <v>50.8</v>
      </c>
      <c r="BG386" s="1">
        <v>4.88</v>
      </c>
    </row>
    <row r="387" spans="1:59" x14ac:dyDescent="0.2">
      <c r="A387">
        <v>386</v>
      </c>
      <c r="B387" t="s">
        <v>444</v>
      </c>
      <c r="C387">
        <v>2.67</v>
      </c>
      <c r="D387">
        <v>0.67</v>
      </c>
      <c r="E387">
        <v>0.12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  <c r="Q387" s="1">
        <v>0.625</v>
      </c>
      <c r="R387" s="1">
        <v>0.375</v>
      </c>
      <c r="S387" s="1">
        <v>0</v>
      </c>
      <c r="T387" s="1">
        <v>1</v>
      </c>
      <c r="U387" s="1">
        <v>0</v>
      </c>
      <c r="V387" s="1">
        <v>0</v>
      </c>
      <c r="W387" s="1">
        <v>0</v>
      </c>
      <c r="X387" s="1">
        <v>1.51</v>
      </c>
      <c r="Y387" s="1">
        <v>1030</v>
      </c>
      <c r="Z387" s="1">
        <v>337</v>
      </c>
      <c r="AA387" s="1">
        <v>0.86</v>
      </c>
      <c r="AB387" s="1">
        <v>39.1</v>
      </c>
      <c r="AC387" s="1">
        <v>48.4</v>
      </c>
      <c r="AD387" s="1">
        <v>419</v>
      </c>
      <c r="AE387" s="1">
        <v>2.33</v>
      </c>
      <c r="AF387" s="1">
        <v>76.900000000000006</v>
      </c>
      <c r="AG387" s="1">
        <v>0.82</v>
      </c>
      <c r="AH387" s="1">
        <v>19</v>
      </c>
      <c r="AI387" s="1">
        <v>4</v>
      </c>
      <c r="AJ387" s="1">
        <v>1.1499999999999999</v>
      </c>
      <c r="AK387" s="1">
        <v>2880</v>
      </c>
      <c r="AL387" s="1">
        <v>505</v>
      </c>
      <c r="AM387" s="1">
        <v>7.31</v>
      </c>
      <c r="AN387" s="1">
        <v>119</v>
      </c>
      <c r="AO387" s="1">
        <v>121</v>
      </c>
      <c r="AP387" s="1">
        <v>709</v>
      </c>
      <c r="AQ387" s="1">
        <v>7.2</v>
      </c>
      <c r="AR387" s="1">
        <v>290</v>
      </c>
      <c r="AS387" s="1">
        <v>1.96</v>
      </c>
      <c r="AT387" s="1">
        <v>50</v>
      </c>
      <c r="AU387" s="1">
        <v>5</v>
      </c>
      <c r="AV387" s="1">
        <v>1.87</v>
      </c>
      <c r="AW387" s="1">
        <v>274</v>
      </c>
      <c r="AX387" s="1">
        <v>207</v>
      </c>
      <c r="AY387" s="1">
        <v>3.18</v>
      </c>
      <c r="AZ387" s="1">
        <v>52.1</v>
      </c>
      <c r="BA387" s="1">
        <v>340</v>
      </c>
      <c r="BB387" s="1">
        <v>1210</v>
      </c>
      <c r="BC387" s="1">
        <v>3.99</v>
      </c>
      <c r="BD387" s="1">
        <v>11.9</v>
      </c>
      <c r="BE387" s="1">
        <v>3.08</v>
      </c>
      <c r="BF387" s="1">
        <v>23.8</v>
      </c>
      <c r="BG387" s="1">
        <v>3.38</v>
      </c>
    </row>
    <row r="388" spans="1:59" x14ac:dyDescent="0.2">
      <c r="A388">
        <v>387</v>
      </c>
      <c r="B388" t="s">
        <v>445</v>
      </c>
      <c r="C388">
        <v>-0.91</v>
      </c>
      <c r="D388">
        <v>2.23</v>
      </c>
      <c r="E388">
        <v>0.1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0.125</v>
      </c>
      <c r="R388" s="1">
        <v>0.875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2.5299999999999998</v>
      </c>
      <c r="Y388" s="1">
        <v>319</v>
      </c>
      <c r="Z388" s="1">
        <v>354</v>
      </c>
      <c r="AA388" s="1">
        <v>1.1000000000000001</v>
      </c>
      <c r="AB388" s="1">
        <v>45.1</v>
      </c>
      <c r="AC388" s="1">
        <v>8.6</v>
      </c>
      <c r="AD388" s="1">
        <v>849</v>
      </c>
      <c r="AE388" s="1">
        <v>6.5</v>
      </c>
      <c r="AF388" s="1">
        <v>29</v>
      </c>
      <c r="AG388" s="1">
        <v>2.57</v>
      </c>
      <c r="AH388" s="1">
        <v>91</v>
      </c>
      <c r="AI388" s="1">
        <v>8</v>
      </c>
      <c r="AJ388" s="1">
        <v>1.19</v>
      </c>
      <c r="AK388" s="1">
        <v>2020</v>
      </c>
      <c r="AL388" s="1">
        <v>601</v>
      </c>
      <c r="AM388" s="1">
        <v>11.3</v>
      </c>
      <c r="AN388" s="1">
        <v>207</v>
      </c>
      <c r="AO388" s="1">
        <v>110</v>
      </c>
      <c r="AP388" s="1">
        <v>716</v>
      </c>
      <c r="AQ388" s="1">
        <v>4.7699999999999996</v>
      </c>
      <c r="AR388" s="1">
        <v>178</v>
      </c>
      <c r="AS388" s="1">
        <v>2.33</v>
      </c>
      <c r="AT388" s="1">
        <v>82</v>
      </c>
      <c r="AU388" s="1">
        <v>6</v>
      </c>
      <c r="AV388" s="1">
        <v>1.94</v>
      </c>
      <c r="AW388" s="1">
        <v>320</v>
      </c>
      <c r="AX388" s="1">
        <v>254</v>
      </c>
      <c r="AY388" s="1">
        <v>3.13</v>
      </c>
      <c r="AZ388" s="1">
        <v>74.3</v>
      </c>
      <c r="BA388" s="1">
        <v>328</v>
      </c>
      <c r="BB388" s="1">
        <v>1150</v>
      </c>
      <c r="BC388" s="1">
        <v>5.03</v>
      </c>
      <c r="BD388" s="1">
        <v>14.2</v>
      </c>
      <c r="BE388" s="1">
        <v>2.98</v>
      </c>
      <c r="BF388" s="1">
        <v>32.799999999999997</v>
      </c>
      <c r="BG388" s="1">
        <v>3.88</v>
      </c>
    </row>
    <row r="389" spans="1:59" x14ac:dyDescent="0.2">
      <c r="A389">
        <v>388</v>
      </c>
      <c r="B389" t="s">
        <v>446</v>
      </c>
      <c r="C389">
        <v>-0.44</v>
      </c>
      <c r="D389">
        <v>3.53</v>
      </c>
      <c r="E389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0.5</v>
      </c>
      <c r="S389" s="1">
        <v>0.5</v>
      </c>
      <c r="T389" s="1">
        <v>1</v>
      </c>
      <c r="U389" s="1">
        <v>0</v>
      </c>
      <c r="V389" s="1">
        <v>0</v>
      </c>
      <c r="W389" s="1">
        <v>0</v>
      </c>
      <c r="X389" s="1">
        <v>2.5299999999999998</v>
      </c>
      <c r="Y389" s="1">
        <v>319</v>
      </c>
      <c r="Z389" s="1">
        <v>354</v>
      </c>
      <c r="AA389" s="1">
        <v>1.1000000000000001</v>
      </c>
      <c r="AB389" s="1">
        <v>45.1</v>
      </c>
      <c r="AC389" s="1">
        <v>8.6</v>
      </c>
      <c r="AD389" s="1">
        <v>849</v>
      </c>
      <c r="AE389" s="1">
        <v>6.5</v>
      </c>
      <c r="AF389" s="1">
        <v>29</v>
      </c>
      <c r="AG389" s="1">
        <v>2.57</v>
      </c>
      <c r="AH389" s="1">
        <v>91</v>
      </c>
      <c r="AI389" s="1">
        <v>8</v>
      </c>
      <c r="AJ389" s="1">
        <v>1.26</v>
      </c>
      <c r="AK389" s="1">
        <v>1660</v>
      </c>
      <c r="AL389" s="1">
        <v>1040</v>
      </c>
      <c r="AM389" s="1">
        <v>2.54</v>
      </c>
      <c r="AN389" s="1">
        <v>87.6</v>
      </c>
      <c r="AO389" s="1">
        <v>-168</v>
      </c>
      <c r="AP389" s="1">
        <v>550</v>
      </c>
      <c r="AQ389" s="1">
        <v>8.1999999999999993</v>
      </c>
      <c r="AR389" s="1">
        <v>137</v>
      </c>
      <c r="AS389" s="1">
        <v>0.95</v>
      </c>
      <c r="AT389" s="1">
        <v>38</v>
      </c>
      <c r="AU389" s="1">
        <v>5</v>
      </c>
      <c r="AV389" s="1">
        <v>2.08</v>
      </c>
      <c r="AW389" s="1">
        <v>395</v>
      </c>
      <c r="AX389" s="1">
        <v>326</v>
      </c>
      <c r="AY389" s="1">
        <v>4.03</v>
      </c>
      <c r="AZ389" s="1">
        <v>103</v>
      </c>
      <c r="BA389" s="1">
        <v>310</v>
      </c>
      <c r="BB389" s="1">
        <v>1070</v>
      </c>
      <c r="BC389" s="1">
        <v>6.52</v>
      </c>
      <c r="BD389" s="1">
        <v>17.8</v>
      </c>
      <c r="BE389" s="1">
        <v>2.81</v>
      </c>
      <c r="BF389" s="1">
        <v>44</v>
      </c>
      <c r="BG389" s="1">
        <v>4.5</v>
      </c>
    </row>
    <row r="390" spans="1:59" x14ac:dyDescent="0.2">
      <c r="A390">
        <v>389</v>
      </c>
      <c r="B390" t="s">
        <v>447</v>
      </c>
      <c r="C390">
        <v>-0.8</v>
      </c>
      <c r="D390">
        <v>4.3099999999999996</v>
      </c>
      <c r="E390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0.875</v>
      </c>
      <c r="R390" s="1">
        <v>0.125</v>
      </c>
      <c r="S390" s="1">
        <v>0</v>
      </c>
      <c r="T390" s="1">
        <v>1</v>
      </c>
      <c r="U390" s="1">
        <v>0</v>
      </c>
      <c r="V390" s="1">
        <v>0</v>
      </c>
      <c r="W390" s="1">
        <v>0</v>
      </c>
      <c r="X390" s="1">
        <v>2.5299999999999998</v>
      </c>
      <c r="Y390" s="1">
        <v>319</v>
      </c>
      <c r="Z390" s="1">
        <v>354</v>
      </c>
      <c r="AA390" s="1">
        <v>1.1000000000000001</v>
      </c>
      <c r="AB390" s="1">
        <v>45.1</v>
      </c>
      <c r="AC390" s="1">
        <v>8.6</v>
      </c>
      <c r="AD390" s="1">
        <v>849</v>
      </c>
      <c r="AE390" s="1">
        <v>6.5</v>
      </c>
      <c r="AF390" s="1">
        <v>29</v>
      </c>
      <c r="AG390" s="1">
        <v>2.57</v>
      </c>
      <c r="AH390" s="1">
        <v>91</v>
      </c>
      <c r="AI390" s="1">
        <v>8</v>
      </c>
      <c r="AJ390" s="1">
        <v>1.26</v>
      </c>
      <c r="AK390" s="1">
        <v>1660</v>
      </c>
      <c r="AL390" s="1">
        <v>1040</v>
      </c>
      <c r="AM390" s="1">
        <v>2.54</v>
      </c>
      <c r="AN390" s="1">
        <v>87.6</v>
      </c>
      <c r="AO390" s="1">
        <v>-168</v>
      </c>
      <c r="AP390" s="1">
        <v>550</v>
      </c>
      <c r="AQ390" s="1">
        <v>8.1999999999999993</v>
      </c>
      <c r="AR390" s="1">
        <v>137</v>
      </c>
      <c r="AS390" s="1">
        <v>0.95</v>
      </c>
      <c r="AT390" s="1">
        <v>38</v>
      </c>
      <c r="AU390" s="1">
        <v>5</v>
      </c>
      <c r="AV390" s="1">
        <v>1.83</v>
      </c>
      <c r="AW390" s="1">
        <v>251</v>
      </c>
      <c r="AX390" s="1">
        <v>184</v>
      </c>
      <c r="AY390" s="1">
        <v>3.2</v>
      </c>
      <c r="AZ390" s="1">
        <v>41</v>
      </c>
      <c r="BA390" s="1">
        <v>346</v>
      </c>
      <c r="BB390" s="1">
        <v>1240</v>
      </c>
      <c r="BC390" s="1">
        <v>3.47</v>
      </c>
      <c r="BD390" s="1">
        <v>10.8</v>
      </c>
      <c r="BE390" s="1">
        <v>3.13</v>
      </c>
      <c r="BF390" s="1">
        <v>19.3</v>
      </c>
      <c r="BG390" s="1">
        <v>3.13</v>
      </c>
    </row>
    <row r="391" spans="1:59" x14ac:dyDescent="0.2">
      <c r="A391">
        <v>390</v>
      </c>
      <c r="B391" t="s">
        <v>448</v>
      </c>
      <c r="C391">
        <v>-0.69</v>
      </c>
      <c r="D391">
        <v>4.29</v>
      </c>
      <c r="E39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0.75</v>
      </c>
      <c r="R391" s="1">
        <v>0.25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2.5299999999999998</v>
      </c>
      <c r="Y391" s="1">
        <v>319</v>
      </c>
      <c r="Z391" s="1">
        <v>354</v>
      </c>
      <c r="AA391" s="1">
        <v>1.1000000000000001</v>
      </c>
      <c r="AB391" s="1">
        <v>45.1</v>
      </c>
      <c r="AC391" s="1">
        <v>8.6</v>
      </c>
      <c r="AD391" s="1">
        <v>849</v>
      </c>
      <c r="AE391" s="1">
        <v>6.5</v>
      </c>
      <c r="AF391" s="1">
        <v>29</v>
      </c>
      <c r="AG391" s="1">
        <v>2.57</v>
      </c>
      <c r="AH391" s="1">
        <v>91</v>
      </c>
      <c r="AI391" s="1">
        <v>8</v>
      </c>
      <c r="AJ391" s="1">
        <v>1.26</v>
      </c>
      <c r="AK391" s="1">
        <v>1660</v>
      </c>
      <c r="AL391" s="1">
        <v>1040</v>
      </c>
      <c r="AM391" s="1">
        <v>2.54</v>
      </c>
      <c r="AN391" s="1">
        <v>87.6</v>
      </c>
      <c r="AO391" s="1">
        <v>-168</v>
      </c>
      <c r="AP391" s="1">
        <v>550</v>
      </c>
      <c r="AQ391" s="1">
        <v>8.1999999999999993</v>
      </c>
      <c r="AR391" s="1">
        <v>137</v>
      </c>
      <c r="AS391" s="1">
        <v>0.95</v>
      </c>
      <c r="AT391" s="1">
        <v>38</v>
      </c>
      <c r="AU391" s="1">
        <v>5</v>
      </c>
      <c r="AV391" s="1">
        <v>1.85</v>
      </c>
      <c r="AW391" s="1">
        <v>262</v>
      </c>
      <c r="AX391" s="1">
        <v>196</v>
      </c>
      <c r="AY391" s="1">
        <v>3.19</v>
      </c>
      <c r="AZ391" s="1">
        <v>46.6</v>
      </c>
      <c r="BA391" s="1">
        <v>343</v>
      </c>
      <c r="BB391" s="1">
        <v>1220</v>
      </c>
      <c r="BC391" s="1">
        <v>3.73</v>
      </c>
      <c r="BD391" s="1">
        <v>11.3</v>
      </c>
      <c r="BE391" s="1">
        <v>3.11</v>
      </c>
      <c r="BF391" s="1">
        <v>21.5</v>
      </c>
      <c r="BG391" s="1">
        <v>3.25</v>
      </c>
    </row>
    <row r="392" spans="1:59" x14ac:dyDescent="0.2">
      <c r="A392">
        <v>391</v>
      </c>
      <c r="B392" t="s">
        <v>449</v>
      </c>
      <c r="C392">
        <v>-0.37</v>
      </c>
      <c r="D392">
        <v>3.54</v>
      </c>
      <c r="E392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0.5</v>
      </c>
      <c r="S392" s="1">
        <v>0.5</v>
      </c>
      <c r="T392" s="1">
        <v>1</v>
      </c>
      <c r="U392" s="1">
        <v>0</v>
      </c>
      <c r="V392" s="1">
        <v>0</v>
      </c>
      <c r="W392" s="1">
        <v>0</v>
      </c>
      <c r="X392" s="1">
        <v>2.5299999999999998</v>
      </c>
      <c r="Y392" s="1">
        <v>319</v>
      </c>
      <c r="Z392" s="1">
        <v>354</v>
      </c>
      <c r="AA392" s="1">
        <v>1.1000000000000001</v>
      </c>
      <c r="AB392" s="1">
        <v>45.1</v>
      </c>
      <c r="AC392" s="1">
        <v>8.6</v>
      </c>
      <c r="AD392" s="1">
        <v>849</v>
      </c>
      <c r="AE392" s="1">
        <v>6.5</v>
      </c>
      <c r="AF392" s="1">
        <v>29</v>
      </c>
      <c r="AG392" s="1">
        <v>2.57</v>
      </c>
      <c r="AH392" s="1">
        <v>91</v>
      </c>
      <c r="AI392" s="1">
        <v>8</v>
      </c>
      <c r="AJ392" s="1">
        <v>1</v>
      </c>
      <c r="AK392" s="1">
        <v>1760</v>
      </c>
      <c r="AL392" s="1">
        <v>1110</v>
      </c>
      <c r="AM392" s="1">
        <v>1.55</v>
      </c>
      <c r="AN392" s="1">
        <v>40.1</v>
      </c>
      <c r="AO392" s="1">
        <v>-156</v>
      </c>
      <c r="AP392" s="1">
        <v>590</v>
      </c>
      <c r="AQ392" s="1">
        <v>8.5299999999999994</v>
      </c>
      <c r="AR392" s="1">
        <v>155</v>
      </c>
      <c r="AS392" s="1">
        <v>1</v>
      </c>
      <c r="AT392" s="1">
        <v>20</v>
      </c>
      <c r="AU392" s="1">
        <v>4</v>
      </c>
      <c r="AV392" s="1">
        <v>2.08</v>
      </c>
      <c r="AW392" s="1">
        <v>395</v>
      </c>
      <c r="AX392" s="1">
        <v>326</v>
      </c>
      <c r="AY392" s="1">
        <v>4.03</v>
      </c>
      <c r="AZ392" s="1">
        <v>103</v>
      </c>
      <c r="BA392" s="1">
        <v>310</v>
      </c>
      <c r="BB392" s="1">
        <v>1070</v>
      </c>
      <c r="BC392" s="1">
        <v>6.52</v>
      </c>
      <c r="BD392" s="1">
        <v>17.8</v>
      </c>
      <c r="BE392" s="1">
        <v>2.81</v>
      </c>
      <c r="BF392" s="1">
        <v>44</v>
      </c>
      <c r="BG392" s="1">
        <v>4.5</v>
      </c>
    </row>
    <row r="393" spans="1:59" x14ac:dyDescent="0.2">
      <c r="A393">
        <v>392</v>
      </c>
      <c r="B393" t="s">
        <v>450</v>
      </c>
      <c r="C393">
        <v>-0.52</v>
      </c>
      <c r="D393">
        <v>4.0199999999999996</v>
      </c>
      <c r="E393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0.375</v>
      </c>
      <c r="R393" s="1">
        <v>0.625</v>
      </c>
      <c r="S393" s="1">
        <v>0</v>
      </c>
      <c r="T393" s="1">
        <v>1</v>
      </c>
      <c r="U393" s="1">
        <v>0</v>
      </c>
      <c r="V393" s="1">
        <v>0</v>
      </c>
      <c r="W393" s="1">
        <v>0</v>
      </c>
      <c r="X393" s="1">
        <v>2.5299999999999998</v>
      </c>
      <c r="Y393" s="1">
        <v>319</v>
      </c>
      <c r="Z393" s="1">
        <v>354</v>
      </c>
      <c r="AA393" s="1">
        <v>1.1000000000000001</v>
      </c>
      <c r="AB393" s="1">
        <v>45.1</v>
      </c>
      <c r="AC393" s="1">
        <v>8.6</v>
      </c>
      <c r="AD393" s="1">
        <v>849</v>
      </c>
      <c r="AE393" s="1">
        <v>6.5</v>
      </c>
      <c r="AF393" s="1">
        <v>29</v>
      </c>
      <c r="AG393" s="1">
        <v>2.57</v>
      </c>
      <c r="AH393" s="1">
        <v>91</v>
      </c>
      <c r="AI393" s="1">
        <v>8</v>
      </c>
      <c r="AJ393" s="1">
        <v>1.42</v>
      </c>
      <c r="AK393" s="1">
        <v>2080</v>
      </c>
      <c r="AL393" s="1">
        <v>1000</v>
      </c>
      <c r="AM393" s="1">
        <v>3.59</v>
      </c>
      <c r="AN393" s="1">
        <v>137</v>
      </c>
      <c r="AO393" s="1">
        <v>-52</v>
      </c>
      <c r="AP393" s="1">
        <v>503</v>
      </c>
      <c r="AQ393" s="1">
        <v>8.01</v>
      </c>
      <c r="AR393" s="1">
        <v>140</v>
      </c>
      <c r="AS393" s="1">
        <v>0.89</v>
      </c>
      <c r="AT393" s="1">
        <v>56</v>
      </c>
      <c r="AU393" s="1">
        <v>6</v>
      </c>
      <c r="AV393" s="1">
        <v>1.9</v>
      </c>
      <c r="AW393" s="1">
        <v>297</v>
      </c>
      <c r="AX393" s="1">
        <v>231</v>
      </c>
      <c r="AY393" s="1">
        <v>3.15</v>
      </c>
      <c r="AZ393" s="1">
        <v>63.2</v>
      </c>
      <c r="BA393" s="1">
        <v>334</v>
      </c>
      <c r="BB393" s="1">
        <v>1180</v>
      </c>
      <c r="BC393" s="1">
        <v>4.51</v>
      </c>
      <c r="BD393" s="1">
        <v>13</v>
      </c>
      <c r="BE393" s="1">
        <v>3.04</v>
      </c>
      <c r="BF393" s="1">
        <v>28.3</v>
      </c>
      <c r="BG393" s="1">
        <v>3.63</v>
      </c>
    </row>
    <row r="394" spans="1:59" x14ac:dyDescent="0.2">
      <c r="A394">
        <v>393</v>
      </c>
      <c r="B394" t="s">
        <v>451</v>
      </c>
      <c r="C394">
        <v>-1.03</v>
      </c>
      <c r="D394">
        <v>2.64</v>
      </c>
      <c r="E394">
        <v>0.05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  <c r="Q394" s="1">
        <v>0.875</v>
      </c>
      <c r="R394" s="1">
        <v>0.125</v>
      </c>
      <c r="S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2.5299999999999998</v>
      </c>
      <c r="Y394" s="1">
        <v>319</v>
      </c>
      <c r="Z394" s="1">
        <v>354</v>
      </c>
      <c r="AA394" s="1">
        <v>1.1000000000000001</v>
      </c>
      <c r="AB394" s="1">
        <v>45.1</v>
      </c>
      <c r="AC394" s="1">
        <v>8.6</v>
      </c>
      <c r="AD394" s="1">
        <v>849</v>
      </c>
      <c r="AE394" s="1">
        <v>6.5</v>
      </c>
      <c r="AF394" s="1">
        <v>29</v>
      </c>
      <c r="AG394" s="1">
        <v>2.57</v>
      </c>
      <c r="AH394" s="1">
        <v>91</v>
      </c>
      <c r="AI394" s="1">
        <v>8</v>
      </c>
      <c r="AJ394" s="1">
        <v>1.19</v>
      </c>
      <c r="AK394" s="1">
        <v>2020</v>
      </c>
      <c r="AL394" s="1">
        <v>601</v>
      </c>
      <c r="AM394" s="1">
        <v>11.3</v>
      </c>
      <c r="AN394" s="1">
        <v>207</v>
      </c>
      <c r="AO394" s="1">
        <v>110</v>
      </c>
      <c r="AP394" s="1">
        <v>716</v>
      </c>
      <c r="AQ394" s="1">
        <v>4.7699999999999996</v>
      </c>
      <c r="AR394" s="1">
        <v>178</v>
      </c>
      <c r="AS394" s="1">
        <v>2.33</v>
      </c>
      <c r="AT394" s="1">
        <v>82</v>
      </c>
      <c r="AU394" s="1">
        <v>6</v>
      </c>
      <c r="AV394" s="1">
        <v>1.83</v>
      </c>
      <c r="AW394" s="1">
        <v>251</v>
      </c>
      <c r="AX394" s="1">
        <v>184</v>
      </c>
      <c r="AY394" s="1">
        <v>3.2</v>
      </c>
      <c r="AZ394" s="1">
        <v>41</v>
      </c>
      <c r="BA394" s="1">
        <v>346</v>
      </c>
      <c r="BB394" s="1">
        <v>1240</v>
      </c>
      <c r="BC394" s="1">
        <v>3.47</v>
      </c>
      <c r="BD394" s="1">
        <v>10.8</v>
      </c>
      <c r="BE394" s="1">
        <v>3.13</v>
      </c>
      <c r="BF394" s="1">
        <v>19.3</v>
      </c>
      <c r="BG394" s="1">
        <v>3.13</v>
      </c>
    </row>
    <row r="395" spans="1:59" x14ac:dyDescent="0.2">
      <c r="A395">
        <v>394</v>
      </c>
      <c r="B395" t="s">
        <v>452</v>
      </c>
      <c r="C395">
        <v>-0.47</v>
      </c>
      <c r="D395">
        <v>3.39</v>
      </c>
      <c r="E395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0.125</v>
      </c>
      <c r="S395" s="1">
        <v>0.875</v>
      </c>
      <c r="T395" s="1">
        <v>1</v>
      </c>
      <c r="U395" s="1">
        <v>0</v>
      </c>
      <c r="V395" s="1">
        <v>0</v>
      </c>
      <c r="W395" s="1">
        <v>0</v>
      </c>
      <c r="X395" s="1">
        <v>2.5299999999999998</v>
      </c>
      <c r="Y395" s="1">
        <v>319</v>
      </c>
      <c r="Z395" s="1">
        <v>354</v>
      </c>
      <c r="AA395" s="1">
        <v>1.1000000000000001</v>
      </c>
      <c r="AB395" s="1">
        <v>45.1</v>
      </c>
      <c r="AC395" s="1">
        <v>8.6</v>
      </c>
      <c r="AD395" s="1">
        <v>849</v>
      </c>
      <c r="AE395" s="1">
        <v>6.5</v>
      </c>
      <c r="AF395" s="1">
        <v>29</v>
      </c>
      <c r="AG395" s="1">
        <v>2.57</v>
      </c>
      <c r="AH395" s="1">
        <v>91</v>
      </c>
      <c r="AI395" s="1">
        <v>8</v>
      </c>
      <c r="AJ395" s="1">
        <v>1.42</v>
      </c>
      <c r="AK395" s="1">
        <v>2080</v>
      </c>
      <c r="AL395" s="1">
        <v>1000</v>
      </c>
      <c r="AM395" s="1">
        <v>3.59</v>
      </c>
      <c r="AN395" s="1">
        <v>137</v>
      </c>
      <c r="AO395" s="1">
        <v>-52</v>
      </c>
      <c r="AP395" s="1">
        <v>503</v>
      </c>
      <c r="AQ395" s="1">
        <v>8.01</v>
      </c>
      <c r="AR395" s="1">
        <v>140</v>
      </c>
      <c r="AS395" s="1">
        <v>0.89</v>
      </c>
      <c r="AT395" s="1">
        <v>56</v>
      </c>
      <c r="AU395" s="1">
        <v>6</v>
      </c>
      <c r="AV395" s="1">
        <v>2.17</v>
      </c>
      <c r="AW395" s="1">
        <v>442</v>
      </c>
      <c r="AX395" s="1">
        <v>372</v>
      </c>
      <c r="AY395" s="1">
        <v>4.7</v>
      </c>
      <c r="AZ395" s="1">
        <v>121</v>
      </c>
      <c r="BA395" s="1">
        <v>299</v>
      </c>
      <c r="BB395" s="1">
        <v>1020</v>
      </c>
      <c r="BC395" s="1">
        <v>7.45</v>
      </c>
      <c r="BD395" s="1">
        <v>20.100000000000001</v>
      </c>
      <c r="BE395" s="1">
        <v>2.7</v>
      </c>
      <c r="BF395" s="1">
        <v>50.8</v>
      </c>
      <c r="BG395" s="1">
        <v>4.88</v>
      </c>
    </row>
    <row r="396" spans="1:59" x14ac:dyDescent="0.2">
      <c r="A396">
        <v>395</v>
      </c>
      <c r="B396" t="s">
        <v>453</v>
      </c>
      <c r="C396">
        <v>-0.15</v>
      </c>
      <c r="D396">
        <v>2.2999999999999998</v>
      </c>
      <c r="E396">
        <v>0.08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1</v>
      </c>
      <c r="Q396" s="1">
        <v>0.75</v>
      </c>
      <c r="R396" s="1">
        <v>0.25</v>
      </c>
      <c r="S396" s="1">
        <v>0</v>
      </c>
      <c r="T396" s="1">
        <v>1</v>
      </c>
      <c r="U396" s="1">
        <v>0</v>
      </c>
      <c r="V396" s="1">
        <v>0</v>
      </c>
      <c r="W396" s="1">
        <v>0</v>
      </c>
      <c r="X396" s="1">
        <v>2.17</v>
      </c>
      <c r="Y396" s="1">
        <v>267</v>
      </c>
      <c r="Z396" s="1">
        <v>181</v>
      </c>
      <c r="AA396" s="1">
        <v>0.7</v>
      </c>
      <c r="AB396" s="1">
        <v>32.1</v>
      </c>
      <c r="AC396" s="1">
        <v>8.68</v>
      </c>
      <c r="AD396" s="1">
        <v>926</v>
      </c>
      <c r="AE396" s="1">
        <v>6.13</v>
      </c>
      <c r="AF396" s="1">
        <v>23.9</v>
      </c>
      <c r="AG396" s="1">
        <v>2.5499999999999998</v>
      </c>
      <c r="AH396" s="1">
        <v>73</v>
      </c>
      <c r="AI396" s="1">
        <v>7</v>
      </c>
      <c r="AJ396" s="1">
        <v>1.19</v>
      </c>
      <c r="AK396" s="1">
        <v>2020</v>
      </c>
      <c r="AL396" s="1">
        <v>601</v>
      </c>
      <c r="AM396" s="1">
        <v>11.3</v>
      </c>
      <c r="AN396" s="1">
        <v>207</v>
      </c>
      <c r="AO396" s="1">
        <v>110</v>
      </c>
      <c r="AP396" s="1">
        <v>716</v>
      </c>
      <c r="AQ396" s="1">
        <v>4.7699999999999996</v>
      </c>
      <c r="AR396" s="1">
        <v>178</v>
      </c>
      <c r="AS396" s="1">
        <v>2.33</v>
      </c>
      <c r="AT396" s="1">
        <v>82</v>
      </c>
      <c r="AU396" s="1">
        <v>6</v>
      </c>
      <c r="AV396" s="1">
        <v>1.85</v>
      </c>
      <c r="AW396" s="1">
        <v>262</v>
      </c>
      <c r="AX396" s="1">
        <v>196</v>
      </c>
      <c r="AY396" s="1">
        <v>3.19</v>
      </c>
      <c r="AZ396" s="1">
        <v>46.6</v>
      </c>
      <c r="BA396" s="1">
        <v>343</v>
      </c>
      <c r="BB396" s="1">
        <v>1220</v>
      </c>
      <c r="BC396" s="1">
        <v>3.73</v>
      </c>
      <c r="BD396" s="1">
        <v>11.3</v>
      </c>
      <c r="BE396" s="1">
        <v>3.11</v>
      </c>
      <c r="BF396" s="1">
        <v>21.5</v>
      </c>
      <c r="BG396" s="1">
        <v>3.25</v>
      </c>
    </row>
    <row r="397" spans="1:59" x14ac:dyDescent="0.2">
      <c r="A397">
        <v>396</v>
      </c>
      <c r="B397" t="s">
        <v>454</v>
      </c>
      <c r="C397">
        <v>0.02</v>
      </c>
      <c r="D397">
        <v>1.89</v>
      </c>
      <c r="E397">
        <v>0.16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0.5</v>
      </c>
      <c r="S397" s="1">
        <v>0.5</v>
      </c>
      <c r="T397" s="1">
        <v>1</v>
      </c>
      <c r="U397" s="1">
        <v>0</v>
      </c>
      <c r="V397" s="1">
        <v>0</v>
      </c>
      <c r="W397" s="1">
        <v>0</v>
      </c>
      <c r="X397" s="1">
        <v>2.17</v>
      </c>
      <c r="Y397" s="1">
        <v>267</v>
      </c>
      <c r="Z397" s="1">
        <v>181</v>
      </c>
      <c r="AA397" s="1">
        <v>0.7</v>
      </c>
      <c r="AB397" s="1">
        <v>32.1</v>
      </c>
      <c r="AC397" s="1">
        <v>8.68</v>
      </c>
      <c r="AD397" s="1">
        <v>926</v>
      </c>
      <c r="AE397" s="1">
        <v>6.13</v>
      </c>
      <c r="AF397" s="1">
        <v>23.9</v>
      </c>
      <c r="AG397" s="1">
        <v>2.5499999999999998</v>
      </c>
      <c r="AH397" s="1">
        <v>73</v>
      </c>
      <c r="AI397" s="1">
        <v>7</v>
      </c>
      <c r="AJ397" s="1">
        <v>1.19</v>
      </c>
      <c r="AK397" s="1">
        <v>2020</v>
      </c>
      <c r="AL397" s="1">
        <v>601</v>
      </c>
      <c r="AM397" s="1">
        <v>11.3</v>
      </c>
      <c r="AN397" s="1">
        <v>207</v>
      </c>
      <c r="AO397" s="1">
        <v>110</v>
      </c>
      <c r="AP397" s="1">
        <v>716</v>
      </c>
      <c r="AQ397" s="1">
        <v>4.7699999999999996</v>
      </c>
      <c r="AR397" s="1">
        <v>178</v>
      </c>
      <c r="AS397" s="1">
        <v>2.33</v>
      </c>
      <c r="AT397" s="1">
        <v>82</v>
      </c>
      <c r="AU397" s="1">
        <v>6</v>
      </c>
      <c r="AV397" s="1">
        <v>2.08</v>
      </c>
      <c r="AW397" s="1">
        <v>395</v>
      </c>
      <c r="AX397" s="1">
        <v>326</v>
      </c>
      <c r="AY397" s="1">
        <v>4.03</v>
      </c>
      <c r="AZ397" s="1">
        <v>103</v>
      </c>
      <c r="BA397" s="1">
        <v>310</v>
      </c>
      <c r="BB397" s="1">
        <v>1070</v>
      </c>
      <c r="BC397" s="1">
        <v>6.52</v>
      </c>
      <c r="BD397" s="1">
        <v>17.8</v>
      </c>
      <c r="BE397" s="1">
        <v>2.81</v>
      </c>
      <c r="BF397" s="1">
        <v>44</v>
      </c>
      <c r="BG397" s="1">
        <v>4.5</v>
      </c>
    </row>
    <row r="398" spans="1:59" x14ac:dyDescent="0.2">
      <c r="A398">
        <v>397</v>
      </c>
      <c r="B398" t="s">
        <v>455</v>
      </c>
      <c r="C398">
        <v>-0.15</v>
      </c>
      <c r="D398">
        <v>2.2599999999999998</v>
      </c>
      <c r="E398">
        <v>0.08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0.5</v>
      </c>
      <c r="R398" s="1">
        <v>0.5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2.17</v>
      </c>
      <c r="Y398" s="1">
        <v>267</v>
      </c>
      <c r="Z398" s="1">
        <v>181</v>
      </c>
      <c r="AA398" s="1">
        <v>0.7</v>
      </c>
      <c r="AB398" s="1">
        <v>32.1</v>
      </c>
      <c r="AC398" s="1">
        <v>8.68</v>
      </c>
      <c r="AD398" s="1">
        <v>926</v>
      </c>
      <c r="AE398" s="1">
        <v>6.13</v>
      </c>
      <c r="AF398" s="1">
        <v>23.9</v>
      </c>
      <c r="AG398" s="1">
        <v>2.5499999999999998</v>
      </c>
      <c r="AH398" s="1">
        <v>73</v>
      </c>
      <c r="AI398" s="1">
        <v>7</v>
      </c>
      <c r="AJ398" s="1">
        <v>1.19</v>
      </c>
      <c r="AK398" s="1">
        <v>2020</v>
      </c>
      <c r="AL398" s="1">
        <v>601</v>
      </c>
      <c r="AM398" s="1">
        <v>11.3</v>
      </c>
      <c r="AN398" s="1">
        <v>207</v>
      </c>
      <c r="AO398" s="1">
        <v>110</v>
      </c>
      <c r="AP398" s="1">
        <v>716</v>
      </c>
      <c r="AQ398" s="1">
        <v>4.7699999999999996</v>
      </c>
      <c r="AR398" s="1">
        <v>178</v>
      </c>
      <c r="AS398" s="1">
        <v>2.33</v>
      </c>
      <c r="AT398" s="1">
        <v>82</v>
      </c>
      <c r="AU398" s="1">
        <v>6</v>
      </c>
      <c r="AV398" s="1">
        <v>1.89</v>
      </c>
      <c r="AW398" s="1">
        <v>286</v>
      </c>
      <c r="AX398" s="1">
        <v>219</v>
      </c>
      <c r="AY398" s="1">
        <v>3.17</v>
      </c>
      <c r="AZ398" s="1">
        <v>57.7</v>
      </c>
      <c r="BA398" s="1">
        <v>337</v>
      </c>
      <c r="BB398" s="1">
        <v>1200</v>
      </c>
      <c r="BC398" s="1">
        <v>4.25</v>
      </c>
      <c r="BD398" s="1">
        <v>12.5</v>
      </c>
      <c r="BE398" s="1">
        <v>3.06</v>
      </c>
      <c r="BF398" s="1">
        <v>26</v>
      </c>
      <c r="BG398" s="1">
        <v>3.5</v>
      </c>
    </row>
    <row r="399" spans="1:59" x14ac:dyDescent="0.2">
      <c r="A399">
        <v>398</v>
      </c>
      <c r="B399" t="s">
        <v>456</v>
      </c>
      <c r="C399">
        <v>-0.13</v>
      </c>
      <c r="D399">
        <v>2.09</v>
      </c>
      <c r="E399">
        <v>0.11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1</v>
      </c>
      <c r="Q399" s="1">
        <v>0.25</v>
      </c>
      <c r="R399" s="1">
        <v>0.75</v>
      </c>
      <c r="S399" s="1">
        <v>0</v>
      </c>
      <c r="T399" s="1">
        <v>1</v>
      </c>
      <c r="U399" s="1">
        <v>0</v>
      </c>
      <c r="V399" s="1">
        <v>0</v>
      </c>
      <c r="W399" s="1">
        <v>0</v>
      </c>
      <c r="X399" s="1">
        <v>2.17</v>
      </c>
      <c r="Y399" s="1">
        <v>267</v>
      </c>
      <c r="Z399" s="1">
        <v>181</v>
      </c>
      <c r="AA399" s="1">
        <v>0.7</v>
      </c>
      <c r="AB399" s="1">
        <v>32.1</v>
      </c>
      <c r="AC399" s="1">
        <v>8.68</v>
      </c>
      <c r="AD399" s="1">
        <v>926</v>
      </c>
      <c r="AE399" s="1">
        <v>6.13</v>
      </c>
      <c r="AF399" s="1">
        <v>23.9</v>
      </c>
      <c r="AG399" s="1">
        <v>2.5499999999999998</v>
      </c>
      <c r="AH399" s="1">
        <v>73</v>
      </c>
      <c r="AI399" s="1">
        <v>7</v>
      </c>
      <c r="AJ399" s="1">
        <v>1.19</v>
      </c>
      <c r="AK399" s="1">
        <v>2020</v>
      </c>
      <c r="AL399" s="1">
        <v>601</v>
      </c>
      <c r="AM399" s="1">
        <v>11.3</v>
      </c>
      <c r="AN399" s="1">
        <v>207</v>
      </c>
      <c r="AO399" s="1">
        <v>110</v>
      </c>
      <c r="AP399" s="1">
        <v>716</v>
      </c>
      <c r="AQ399" s="1">
        <v>4.7699999999999996</v>
      </c>
      <c r="AR399" s="1">
        <v>178</v>
      </c>
      <c r="AS399" s="1">
        <v>2.33</v>
      </c>
      <c r="AT399" s="1">
        <v>82</v>
      </c>
      <c r="AU399" s="1">
        <v>6</v>
      </c>
      <c r="AV399" s="1">
        <v>1.92</v>
      </c>
      <c r="AW399" s="1">
        <v>309</v>
      </c>
      <c r="AX399" s="1">
        <v>243</v>
      </c>
      <c r="AY399" s="1">
        <v>3.14</v>
      </c>
      <c r="AZ399" s="1">
        <v>68.8</v>
      </c>
      <c r="BA399" s="1">
        <v>331</v>
      </c>
      <c r="BB399" s="1">
        <v>1170</v>
      </c>
      <c r="BC399" s="1">
        <v>4.7699999999999996</v>
      </c>
      <c r="BD399" s="1">
        <v>13.6</v>
      </c>
      <c r="BE399" s="1">
        <v>3.01</v>
      </c>
      <c r="BF399" s="1">
        <v>30.5</v>
      </c>
      <c r="BG399" s="1">
        <v>3.75</v>
      </c>
    </row>
    <row r="400" spans="1:59" x14ac:dyDescent="0.2">
      <c r="A400">
        <v>399</v>
      </c>
      <c r="B400" t="s">
        <v>457</v>
      </c>
      <c r="C400">
        <v>0.06</v>
      </c>
      <c r="D400">
        <v>1.83</v>
      </c>
      <c r="E400">
        <v>0.18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0.25</v>
      </c>
      <c r="S400" s="1">
        <v>0.75</v>
      </c>
      <c r="T400" s="1">
        <v>1</v>
      </c>
      <c r="U400" s="1">
        <v>0</v>
      </c>
      <c r="V400" s="1">
        <v>0</v>
      </c>
      <c r="W400" s="1">
        <v>0</v>
      </c>
      <c r="X400" s="1">
        <v>2.17</v>
      </c>
      <c r="Y400" s="1">
        <v>267</v>
      </c>
      <c r="Z400" s="1">
        <v>181</v>
      </c>
      <c r="AA400" s="1">
        <v>0.7</v>
      </c>
      <c r="AB400" s="1">
        <v>32.1</v>
      </c>
      <c r="AC400" s="1">
        <v>8.68</v>
      </c>
      <c r="AD400" s="1">
        <v>926</v>
      </c>
      <c r="AE400" s="1">
        <v>6.13</v>
      </c>
      <c r="AF400" s="1">
        <v>23.9</v>
      </c>
      <c r="AG400" s="1">
        <v>2.5499999999999998</v>
      </c>
      <c r="AH400" s="1">
        <v>73</v>
      </c>
      <c r="AI400" s="1">
        <v>7</v>
      </c>
      <c r="AJ400" s="1">
        <v>1.19</v>
      </c>
      <c r="AK400" s="1">
        <v>2020</v>
      </c>
      <c r="AL400" s="1">
        <v>601</v>
      </c>
      <c r="AM400" s="1">
        <v>11.3</v>
      </c>
      <c r="AN400" s="1">
        <v>207</v>
      </c>
      <c r="AO400" s="1">
        <v>110</v>
      </c>
      <c r="AP400" s="1">
        <v>716</v>
      </c>
      <c r="AQ400" s="1">
        <v>4.7699999999999996</v>
      </c>
      <c r="AR400" s="1">
        <v>178</v>
      </c>
      <c r="AS400" s="1">
        <v>2.33</v>
      </c>
      <c r="AT400" s="1">
        <v>82</v>
      </c>
      <c r="AU400" s="1">
        <v>6</v>
      </c>
      <c r="AV400" s="1">
        <v>2.14</v>
      </c>
      <c r="AW400" s="1">
        <v>426</v>
      </c>
      <c r="AX400" s="1">
        <v>357</v>
      </c>
      <c r="AY400" s="1">
        <v>4.4800000000000004</v>
      </c>
      <c r="AZ400" s="1">
        <v>115</v>
      </c>
      <c r="BA400" s="1">
        <v>303</v>
      </c>
      <c r="BB400" s="1">
        <v>1040</v>
      </c>
      <c r="BC400" s="1">
        <v>7.14</v>
      </c>
      <c r="BD400" s="1">
        <v>19.399999999999999</v>
      </c>
      <c r="BE400" s="1">
        <v>2.73</v>
      </c>
      <c r="BF400" s="1">
        <v>48.5</v>
      </c>
      <c r="BG400" s="1">
        <v>4.75</v>
      </c>
    </row>
    <row r="401" spans="1:59" x14ac:dyDescent="0.2">
      <c r="A401">
        <v>400</v>
      </c>
      <c r="B401" t="s">
        <v>458</v>
      </c>
      <c r="C401">
        <v>-0.05</v>
      </c>
      <c r="D401">
        <v>1.98</v>
      </c>
      <c r="E401">
        <v>0.14000000000000001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1</v>
      </c>
      <c r="Q401" s="1">
        <v>0</v>
      </c>
      <c r="R401" s="1">
        <v>0.75</v>
      </c>
      <c r="S401" s="1">
        <v>0.25</v>
      </c>
      <c r="T401" s="1">
        <v>1</v>
      </c>
      <c r="U401" s="1">
        <v>0</v>
      </c>
      <c r="V401" s="1">
        <v>0</v>
      </c>
      <c r="W401" s="1">
        <v>0</v>
      </c>
      <c r="X401" s="1">
        <v>2.17</v>
      </c>
      <c r="Y401" s="1">
        <v>267</v>
      </c>
      <c r="Z401" s="1">
        <v>181</v>
      </c>
      <c r="AA401" s="1">
        <v>0.7</v>
      </c>
      <c r="AB401" s="1">
        <v>32.1</v>
      </c>
      <c r="AC401" s="1">
        <v>8.68</v>
      </c>
      <c r="AD401" s="1">
        <v>926</v>
      </c>
      <c r="AE401" s="1">
        <v>6.13</v>
      </c>
      <c r="AF401" s="1">
        <v>23.9</v>
      </c>
      <c r="AG401" s="1">
        <v>2.5499999999999998</v>
      </c>
      <c r="AH401" s="1">
        <v>73</v>
      </c>
      <c r="AI401" s="1">
        <v>7</v>
      </c>
      <c r="AJ401" s="1">
        <v>1.19</v>
      </c>
      <c r="AK401" s="1">
        <v>2020</v>
      </c>
      <c r="AL401" s="1">
        <v>601</v>
      </c>
      <c r="AM401" s="1">
        <v>11.3</v>
      </c>
      <c r="AN401" s="1">
        <v>207</v>
      </c>
      <c r="AO401" s="1">
        <v>110</v>
      </c>
      <c r="AP401" s="1">
        <v>716</v>
      </c>
      <c r="AQ401" s="1">
        <v>4.7699999999999996</v>
      </c>
      <c r="AR401" s="1">
        <v>178</v>
      </c>
      <c r="AS401" s="1">
        <v>2.33</v>
      </c>
      <c r="AT401" s="1">
        <v>82</v>
      </c>
      <c r="AU401" s="1">
        <v>6</v>
      </c>
      <c r="AV401" s="1">
        <v>2.02</v>
      </c>
      <c r="AW401" s="1">
        <v>363</v>
      </c>
      <c r="AX401" s="1">
        <v>296</v>
      </c>
      <c r="AY401" s="1">
        <v>3.57</v>
      </c>
      <c r="AZ401" s="1">
        <v>91.7</v>
      </c>
      <c r="BA401" s="1">
        <v>317</v>
      </c>
      <c r="BB401" s="1">
        <v>1110</v>
      </c>
      <c r="BC401" s="1">
        <v>5.9</v>
      </c>
      <c r="BD401" s="1">
        <v>16.3</v>
      </c>
      <c r="BE401" s="1">
        <v>2.88</v>
      </c>
      <c r="BF401" s="1">
        <v>39.5</v>
      </c>
      <c r="BG401" s="1">
        <v>4.25</v>
      </c>
    </row>
    <row r="402" spans="1:59" x14ac:dyDescent="0.2">
      <c r="A402">
        <v>401</v>
      </c>
      <c r="B402" t="s">
        <v>459</v>
      </c>
      <c r="C402">
        <v>0.05</v>
      </c>
      <c r="D402">
        <v>0.56999999999999995</v>
      </c>
      <c r="E402">
        <v>0.1</v>
      </c>
      <c r="F402" s="1">
        <v>0.625</v>
      </c>
      <c r="G402" s="1">
        <v>0.25</v>
      </c>
      <c r="H402" s="1">
        <v>0.125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1</v>
      </c>
      <c r="S402" s="1">
        <v>0</v>
      </c>
      <c r="T402" s="1">
        <v>1</v>
      </c>
      <c r="U402" s="1">
        <v>0</v>
      </c>
      <c r="V402" s="1">
        <v>0</v>
      </c>
      <c r="W402" s="1">
        <v>0</v>
      </c>
      <c r="X402" s="1">
        <v>1.56</v>
      </c>
      <c r="Y402" s="1">
        <v>1000</v>
      </c>
      <c r="Z402" s="1">
        <v>326</v>
      </c>
      <c r="AA402" s="1">
        <v>1.1499999999999999</v>
      </c>
      <c r="AB402" s="1">
        <v>62.4</v>
      </c>
      <c r="AC402" s="1">
        <v>47.6</v>
      </c>
      <c r="AD402" s="1">
        <v>409</v>
      </c>
      <c r="AE402" s="1">
        <v>2.2999999999999998</v>
      </c>
      <c r="AF402" s="1">
        <v>73.8</v>
      </c>
      <c r="AG402" s="1">
        <v>0.81599999999999995</v>
      </c>
      <c r="AH402" s="1">
        <v>28</v>
      </c>
      <c r="AI402" s="1">
        <v>4.5</v>
      </c>
      <c r="AJ402" s="1">
        <v>1.1499999999999999</v>
      </c>
      <c r="AK402" s="1">
        <v>2880</v>
      </c>
      <c r="AL402" s="1">
        <v>505</v>
      </c>
      <c r="AM402" s="1">
        <v>7.31</v>
      </c>
      <c r="AN402" s="1">
        <v>119</v>
      </c>
      <c r="AO402" s="1">
        <v>121</v>
      </c>
      <c r="AP402" s="1">
        <v>709</v>
      </c>
      <c r="AQ402" s="1">
        <v>7.2</v>
      </c>
      <c r="AR402" s="1">
        <v>290</v>
      </c>
      <c r="AS402" s="1">
        <v>1.96</v>
      </c>
      <c r="AT402" s="1">
        <v>50</v>
      </c>
      <c r="AU402" s="1">
        <v>5</v>
      </c>
      <c r="AV402" s="1">
        <v>1.96</v>
      </c>
      <c r="AW402" s="1">
        <v>332</v>
      </c>
      <c r="AX402" s="1">
        <v>266</v>
      </c>
      <c r="AY402" s="1">
        <v>3.12</v>
      </c>
      <c r="AZ402" s="1">
        <v>79.900000000000006</v>
      </c>
      <c r="BA402" s="1">
        <v>325</v>
      </c>
      <c r="BB402" s="1">
        <v>1140</v>
      </c>
      <c r="BC402" s="1">
        <v>5.29</v>
      </c>
      <c r="BD402" s="1">
        <v>14.7</v>
      </c>
      <c r="BE402" s="1">
        <v>2.96</v>
      </c>
      <c r="BF402" s="1">
        <v>35</v>
      </c>
      <c r="BG402" s="1">
        <v>4</v>
      </c>
    </row>
    <row r="403" spans="1:59" x14ac:dyDescent="0.2">
      <c r="A403">
        <v>402</v>
      </c>
      <c r="B403" t="s">
        <v>460</v>
      </c>
      <c r="C403">
        <v>0.97</v>
      </c>
      <c r="D403">
        <v>0.96</v>
      </c>
      <c r="E403">
        <v>0.16</v>
      </c>
      <c r="F403" s="1">
        <v>0.125</v>
      </c>
      <c r="G403" s="1">
        <v>0.375</v>
      </c>
      <c r="H403" s="1">
        <v>0.5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1</v>
      </c>
      <c r="R403" s="1">
        <v>0</v>
      </c>
      <c r="S403" s="1">
        <v>0</v>
      </c>
      <c r="T403" s="1">
        <v>1</v>
      </c>
      <c r="U403" s="1">
        <v>0</v>
      </c>
      <c r="V403" s="1">
        <v>0</v>
      </c>
      <c r="W403" s="1">
        <v>0</v>
      </c>
      <c r="X403" s="1">
        <v>1.66</v>
      </c>
      <c r="Y403" s="1">
        <v>962</v>
      </c>
      <c r="Z403" s="1">
        <v>310</v>
      </c>
      <c r="AA403" s="1">
        <v>1.62</v>
      </c>
      <c r="AB403" s="1">
        <v>103</v>
      </c>
      <c r="AC403" s="1">
        <v>46.4</v>
      </c>
      <c r="AD403" s="1">
        <v>391</v>
      </c>
      <c r="AE403" s="1">
        <v>2.21</v>
      </c>
      <c r="AF403" s="1">
        <v>69.400000000000006</v>
      </c>
      <c r="AG403" s="1">
        <v>0.80500000000000005</v>
      </c>
      <c r="AH403" s="1">
        <v>43.8</v>
      </c>
      <c r="AI403" s="1">
        <v>5.38</v>
      </c>
      <c r="AJ403" s="1">
        <v>1.1499999999999999</v>
      </c>
      <c r="AK403" s="1">
        <v>2880</v>
      </c>
      <c r="AL403" s="1">
        <v>505</v>
      </c>
      <c r="AM403" s="1">
        <v>7.31</v>
      </c>
      <c r="AN403" s="1">
        <v>119</v>
      </c>
      <c r="AO403" s="1">
        <v>121</v>
      </c>
      <c r="AP403" s="1">
        <v>709</v>
      </c>
      <c r="AQ403" s="1">
        <v>7.2</v>
      </c>
      <c r="AR403" s="1">
        <v>290</v>
      </c>
      <c r="AS403" s="1">
        <v>1.96</v>
      </c>
      <c r="AT403" s="1">
        <v>50</v>
      </c>
      <c r="AU403" s="1">
        <v>5</v>
      </c>
      <c r="AV403" s="1">
        <v>1.81</v>
      </c>
      <c r="AW403" s="1">
        <v>239</v>
      </c>
      <c r="AX403" s="1">
        <v>172</v>
      </c>
      <c r="AY403" s="1">
        <v>3.21</v>
      </c>
      <c r="AZ403" s="1">
        <v>35.5</v>
      </c>
      <c r="BA403" s="1">
        <v>349</v>
      </c>
      <c r="BB403" s="1">
        <v>1250</v>
      </c>
      <c r="BC403" s="1">
        <v>3.21</v>
      </c>
      <c r="BD403" s="1">
        <v>10.199999999999999</v>
      </c>
      <c r="BE403" s="1">
        <v>3.16</v>
      </c>
      <c r="BF403" s="1">
        <v>17</v>
      </c>
      <c r="BG403" s="1">
        <v>3</v>
      </c>
    </row>
    <row r="404" spans="1:59" x14ac:dyDescent="0.2">
      <c r="A404">
        <v>403</v>
      </c>
      <c r="B404" t="s">
        <v>461</v>
      </c>
      <c r="C404">
        <v>1.53</v>
      </c>
      <c r="D404">
        <v>1.47</v>
      </c>
      <c r="E404">
        <v>0.21</v>
      </c>
      <c r="F404" s="1">
        <v>0.5</v>
      </c>
      <c r="G404" s="1">
        <v>0</v>
      </c>
      <c r="H404" s="1">
        <v>0.5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1.63</v>
      </c>
      <c r="Y404" s="1">
        <v>989</v>
      </c>
      <c r="Z404" s="1">
        <v>319</v>
      </c>
      <c r="AA404" s="1">
        <v>1.36</v>
      </c>
      <c r="AB404" s="1">
        <v>86</v>
      </c>
      <c r="AC404" s="1">
        <v>46.9</v>
      </c>
      <c r="AD404" s="1">
        <v>397</v>
      </c>
      <c r="AE404" s="1">
        <v>2.21</v>
      </c>
      <c r="AF404" s="1">
        <v>72.3</v>
      </c>
      <c r="AG404" s="1">
        <v>0.80500000000000005</v>
      </c>
      <c r="AH404" s="1">
        <v>37</v>
      </c>
      <c r="AI404" s="1">
        <v>5</v>
      </c>
      <c r="AJ404" s="1">
        <v>1.19</v>
      </c>
      <c r="AK404" s="1">
        <v>2020</v>
      </c>
      <c r="AL404" s="1">
        <v>601</v>
      </c>
      <c r="AM404" s="1">
        <v>11.3</v>
      </c>
      <c r="AN404" s="1">
        <v>207</v>
      </c>
      <c r="AO404" s="1">
        <v>110</v>
      </c>
      <c r="AP404" s="1">
        <v>716</v>
      </c>
      <c r="AQ404" s="1">
        <v>4.7699999999999996</v>
      </c>
      <c r="AR404" s="1">
        <v>178</v>
      </c>
      <c r="AS404" s="1">
        <v>2.33</v>
      </c>
      <c r="AT404" s="1">
        <v>82</v>
      </c>
      <c r="AU404" s="1">
        <v>6</v>
      </c>
      <c r="AV404" s="1">
        <v>2.2000000000000002</v>
      </c>
      <c r="AW404" s="1">
        <v>458</v>
      </c>
      <c r="AX404" s="1">
        <v>387</v>
      </c>
      <c r="AY404" s="1">
        <v>4.93</v>
      </c>
      <c r="AZ404" s="1">
        <v>127</v>
      </c>
      <c r="BA404" s="1">
        <v>295</v>
      </c>
      <c r="BB404" s="1">
        <v>1010</v>
      </c>
      <c r="BC404" s="1">
        <v>7.76</v>
      </c>
      <c r="BD404" s="1">
        <v>20.9</v>
      </c>
      <c r="BE404" s="1">
        <v>2.66</v>
      </c>
      <c r="BF404" s="1">
        <v>53</v>
      </c>
      <c r="BG404" s="1">
        <v>5</v>
      </c>
    </row>
    <row r="405" spans="1:59" x14ac:dyDescent="0.2">
      <c r="A405">
        <v>404</v>
      </c>
      <c r="B405" t="s">
        <v>462</v>
      </c>
      <c r="C405">
        <v>0.22</v>
      </c>
      <c r="D405">
        <v>3.86</v>
      </c>
      <c r="E405">
        <v>0</v>
      </c>
      <c r="F405" s="1">
        <v>0.125</v>
      </c>
      <c r="G405" s="1">
        <v>0.875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1</v>
      </c>
      <c r="U405" s="1">
        <v>0</v>
      </c>
      <c r="V405" s="1">
        <v>0</v>
      </c>
      <c r="W405" s="1">
        <v>0</v>
      </c>
      <c r="X405" s="1">
        <v>1.6</v>
      </c>
      <c r="Y405" s="1">
        <v>970</v>
      </c>
      <c r="Z405" s="1">
        <v>316</v>
      </c>
      <c r="AA405" s="1">
        <v>1.45</v>
      </c>
      <c r="AB405" s="1">
        <v>79.7</v>
      </c>
      <c r="AC405" s="1">
        <v>47.1</v>
      </c>
      <c r="AD405" s="1">
        <v>405</v>
      </c>
      <c r="AE405" s="1">
        <v>2.34</v>
      </c>
      <c r="AF405" s="1">
        <v>70.2</v>
      </c>
      <c r="AG405" s="1">
        <v>0.82</v>
      </c>
      <c r="AH405" s="1">
        <v>34.799999999999997</v>
      </c>
      <c r="AI405" s="1">
        <v>4.88</v>
      </c>
      <c r="AJ405" s="1">
        <v>1.26</v>
      </c>
      <c r="AK405" s="1">
        <v>1660</v>
      </c>
      <c r="AL405" s="1">
        <v>1040</v>
      </c>
      <c r="AM405" s="1">
        <v>2.54</v>
      </c>
      <c r="AN405" s="1">
        <v>87.6</v>
      </c>
      <c r="AO405" s="1">
        <v>-168</v>
      </c>
      <c r="AP405" s="1">
        <v>550</v>
      </c>
      <c r="AQ405" s="1">
        <v>8.1999999999999993</v>
      </c>
      <c r="AR405" s="1">
        <v>137</v>
      </c>
      <c r="AS405" s="1">
        <v>0.95</v>
      </c>
      <c r="AT405" s="1">
        <v>38</v>
      </c>
      <c r="AU405" s="1">
        <v>5</v>
      </c>
      <c r="AV405" s="1">
        <v>1.96</v>
      </c>
      <c r="AW405" s="1">
        <v>332</v>
      </c>
      <c r="AX405" s="1">
        <v>266</v>
      </c>
      <c r="AY405" s="1">
        <v>3.12</v>
      </c>
      <c r="AZ405" s="1">
        <v>79.900000000000006</v>
      </c>
      <c r="BA405" s="1">
        <v>325</v>
      </c>
      <c r="BB405" s="1">
        <v>1140</v>
      </c>
      <c r="BC405" s="1">
        <v>5.29</v>
      </c>
      <c r="BD405" s="1">
        <v>14.7</v>
      </c>
      <c r="BE405" s="1">
        <v>2.96</v>
      </c>
      <c r="BF405" s="1">
        <v>35</v>
      </c>
      <c r="BG405" s="1">
        <v>4</v>
      </c>
    </row>
    <row r="406" spans="1:59" x14ac:dyDescent="0.2">
      <c r="A406">
        <v>405</v>
      </c>
      <c r="B406" t="s">
        <v>463</v>
      </c>
      <c r="C406">
        <v>2.2999999999999998</v>
      </c>
      <c r="D406">
        <v>3.22</v>
      </c>
      <c r="E406">
        <v>0.01</v>
      </c>
      <c r="F406" s="1">
        <v>0.375</v>
      </c>
      <c r="G406" s="1">
        <v>0.375</v>
      </c>
      <c r="H406" s="1">
        <v>0.25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>
        <v>1</v>
      </c>
      <c r="U406" s="1">
        <v>0</v>
      </c>
      <c r="V406" s="1">
        <v>0</v>
      </c>
      <c r="W406" s="1">
        <v>0</v>
      </c>
      <c r="X406" s="1">
        <v>1.6</v>
      </c>
      <c r="Y406" s="1">
        <v>984</v>
      </c>
      <c r="Z406" s="1">
        <v>319</v>
      </c>
      <c r="AA406" s="1">
        <v>1.36</v>
      </c>
      <c r="AB406" s="1">
        <v>79.900000000000006</v>
      </c>
      <c r="AC406" s="1">
        <v>47.1</v>
      </c>
      <c r="AD406" s="1">
        <v>402</v>
      </c>
      <c r="AE406" s="1">
        <v>2.27</v>
      </c>
      <c r="AF406" s="1">
        <v>71.7</v>
      </c>
      <c r="AG406" s="1">
        <v>0.81299999999999994</v>
      </c>
      <c r="AH406" s="1">
        <v>34.799999999999997</v>
      </c>
      <c r="AI406" s="1">
        <v>4.88</v>
      </c>
      <c r="AJ406" s="1">
        <v>1.42</v>
      </c>
      <c r="AK406" s="1">
        <v>2080</v>
      </c>
      <c r="AL406" s="1">
        <v>1000</v>
      </c>
      <c r="AM406" s="1">
        <v>3.59</v>
      </c>
      <c r="AN406" s="1">
        <v>137</v>
      </c>
      <c r="AO406" s="1">
        <v>-52</v>
      </c>
      <c r="AP406" s="1">
        <v>503</v>
      </c>
      <c r="AQ406" s="1">
        <v>8.01</v>
      </c>
      <c r="AR406" s="1">
        <v>140</v>
      </c>
      <c r="AS406" s="1">
        <v>0.89</v>
      </c>
      <c r="AT406" s="1">
        <v>56</v>
      </c>
      <c r="AU406" s="1">
        <v>6</v>
      </c>
      <c r="AV406" s="1">
        <v>2.2000000000000002</v>
      </c>
      <c r="AW406" s="1">
        <v>458</v>
      </c>
      <c r="AX406" s="1">
        <v>387</v>
      </c>
      <c r="AY406" s="1">
        <v>4.93</v>
      </c>
      <c r="AZ406" s="1">
        <v>127</v>
      </c>
      <c r="BA406" s="1">
        <v>295</v>
      </c>
      <c r="BB406" s="1">
        <v>1010</v>
      </c>
      <c r="BC406" s="1">
        <v>7.76</v>
      </c>
      <c r="BD406" s="1">
        <v>20.9</v>
      </c>
      <c r="BE406" s="1">
        <v>2.66</v>
      </c>
      <c r="BF406" s="1">
        <v>53</v>
      </c>
      <c r="BG406" s="1">
        <v>5</v>
      </c>
    </row>
    <row r="407" spans="1:59" x14ac:dyDescent="0.2">
      <c r="A407">
        <v>406</v>
      </c>
      <c r="B407" t="s">
        <v>464</v>
      </c>
      <c r="C407">
        <v>1.31</v>
      </c>
      <c r="D407">
        <v>3.33</v>
      </c>
      <c r="E407">
        <v>0.01</v>
      </c>
      <c r="F407" s="1">
        <v>0.25</v>
      </c>
      <c r="G407" s="1">
        <v>0.125</v>
      </c>
      <c r="H407" s="1">
        <v>0.625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1.67</v>
      </c>
      <c r="Y407" s="1">
        <v>968</v>
      </c>
      <c r="Z407" s="1">
        <v>312</v>
      </c>
      <c r="AA407" s="1">
        <v>1.57</v>
      </c>
      <c r="AB407" s="1">
        <v>104</v>
      </c>
      <c r="AC407" s="1">
        <v>46.4</v>
      </c>
      <c r="AD407" s="1">
        <v>390</v>
      </c>
      <c r="AE407" s="1">
        <v>2.1800000000000002</v>
      </c>
      <c r="AF407" s="1">
        <v>70.2</v>
      </c>
      <c r="AG407" s="1">
        <v>0.80100000000000005</v>
      </c>
      <c r="AH407" s="1">
        <v>43.8</v>
      </c>
      <c r="AI407" s="1">
        <v>5.38</v>
      </c>
      <c r="AJ407" s="1">
        <v>1.42</v>
      </c>
      <c r="AK407" s="1">
        <v>2080</v>
      </c>
      <c r="AL407" s="1">
        <v>1000</v>
      </c>
      <c r="AM407" s="1">
        <v>3.59</v>
      </c>
      <c r="AN407" s="1">
        <v>137</v>
      </c>
      <c r="AO407" s="1">
        <v>-52</v>
      </c>
      <c r="AP407" s="1">
        <v>503</v>
      </c>
      <c r="AQ407" s="1">
        <v>8.01</v>
      </c>
      <c r="AR407" s="1">
        <v>140</v>
      </c>
      <c r="AS407" s="1">
        <v>0.89</v>
      </c>
      <c r="AT407" s="1">
        <v>56</v>
      </c>
      <c r="AU407" s="1">
        <v>6</v>
      </c>
      <c r="AV407" s="1">
        <v>2.2000000000000002</v>
      </c>
      <c r="AW407" s="1">
        <v>458</v>
      </c>
      <c r="AX407" s="1">
        <v>387</v>
      </c>
      <c r="AY407" s="1">
        <v>4.93</v>
      </c>
      <c r="AZ407" s="1">
        <v>127</v>
      </c>
      <c r="BA407" s="1">
        <v>295</v>
      </c>
      <c r="BB407" s="1">
        <v>1010</v>
      </c>
      <c r="BC407" s="1">
        <v>7.76</v>
      </c>
      <c r="BD407" s="1">
        <v>20.9</v>
      </c>
      <c r="BE407" s="1">
        <v>2.66</v>
      </c>
      <c r="BF407" s="1">
        <v>53</v>
      </c>
      <c r="BG407" s="1">
        <v>5</v>
      </c>
    </row>
    <row r="408" spans="1:59" x14ac:dyDescent="0.2">
      <c r="A408">
        <v>407</v>
      </c>
      <c r="B408" t="s">
        <v>465</v>
      </c>
      <c r="C408">
        <v>1.99</v>
      </c>
      <c r="D408">
        <v>0.41</v>
      </c>
      <c r="E408">
        <v>7.0000000000000007E-2</v>
      </c>
      <c r="F408" s="1">
        <v>0.75</v>
      </c>
      <c r="G408" s="1">
        <v>0</v>
      </c>
      <c r="H408" s="1">
        <v>0.25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1.57</v>
      </c>
      <c r="Y408" s="1">
        <v>1010</v>
      </c>
      <c r="Z408" s="1">
        <v>328</v>
      </c>
      <c r="AA408" s="1">
        <v>1.1100000000000001</v>
      </c>
      <c r="AB408" s="1">
        <v>62.5</v>
      </c>
      <c r="AC408" s="1">
        <v>47.6</v>
      </c>
      <c r="AD408" s="1">
        <v>408</v>
      </c>
      <c r="AE408" s="1">
        <v>2.27</v>
      </c>
      <c r="AF408" s="1">
        <v>74.599999999999994</v>
      </c>
      <c r="AG408" s="1">
        <v>0.81299999999999994</v>
      </c>
      <c r="AH408" s="1">
        <v>28</v>
      </c>
      <c r="AI408" s="1">
        <v>4.5</v>
      </c>
      <c r="AJ408" s="1">
        <v>1.1499999999999999</v>
      </c>
      <c r="AK408" s="1">
        <v>2880</v>
      </c>
      <c r="AL408" s="1">
        <v>505</v>
      </c>
      <c r="AM408" s="1">
        <v>7.31</v>
      </c>
      <c r="AN408" s="1">
        <v>119</v>
      </c>
      <c r="AO408" s="1">
        <v>121</v>
      </c>
      <c r="AP408" s="1">
        <v>709</v>
      </c>
      <c r="AQ408" s="1">
        <v>7.2</v>
      </c>
      <c r="AR408" s="1">
        <v>290</v>
      </c>
      <c r="AS408" s="1">
        <v>1.96</v>
      </c>
      <c r="AT408" s="1">
        <v>50</v>
      </c>
      <c r="AU408" s="1">
        <v>5</v>
      </c>
      <c r="AV408" s="1">
        <v>2.2000000000000002</v>
      </c>
      <c r="AW408" s="1">
        <v>458</v>
      </c>
      <c r="AX408" s="1">
        <v>387</v>
      </c>
      <c r="AY408" s="1">
        <v>4.93</v>
      </c>
      <c r="AZ408" s="1">
        <v>127</v>
      </c>
      <c r="BA408" s="1">
        <v>295</v>
      </c>
      <c r="BB408" s="1">
        <v>1010</v>
      </c>
      <c r="BC408" s="1">
        <v>7.76</v>
      </c>
      <c r="BD408" s="1">
        <v>20.9</v>
      </c>
      <c r="BE408" s="1">
        <v>2.66</v>
      </c>
      <c r="BF408" s="1">
        <v>53</v>
      </c>
      <c r="BG408" s="1">
        <v>5</v>
      </c>
    </row>
    <row r="409" spans="1:59" x14ac:dyDescent="0.2">
      <c r="A409">
        <v>408</v>
      </c>
      <c r="B409" t="s">
        <v>466</v>
      </c>
      <c r="C409">
        <v>2.2000000000000002</v>
      </c>
      <c r="D409">
        <v>1.46</v>
      </c>
      <c r="E409">
        <v>0.21</v>
      </c>
      <c r="F409" s="1">
        <v>0.625</v>
      </c>
      <c r="G409" s="1">
        <v>0.125</v>
      </c>
      <c r="H409" s="1">
        <v>0.25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1.58</v>
      </c>
      <c r="Y409" s="1">
        <v>1000</v>
      </c>
      <c r="Z409" s="1">
        <v>325</v>
      </c>
      <c r="AA409" s="1">
        <v>1.2</v>
      </c>
      <c r="AB409" s="1">
        <v>68.3</v>
      </c>
      <c r="AC409" s="1">
        <v>47.5</v>
      </c>
      <c r="AD409" s="1">
        <v>406</v>
      </c>
      <c r="AE409" s="1">
        <v>2.27</v>
      </c>
      <c r="AF409" s="1">
        <v>73.599999999999994</v>
      </c>
      <c r="AG409" s="1">
        <v>0.81299999999999994</v>
      </c>
      <c r="AH409" s="1">
        <v>30.3</v>
      </c>
      <c r="AI409" s="1">
        <v>4.63</v>
      </c>
      <c r="AJ409" s="1">
        <v>1.19</v>
      </c>
      <c r="AK409" s="1">
        <v>2020</v>
      </c>
      <c r="AL409" s="1">
        <v>601</v>
      </c>
      <c r="AM409" s="1">
        <v>11.3</v>
      </c>
      <c r="AN409" s="1">
        <v>207</v>
      </c>
      <c r="AO409" s="1">
        <v>110</v>
      </c>
      <c r="AP409" s="1">
        <v>716</v>
      </c>
      <c r="AQ409" s="1">
        <v>4.7699999999999996</v>
      </c>
      <c r="AR409" s="1">
        <v>178</v>
      </c>
      <c r="AS409" s="1">
        <v>2.33</v>
      </c>
      <c r="AT409" s="1">
        <v>82</v>
      </c>
      <c r="AU409" s="1">
        <v>6</v>
      </c>
      <c r="AV409" s="1">
        <v>2.2000000000000002</v>
      </c>
      <c r="AW409" s="1">
        <v>458</v>
      </c>
      <c r="AX409" s="1">
        <v>387</v>
      </c>
      <c r="AY409" s="1">
        <v>4.93</v>
      </c>
      <c r="AZ409" s="1">
        <v>127</v>
      </c>
      <c r="BA409" s="1">
        <v>295</v>
      </c>
      <c r="BB409" s="1">
        <v>1010</v>
      </c>
      <c r="BC409" s="1">
        <v>7.76</v>
      </c>
      <c r="BD409" s="1">
        <v>20.9</v>
      </c>
      <c r="BE409" s="1">
        <v>2.66</v>
      </c>
      <c r="BF409" s="1">
        <v>53</v>
      </c>
      <c r="BG409" s="1">
        <v>5</v>
      </c>
    </row>
    <row r="410" spans="1:59" x14ac:dyDescent="0.2">
      <c r="A410">
        <v>409</v>
      </c>
      <c r="B410" t="s">
        <v>467</v>
      </c>
      <c r="C410">
        <v>-0.21</v>
      </c>
      <c r="D410">
        <v>1.91</v>
      </c>
      <c r="E410">
        <v>0.12</v>
      </c>
      <c r="F410" s="1">
        <v>0.5</v>
      </c>
      <c r="G410" s="1">
        <v>0.125</v>
      </c>
      <c r="H410" s="1">
        <v>0.375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1</v>
      </c>
      <c r="S410" s="1">
        <v>0</v>
      </c>
      <c r="T410" s="1">
        <v>1</v>
      </c>
      <c r="U410" s="1">
        <v>0</v>
      </c>
      <c r="V410" s="1">
        <v>0</v>
      </c>
      <c r="W410" s="1">
        <v>0</v>
      </c>
      <c r="X410" s="1">
        <v>1.61</v>
      </c>
      <c r="Y410" s="1">
        <v>991</v>
      </c>
      <c r="Z410" s="1">
        <v>321</v>
      </c>
      <c r="AA410" s="1">
        <v>1.32</v>
      </c>
      <c r="AB410" s="1">
        <v>80.099999999999994</v>
      </c>
      <c r="AC410" s="1">
        <v>47.1</v>
      </c>
      <c r="AD410" s="1">
        <v>401</v>
      </c>
      <c r="AE410" s="1">
        <v>2.2400000000000002</v>
      </c>
      <c r="AF410" s="1">
        <v>72.5</v>
      </c>
      <c r="AG410" s="1">
        <v>0.80900000000000005</v>
      </c>
      <c r="AH410" s="1">
        <v>34.799999999999997</v>
      </c>
      <c r="AI410" s="1">
        <v>4.88</v>
      </c>
      <c r="AJ410" s="1">
        <v>0.87</v>
      </c>
      <c r="AK410" s="1">
        <v>3110</v>
      </c>
      <c r="AL410" s="1">
        <v>1210</v>
      </c>
      <c r="AM410" s="1">
        <v>5.32</v>
      </c>
      <c r="AN410" s="1">
        <v>72.599999999999994</v>
      </c>
      <c r="AO410" s="1">
        <v>120</v>
      </c>
      <c r="AP410" s="1">
        <v>762</v>
      </c>
      <c r="AQ410" s="1">
        <v>31.8</v>
      </c>
      <c r="AR410" s="1">
        <v>334</v>
      </c>
      <c r="AS410" s="1">
        <v>2.0099999999999998</v>
      </c>
      <c r="AT410" s="1">
        <v>32</v>
      </c>
      <c r="AU410" s="1">
        <v>4</v>
      </c>
      <c r="AV410" s="1">
        <v>1.96</v>
      </c>
      <c r="AW410" s="1">
        <v>332</v>
      </c>
      <c r="AX410" s="1">
        <v>266</v>
      </c>
      <c r="AY410" s="1">
        <v>3.12</v>
      </c>
      <c r="AZ410" s="1">
        <v>79.900000000000006</v>
      </c>
      <c r="BA410" s="1">
        <v>325</v>
      </c>
      <c r="BB410" s="1">
        <v>1140</v>
      </c>
      <c r="BC410" s="1">
        <v>5.29</v>
      </c>
      <c r="BD410" s="1">
        <v>14.7</v>
      </c>
      <c r="BE410" s="1">
        <v>2.96</v>
      </c>
      <c r="BF410" s="1">
        <v>35</v>
      </c>
      <c r="BG410" s="1">
        <v>4</v>
      </c>
    </row>
    <row r="411" spans="1:59" x14ac:dyDescent="0.2">
      <c r="A411">
        <v>410</v>
      </c>
      <c r="B411" t="s">
        <v>468</v>
      </c>
      <c r="C411">
        <v>-0.51</v>
      </c>
      <c r="D411">
        <v>4.17</v>
      </c>
      <c r="E411">
        <v>0</v>
      </c>
      <c r="F411" s="1">
        <v>0.25</v>
      </c>
      <c r="G411" s="1">
        <v>0</v>
      </c>
      <c r="H411" s="1">
        <v>0</v>
      </c>
      <c r="I411" s="1">
        <v>0</v>
      </c>
      <c r="J411" s="1">
        <v>0.75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</v>
      </c>
      <c r="S411" s="1">
        <v>0</v>
      </c>
      <c r="T411" s="1">
        <v>1</v>
      </c>
      <c r="U411" s="1">
        <v>0</v>
      </c>
      <c r="V411" s="1">
        <v>0</v>
      </c>
      <c r="W411" s="1">
        <v>0</v>
      </c>
      <c r="X411" s="1">
        <v>2.27</v>
      </c>
      <c r="Y411" s="1">
        <v>498</v>
      </c>
      <c r="Z411" s="1">
        <v>350</v>
      </c>
      <c r="AA411" s="1">
        <v>1.04</v>
      </c>
      <c r="AB411" s="1">
        <v>43.6</v>
      </c>
      <c r="AC411" s="1">
        <v>18.5</v>
      </c>
      <c r="AD411" s="1">
        <v>742</v>
      </c>
      <c r="AE411" s="1">
        <v>5.46</v>
      </c>
      <c r="AF411" s="1">
        <v>41</v>
      </c>
      <c r="AG411" s="1">
        <v>2.13</v>
      </c>
      <c r="AH411" s="1">
        <v>73</v>
      </c>
      <c r="AI411" s="1">
        <v>7</v>
      </c>
      <c r="AJ411" s="1">
        <v>1.26</v>
      </c>
      <c r="AK411" s="1">
        <v>1660</v>
      </c>
      <c r="AL411" s="1">
        <v>1040</v>
      </c>
      <c r="AM411" s="1">
        <v>2.54</v>
      </c>
      <c r="AN411" s="1">
        <v>87.6</v>
      </c>
      <c r="AO411" s="1">
        <v>-168</v>
      </c>
      <c r="AP411" s="1">
        <v>550</v>
      </c>
      <c r="AQ411" s="1">
        <v>8.1999999999999993</v>
      </c>
      <c r="AR411" s="1">
        <v>137</v>
      </c>
      <c r="AS411" s="1">
        <v>0.95</v>
      </c>
      <c r="AT411" s="1">
        <v>38</v>
      </c>
      <c r="AU411" s="1">
        <v>5</v>
      </c>
      <c r="AV411" s="1">
        <v>1.96</v>
      </c>
      <c r="AW411" s="1">
        <v>332</v>
      </c>
      <c r="AX411" s="1">
        <v>266</v>
      </c>
      <c r="AY411" s="1">
        <v>3.12</v>
      </c>
      <c r="AZ411" s="1">
        <v>79.900000000000006</v>
      </c>
      <c r="BA411" s="1">
        <v>325</v>
      </c>
      <c r="BB411" s="1">
        <v>1140</v>
      </c>
      <c r="BC411" s="1">
        <v>5.29</v>
      </c>
      <c r="BD411" s="1">
        <v>14.7</v>
      </c>
      <c r="BE411" s="1">
        <v>2.96</v>
      </c>
      <c r="BF411" s="1">
        <v>35</v>
      </c>
      <c r="BG411" s="1">
        <v>4</v>
      </c>
    </row>
    <row r="412" spans="1:59" x14ac:dyDescent="0.2">
      <c r="A412">
        <v>411</v>
      </c>
      <c r="B412" t="s">
        <v>469</v>
      </c>
      <c r="C412">
        <v>1.28</v>
      </c>
      <c r="D412">
        <v>5.18</v>
      </c>
      <c r="E412">
        <v>0</v>
      </c>
      <c r="F412" s="1">
        <v>0.5</v>
      </c>
      <c r="G412" s="1">
        <v>0.125</v>
      </c>
      <c r="H412" s="1">
        <v>0</v>
      </c>
      <c r="I412" s="1">
        <v>0.375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1</v>
      </c>
      <c r="U412" s="1">
        <v>0</v>
      </c>
      <c r="V412" s="1">
        <v>0</v>
      </c>
      <c r="W412" s="1">
        <v>0</v>
      </c>
      <c r="X412" s="1">
        <v>1.77</v>
      </c>
      <c r="Y412" s="1">
        <v>737</v>
      </c>
      <c r="Z412" s="1">
        <v>275</v>
      </c>
      <c r="AA412" s="1">
        <v>0.88400000000000001</v>
      </c>
      <c r="AB412" s="1">
        <v>42.3</v>
      </c>
      <c r="AC412" s="1">
        <v>33.299999999999997</v>
      </c>
      <c r="AD412" s="1">
        <v>607</v>
      </c>
      <c r="AE412" s="1">
        <v>3.76</v>
      </c>
      <c r="AF412" s="1">
        <v>56</v>
      </c>
      <c r="AG412" s="1">
        <v>1.47</v>
      </c>
      <c r="AH412" s="1">
        <v>41.5</v>
      </c>
      <c r="AI412" s="1">
        <v>5.25</v>
      </c>
      <c r="AJ412" s="1">
        <v>1.26</v>
      </c>
      <c r="AK412" s="1">
        <v>1660</v>
      </c>
      <c r="AL412" s="1">
        <v>1040</v>
      </c>
      <c r="AM412" s="1">
        <v>2.54</v>
      </c>
      <c r="AN412" s="1">
        <v>87.6</v>
      </c>
      <c r="AO412" s="1">
        <v>-168</v>
      </c>
      <c r="AP412" s="1">
        <v>550</v>
      </c>
      <c r="AQ412" s="1">
        <v>8.1999999999999993</v>
      </c>
      <c r="AR412" s="1">
        <v>137</v>
      </c>
      <c r="AS412" s="1">
        <v>0.95</v>
      </c>
      <c r="AT412" s="1">
        <v>38</v>
      </c>
      <c r="AU412" s="1">
        <v>5</v>
      </c>
      <c r="AV412" s="1">
        <v>1.81</v>
      </c>
      <c r="AW412" s="1">
        <v>239</v>
      </c>
      <c r="AX412" s="1">
        <v>172</v>
      </c>
      <c r="AY412" s="1">
        <v>3.21</v>
      </c>
      <c r="AZ412" s="1">
        <v>35.5</v>
      </c>
      <c r="BA412" s="1">
        <v>349</v>
      </c>
      <c r="BB412" s="1">
        <v>1250</v>
      </c>
      <c r="BC412" s="1">
        <v>3.21</v>
      </c>
      <c r="BD412" s="1">
        <v>10.199999999999999</v>
      </c>
      <c r="BE412" s="1">
        <v>3.16</v>
      </c>
      <c r="BF412" s="1">
        <v>17</v>
      </c>
      <c r="BG412" s="1">
        <v>3</v>
      </c>
    </row>
    <row r="413" spans="1:59" x14ac:dyDescent="0.2">
      <c r="A413">
        <v>412</v>
      </c>
      <c r="B413" t="s">
        <v>470</v>
      </c>
      <c r="C413">
        <v>0.77</v>
      </c>
      <c r="D413">
        <v>3.56</v>
      </c>
      <c r="E413">
        <v>0</v>
      </c>
      <c r="F413" s="1">
        <v>0.375</v>
      </c>
      <c r="G413" s="1">
        <v>0</v>
      </c>
      <c r="H413" s="1">
        <v>0.125</v>
      </c>
      <c r="I413" s="1">
        <v>0</v>
      </c>
      <c r="J413" s="1">
        <v>0.5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>
        <v>2.0499999999999998</v>
      </c>
      <c r="Y413" s="1">
        <v>665</v>
      </c>
      <c r="Z413" s="1">
        <v>341</v>
      </c>
      <c r="AA413" s="1">
        <v>1.1100000000000001</v>
      </c>
      <c r="AB413" s="1">
        <v>53.8</v>
      </c>
      <c r="AC413" s="1">
        <v>28.1</v>
      </c>
      <c r="AD413" s="1">
        <v>629</v>
      </c>
      <c r="AE413" s="1">
        <v>4.38</v>
      </c>
      <c r="AF413" s="1">
        <v>51.8</v>
      </c>
      <c r="AG413" s="1">
        <v>1.69</v>
      </c>
      <c r="AH413" s="1">
        <v>59.5</v>
      </c>
      <c r="AI413" s="1">
        <v>6.25</v>
      </c>
      <c r="AJ413" s="1">
        <v>1</v>
      </c>
      <c r="AK413" s="1">
        <v>1760</v>
      </c>
      <c r="AL413" s="1">
        <v>1110</v>
      </c>
      <c r="AM413" s="1">
        <v>1.55</v>
      </c>
      <c r="AN413" s="1">
        <v>40.1</v>
      </c>
      <c r="AO413" s="1">
        <v>-156</v>
      </c>
      <c r="AP413" s="1">
        <v>590</v>
      </c>
      <c r="AQ413" s="1">
        <v>8.5299999999999994</v>
      </c>
      <c r="AR413" s="1">
        <v>155</v>
      </c>
      <c r="AS413" s="1">
        <v>1</v>
      </c>
      <c r="AT413" s="1">
        <v>20</v>
      </c>
      <c r="AU413" s="1">
        <v>4</v>
      </c>
      <c r="AV413" s="1">
        <v>2.2000000000000002</v>
      </c>
      <c r="AW413" s="1">
        <v>458</v>
      </c>
      <c r="AX413" s="1">
        <v>387</v>
      </c>
      <c r="AY413" s="1">
        <v>4.93</v>
      </c>
      <c r="AZ413" s="1">
        <v>127</v>
      </c>
      <c r="BA413" s="1">
        <v>295</v>
      </c>
      <c r="BB413" s="1">
        <v>1010</v>
      </c>
      <c r="BC413" s="1">
        <v>7.76</v>
      </c>
      <c r="BD413" s="1">
        <v>20.9</v>
      </c>
      <c r="BE413" s="1">
        <v>2.66</v>
      </c>
      <c r="BF413" s="1">
        <v>53</v>
      </c>
      <c r="BG413" s="1">
        <v>5</v>
      </c>
    </row>
    <row r="414" spans="1:59" x14ac:dyDescent="0.2">
      <c r="A414">
        <v>413</v>
      </c>
      <c r="B414" t="s">
        <v>471</v>
      </c>
      <c r="C414">
        <v>0.9</v>
      </c>
      <c r="D414">
        <v>3.64</v>
      </c>
      <c r="E414">
        <v>0</v>
      </c>
      <c r="F414" s="1">
        <v>0.25</v>
      </c>
      <c r="G414" s="1">
        <v>0.25</v>
      </c>
      <c r="H414" s="1">
        <v>0</v>
      </c>
      <c r="I414" s="1">
        <v>0</v>
      </c>
      <c r="J414" s="1">
        <v>0.5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2.04</v>
      </c>
      <c r="Y414" s="1">
        <v>658</v>
      </c>
      <c r="Z414" s="1">
        <v>339</v>
      </c>
      <c r="AA414" s="1">
        <v>1.1499999999999999</v>
      </c>
      <c r="AB414" s="1">
        <v>53.7</v>
      </c>
      <c r="AC414" s="1">
        <v>28.1</v>
      </c>
      <c r="AD414" s="1">
        <v>630</v>
      </c>
      <c r="AE414" s="1">
        <v>4.42</v>
      </c>
      <c r="AF414" s="1">
        <v>51</v>
      </c>
      <c r="AG414" s="1">
        <v>1.7</v>
      </c>
      <c r="AH414" s="1">
        <v>59.5</v>
      </c>
      <c r="AI414" s="1">
        <v>6.25</v>
      </c>
      <c r="AJ414" s="1">
        <v>1.26</v>
      </c>
      <c r="AK414" s="1">
        <v>1660</v>
      </c>
      <c r="AL414" s="1">
        <v>1040</v>
      </c>
      <c r="AM414" s="1">
        <v>2.54</v>
      </c>
      <c r="AN414" s="1">
        <v>87.6</v>
      </c>
      <c r="AO414" s="1">
        <v>-168</v>
      </c>
      <c r="AP414" s="1">
        <v>550</v>
      </c>
      <c r="AQ414" s="1">
        <v>8.1999999999999993</v>
      </c>
      <c r="AR414" s="1">
        <v>137</v>
      </c>
      <c r="AS414" s="1">
        <v>0.95</v>
      </c>
      <c r="AT414" s="1">
        <v>38</v>
      </c>
      <c r="AU414" s="1">
        <v>5</v>
      </c>
      <c r="AV414" s="1">
        <v>2.2000000000000002</v>
      </c>
      <c r="AW414" s="1">
        <v>458</v>
      </c>
      <c r="AX414" s="1">
        <v>387</v>
      </c>
      <c r="AY414" s="1">
        <v>4.93</v>
      </c>
      <c r="AZ414" s="1">
        <v>127</v>
      </c>
      <c r="BA414" s="1">
        <v>295</v>
      </c>
      <c r="BB414" s="1">
        <v>1010</v>
      </c>
      <c r="BC414" s="1">
        <v>7.76</v>
      </c>
      <c r="BD414" s="1">
        <v>20.9</v>
      </c>
      <c r="BE414" s="1">
        <v>2.66</v>
      </c>
      <c r="BF414" s="1">
        <v>53</v>
      </c>
      <c r="BG414" s="1">
        <v>5</v>
      </c>
    </row>
    <row r="415" spans="1:59" x14ac:dyDescent="0.2">
      <c r="A415">
        <v>414</v>
      </c>
      <c r="B415" t="s">
        <v>472</v>
      </c>
      <c r="C415">
        <v>-0.23</v>
      </c>
      <c r="D415">
        <v>1.57</v>
      </c>
      <c r="E415">
        <v>0.2</v>
      </c>
      <c r="F415" s="1">
        <v>0</v>
      </c>
      <c r="G415" s="1">
        <v>0.25</v>
      </c>
      <c r="H415" s="1">
        <v>0.125</v>
      </c>
      <c r="I415" s="1">
        <v>0.625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1</v>
      </c>
      <c r="U415" s="1">
        <v>0</v>
      </c>
      <c r="V415" s="1">
        <v>0</v>
      </c>
      <c r="W415" s="1">
        <v>0</v>
      </c>
      <c r="X415" s="1">
        <v>1.98</v>
      </c>
      <c r="Y415" s="1">
        <v>525</v>
      </c>
      <c r="Z415" s="1">
        <v>229</v>
      </c>
      <c r="AA415" s="1">
        <v>1.05</v>
      </c>
      <c r="AB415" s="1">
        <v>58</v>
      </c>
      <c r="AC415" s="1">
        <v>22.8</v>
      </c>
      <c r="AD415" s="1">
        <v>727</v>
      </c>
      <c r="AE415" s="1">
        <v>4.68</v>
      </c>
      <c r="AF415" s="1">
        <v>40.700000000000003</v>
      </c>
      <c r="AG415" s="1">
        <v>1.9</v>
      </c>
      <c r="AH415" s="1">
        <v>61.8</v>
      </c>
      <c r="AI415" s="1">
        <v>6.38</v>
      </c>
      <c r="AJ415" s="1">
        <v>0.87</v>
      </c>
      <c r="AK415" s="1">
        <v>3110</v>
      </c>
      <c r="AL415" s="1">
        <v>1210</v>
      </c>
      <c r="AM415" s="1">
        <v>5.32</v>
      </c>
      <c r="AN415" s="1">
        <v>72.599999999999994</v>
      </c>
      <c r="AO415" s="1">
        <v>120</v>
      </c>
      <c r="AP415" s="1">
        <v>762</v>
      </c>
      <c r="AQ415" s="1">
        <v>31.8</v>
      </c>
      <c r="AR415" s="1">
        <v>334</v>
      </c>
      <c r="AS415" s="1">
        <v>2.0099999999999998</v>
      </c>
      <c r="AT415" s="1">
        <v>32</v>
      </c>
      <c r="AU415" s="1">
        <v>4</v>
      </c>
      <c r="AV415" s="1">
        <v>1.96</v>
      </c>
      <c r="AW415" s="1">
        <v>332</v>
      </c>
      <c r="AX415" s="1">
        <v>266</v>
      </c>
      <c r="AY415" s="1">
        <v>3.12</v>
      </c>
      <c r="AZ415" s="1">
        <v>79.900000000000006</v>
      </c>
      <c r="BA415" s="1">
        <v>325</v>
      </c>
      <c r="BB415" s="1">
        <v>1140</v>
      </c>
      <c r="BC415" s="1">
        <v>5.29</v>
      </c>
      <c r="BD415" s="1">
        <v>14.7</v>
      </c>
      <c r="BE415" s="1">
        <v>2.96</v>
      </c>
      <c r="BF415" s="1">
        <v>35</v>
      </c>
      <c r="BG415" s="1">
        <v>4</v>
      </c>
    </row>
    <row r="416" spans="1:59" x14ac:dyDescent="0.2">
      <c r="A416">
        <v>415</v>
      </c>
      <c r="B416" t="s">
        <v>473</v>
      </c>
      <c r="C416">
        <v>1.05</v>
      </c>
      <c r="D416">
        <v>2.63</v>
      </c>
      <c r="E416">
        <v>0.04</v>
      </c>
      <c r="F416" s="1">
        <v>0.375</v>
      </c>
      <c r="G416" s="1">
        <v>0.125</v>
      </c>
      <c r="H416" s="1">
        <v>0.125</v>
      </c>
      <c r="I416" s="1">
        <v>0.375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1</v>
      </c>
      <c r="U416" s="1">
        <v>0</v>
      </c>
      <c r="V416" s="1">
        <v>0</v>
      </c>
      <c r="W416" s="1">
        <v>0</v>
      </c>
      <c r="X416" s="1">
        <v>1.8</v>
      </c>
      <c r="Y416" s="1">
        <v>726</v>
      </c>
      <c r="Z416" s="1">
        <v>271</v>
      </c>
      <c r="AA416" s="1">
        <v>1.01</v>
      </c>
      <c r="AB416" s="1">
        <v>54</v>
      </c>
      <c r="AC416" s="1">
        <v>32.9</v>
      </c>
      <c r="AD416" s="1">
        <v>602</v>
      </c>
      <c r="AE416" s="1">
        <v>3.73</v>
      </c>
      <c r="AF416" s="1">
        <v>54.9</v>
      </c>
      <c r="AG416" s="1">
        <v>1.47</v>
      </c>
      <c r="AH416" s="1">
        <v>46</v>
      </c>
      <c r="AI416" s="1">
        <v>5.5</v>
      </c>
      <c r="AJ416" s="1">
        <v>1.19</v>
      </c>
      <c r="AK416" s="1">
        <v>2020</v>
      </c>
      <c r="AL416" s="1">
        <v>601</v>
      </c>
      <c r="AM416" s="1">
        <v>11.3</v>
      </c>
      <c r="AN416" s="1">
        <v>207</v>
      </c>
      <c r="AO416" s="1">
        <v>110</v>
      </c>
      <c r="AP416" s="1">
        <v>716</v>
      </c>
      <c r="AQ416" s="1">
        <v>4.7699999999999996</v>
      </c>
      <c r="AR416" s="1">
        <v>178</v>
      </c>
      <c r="AS416" s="1">
        <v>2.33</v>
      </c>
      <c r="AT416" s="1">
        <v>82</v>
      </c>
      <c r="AU416" s="1">
        <v>6</v>
      </c>
      <c r="AV416" s="1">
        <v>1.81</v>
      </c>
      <c r="AW416" s="1">
        <v>239</v>
      </c>
      <c r="AX416" s="1">
        <v>172</v>
      </c>
      <c r="AY416" s="1">
        <v>3.21</v>
      </c>
      <c r="AZ416" s="1">
        <v>35.5</v>
      </c>
      <c r="BA416" s="1">
        <v>349</v>
      </c>
      <c r="BB416" s="1">
        <v>1250</v>
      </c>
      <c r="BC416" s="1">
        <v>3.21</v>
      </c>
      <c r="BD416" s="1">
        <v>10.199999999999999</v>
      </c>
      <c r="BE416" s="1">
        <v>3.16</v>
      </c>
      <c r="BF416" s="1">
        <v>17</v>
      </c>
      <c r="BG416" s="1">
        <v>3</v>
      </c>
    </row>
    <row r="417" spans="1:59" x14ac:dyDescent="0.2">
      <c r="A417">
        <v>416</v>
      </c>
      <c r="B417" t="s">
        <v>474</v>
      </c>
      <c r="C417">
        <v>0.6</v>
      </c>
      <c r="D417">
        <v>1.56</v>
      </c>
      <c r="E417">
        <v>0.19</v>
      </c>
      <c r="F417" s="1">
        <v>0.25</v>
      </c>
      <c r="G417" s="1">
        <v>0.125</v>
      </c>
      <c r="H417" s="1">
        <v>0</v>
      </c>
      <c r="I417" s="1">
        <v>0</v>
      </c>
      <c r="J417" s="1">
        <v>0.625</v>
      </c>
      <c r="K417" s="1">
        <v>0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2.16</v>
      </c>
      <c r="Y417" s="1">
        <v>578</v>
      </c>
      <c r="Z417" s="1">
        <v>345</v>
      </c>
      <c r="AA417" s="1">
        <v>1.0900000000000001</v>
      </c>
      <c r="AB417" s="1">
        <v>48.6</v>
      </c>
      <c r="AC417" s="1">
        <v>23.3</v>
      </c>
      <c r="AD417" s="1">
        <v>686</v>
      </c>
      <c r="AE417" s="1">
        <v>4.9400000000000004</v>
      </c>
      <c r="AF417" s="1">
        <v>46</v>
      </c>
      <c r="AG417" s="1">
        <v>1.91</v>
      </c>
      <c r="AH417" s="1">
        <v>66.3</v>
      </c>
      <c r="AI417" s="1">
        <v>6.63</v>
      </c>
      <c r="AJ417" s="1">
        <v>0.87</v>
      </c>
      <c r="AK417" s="1">
        <v>3110</v>
      </c>
      <c r="AL417" s="1">
        <v>1210</v>
      </c>
      <c r="AM417" s="1">
        <v>5.32</v>
      </c>
      <c r="AN417" s="1">
        <v>72.599999999999994</v>
      </c>
      <c r="AO417" s="1">
        <v>120</v>
      </c>
      <c r="AP417" s="1">
        <v>762</v>
      </c>
      <c r="AQ417" s="1">
        <v>31.8</v>
      </c>
      <c r="AR417" s="1">
        <v>334</v>
      </c>
      <c r="AS417" s="1">
        <v>2.0099999999999998</v>
      </c>
      <c r="AT417" s="1">
        <v>32</v>
      </c>
      <c r="AU417" s="1">
        <v>4</v>
      </c>
      <c r="AV417" s="1">
        <v>2.2000000000000002</v>
      </c>
      <c r="AW417" s="1">
        <v>458</v>
      </c>
      <c r="AX417" s="1">
        <v>387</v>
      </c>
      <c r="AY417" s="1">
        <v>4.93</v>
      </c>
      <c r="AZ417" s="1">
        <v>127</v>
      </c>
      <c r="BA417" s="1">
        <v>295</v>
      </c>
      <c r="BB417" s="1">
        <v>1010</v>
      </c>
      <c r="BC417" s="1">
        <v>7.76</v>
      </c>
      <c r="BD417" s="1">
        <v>20.9</v>
      </c>
      <c r="BE417" s="1">
        <v>2.66</v>
      </c>
      <c r="BF417" s="1">
        <v>53</v>
      </c>
      <c r="BG417" s="1">
        <v>5</v>
      </c>
    </row>
    <row r="418" spans="1:59" x14ac:dyDescent="0.2">
      <c r="A418">
        <v>417</v>
      </c>
      <c r="B418" t="s">
        <v>475</v>
      </c>
      <c r="C418">
        <v>-0.82</v>
      </c>
      <c r="D418">
        <v>2.4700000000000002</v>
      </c>
      <c r="E418">
        <v>7.0000000000000007E-2</v>
      </c>
      <c r="F418" s="1">
        <v>0</v>
      </c>
      <c r="G418" s="1">
        <v>0.375</v>
      </c>
      <c r="H418" s="1">
        <v>0</v>
      </c>
      <c r="I418" s="1">
        <v>0</v>
      </c>
      <c r="J418" s="1">
        <v>0.625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2.19</v>
      </c>
      <c r="Y418" s="1">
        <v>560</v>
      </c>
      <c r="Z418" s="1">
        <v>338</v>
      </c>
      <c r="AA418" s="1">
        <v>1.26</v>
      </c>
      <c r="AB418" s="1">
        <v>60.2</v>
      </c>
      <c r="AC418" s="1">
        <v>23</v>
      </c>
      <c r="AD418" s="1">
        <v>682</v>
      </c>
      <c r="AE418" s="1">
        <v>4.9400000000000004</v>
      </c>
      <c r="AF418" s="1">
        <v>44.1</v>
      </c>
      <c r="AG418" s="1">
        <v>1.91</v>
      </c>
      <c r="AH418" s="1">
        <v>70.8</v>
      </c>
      <c r="AI418" s="1">
        <v>6.88</v>
      </c>
      <c r="AJ418" s="1">
        <v>1.1499999999999999</v>
      </c>
      <c r="AK418" s="1">
        <v>2880</v>
      </c>
      <c r="AL418" s="1">
        <v>505</v>
      </c>
      <c r="AM418" s="1">
        <v>7.31</v>
      </c>
      <c r="AN418" s="1">
        <v>119</v>
      </c>
      <c r="AO418" s="1">
        <v>121</v>
      </c>
      <c r="AP418" s="1">
        <v>709</v>
      </c>
      <c r="AQ418" s="1">
        <v>7.2</v>
      </c>
      <c r="AR418" s="1">
        <v>290</v>
      </c>
      <c r="AS418" s="1">
        <v>1.96</v>
      </c>
      <c r="AT418" s="1">
        <v>50</v>
      </c>
      <c r="AU418" s="1">
        <v>5</v>
      </c>
      <c r="AV418" s="1">
        <v>1.81</v>
      </c>
      <c r="AW418" s="1">
        <v>239</v>
      </c>
      <c r="AX418" s="1">
        <v>172</v>
      </c>
      <c r="AY418" s="1">
        <v>3.21</v>
      </c>
      <c r="AZ418" s="1">
        <v>35.5</v>
      </c>
      <c r="BA418" s="1">
        <v>349</v>
      </c>
      <c r="BB418" s="1">
        <v>1250</v>
      </c>
      <c r="BC418" s="1">
        <v>3.21</v>
      </c>
      <c r="BD418" s="1">
        <v>10.199999999999999</v>
      </c>
      <c r="BE418" s="1">
        <v>3.16</v>
      </c>
      <c r="BF418" s="1">
        <v>17</v>
      </c>
      <c r="BG418" s="1">
        <v>3</v>
      </c>
    </row>
    <row r="419" spans="1:59" x14ac:dyDescent="0.2">
      <c r="A419">
        <v>418</v>
      </c>
      <c r="B419" t="s">
        <v>476</v>
      </c>
      <c r="C419">
        <v>1.32</v>
      </c>
      <c r="D419">
        <v>1.82</v>
      </c>
      <c r="E419">
        <v>0.16</v>
      </c>
      <c r="F419" s="1">
        <v>0.375</v>
      </c>
      <c r="G419" s="1">
        <v>0.125</v>
      </c>
      <c r="H419" s="1">
        <v>0.125</v>
      </c>
      <c r="I419" s="1">
        <v>0.375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1.8</v>
      </c>
      <c r="Y419" s="1">
        <v>726</v>
      </c>
      <c r="Z419" s="1">
        <v>271</v>
      </c>
      <c r="AA419" s="1">
        <v>1.01</v>
      </c>
      <c r="AB419" s="1">
        <v>54</v>
      </c>
      <c r="AC419" s="1">
        <v>32.9</v>
      </c>
      <c r="AD419" s="1">
        <v>602</v>
      </c>
      <c r="AE419" s="1">
        <v>3.73</v>
      </c>
      <c r="AF419" s="1">
        <v>54.9</v>
      </c>
      <c r="AG419" s="1">
        <v>1.47</v>
      </c>
      <c r="AH419" s="1">
        <v>46</v>
      </c>
      <c r="AI419" s="1">
        <v>5.5</v>
      </c>
      <c r="AJ419" s="1">
        <v>1.19</v>
      </c>
      <c r="AK419" s="1">
        <v>2020</v>
      </c>
      <c r="AL419" s="1">
        <v>601</v>
      </c>
      <c r="AM419" s="1">
        <v>11.3</v>
      </c>
      <c r="AN419" s="1">
        <v>207</v>
      </c>
      <c r="AO419" s="1">
        <v>110</v>
      </c>
      <c r="AP419" s="1">
        <v>716</v>
      </c>
      <c r="AQ419" s="1">
        <v>4.7699999999999996</v>
      </c>
      <c r="AR419" s="1">
        <v>178</v>
      </c>
      <c r="AS419" s="1">
        <v>2.33</v>
      </c>
      <c r="AT419" s="1">
        <v>82</v>
      </c>
      <c r="AU419" s="1">
        <v>6</v>
      </c>
      <c r="AV419" s="1">
        <v>2.2000000000000002</v>
      </c>
      <c r="AW419" s="1">
        <v>458</v>
      </c>
      <c r="AX419" s="1">
        <v>387</v>
      </c>
      <c r="AY419" s="1">
        <v>4.93</v>
      </c>
      <c r="AZ419" s="1">
        <v>127</v>
      </c>
      <c r="BA419" s="1">
        <v>295</v>
      </c>
      <c r="BB419" s="1">
        <v>1010</v>
      </c>
      <c r="BC419" s="1">
        <v>7.76</v>
      </c>
      <c r="BD419" s="1">
        <v>20.9</v>
      </c>
      <c r="BE419" s="1">
        <v>2.66</v>
      </c>
      <c r="BF419" s="1">
        <v>53</v>
      </c>
      <c r="BG419" s="1">
        <v>5</v>
      </c>
    </row>
    <row r="420" spans="1:59" x14ac:dyDescent="0.2">
      <c r="A420">
        <v>419</v>
      </c>
      <c r="B420" t="s">
        <v>477</v>
      </c>
      <c r="C420">
        <v>-0.38</v>
      </c>
      <c r="D420">
        <v>1.71</v>
      </c>
      <c r="E420">
        <v>0.19</v>
      </c>
      <c r="F420" s="1">
        <v>0</v>
      </c>
      <c r="G420" s="1">
        <v>0</v>
      </c>
      <c r="H420" s="1">
        <v>0.25</v>
      </c>
      <c r="I420" s="1">
        <v>0</v>
      </c>
      <c r="J420" s="1">
        <v>0.75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2.33</v>
      </c>
      <c r="Y420" s="1">
        <v>475</v>
      </c>
      <c r="Z420" s="1">
        <v>341</v>
      </c>
      <c r="AA420" s="1">
        <v>1.29</v>
      </c>
      <c r="AB420" s="1">
        <v>67</v>
      </c>
      <c r="AC420" s="1">
        <v>17.8</v>
      </c>
      <c r="AD420" s="1">
        <v>731</v>
      </c>
      <c r="AE420" s="1">
        <v>5.4</v>
      </c>
      <c r="AF420" s="1">
        <v>38.700000000000003</v>
      </c>
      <c r="AG420" s="1">
        <v>2.13</v>
      </c>
      <c r="AH420" s="1">
        <v>82</v>
      </c>
      <c r="AI420" s="1">
        <v>7.5</v>
      </c>
      <c r="AJ420" s="1">
        <v>1.19</v>
      </c>
      <c r="AK420" s="1">
        <v>2020</v>
      </c>
      <c r="AL420" s="1">
        <v>601</v>
      </c>
      <c r="AM420" s="1">
        <v>11.3</v>
      </c>
      <c r="AN420" s="1">
        <v>207</v>
      </c>
      <c r="AO420" s="1">
        <v>110</v>
      </c>
      <c r="AP420" s="1">
        <v>716</v>
      </c>
      <c r="AQ420" s="1">
        <v>4.7699999999999996</v>
      </c>
      <c r="AR420" s="1">
        <v>178</v>
      </c>
      <c r="AS420" s="1">
        <v>2.33</v>
      </c>
      <c r="AT420" s="1">
        <v>82</v>
      </c>
      <c r="AU420" s="1">
        <v>6</v>
      </c>
      <c r="AV420" s="1">
        <v>2.2000000000000002</v>
      </c>
      <c r="AW420" s="1">
        <v>458</v>
      </c>
      <c r="AX420" s="1">
        <v>387</v>
      </c>
      <c r="AY420" s="1">
        <v>4.93</v>
      </c>
      <c r="AZ420" s="1">
        <v>127</v>
      </c>
      <c r="BA420" s="1">
        <v>295</v>
      </c>
      <c r="BB420" s="1">
        <v>1010</v>
      </c>
      <c r="BC420" s="1">
        <v>7.76</v>
      </c>
      <c r="BD420" s="1">
        <v>20.9</v>
      </c>
      <c r="BE420" s="1">
        <v>2.66</v>
      </c>
      <c r="BF420" s="1">
        <v>53</v>
      </c>
      <c r="BG420" s="1">
        <v>5</v>
      </c>
    </row>
    <row r="421" spans="1:59" x14ac:dyDescent="0.2">
      <c r="A421">
        <v>420</v>
      </c>
      <c r="B421" t="s">
        <v>478</v>
      </c>
      <c r="C421">
        <v>1.38</v>
      </c>
      <c r="D421">
        <v>3.71</v>
      </c>
      <c r="E421">
        <v>0</v>
      </c>
      <c r="F421" s="1">
        <v>0.5</v>
      </c>
      <c r="G421" s="1">
        <v>0.125</v>
      </c>
      <c r="H421" s="1">
        <v>0</v>
      </c>
      <c r="I421" s="1">
        <v>0</v>
      </c>
      <c r="J421" s="1">
        <v>0.375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1.91</v>
      </c>
      <c r="Y421" s="1">
        <v>756</v>
      </c>
      <c r="Z421" s="1">
        <v>340</v>
      </c>
      <c r="AA421" s="1">
        <v>1.03</v>
      </c>
      <c r="AB421" s="1">
        <v>47.1</v>
      </c>
      <c r="AC421" s="1">
        <v>33.299999999999997</v>
      </c>
      <c r="AD421" s="1">
        <v>578</v>
      </c>
      <c r="AE421" s="1">
        <v>3.9</v>
      </c>
      <c r="AF421" s="1">
        <v>58</v>
      </c>
      <c r="AG421" s="1">
        <v>1.48</v>
      </c>
      <c r="AH421" s="1">
        <v>48.3</v>
      </c>
      <c r="AI421" s="1">
        <v>5.63</v>
      </c>
      <c r="AJ421" s="1">
        <v>1.42</v>
      </c>
      <c r="AK421" s="1">
        <v>2080</v>
      </c>
      <c r="AL421" s="1">
        <v>1000</v>
      </c>
      <c r="AM421" s="1">
        <v>3.59</v>
      </c>
      <c r="AN421" s="1">
        <v>137</v>
      </c>
      <c r="AO421" s="1">
        <v>-52</v>
      </c>
      <c r="AP421" s="1">
        <v>503</v>
      </c>
      <c r="AQ421" s="1">
        <v>8.01</v>
      </c>
      <c r="AR421" s="1">
        <v>140</v>
      </c>
      <c r="AS421" s="1">
        <v>0.89</v>
      </c>
      <c r="AT421" s="1">
        <v>56</v>
      </c>
      <c r="AU421" s="1">
        <v>6</v>
      </c>
      <c r="AV421" s="1">
        <v>2.2000000000000002</v>
      </c>
      <c r="AW421" s="1">
        <v>458</v>
      </c>
      <c r="AX421" s="1">
        <v>387</v>
      </c>
      <c r="AY421" s="1">
        <v>4.93</v>
      </c>
      <c r="AZ421" s="1">
        <v>127</v>
      </c>
      <c r="BA421" s="1">
        <v>295</v>
      </c>
      <c r="BB421" s="1">
        <v>1010</v>
      </c>
      <c r="BC421" s="1">
        <v>7.76</v>
      </c>
      <c r="BD421" s="1">
        <v>20.9</v>
      </c>
      <c r="BE421" s="1">
        <v>2.66</v>
      </c>
      <c r="BF421" s="1">
        <v>53</v>
      </c>
      <c r="BG421" s="1">
        <v>5</v>
      </c>
    </row>
    <row r="422" spans="1:59" x14ac:dyDescent="0.2">
      <c r="A422">
        <v>421</v>
      </c>
      <c r="B422" t="s">
        <v>479</v>
      </c>
      <c r="C422">
        <v>-0.26</v>
      </c>
      <c r="D422">
        <v>3.7</v>
      </c>
      <c r="E422">
        <v>0</v>
      </c>
      <c r="F422" s="1">
        <v>0</v>
      </c>
      <c r="G422" s="1">
        <v>0</v>
      </c>
      <c r="H422" s="1">
        <v>0.5</v>
      </c>
      <c r="I422" s="1">
        <v>0</v>
      </c>
      <c r="J422" s="1">
        <v>0.5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2.13</v>
      </c>
      <c r="Y422" s="1">
        <v>632</v>
      </c>
      <c r="Z422" s="1">
        <v>328</v>
      </c>
      <c r="AA422" s="1">
        <v>1.49</v>
      </c>
      <c r="AB422" s="1">
        <v>89</v>
      </c>
      <c r="AC422" s="1">
        <v>27</v>
      </c>
      <c r="AD422" s="1">
        <v>612</v>
      </c>
      <c r="AE422" s="1">
        <v>4.3</v>
      </c>
      <c r="AF422" s="1">
        <v>48.4</v>
      </c>
      <c r="AG422" s="1">
        <v>1.68</v>
      </c>
      <c r="AH422" s="1">
        <v>73</v>
      </c>
      <c r="AI422" s="1">
        <v>7</v>
      </c>
      <c r="AJ422" s="1">
        <v>1.42</v>
      </c>
      <c r="AK422" s="1">
        <v>2080</v>
      </c>
      <c r="AL422" s="1">
        <v>1000</v>
      </c>
      <c r="AM422" s="1">
        <v>3.59</v>
      </c>
      <c r="AN422" s="1">
        <v>137</v>
      </c>
      <c r="AO422" s="1">
        <v>-52</v>
      </c>
      <c r="AP422" s="1">
        <v>503</v>
      </c>
      <c r="AQ422" s="1">
        <v>8.01</v>
      </c>
      <c r="AR422" s="1">
        <v>140</v>
      </c>
      <c r="AS422" s="1">
        <v>0.89</v>
      </c>
      <c r="AT422" s="1">
        <v>56</v>
      </c>
      <c r="AU422" s="1">
        <v>6</v>
      </c>
      <c r="AV422" s="1">
        <v>2.2000000000000002</v>
      </c>
      <c r="AW422" s="1">
        <v>458</v>
      </c>
      <c r="AX422" s="1">
        <v>387</v>
      </c>
      <c r="AY422" s="1">
        <v>4.93</v>
      </c>
      <c r="AZ422" s="1">
        <v>127</v>
      </c>
      <c r="BA422" s="1">
        <v>295</v>
      </c>
      <c r="BB422" s="1">
        <v>1010</v>
      </c>
      <c r="BC422" s="1">
        <v>7.76</v>
      </c>
      <c r="BD422" s="1">
        <v>20.9</v>
      </c>
      <c r="BE422" s="1">
        <v>2.66</v>
      </c>
      <c r="BF422" s="1">
        <v>53</v>
      </c>
      <c r="BG422" s="1">
        <v>5</v>
      </c>
    </row>
    <row r="423" spans="1:59" x14ac:dyDescent="0.2">
      <c r="A423">
        <v>422</v>
      </c>
      <c r="B423" t="s">
        <v>480</v>
      </c>
      <c r="C423">
        <v>-0.37</v>
      </c>
      <c r="D423">
        <v>2.15</v>
      </c>
      <c r="E423">
        <v>0.09</v>
      </c>
      <c r="F423" s="1">
        <v>0</v>
      </c>
      <c r="G423" s="1">
        <v>0</v>
      </c>
      <c r="H423" s="1">
        <v>0</v>
      </c>
      <c r="I423" s="1">
        <v>0.875</v>
      </c>
      <c r="J423" s="1">
        <v>0.125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2.21</v>
      </c>
      <c r="Y423" s="1">
        <v>274</v>
      </c>
      <c r="Z423" s="1">
        <v>202</v>
      </c>
      <c r="AA423" s="1">
        <v>0.75</v>
      </c>
      <c r="AB423" s="1">
        <v>33.700000000000003</v>
      </c>
      <c r="AC423" s="1">
        <v>8.67</v>
      </c>
      <c r="AD423" s="1">
        <v>917</v>
      </c>
      <c r="AE423" s="1">
        <v>6.18</v>
      </c>
      <c r="AF423" s="1">
        <v>24.5</v>
      </c>
      <c r="AG423" s="1">
        <v>2.5499999999999998</v>
      </c>
      <c r="AH423" s="1">
        <v>75.3</v>
      </c>
      <c r="AI423" s="1">
        <v>7.13</v>
      </c>
      <c r="AJ423" s="1">
        <v>0.87</v>
      </c>
      <c r="AK423" s="1">
        <v>3110</v>
      </c>
      <c r="AL423" s="1">
        <v>1210</v>
      </c>
      <c r="AM423" s="1">
        <v>5.32</v>
      </c>
      <c r="AN423" s="1">
        <v>72.599999999999994</v>
      </c>
      <c r="AO423" s="1">
        <v>120</v>
      </c>
      <c r="AP423" s="1">
        <v>762</v>
      </c>
      <c r="AQ423" s="1">
        <v>31.8</v>
      </c>
      <c r="AR423" s="1">
        <v>334</v>
      </c>
      <c r="AS423" s="1">
        <v>2.0099999999999998</v>
      </c>
      <c r="AT423" s="1">
        <v>32</v>
      </c>
      <c r="AU423" s="1">
        <v>4</v>
      </c>
      <c r="AV423" s="1">
        <v>1.96</v>
      </c>
      <c r="AW423" s="1">
        <v>332</v>
      </c>
      <c r="AX423" s="1">
        <v>266</v>
      </c>
      <c r="AY423" s="1">
        <v>3.12</v>
      </c>
      <c r="AZ423" s="1">
        <v>79.900000000000006</v>
      </c>
      <c r="BA423" s="1">
        <v>325</v>
      </c>
      <c r="BB423" s="1">
        <v>1140</v>
      </c>
      <c r="BC423" s="1">
        <v>5.29</v>
      </c>
      <c r="BD423" s="1">
        <v>14.7</v>
      </c>
      <c r="BE423" s="1">
        <v>2.96</v>
      </c>
      <c r="BF423" s="1">
        <v>35</v>
      </c>
      <c r="BG423" s="1">
        <v>4</v>
      </c>
    </row>
    <row r="424" spans="1:59" x14ac:dyDescent="0.2">
      <c r="A424">
        <v>423</v>
      </c>
      <c r="B424" t="s">
        <v>481</v>
      </c>
      <c r="C424">
        <v>0.28999999999999998</v>
      </c>
      <c r="D424">
        <v>3.15</v>
      </c>
      <c r="E424">
        <v>0.02</v>
      </c>
      <c r="F424" s="1">
        <v>0.375</v>
      </c>
      <c r="G424" s="1">
        <v>0</v>
      </c>
      <c r="H424" s="1">
        <v>0.125</v>
      </c>
      <c r="I424" s="1">
        <v>0</v>
      </c>
      <c r="J424" s="1">
        <v>0.5</v>
      </c>
      <c r="K424" s="1">
        <v>0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2.0499999999999998</v>
      </c>
      <c r="Y424" s="1">
        <v>665</v>
      </c>
      <c r="Z424" s="1">
        <v>341</v>
      </c>
      <c r="AA424" s="1">
        <v>1.1100000000000001</v>
      </c>
      <c r="AB424" s="1">
        <v>53.8</v>
      </c>
      <c r="AC424" s="1">
        <v>28.1</v>
      </c>
      <c r="AD424" s="1">
        <v>629</v>
      </c>
      <c r="AE424" s="1">
        <v>4.38</v>
      </c>
      <c r="AF424" s="1">
        <v>51.8</v>
      </c>
      <c r="AG424" s="1">
        <v>1.69</v>
      </c>
      <c r="AH424" s="1">
        <v>59.5</v>
      </c>
      <c r="AI424" s="1">
        <v>6.25</v>
      </c>
      <c r="AJ424" s="1">
        <v>0.87</v>
      </c>
      <c r="AK424" s="1">
        <v>3110</v>
      </c>
      <c r="AL424" s="1">
        <v>1210</v>
      </c>
      <c r="AM424" s="1">
        <v>5.32</v>
      </c>
      <c r="AN424" s="1">
        <v>72.599999999999994</v>
      </c>
      <c r="AO424" s="1">
        <v>120</v>
      </c>
      <c r="AP424" s="1">
        <v>762</v>
      </c>
      <c r="AQ424" s="1">
        <v>31.8</v>
      </c>
      <c r="AR424" s="1">
        <v>334</v>
      </c>
      <c r="AS424" s="1">
        <v>2.0099999999999998</v>
      </c>
      <c r="AT424" s="1">
        <v>32</v>
      </c>
      <c r="AU424" s="1">
        <v>4</v>
      </c>
      <c r="AV424" s="1">
        <v>1.81</v>
      </c>
      <c r="AW424" s="1">
        <v>239</v>
      </c>
      <c r="AX424" s="1">
        <v>172</v>
      </c>
      <c r="AY424" s="1">
        <v>3.21</v>
      </c>
      <c r="AZ424" s="1">
        <v>35.5</v>
      </c>
      <c r="BA424" s="1">
        <v>349</v>
      </c>
      <c r="BB424" s="1">
        <v>1250</v>
      </c>
      <c r="BC424" s="1">
        <v>3.21</v>
      </c>
      <c r="BD424" s="1">
        <v>10.199999999999999</v>
      </c>
      <c r="BE424" s="1">
        <v>3.16</v>
      </c>
      <c r="BF424" s="1">
        <v>17</v>
      </c>
      <c r="BG424" s="1">
        <v>3</v>
      </c>
    </row>
    <row r="425" spans="1:59" x14ac:dyDescent="0.2">
      <c r="A425">
        <v>424</v>
      </c>
      <c r="B425" t="s">
        <v>482</v>
      </c>
      <c r="C425">
        <v>-0.18</v>
      </c>
      <c r="D425">
        <v>4.0199999999999996</v>
      </c>
      <c r="E425">
        <v>0</v>
      </c>
      <c r="F425" s="1">
        <v>0.25</v>
      </c>
      <c r="G425" s="1">
        <v>0.125</v>
      </c>
      <c r="H425" s="1">
        <v>0.125</v>
      </c>
      <c r="I425" s="1">
        <v>0</v>
      </c>
      <c r="J425" s="1">
        <v>0.5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1</v>
      </c>
      <c r="S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2.06</v>
      </c>
      <c r="Y425" s="1">
        <v>656</v>
      </c>
      <c r="Z425" s="1">
        <v>338</v>
      </c>
      <c r="AA425" s="1">
        <v>1.19</v>
      </c>
      <c r="AB425" s="1">
        <v>59.6</v>
      </c>
      <c r="AC425" s="1">
        <v>27.9</v>
      </c>
      <c r="AD425" s="1">
        <v>627</v>
      </c>
      <c r="AE425" s="1">
        <v>4.3899999999999997</v>
      </c>
      <c r="AF425" s="1">
        <v>50.8</v>
      </c>
      <c r="AG425" s="1">
        <v>1.69</v>
      </c>
      <c r="AH425" s="1">
        <v>61.8</v>
      </c>
      <c r="AI425" s="1">
        <v>6.38</v>
      </c>
      <c r="AJ425" s="1">
        <v>1.42</v>
      </c>
      <c r="AK425" s="1">
        <v>2080</v>
      </c>
      <c r="AL425" s="1">
        <v>1000</v>
      </c>
      <c r="AM425" s="1">
        <v>3.59</v>
      </c>
      <c r="AN425" s="1">
        <v>137</v>
      </c>
      <c r="AO425" s="1">
        <v>-52</v>
      </c>
      <c r="AP425" s="1">
        <v>503</v>
      </c>
      <c r="AQ425" s="1">
        <v>8.01</v>
      </c>
      <c r="AR425" s="1">
        <v>140</v>
      </c>
      <c r="AS425" s="1">
        <v>0.89</v>
      </c>
      <c r="AT425" s="1">
        <v>56</v>
      </c>
      <c r="AU425" s="1">
        <v>6</v>
      </c>
      <c r="AV425" s="1">
        <v>1.96</v>
      </c>
      <c r="AW425" s="1">
        <v>332</v>
      </c>
      <c r="AX425" s="1">
        <v>266</v>
      </c>
      <c r="AY425" s="1">
        <v>3.12</v>
      </c>
      <c r="AZ425" s="1">
        <v>79.900000000000006</v>
      </c>
      <c r="BA425" s="1">
        <v>325</v>
      </c>
      <c r="BB425" s="1">
        <v>1140</v>
      </c>
      <c r="BC425" s="1">
        <v>5.29</v>
      </c>
      <c r="BD425" s="1">
        <v>14.7</v>
      </c>
      <c r="BE425" s="1">
        <v>2.96</v>
      </c>
      <c r="BF425" s="1">
        <v>35</v>
      </c>
      <c r="BG425" s="1">
        <v>4</v>
      </c>
    </row>
    <row r="426" spans="1:59" x14ac:dyDescent="0.2">
      <c r="A426">
        <v>425</v>
      </c>
      <c r="B426" t="s">
        <v>483</v>
      </c>
      <c r="C426">
        <v>0.84</v>
      </c>
      <c r="D426">
        <v>1.0900000000000001</v>
      </c>
      <c r="E426">
        <v>0.19</v>
      </c>
      <c r="F426" s="1">
        <v>0.375</v>
      </c>
      <c r="G426" s="1">
        <v>0</v>
      </c>
      <c r="H426" s="1">
        <v>0.25</v>
      </c>
      <c r="I426" s="1">
        <v>0.375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1.81</v>
      </c>
      <c r="Y426" s="1">
        <v>724</v>
      </c>
      <c r="Z426" s="1">
        <v>269</v>
      </c>
      <c r="AA426" s="1">
        <v>1.05</v>
      </c>
      <c r="AB426" s="1">
        <v>59.9</v>
      </c>
      <c r="AC426" s="1">
        <v>32.799999999999997</v>
      </c>
      <c r="AD426" s="1">
        <v>598</v>
      </c>
      <c r="AE426" s="1">
        <v>3.7</v>
      </c>
      <c r="AF426" s="1">
        <v>54.7</v>
      </c>
      <c r="AG426" s="1">
        <v>1.46</v>
      </c>
      <c r="AH426" s="1">
        <v>48.3</v>
      </c>
      <c r="AI426" s="1">
        <v>5.63</v>
      </c>
      <c r="AJ426" s="1">
        <v>1.1499999999999999</v>
      </c>
      <c r="AK426" s="1">
        <v>2880</v>
      </c>
      <c r="AL426" s="1">
        <v>505</v>
      </c>
      <c r="AM426" s="1">
        <v>7.31</v>
      </c>
      <c r="AN426" s="1">
        <v>119</v>
      </c>
      <c r="AO426" s="1">
        <v>121</v>
      </c>
      <c r="AP426" s="1">
        <v>709</v>
      </c>
      <c r="AQ426" s="1">
        <v>7.2</v>
      </c>
      <c r="AR426" s="1">
        <v>290</v>
      </c>
      <c r="AS426" s="1">
        <v>1.96</v>
      </c>
      <c r="AT426" s="1">
        <v>50</v>
      </c>
      <c r="AU426" s="1">
        <v>5</v>
      </c>
      <c r="AV426" s="1">
        <v>2.2000000000000002</v>
      </c>
      <c r="AW426" s="1">
        <v>458</v>
      </c>
      <c r="AX426" s="1">
        <v>387</v>
      </c>
      <c r="AY426" s="1">
        <v>4.93</v>
      </c>
      <c r="AZ426" s="1">
        <v>127</v>
      </c>
      <c r="BA426" s="1">
        <v>295</v>
      </c>
      <c r="BB426" s="1">
        <v>1010</v>
      </c>
      <c r="BC426" s="1">
        <v>7.76</v>
      </c>
      <c r="BD426" s="1">
        <v>20.9</v>
      </c>
      <c r="BE426" s="1">
        <v>2.66</v>
      </c>
      <c r="BF426" s="1">
        <v>53</v>
      </c>
      <c r="BG426" s="1">
        <v>5</v>
      </c>
    </row>
    <row r="427" spans="1:59" x14ac:dyDescent="0.2">
      <c r="A427">
        <v>426</v>
      </c>
      <c r="B427" t="s">
        <v>484</v>
      </c>
      <c r="C427">
        <v>-0.44</v>
      </c>
      <c r="D427">
        <v>3.43</v>
      </c>
      <c r="E427">
        <v>0</v>
      </c>
      <c r="F427" s="1">
        <v>0</v>
      </c>
      <c r="G427" s="1">
        <v>0</v>
      </c>
      <c r="H427" s="1">
        <v>0</v>
      </c>
      <c r="I427" s="1">
        <v>0.25</v>
      </c>
      <c r="J427" s="1">
        <v>0.75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1</v>
      </c>
      <c r="U427" s="1">
        <v>0</v>
      </c>
      <c r="V427" s="1">
        <v>0</v>
      </c>
      <c r="W427" s="1">
        <v>0</v>
      </c>
      <c r="X427" s="1">
        <v>2.44</v>
      </c>
      <c r="Y427" s="1">
        <v>306</v>
      </c>
      <c r="Z427" s="1">
        <v>311</v>
      </c>
      <c r="AA427" s="1">
        <v>1</v>
      </c>
      <c r="AB427" s="1">
        <v>41.8</v>
      </c>
      <c r="AC427" s="1">
        <v>8.6199999999999992</v>
      </c>
      <c r="AD427" s="1">
        <v>868</v>
      </c>
      <c r="AE427" s="1">
        <v>6.41</v>
      </c>
      <c r="AF427" s="1">
        <v>27.7</v>
      </c>
      <c r="AG427" s="1">
        <v>2.56</v>
      </c>
      <c r="AH427" s="1">
        <v>86.5</v>
      </c>
      <c r="AI427" s="1">
        <v>7.75</v>
      </c>
      <c r="AJ427" s="1">
        <v>1.26</v>
      </c>
      <c r="AK427" s="1">
        <v>1660</v>
      </c>
      <c r="AL427" s="1">
        <v>1040</v>
      </c>
      <c r="AM427" s="1">
        <v>2.54</v>
      </c>
      <c r="AN427" s="1">
        <v>87.6</v>
      </c>
      <c r="AO427" s="1">
        <v>-168</v>
      </c>
      <c r="AP427" s="1">
        <v>550</v>
      </c>
      <c r="AQ427" s="1">
        <v>8.1999999999999993</v>
      </c>
      <c r="AR427" s="1">
        <v>137</v>
      </c>
      <c r="AS427" s="1">
        <v>0.95</v>
      </c>
      <c r="AT427" s="1">
        <v>38</v>
      </c>
      <c r="AU427" s="1">
        <v>5</v>
      </c>
      <c r="AV427" s="1">
        <v>2.2000000000000002</v>
      </c>
      <c r="AW427" s="1">
        <v>458</v>
      </c>
      <c r="AX427" s="1">
        <v>387</v>
      </c>
      <c r="AY427" s="1">
        <v>4.93</v>
      </c>
      <c r="AZ427" s="1">
        <v>127</v>
      </c>
      <c r="BA427" s="1">
        <v>295</v>
      </c>
      <c r="BB427" s="1">
        <v>1010</v>
      </c>
      <c r="BC427" s="1">
        <v>7.76</v>
      </c>
      <c r="BD427" s="1">
        <v>20.9</v>
      </c>
      <c r="BE427" s="1">
        <v>2.66</v>
      </c>
      <c r="BF427" s="1">
        <v>53</v>
      </c>
      <c r="BG427" s="1">
        <v>5</v>
      </c>
    </row>
    <row r="428" spans="1:59" x14ac:dyDescent="0.2">
      <c r="A428">
        <v>427</v>
      </c>
      <c r="B428" t="s">
        <v>485</v>
      </c>
      <c r="C428">
        <v>-1.1000000000000001</v>
      </c>
      <c r="D428">
        <v>2.66</v>
      </c>
      <c r="E428">
        <v>0.05</v>
      </c>
      <c r="F428" s="1">
        <v>0</v>
      </c>
      <c r="G428" s="1">
        <v>0</v>
      </c>
      <c r="H428" s="1">
        <v>0</v>
      </c>
      <c r="I428" s="1">
        <v>0.125</v>
      </c>
      <c r="J428" s="1">
        <v>0.875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1</v>
      </c>
      <c r="U428" s="1">
        <v>0</v>
      </c>
      <c r="V428" s="1">
        <v>0</v>
      </c>
      <c r="W428" s="1">
        <v>0</v>
      </c>
      <c r="X428" s="1">
        <v>2.48</v>
      </c>
      <c r="Y428" s="1">
        <v>313</v>
      </c>
      <c r="Z428" s="1">
        <v>332</v>
      </c>
      <c r="AA428" s="1">
        <v>1.05</v>
      </c>
      <c r="AB428" s="1">
        <v>43.4</v>
      </c>
      <c r="AC428" s="1">
        <v>8.61</v>
      </c>
      <c r="AD428" s="1">
        <v>859</v>
      </c>
      <c r="AE428" s="1">
        <v>6.45</v>
      </c>
      <c r="AF428" s="1">
        <v>28.4</v>
      </c>
      <c r="AG428" s="1">
        <v>2.57</v>
      </c>
      <c r="AH428" s="1">
        <v>88.8</v>
      </c>
      <c r="AI428" s="1">
        <v>7.88</v>
      </c>
      <c r="AJ428" s="1">
        <v>1.1499999999999999</v>
      </c>
      <c r="AK428" s="1">
        <v>2880</v>
      </c>
      <c r="AL428" s="1">
        <v>505</v>
      </c>
      <c r="AM428" s="1">
        <v>7.31</v>
      </c>
      <c r="AN428" s="1">
        <v>119</v>
      </c>
      <c r="AO428" s="1">
        <v>121</v>
      </c>
      <c r="AP428" s="1">
        <v>709</v>
      </c>
      <c r="AQ428" s="1">
        <v>7.2</v>
      </c>
      <c r="AR428" s="1">
        <v>290</v>
      </c>
      <c r="AS428" s="1">
        <v>1.96</v>
      </c>
      <c r="AT428" s="1">
        <v>50</v>
      </c>
      <c r="AU428" s="1">
        <v>5</v>
      </c>
      <c r="AV428" s="1">
        <v>1.81</v>
      </c>
      <c r="AW428" s="1">
        <v>239</v>
      </c>
      <c r="AX428" s="1">
        <v>172</v>
      </c>
      <c r="AY428" s="1">
        <v>3.21</v>
      </c>
      <c r="AZ428" s="1">
        <v>35.5</v>
      </c>
      <c r="BA428" s="1">
        <v>349</v>
      </c>
      <c r="BB428" s="1">
        <v>1250</v>
      </c>
      <c r="BC428" s="1">
        <v>3.21</v>
      </c>
      <c r="BD428" s="1">
        <v>10.199999999999999</v>
      </c>
      <c r="BE428" s="1">
        <v>3.16</v>
      </c>
      <c r="BF428" s="1">
        <v>17</v>
      </c>
      <c r="BG428" s="1">
        <v>3</v>
      </c>
    </row>
    <row r="429" spans="1:59" x14ac:dyDescent="0.2">
      <c r="A429">
        <v>428</v>
      </c>
      <c r="B429" t="s">
        <v>486</v>
      </c>
      <c r="C429">
        <v>1.21</v>
      </c>
      <c r="D429">
        <v>3.72</v>
      </c>
      <c r="E429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0.25</v>
      </c>
      <c r="R429" s="1">
        <v>0</v>
      </c>
      <c r="S429" s="1">
        <v>0.75</v>
      </c>
      <c r="T429" s="1">
        <v>1</v>
      </c>
      <c r="U429" s="1">
        <v>0</v>
      </c>
      <c r="V429" s="1">
        <v>0</v>
      </c>
      <c r="W429" s="1">
        <v>0</v>
      </c>
      <c r="X429" s="1">
        <v>1.74</v>
      </c>
      <c r="Y429" s="1">
        <v>944</v>
      </c>
      <c r="Z429" s="1">
        <v>302</v>
      </c>
      <c r="AA429" s="1">
        <v>1.87</v>
      </c>
      <c r="AB429" s="1">
        <v>133</v>
      </c>
      <c r="AC429" s="1">
        <v>45.5</v>
      </c>
      <c r="AD429" s="1">
        <v>376</v>
      </c>
      <c r="AE429" s="1">
        <v>2.09</v>
      </c>
      <c r="AF429" s="1">
        <v>67.7</v>
      </c>
      <c r="AG429" s="1">
        <v>0.79</v>
      </c>
      <c r="AH429" s="1">
        <v>55</v>
      </c>
      <c r="AI429" s="1">
        <v>6</v>
      </c>
      <c r="AJ429" s="1">
        <v>1.42</v>
      </c>
      <c r="AK429" s="1">
        <v>2080</v>
      </c>
      <c r="AL429" s="1">
        <v>1000</v>
      </c>
      <c r="AM429" s="1">
        <v>3.59</v>
      </c>
      <c r="AN429" s="1">
        <v>137</v>
      </c>
      <c r="AO429" s="1">
        <v>-52</v>
      </c>
      <c r="AP429" s="1">
        <v>503</v>
      </c>
      <c r="AQ429" s="1">
        <v>8.01</v>
      </c>
      <c r="AR429" s="1">
        <v>140</v>
      </c>
      <c r="AS429" s="1">
        <v>0.89</v>
      </c>
      <c r="AT429" s="1">
        <v>56</v>
      </c>
      <c r="AU429" s="1">
        <v>6</v>
      </c>
      <c r="AV429" s="1">
        <v>2.1</v>
      </c>
      <c r="AW429" s="1">
        <v>403</v>
      </c>
      <c r="AX429" s="1">
        <v>333</v>
      </c>
      <c r="AY429" s="1">
        <v>4.5</v>
      </c>
      <c r="AZ429" s="1">
        <v>104</v>
      </c>
      <c r="BA429" s="1">
        <v>309</v>
      </c>
      <c r="BB429" s="1">
        <v>1070</v>
      </c>
      <c r="BC429" s="1">
        <v>6.62</v>
      </c>
      <c r="BD429" s="1">
        <v>18.2</v>
      </c>
      <c r="BE429" s="1">
        <v>2.79</v>
      </c>
      <c r="BF429" s="1">
        <v>44</v>
      </c>
      <c r="BG429" s="1">
        <v>4.5</v>
      </c>
    </row>
    <row r="430" spans="1:59" x14ac:dyDescent="0.2">
      <c r="A430">
        <v>429</v>
      </c>
      <c r="B430" t="s">
        <v>487</v>
      </c>
      <c r="C430">
        <v>0.77</v>
      </c>
      <c r="D430">
        <v>3.5</v>
      </c>
      <c r="E430">
        <v>0</v>
      </c>
      <c r="F430" s="1">
        <v>0</v>
      </c>
      <c r="G430" s="1">
        <v>0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0.125</v>
      </c>
      <c r="R430" s="1">
        <v>0</v>
      </c>
      <c r="S430" s="1">
        <v>0.875</v>
      </c>
      <c r="T430" s="1">
        <v>1</v>
      </c>
      <c r="U430" s="1">
        <v>0</v>
      </c>
      <c r="V430" s="1">
        <v>0</v>
      </c>
      <c r="W430" s="1">
        <v>0</v>
      </c>
      <c r="X430" s="1">
        <v>1.74</v>
      </c>
      <c r="Y430" s="1">
        <v>944</v>
      </c>
      <c r="Z430" s="1">
        <v>302</v>
      </c>
      <c r="AA430" s="1">
        <v>1.87</v>
      </c>
      <c r="AB430" s="1">
        <v>133</v>
      </c>
      <c r="AC430" s="1">
        <v>45.5</v>
      </c>
      <c r="AD430" s="1">
        <v>376</v>
      </c>
      <c r="AE430" s="1">
        <v>2.09</v>
      </c>
      <c r="AF430" s="1">
        <v>67.7</v>
      </c>
      <c r="AG430" s="1">
        <v>0.79</v>
      </c>
      <c r="AH430" s="1">
        <v>55</v>
      </c>
      <c r="AI430" s="1">
        <v>6</v>
      </c>
      <c r="AJ430" s="1">
        <v>1.42</v>
      </c>
      <c r="AK430" s="1">
        <v>2080</v>
      </c>
      <c r="AL430" s="1">
        <v>1000</v>
      </c>
      <c r="AM430" s="1">
        <v>3.59</v>
      </c>
      <c r="AN430" s="1">
        <v>137</v>
      </c>
      <c r="AO430" s="1">
        <v>-52</v>
      </c>
      <c r="AP430" s="1">
        <v>503</v>
      </c>
      <c r="AQ430" s="1">
        <v>8.01</v>
      </c>
      <c r="AR430" s="1">
        <v>140</v>
      </c>
      <c r="AS430" s="1">
        <v>0.89</v>
      </c>
      <c r="AT430" s="1">
        <v>56</v>
      </c>
      <c r="AU430" s="1">
        <v>6</v>
      </c>
      <c r="AV430" s="1">
        <v>2.15</v>
      </c>
      <c r="AW430" s="1">
        <v>430</v>
      </c>
      <c r="AX430" s="1">
        <v>360</v>
      </c>
      <c r="AY430" s="1">
        <v>4.71</v>
      </c>
      <c r="AZ430" s="1">
        <v>115</v>
      </c>
      <c r="BA430" s="1">
        <v>302</v>
      </c>
      <c r="BB430" s="1">
        <v>1040</v>
      </c>
      <c r="BC430" s="1">
        <v>7.19</v>
      </c>
      <c r="BD430" s="1">
        <v>19.600000000000001</v>
      </c>
      <c r="BE430" s="1">
        <v>2.72</v>
      </c>
      <c r="BF430" s="1">
        <v>48.5</v>
      </c>
      <c r="BG430" s="1">
        <v>4.75</v>
      </c>
    </row>
    <row r="431" spans="1:59" x14ac:dyDescent="0.2">
      <c r="A431">
        <v>430</v>
      </c>
      <c r="B431" t="s">
        <v>488</v>
      </c>
      <c r="C431">
        <v>2.0299999999999998</v>
      </c>
      <c r="D431">
        <v>4.07</v>
      </c>
      <c r="E431">
        <v>0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>
        <v>0.875</v>
      </c>
      <c r="R431" s="1">
        <v>0</v>
      </c>
      <c r="S431" s="1">
        <v>0.125</v>
      </c>
      <c r="T431" s="1">
        <v>1</v>
      </c>
      <c r="U431" s="1">
        <v>0</v>
      </c>
      <c r="V431" s="1">
        <v>0</v>
      </c>
      <c r="W431" s="1">
        <v>0</v>
      </c>
      <c r="X431" s="1">
        <v>1.74</v>
      </c>
      <c r="Y431" s="1">
        <v>944</v>
      </c>
      <c r="Z431" s="1">
        <v>302</v>
      </c>
      <c r="AA431" s="1">
        <v>1.87</v>
      </c>
      <c r="AB431" s="1">
        <v>133</v>
      </c>
      <c r="AC431" s="1">
        <v>45.5</v>
      </c>
      <c r="AD431" s="1">
        <v>376</v>
      </c>
      <c r="AE431" s="1">
        <v>2.09</v>
      </c>
      <c r="AF431" s="1">
        <v>67.7</v>
      </c>
      <c r="AG431" s="1">
        <v>0.79</v>
      </c>
      <c r="AH431" s="1">
        <v>55</v>
      </c>
      <c r="AI431" s="1">
        <v>6</v>
      </c>
      <c r="AJ431" s="1">
        <v>1.42</v>
      </c>
      <c r="AK431" s="1">
        <v>2080</v>
      </c>
      <c r="AL431" s="1">
        <v>1000</v>
      </c>
      <c r="AM431" s="1">
        <v>3.59</v>
      </c>
      <c r="AN431" s="1">
        <v>137</v>
      </c>
      <c r="AO431" s="1">
        <v>-52</v>
      </c>
      <c r="AP431" s="1">
        <v>503</v>
      </c>
      <c r="AQ431" s="1">
        <v>8.01</v>
      </c>
      <c r="AR431" s="1">
        <v>140</v>
      </c>
      <c r="AS431" s="1">
        <v>0.89</v>
      </c>
      <c r="AT431" s="1">
        <v>56</v>
      </c>
      <c r="AU431" s="1">
        <v>6</v>
      </c>
      <c r="AV431" s="1">
        <v>1.86</v>
      </c>
      <c r="AW431" s="1">
        <v>266</v>
      </c>
      <c r="AX431" s="1">
        <v>199</v>
      </c>
      <c r="AY431" s="1">
        <v>3.43</v>
      </c>
      <c r="AZ431" s="1">
        <v>46.9</v>
      </c>
      <c r="BA431" s="1">
        <v>342</v>
      </c>
      <c r="BB431" s="1">
        <v>1220</v>
      </c>
      <c r="BC431" s="1">
        <v>3.78</v>
      </c>
      <c r="BD431" s="1">
        <v>11.5</v>
      </c>
      <c r="BE431" s="1">
        <v>3.1</v>
      </c>
      <c r="BF431" s="1">
        <v>21.5</v>
      </c>
      <c r="BG431" s="1">
        <v>3.25</v>
      </c>
    </row>
    <row r="432" spans="1:59" x14ac:dyDescent="0.2">
      <c r="A432">
        <v>431</v>
      </c>
      <c r="B432" t="s">
        <v>489</v>
      </c>
      <c r="C432">
        <v>1.84</v>
      </c>
      <c r="D432">
        <v>3.9</v>
      </c>
      <c r="E432">
        <v>0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  <c r="Q432" s="1">
        <v>0.75</v>
      </c>
      <c r="R432" s="1">
        <v>0</v>
      </c>
      <c r="S432" s="1">
        <v>0.25</v>
      </c>
      <c r="T432" s="1">
        <v>1</v>
      </c>
      <c r="U432" s="1">
        <v>0</v>
      </c>
      <c r="V432" s="1">
        <v>0</v>
      </c>
      <c r="W432" s="1">
        <v>0</v>
      </c>
      <c r="X432" s="1">
        <v>1.74</v>
      </c>
      <c r="Y432" s="1">
        <v>944</v>
      </c>
      <c r="Z432" s="1">
        <v>302</v>
      </c>
      <c r="AA432" s="1">
        <v>1.87</v>
      </c>
      <c r="AB432" s="1">
        <v>133</v>
      </c>
      <c r="AC432" s="1">
        <v>45.5</v>
      </c>
      <c r="AD432" s="1">
        <v>376</v>
      </c>
      <c r="AE432" s="1">
        <v>2.09</v>
      </c>
      <c r="AF432" s="1">
        <v>67.7</v>
      </c>
      <c r="AG432" s="1">
        <v>0.79</v>
      </c>
      <c r="AH432" s="1">
        <v>55</v>
      </c>
      <c r="AI432" s="1">
        <v>6</v>
      </c>
      <c r="AJ432" s="1">
        <v>1.42</v>
      </c>
      <c r="AK432" s="1">
        <v>2080</v>
      </c>
      <c r="AL432" s="1">
        <v>1000</v>
      </c>
      <c r="AM432" s="1">
        <v>3.59</v>
      </c>
      <c r="AN432" s="1">
        <v>137</v>
      </c>
      <c r="AO432" s="1">
        <v>-52</v>
      </c>
      <c r="AP432" s="1">
        <v>503</v>
      </c>
      <c r="AQ432" s="1">
        <v>8.01</v>
      </c>
      <c r="AR432" s="1">
        <v>140</v>
      </c>
      <c r="AS432" s="1">
        <v>0.89</v>
      </c>
      <c r="AT432" s="1">
        <v>56</v>
      </c>
      <c r="AU432" s="1">
        <v>6</v>
      </c>
      <c r="AV432" s="1">
        <v>1.91</v>
      </c>
      <c r="AW432" s="1">
        <v>294</v>
      </c>
      <c r="AX432" s="1">
        <v>226</v>
      </c>
      <c r="AY432" s="1">
        <v>3.64</v>
      </c>
      <c r="AZ432" s="1">
        <v>58.3</v>
      </c>
      <c r="BA432" s="1">
        <v>335</v>
      </c>
      <c r="BB432" s="1">
        <v>1190</v>
      </c>
      <c r="BC432" s="1">
        <v>4.3499999999999996</v>
      </c>
      <c r="BD432" s="1">
        <v>12.9</v>
      </c>
      <c r="BE432" s="1">
        <v>3.04</v>
      </c>
      <c r="BF432" s="1">
        <v>26</v>
      </c>
      <c r="BG432" s="1">
        <v>3.5</v>
      </c>
    </row>
    <row r="433" spans="1:59" x14ac:dyDescent="0.2">
      <c r="A433">
        <v>432</v>
      </c>
      <c r="B433" t="s">
        <v>490</v>
      </c>
      <c r="C433">
        <v>1.77</v>
      </c>
      <c r="D433">
        <v>3.6</v>
      </c>
      <c r="E433">
        <v>0</v>
      </c>
      <c r="F433" s="1">
        <v>0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0.625</v>
      </c>
      <c r="R433" s="1">
        <v>0</v>
      </c>
      <c r="S433" s="1">
        <v>0.375</v>
      </c>
      <c r="T433" s="1">
        <v>1</v>
      </c>
      <c r="U433" s="1">
        <v>0</v>
      </c>
      <c r="V433" s="1">
        <v>0</v>
      </c>
      <c r="W433" s="1">
        <v>0</v>
      </c>
      <c r="X433" s="1">
        <v>1.74</v>
      </c>
      <c r="Y433" s="1">
        <v>944</v>
      </c>
      <c r="Z433" s="1">
        <v>302</v>
      </c>
      <c r="AA433" s="1">
        <v>1.87</v>
      </c>
      <c r="AB433" s="1">
        <v>133</v>
      </c>
      <c r="AC433" s="1">
        <v>45.5</v>
      </c>
      <c r="AD433" s="1">
        <v>376</v>
      </c>
      <c r="AE433" s="1">
        <v>2.09</v>
      </c>
      <c r="AF433" s="1">
        <v>67.7</v>
      </c>
      <c r="AG433" s="1">
        <v>0.79</v>
      </c>
      <c r="AH433" s="1">
        <v>55</v>
      </c>
      <c r="AI433" s="1">
        <v>6</v>
      </c>
      <c r="AJ433" s="1">
        <v>1.42</v>
      </c>
      <c r="AK433" s="1">
        <v>2080</v>
      </c>
      <c r="AL433" s="1">
        <v>1000</v>
      </c>
      <c r="AM433" s="1">
        <v>3.59</v>
      </c>
      <c r="AN433" s="1">
        <v>137</v>
      </c>
      <c r="AO433" s="1">
        <v>-52</v>
      </c>
      <c r="AP433" s="1">
        <v>503</v>
      </c>
      <c r="AQ433" s="1">
        <v>8.01</v>
      </c>
      <c r="AR433" s="1">
        <v>140</v>
      </c>
      <c r="AS433" s="1">
        <v>0.89</v>
      </c>
      <c r="AT433" s="1">
        <v>56</v>
      </c>
      <c r="AU433" s="1">
        <v>6</v>
      </c>
      <c r="AV433" s="1">
        <v>1.96</v>
      </c>
      <c r="AW433" s="1">
        <v>321</v>
      </c>
      <c r="AX433" s="1">
        <v>253</v>
      </c>
      <c r="AY433" s="1">
        <v>3.86</v>
      </c>
      <c r="AZ433" s="1">
        <v>69.7</v>
      </c>
      <c r="BA433" s="1">
        <v>329</v>
      </c>
      <c r="BB433" s="1">
        <v>1160</v>
      </c>
      <c r="BC433" s="1">
        <v>4.92</v>
      </c>
      <c r="BD433" s="1">
        <v>14.2</v>
      </c>
      <c r="BE433" s="1">
        <v>2.97</v>
      </c>
      <c r="BF433" s="1">
        <v>30.5</v>
      </c>
      <c r="BG433" s="1">
        <v>3.75</v>
      </c>
    </row>
    <row r="434" spans="1:59" x14ac:dyDescent="0.2">
      <c r="A434">
        <v>433</v>
      </c>
      <c r="B434" t="s">
        <v>491</v>
      </c>
      <c r="C434">
        <v>1.59</v>
      </c>
      <c r="D434">
        <v>4.01</v>
      </c>
      <c r="E434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0.5</v>
      </c>
      <c r="R434" s="1">
        <v>0</v>
      </c>
      <c r="S434" s="1">
        <v>0.5</v>
      </c>
      <c r="T434" s="1">
        <v>1</v>
      </c>
      <c r="U434" s="1">
        <v>0</v>
      </c>
      <c r="V434" s="1">
        <v>0</v>
      </c>
      <c r="W434" s="1">
        <v>0</v>
      </c>
      <c r="X434" s="1">
        <v>1.74</v>
      </c>
      <c r="Y434" s="1">
        <v>944</v>
      </c>
      <c r="Z434" s="1">
        <v>302</v>
      </c>
      <c r="AA434" s="1">
        <v>1.87</v>
      </c>
      <c r="AB434" s="1">
        <v>133</v>
      </c>
      <c r="AC434" s="1">
        <v>45.5</v>
      </c>
      <c r="AD434" s="1">
        <v>376</v>
      </c>
      <c r="AE434" s="1">
        <v>2.09</v>
      </c>
      <c r="AF434" s="1">
        <v>67.7</v>
      </c>
      <c r="AG434" s="1">
        <v>0.79</v>
      </c>
      <c r="AH434" s="1">
        <v>55</v>
      </c>
      <c r="AI434" s="1">
        <v>6</v>
      </c>
      <c r="AJ434" s="1">
        <v>1</v>
      </c>
      <c r="AK434" s="1">
        <v>1760</v>
      </c>
      <c r="AL434" s="1">
        <v>1110</v>
      </c>
      <c r="AM434" s="1">
        <v>1.55</v>
      </c>
      <c r="AN434" s="1">
        <v>40.1</v>
      </c>
      <c r="AO434" s="1">
        <v>-156</v>
      </c>
      <c r="AP434" s="1">
        <v>590</v>
      </c>
      <c r="AQ434" s="1">
        <v>8.5299999999999994</v>
      </c>
      <c r="AR434" s="1">
        <v>155</v>
      </c>
      <c r="AS434" s="1">
        <v>1</v>
      </c>
      <c r="AT434" s="1">
        <v>20</v>
      </c>
      <c r="AU434" s="1">
        <v>4</v>
      </c>
      <c r="AV434" s="1">
        <v>2</v>
      </c>
      <c r="AW434" s="1">
        <v>348</v>
      </c>
      <c r="AX434" s="1">
        <v>279</v>
      </c>
      <c r="AY434" s="1">
        <v>4.07</v>
      </c>
      <c r="AZ434" s="1">
        <v>81.2</v>
      </c>
      <c r="BA434" s="1">
        <v>322</v>
      </c>
      <c r="BB434" s="1">
        <v>1130</v>
      </c>
      <c r="BC434" s="1">
        <v>5.49</v>
      </c>
      <c r="BD434" s="1">
        <v>15.6</v>
      </c>
      <c r="BE434" s="1">
        <v>2.91</v>
      </c>
      <c r="BF434" s="1">
        <v>35</v>
      </c>
      <c r="BG434" s="1">
        <v>4</v>
      </c>
    </row>
    <row r="435" spans="1:59" x14ac:dyDescent="0.2">
      <c r="A435">
        <v>434</v>
      </c>
      <c r="B435" t="s">
        <v>492</v>
      </c>
      <c r="C435">
        <v>1.48</v>
      </c>
      <c r="D435">
        <v>4.47</v>
      </c>
      <c r="E435">
        <v>0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0.875</v>
      </c>
      <c r="R435" s="1">
        <v>0</v>
      </c>
      <c r="S435" s="1">
        <v>0.125</v>
      </c>
      <c r="T435" s="1">
        <v>1</v>
      </c>
      <c r="U435" s="1">
        <v>0</v>
      </c>
      <c r="V435" s="1">
        <v>0</v>
      </c>
      <c r="W435" s="1">
        <v>0</v>
      </c>
      <c r="X435" s="1">
        <v>1.74</v>
      </c>
      <c r="Y435" s="1">
        <v>944</v>
      </c>
      <c r="Z435" s="1">
        <v>302</v>
      </c>
      <c r="AA435" s="1">
        <v>1.87</v>
      </c>
      <c r="AB435" s="1">
        <v>133</v>
      </c>
      <c r="AC435" s="1">
        <v>45.5</v>
      </c>
      <c r="AD435" s="1">
        <v>376</v>
      </c>
      <c r="AE435" s="1">
        <v>2.09</v>
      </c>
      <c r="AF435" s="1">
        <v>67.7</v>
      </c>
      <c r="AG435" s="1">
        <v>0.79</v>
      </c>
      <c r="AH435" s="1">
        <v>55</v>
      </c>
      <c r="AI435" s="1">
        <v>6</v>
      </c>
      <c r="AJ435" s="1">
        <v>1</v>
      </c>
      <c r="AK435" s="1">
        <v>1760</v>
      </c>
      <c r="AL435" s="1">
        <v>1110</v>
      </c>
      <c r="AM435" s="1">
        <v>1.55</v>
      </c>
      <c r="AN435" s="1">
        <v>40.1</v>
      </c>
      <c r="AO435" s="1">
        <v>-156</v>
      </c>
      <c r="AP435" s="1">
        <v>590</v>
      </c>
      <c r="AQ435" s="1">
        <v>8.5299999999999994</v>
      </c>
      <c r="AR435" s="1">
        <v>155</v>
      </c>
      <c r="AS435" s="1">
        <v>1</v>
      </c>
      <c r="AT435" s="1">
        <v>20</v>
      </c>
      <c r="AU435" s="1">
        <v>4</v>
      </c>
      <c r="AV435" s="1">
        <v>1.86</v>
      </c>
      <c r="AW435" s="1">
        <v>266</v>
      </c>
      <c r="AX435" s="1">
        <v>199</v>
      </c>
      <c r="AY435" s="1">
        <v>3.43</v>
      </c>
      <c r="AZ435" s="1">
        <v>46.9</v>
      </c>
      <c r="BA435" s="1">
        <v>342</v>
      </c>
      <c r="BB435" s="1">
        <v>1220</v>
      </c>
      <c r="BC435" s="1">
        <v>3.78</v>
      </c>
      <c r="BD435" s="1">
        <v>11.5</v>
      </c>
      <c r="BE435" s="1">
        <v>3.1</v>
      </c>
      <c r="BF435" s="1">
        <v>21.5</v>
      </c>
      <c r="BG435" s="1">
        <v>3.25</v>
      </c>
    </row>
    <row r="436" spans="1:59" x14ac:dyDescent="0.2">
      <c r="A436">
        <v>435</v>
      </c>
      <c r="B436" t="s">
        <v>493</v>
      </c>
      <c r="C436">
        <v>0.6</v>
      </c>
      <c r="D436">
        <v>3.65</v>
      </c>
      <c r="E436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0.125</v>
      </c>
      <c r="R436" s="1">
        <v>0</v>
      </c>
      <c r="S436" s="1">
        <v>0.875</v>
      </c>
      <c r="T436" s="1">
        <v>1</v>
      </c>
      <c r="U436" s="1">
        <v>0</v>
      </c>
      <c r="V436" s="1">
        <v>0</v>
      </c>
      <c r="W436" s="1">
        <v>0</v>
      </c>
      <c r="X436" s="1">
        <v>1.74</v>
      </c>
      <c r="Y436" s="1">
        <v>944</v>
      </c>
      <c r="Z436" s="1">
        <v>302</v>
      </c>
      <c r="AA436" s="1">
        <v>1.87</v>
      </c>
      <c r="AB436" s="1">
        <v>133</v>
      </c>
      <c r="AC436" s="1">
        <v>45.5</v>
      </c>
      <c r="AD436" s="1">
        <v>376</v>
      </c>
      <c r="AE436" s="1">
        <v>2.09</v>
      </c>
      <c r="AF436" s="1">
        <v>67.7</v>
      </c>
      <c r="AG436" s="1">
        <v>0.79</v>
      </c>
      <c r="AH436" s="1">
        <v>55</v>
      </c>
      <c r="AI436" s="1">
        <v>6</v>
      </c>
      <c r="AJ436" s="1">
        <v>1</v>
      </c>
      <c r="AK436" s="1">
        <v>1760</v>
      </c>
      <c r="AL436" s="1">
        <v>1110</v>
      </c>
      <c r="AM436" s="1">
        <v>1.55</v>
      </c>
      <c r="AN436" s="1">
        <v>40.1</v>
      </c>
      <c r="AO436" s="1">
        <v>-156</v>
      </c>
      <c r="AP436" s="1">
        <v>590</v>
      </c>
      <c r="AQ436" s="1">
        <v>8.5299999999999994</v>
      </c>
      <c r="AR436" s="1">
        <v>155</v>
      </c>
      <c r="AS436" s="1">
        <v>1</v>
      </c>
      <c r="AT436" s="1">
        <v>20</v>
      </c>
      <c r="AU436" s="1">
        <v>4</v>
      </c>
      <c r="AV436" s="1">
        <v>2.15</v>
      </c>
      <c r="AW436" s="1">
        <v>430</v>
      </c>
      <c r="AX436" s="1">
        <v>360</v>
      </c>
      <c r="AY436" s="1">
        <v>4.71</v>
      </c>
      <c r="AZ436" s="1">
        <v>115</v>
      </c>
      <c r="BA436" s="1">
        <v>302</v>
      </c>
      <c r="BB436" s="1">
        <v>1040</v>
      </c>
      <c r="BC436" s="1">
        <v>7.19</v>
      </c>
      <c r="BD436" s="1">
        <v>19.600000000000001</v>
      </c>
      <c r="BE436" s="1">
        <v>2.72</v>
      </c>
      <c r="BF436" s="1">
        <v>48.5</v>
      </c>
      <c r="BG436" s="1">
        <v>4.75</v>
      </c>
    </row>
    <row r="437" spans="1:59" x14ac:dyDescent="0.2">
      <c r="A437">
        <v>436</v>
      </c>
      <c r="B437" t="s">
        <v>494</v>
      </c>
      <c r="C437">
        <v>1.45</v>
      </c>
      <c r="D437">
        <v>1.69</v>
      </c>
      <c r="E437">
        <v>0.18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1">
        <v>0</v>
      </c>
      <c r="Q437" s="1">
        <v>0.75</v>
      </c>
      <c r="R437" s="1">
        <v>0</v>
      </c>
      <c r="S437" s="1">
        <v>0.25</v>
      </c>
      <c r="T437" s="1">
        <v>1</v>
      </c>
      <c r="U437" s="1">
        <v>0</v>
      </c>
      <c r="V437" s="1">
        <v>0</v>
      </c>
      <c r="W437" s="1">
        <v>0</v>
      </c>
      <c r="X437" s="1">
        <v>1.74</v>
      </c>
      <c r="Y437" s="1">
        <v>944</v>
      </c>
      <c r="Z437" s="1">
        <v>302</v>
      </c>
      <c r="AA437" s="1">
        <v>1.87</v>
      </c>
      <c r="AB437" s="1">
        <v>133</v>
      </c>
      <c r="AC437" s="1">
        <v>45.5</v>
      </c>
      <c r="AD437" s="1">
        <v>376</v>
      </c>
      <c r="AE437" s="1">
        <v>2.09</v>
      </c>
      <c r="AF437" s="1">
        <v>67.7</v>
      </c>
      <c r="AG437" s="1">
        <v>0.79</v>
      </c>
      <c r="AH437" s="1">
        <v>55</v>
      </c>
      <c r="AI437" s="1">
        <v>6</v>
      </c>
      <c r="AJ437" s="1">
        <v>1.1499999999999999</v>
      </c>
      <c r="AK437" s="1">
        <v>2880</v>
      </c>
      <c r="AL437" s="1">
        <v>505</v>
      </c>
      <c r="AM437" s="1">
        <v>7.31</v>
      </c>
      <c r="AN437" s="1">
        <v>119</v>
      </c>
      <c r="AO437" s="1">
        <v>121</v>
      </c>
      <c r="AP437" s="1">
        <v>709</v>
      </c>
      <c r="AQ437" s="1">
        <v>7.2</v>
      </c>
      <c r="AR437" s="1">
        <v>290</v>
      </c>
      <c r="AS437" s="1">
        <v>1.96</v>
      </c>
      <c r="AT437" s="1">
        <v>50</v>
      </c>
      <c r="AU437" s="1">
        <v>5</v>
      </c>
      <c r="AV437" s="1">
        <v>1.91</v>
      </c>
      <c r="AW437" s="1">
        <v>294</v>
      </c>
      <c r="AX437" s="1">
        <v>226</v>
      </c>
      <c r="AY437" s="1">
        <v>3.64</v>
      </c>
      <c r="AZ437" s="1">
        <v>58.3</v>
      </c>
      <c r="BA437" s="1">
        <v>335</v>
      </c>
      <c r="BB437" s="1">
        <v>1190</v>
      </c>
      <c r="BC437" s="1">
        <v>4.3499999999999996</v>
      </c>
      <c r="BD437" s="1">
        <v>12.9</v>
      </c>
      <c r="BE437" s="1">
        <v>3.04</v>
      </c>
      <c r="BF437" s="1">
        <v>26</v>
      </c>
      <c r="BG437" s="1">
        <v>3.5</v>
      </c>
    </row>
    <row r="438" spans="1:59" x14ac:dyDescent="0.2">
      <c r="A438">
        <v>437</v>
      </c>
      <c r="B438" t="s">
        <v>495</v>
      </c>
      <c r="C438">
        <v>2.4900000000000002</v>
      </c>
      <c r="D438">
        <v>4.6399999999999997</v>
      </c>
      <c r="E438">
        <v>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0.875</v>
      </c>
      <c r="R438" s="1">
        <v>0</v>
      </c>
      <c r="S438" s="1">
        <v>0.125</v>
      </c>
      <c r="T438" s="1">
        <v>1</v>
      </c>
      <c r="U438" s="1">
        <v>0</v>
      </c>
      <c r="V438" s="1">
        <v>0</v>
      </c>
      <c r="W438" s="1">
        <v>0</v>
      </c>
      <c r="X438" s="1">
        <v>1.51</v>
      </c>
      <c r="Y438" s="1">
        <v>1030</v>
      </c>
      <c r="Z438" s="1">
        <v>337</v>
      </c>
      <c r="AA438" s="1">
        <v>0.86</v>
      </c>
      <c r="AB438" s="1">
        <v>39.1</v>
      </c>
      <c r="AC438" s="1">
        <v>48.4</v>
      </c>
      <c r="AD438" s="1">
        <v>419</v>
      </c>
      <c r="AE438" s="1">
        <v>2.33</v>
      </c>
      <c r="AF438" s="1">
        <v>76.900000000000006</v>
      </c>
      <c r="AG438" s="1">
        <v>0.82</v>
      </c>
      <c r="AH438" s="1">
        <v>19</v>
      </c>
      <c r="AI438" s="1">
        <v>4</v>
      </c>
      <c r="AJ438" s="1">
        <v>1</v>
      </c>
      <c r="AK438" s="1">
        <v>1760</v>
      </c>
      <c r="AL438" s="1">
        <v>1110</v>
      </c>
      <c r="AM438" s="1">
        <v>1.55</v>
      </c>
      <c r="AN438" s="1">
        <v>40.1</v>
      </c>
      <c r="AO438" s="1">
        <v>-156</v>
      </c>
      <c r="AP438" s="1">
        <v>590</v>
      </c>
      <c r="AQ438" s="1">
        <v>8.5299999999999994</v>
      </c>
      <c r="AR438" s="1">
        <v>155</v>
      </c>
      <c r="AS438" s="1">
        <v>1</v>
      </c>
      <c r="AT438" s="1">
        <v>20</v>
      </c>
      <c r="AU438" s="1">
        <v>4</v>
      </c>
      <c r="AV438" s="1">
        <v>1.86</v>
      </c>
      <c r="AW438" s="1">
        <v>266</v>
      </c>
      <c r="AX438" s="1">
        <v>199</v>
      </c>
      <c r="AY438" s="1">
        <v>3.43</v>
      </c>
      <c r="AZ438" s="1">
        <v>46.9</v>
      </c>
      <c r="BA438" s="1">
        <v>342</v>
      </c>
      <c r="BB438" s="1">
        <v>1220</v>
      </c>
      <c r="BC438" s="1">
        <v>3.78</v>
      </c>
      <c r="BD438" s="1">
        <v>11.5</v>
      </c>
      <c r="BE438" s="1">
        <v>3.1</v>
      </c>
      <c r="BF438" s="1">
        <v>21.5</v>
      </c>
      <c r="BG438" s="1">
        <v>3.25</v>
      </c>
    </row>
    <row r="439" spans="1:59" x14ac:dyDescent="0.2">
      <c r="A439">
        <v>438</v>
      </c>
      <c r="B439" t="s">
        <v>496</v>
      </c>
      <c r="C439">
        <v>2.5099999999999998</v>
      </c>
      <c r="D439">
        <v>3.74</v>
      </c>
      <c r="E439">
        <v>0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0</v>
      </c>
      <c r="P439" s="1">
        <v>0</v>
      </c>
      <c r="Q439" s="1">
        <v>0.25</v>
      </c>
      <c r="R439" s="1">
        <v>0</v>
      </c>
      <c r="S439" s="1">
        <v>0.75</v>
      </c>
      <c r="T439" s="1">
        <v>1</v>
      </c>
      <c r="U439" s="1">
        <v>0</v>
      </c>
      <c r="V439" s="1">
        <v>0</v>
      </c>
      <c r="W439" s="1">
        <v>0</v>
      </c>
      <c r="X439" s="1">
        <v>1.61</v>
      </c>
      <c r="Y439" s="1">
        <v>961</v>
      </c>
      <c r="Z439" s="1">
        <v>313</v>
      </c>
      <c r="AA439" s="1">
        <v>1.53</v>
      </c>
      <c r="AB439" s="1">
        <v>85.5</v>
      </c>
      <c r="AC439" s="1">
        <v>46.9</v>
      </c>
      <c r="AD439" s="1">
        <v>403</v>
      </c>
      <c r="AE439" s="1">
        <v>2.34</v>
      </c>
      <c r="AF439" s="1">
        <v>69.2</v>
      </c>
      <c r="AG439" s="1">
        <v>0.82</v>
      </c>
      <c r="AH439" s="1">
        <v>37</v>
      </c>
      <c r="AI439" s="1">
        <v>5</v>
      </c>
      <c r="AJ439" s="1">
        <v>1.42</v>
      </c>
      <c r="AK439" s="1">
        <v>2080</v>
      </c>
      <c r="AL439" s="1">
        <v>1000</v>
      </c>
      <c r="AM439" s="1">
        <v>3.59</v>
      </c>
      <c r="AN439" s="1">
        <v>137</v>
      </c>
      <c r="AO439" s="1">
        <v>-52</v>
      </c>
      <c r="AP439" s="1">
        <v>503</v>
      </c>
      <c r="AQ439" s="1">
        <v>8.01</v>
      </c>
      <c r="AR439" s="1">
        <v>140</v>
      </c>
      <c r="AS439" s="1">
        <v>0.89</v>
      </c>
      <c r="AT439" s="1">
        <v>56</v>
      </c>
      <c r="AU439" s="1">
        <v>6</v>
      </c>
      <c r="AV439" s="1">
        <v>2.1</v>
      </c>
      <c r="AW439" s="1">
        <v>403</v>
      </c>
      <c r="AX439" s="1">
        <v>333</v>
      </c>
      <c r="AY439" s="1">
        <v>4.5</v>
      </c>
      <c r="AZ439" s="1">
        <v>104</v>
      </c>
      <c r="BA439" s="1">
        <v>309</v>
      </c>
      <c r="BB439" s="1">
        <v>1070</v>
      </c>
      <c r="BC439" s="1">
        <v>6.62</v>
      </c>
      <c r="BD439" s="1">
        <v>18.2</v>
      </c>
      <c r="BE439" s="1">
        <v>2.79</v>
      </c>
      <c r="BF439" s="1">
        <v>44</v>
      </c>
      <c r="BG439" s="1">
        <v>4.5</v>
      </c>
    </row>
    <row r="440" spans="1:59" x14ac:dyDescent="0.2">
      <c r="A440">
        <v>439</v>
      </c>
      <c r="B440" t="s">
        <v>497</v>
      </c>
      <c r="C440">
        <v>2.41</v>
      </c>
      <c r="D440">
        <v>3.8</v>
      </c>
      <c r="E440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0.125</v>
      </c>
      <c r="R440" s="1">
        <v>0</v>
      </c>
      <c r="S440" s="1">
        <v>0.875</v>
      </c>
      <c r="T440" s="1">
        <v>1</v>
      </c>
      <c r="U440" s="1">
        <v>0</v>
      </c>
      <c r="V440" s="1">
        <v>0</v>
      </c>
      <c r="W440" s="1">
        <v>0</v>
      </c>
      <c r="X440" s="1">
        <v>1.61</v>
      </c>
      <c r="Y440" s="1">
        <v>961</v>
      </c>
      <c r="Z440" s="1">
        <v>313</v>
      </c>
      <c r="AA440" s="1">
        <v>1.53</v>
      </c>
      <c r="AB440" s="1">
        <v>85.5</v>
      </c>
      <c r="AC440" s="1">
        <v>46.9</v>
      </c>
      <c r="AD440" s="1">
        <v>403</v>
      </c>
      <c r="AE440" s="1">
        <v>2.34</v>
      </c>
      <c r="AF440" s="1">
        <v>69.2</v>
      </c>
      <c r="AG440" s="1">
        <v>0.82</v>
      </c>
      <c r="AH440" s="1">
        <v>37</v>
      </c>
      <c r="AI440" s="1">
        <v>5</v>
      </c>
      <c r="AJ440" s="1">
        <v>1.42</v>
      </c>
      <c r="AK440" s="1">
        <v>2080</v>
      </c>
      <c r="AL440" s="1">
        <v>1000</v>
      </c>
      <c r="AM440" s="1">
        <v>3.59</v>
      </c>
      <c r="AN440" s="1">
        <v>137</v>
      </c>
      <c r="AO440" s="1">
        <v>-52</v>
      </c>
      <c r="AP440" s="1">
        <v>503</v>
      </c>
      <c r="AQ440" s="1">
        <v>8.01</v>
      </c>
      <c r="AR440" s="1">
        <v>140</v>
      </c>
      <c r="AS440" s="1">
        <v>0.89</v>
      </c>
      <c r="AT440" s="1">
        <v>56</v>
      </c>
      <c r="AU440" s="1">
        <v>6</v>
      </c>
      <c r="AV440" s="1">
        <v>2.15</v>
      </c>
      <c r="AW440" s="1">
        <v>430</v>
      </c>
      <c r="AX440" s="1">
        <v>360</v>
      </c>
      <c r="AY440" s="1">
        <v>4.71</v>
      </c>
      <c r="AZ440" s="1">
        <v>115</v>
      </c>
      <c r="BA440" s="1">
        <v>302</v>
      </c>
      <c r="BB440" s="1">
        <v>1040</v>
      </c>
      <c r="BC440" s="1">
        <v>7.19</v>
      </c>
      <c r="BD440" s="1">
        <v>19.600000000000001</v>
      </c>
      <c r="BE440" s="1">
        <v>2.72</v>
      </c>
      <c r="BF440" s="1">
        <v>48.5</v>
      </c>
      <c r="BG440" s="1">
        <v>4.75</v>
      </c>
    </row>
    <row r="441" spans="1:59" x14ac:dyDescent="0.2">
      <c r="A441">
        <v>440</v>
      </c>
      <c r="B441" t="s">
        <v>498</v>
      </c>
      <c r="C441">
        <v>1.58</v>
      </c>
      <c r="D441">
        <v>3.79</v>
      </c>
      <c r="E44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0.875</v>
      </c>
      <c r="R441" s="1">
        <v>0</v>
      </c>
      <c r="S441" s="1">
        <v>0.125</v>
      </c>
      <c r="T441" s="1">
        <v>1</v>
      </c>
      <c r="U441" s="1">
        <v>0</v>
      </c>
      <c r="V441" s="1">
        <v>0</v>
      </c>
      <c r="W441" s="1">
        <v>0</v>
      </c>
      <c r="X441" s="1">
        <v>1.61</v>
      </c>
      <c r="Y441" s="1">
        <v>961</v>
      </c>
      <c r="Z441" s="1">
        <v>313</v>
      </c>
      <c r="AA441" s="1">
        <v>1.53</v>
      </c>
      <c r="AB441" s="1">
        <v>85.5</v>
      </c>
      <c r="AC441" s="1">
        <v>46.9</v>
      </c>
      <c r="AD441" s="1">
        <v>403</v>
      </c>
      <c r="AE441" s="1">
        <v>2.34</v>
      </c>
      <c r="AF441" s="1">
        <v>69.2</v>
      </c>
      <c r="AG441" s="1">
        <v>0.82</v>
      </c>
      <c r="AH441" s="1">
        <v>37</v>
      </c>
      <c r="AI441" s="1">
        <v>5</v>
      </c>
      <c r="AJ441" s="1">
        <v>1.42</v>
      </c>
      <c r="AK441" s="1">
        <v>2080</v>
      </c>
      <c r="AL441" s="1">
        <v>1000</v>
      </c>
      <c r="AM441" s="1">
        <v>3.59</v>
      </c>
      <c r="AN441" s="1">
        <v>137</v>
      </c>
      <c r="AO441" s="1">
        <v>-52</v>
      </c>
      <c r="AP441" s="1">
        <v>503</v>
      </c>
      <c r="AQ441" s="1">
        <v>8.01</v>
      </c>
      <c r="AR441" s="1">
        <v>140</v>
      </c>
      <c r="AS441" s="1">
        <v>0.89</v>
      </c>
      <c r="AT441" s="1">
        <v>56</v>
      </c>
      <c r="AU441" s="1">
        <v>6</v>
      </c>
      <c r="AV441" s="1">
        <v>1.86</v>
      </c>
      <c r="AW441" s="1">
        <v>266</v>
      </c>
      <c r="AX441" s="1">
        <v>199</v>
      </c>
      <c r="AY441" s="1">
        <v>3.43</v>
      </c>
      <c r="AZ441" s="1">
        <v>46.9</v>
      </c>
      <c r="BA441" s="1">
        <v>342</v>
      </c>
      <c r="BB441" s="1">
        <v>1220</v>
      </c>
      <c r="BC441" s="1">
        <v>3.78</v>
      </c>
      <c r="BD441" s="1">
        <v>11.5</v>
      </c>
      <c r="BE441" s="1">
        <v>3.1</v>
      </c>
      <c r="BF441" s="1">
        <v>21.5</v>
      </c>
      <c r="BG441" s="1">
        <v>3.25</v>
      </c>
    </row>
    <row r="442" spans="1:59" x14ac:dyDescent="0.2">
      <c r="A442">
        <v>441</v>
      </c>
      <c r="B442" t="s">
        <v>499</v>
      </c>
      <c r="C442">
        <v>2.08</v>
      </c>
      <c r="D442">
        <v>3.93</v>
      </c>
      <c r="E442">
        <v>0</v>
      </c>
      <c r="F442" s="1">
        <v>0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0.75</v>
      </c>
      <c r="R442" s="1">
        <v>0</v>
      </c>
      <c r="S442" s="1">
        <v>0.25</v>
      </c>
      <c r="T442" s="1">
        <v>1</v>
      </c>
      <c r="U442" s="1">
        <v>0</v>
      </c>
      <c r="V442" s="1">
        <v>0</v>
      </c>
      <c r="W442" s="1">
        <v>0</v>
      </c>
      <c r="X442" s="1">
        <v>1.61</v>
      </c>
      <c r="Y442" s="1">
        <v>961</v>
      </c>
      <c r="Z442" s="1">
        <v>313</v>
      </c>
      <c r="AA442" s="1">
        <v>1.53</v>
      </c>
      <c r="AB442" s="1">
        <v>85.5</v>
      </c>
      <c r="AC442" s="1">
        <v>46.9</v>
      </c>
      <c r="AD442" s="1">
        <v>403</v>
      </c>
      <c r="AE442" s="1">
        <v>2.34</v>
      </c>
      <c r="AF442" s="1">
        <v>69.2</v>
      </c>
      <c r="AG442" s="1">
        <v>0.82</v>
      </c>
      <c r="AH442" s="1">
        <v>37</v>
      </c>
      <c r="AI442" s="1">
        <v>5</v>
      </c>
      <c r="AJ442" s="1">
        <v>1.42</v>
      </c>
      <c r="AK442" s="1">
        <v>2080</v>
      </c>
      <c r="AL442" s="1">
        <v>1000</v>
      </c>
      <c r="AM442" s="1">
        <v>3.59</v>
      </c>
      <c r="AN442" s="1">
        <v>137</v>
      </c>
      <c r="AO442" s="1">
        <v>-52</v>
      </c>
      <c r="AP442" s="1">
        <v>503</v>
      </c>
      <c r="AQ442" s="1">
        <v>8.01</v>
      </c>
      <c r="AR442" s="1">
        <v>140</v>
      </c>
      <c r="AS442" s="1">
        <v>0.89</v>
      </c>
      <c r="AT442" s="1">
        <v>56</v>
      </c>
      <c r="AU442" s="1">
        <v>6</v>
      </c>
      <c r="AV442" s="1">
        <v>1.91</v>
      </c>
      <c r="AW442" s="1">
        <v>294</v>
      </c>
      <c r="AX442" s="1">
        <v>226</v>
      </c>
      <c r="AY442" s="1">
        <v>3.64</v>
      </c>
      <c r="AZ442" s="1">
        <v>58.3</v>
      </c>
      <c r="BA442" s="1">
        <v>335</v>
      </c>
      <c r="BB442" s="1">
        <v>1190</v>
      </c>
      <c r="BC442" s="1">
        <v>4.3499999999999996</v>
      </c>
      <c r="BD442" s="1">
        <v>12.9</v>
      </c>
      <c r="BE442" s="1">
        <v>3.04</v>
      </c>
      <c r="BF442" s="1">
        <v>26</v>
      </c>
      <c r="BG442" s="1">
        <v>3.5</v>
      </c>
    </row>
    <row r="443" spans="1:59" x14ac:dyDescent="0.2">
      <c r="A443">
        <v>442</v>
      </c>
      <c r="B443" t="s">
        <v>500</v>
      </c>
      <c r="C443">
        <v>2.67</v>
      </c>
      <c r="D443">
        <v>3.61</v>
      </c>
      <c r="E443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0.625</v>
      </c>
      <c r="R443" s="1">
        <v>0</v>
      </c>
      <c r="S443" s="1">
        <v>0.375</v>
      </c>
      <c r="T443" s="1">
        <v>1</v>
      </c>
      <c r="U443" s="1">
        <v>0</v>
      </c>
      <c r="V443" s="1">
        <v>0</v>
      </c>
      <c r="W443" s="1">
        <v>0</v>
      </c>
      <c r="X443" s="1">
        <v>1.61</v>
      </c>
      <c r="Y443" s="1">
        <v>961</v>
      </c>
      <c r="Z443" s="1">
        <v>313</v>
      </c>
      <c r="AA443" s="1">
        <v>1.53</v>
      </c>
      <c r="AB443" s="1">
        <v>85.5</v>
      </c>
      <c r="AC443" s="1">
        <v>46.9</v>
      </c>
      <c r="AD443" s="1">
        <v>403</v>
      </c>
      <c r="AE443" s="1">
        <v>2.34</v>
      </c>
      <c r="AF443" s="1">
        <v>69.2</v>
      </c>
      <c r="AG443" s="1">
        <v>0.82</v>
      </c>
      <c r="AH443" s="1">
        <v>37</v>
      </c>
      <c r="AI443" s="1">
        <v>5</v>
      </c>
      <c r="AJ443" s="1">
        <v>1.42</v>
      </c>
      <c r="AK443" s="1">
        <v>2080</v>
      </c>
      <c r="AL443" s="1">
        <v>1000</v>
      </c>
      <c r="AM443" s="1">
        <v>3.59</v>
      </c>
      <c r="AN443" s="1">
        <v>137</v>
      </c>
      <c r="AO443" s="1">
        <v>-52</v>
      </c>
      <c r="AP443" s="1">
        <v>503</v>
      </c>
      <c r="AQ443" s="1">
        <v>8.01</v>
      </c>
      <c r="AR443" s="1">
        <v>140</v>
      </c>
      <c r="AS443" s="1">
        <v>0.89</v>
      </c>
      <c r="AT443" s="1">
        <v>56</v>
      </c>
      <c r="AU443" s="1">
        <v>6</v>
      </c>
      <c r="AV443" s="1">
        <v>1.96</v>
      </c>
      <c r="AW443" s="1">
        <v>321</v>
      </c>
      <c r="AX443" s="1">
        <v>253</v>
      </c>
      <c r="AY443" s="1">
        <v>3.86</v>
      </c>
      <c r="AZ443" s="1">
        <v>69.7</v>
      </c>
      <c r="BA443" s="1">
        <v>329</v>
      </c>
      <c r="BB443" s="1">
        <v>1160</v>
      </c>
      <c r="BC443" s="1">
        <v>4.92</v>
      </c>
      <c r="BD443" s="1">
        <v>14.2</v>
      </c>
      <c r="BE443" s="1">
        <v>2.97</v>
      </c>
      <c r="BF443" s="1">
        <v>30.5</v>
      </c>
      <c r="BG443" s="1">
        <v>3.75</v>
      </c>
    </row>
    <row r="444" spans="1:59" x14ac:dyDescent="0.2">
      <c r="A444">
        <v>443</v>
      </c>
      <c r="B444" t="s">
        <v>501</v>
      </c>
      <c r="C444">
        <v>2.48</v>
      </c>
      <c r="D444">
        <v>3.81</v>
      </c>
      <c r="E444">
        <v>0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0.5</v>
      </c>
      <c r="R444" s="1">
        <v>0</v>
      </c>
      <c r="S444" s="1">
        <v>0.5</v>
      </c>
      <c r="T444" s="1">
        <v>1</v>
      </c>
      <c r="U444" s="1">
        <v>0</v>
      </c>
      <c r="V444" s="1">
        <v>0</v>
      </c>
      <c r="W444" s="1">
        <v>0</v>
      </c>
      <c r="X444" s="1">
        <v>1.61</v>
      </c>
      <c r="Y444" s="1">
        <v>961</v>
      </c>
      <c r="Z444" s="1">
        <v>313</v>
      </c>
      <c r="AA444" s="1">
        <v>1.53</v>
      </c>
      <c r="AB444" s="1">
        <v>85.5</v>
      </c>
      <c r="AC444" s="1">
        <v>46.9</v>
      </c>
      <c r="AD444" s="1">
        <v>403</v>
      </c>
      <c r="AE444" s="1">
        <v>2.34</v>
      </c>
      <c r="AF444" s="1">
        <v>69.2</v>
      </c>
      <c r="AG444" s="1">
        <v>0.82</v>
      </c>
      <c r="AH444" s="1">
        <v>37</v>
      </c>
      <c r="AI444" s="1">
        <v>5</v>
      </c>
      <c r="AJ444" s="1">
        <v>1</v>
      </c>
      <c r="AK444" s="1">
        <v>1760</v>
      </c>
      <c r="AL444" s="1">
        <v>1110</v>
      </c>
      <c r="AM444" s="1">
        <v>1.55</v>
      </c>
      <c r="AN444" s="1">
        <v>40.1</v>
      </c>
      <c r="AO444" s="1">
        <v>-156</v>
      </c>
      <c r="AP444" s="1">
        <v>590</v>
      </c>
      <c r="AQ444" s="1">
        <v>8.5299999999999994</v>
      </c>
      <c r="AR444" s="1">
        <v>155</v>
      </c>
      <c r="AS444" s="1">
        <v>1</v>
      </c>
      <c r="AT444" s="1">
        <v>20</v>
      </c>
      <c r="AU444" s="1">
        <v>4</v>
      </c>
      <c r="AV444" s="1">
        <v>2</v>
      </c>
      <c r="AW444" s="1">
        <v>348</v>
      </c>
      <c r="AX444" s="1">
        <v>279</v>
      </c>
      <c r="AY444" s="1">
        <v>4.07</v>
      </c>
      <c r="AZ444" s="1">
        <v>81.2</v>
      </c>
      <c r="BA444" s="1">
        <v>322</v>
      </c>
      <c r="BB444" s="1">
        <v>1130</v>
      </c>
      <c r="BC444" s="1">
        <v>5.49</v>
      </c>
      <c r="BD444" s="1">
        <v>15.6</v>
      </c>
      <c r="BE444" s="1">
        <v>2.91</v>
      </c>
      <c r="BF444" s="1">
        <v>35</v>
      </c>
      <c r="BG444" s="1">
        <v>4</v>
      </c>
    </row>
    <row r="445" spans="1:59" x14ac:dyDescent="0.2">
      <c r="A445">
        <v>444</v>
      </c>
      <c r="B445" t="s">
        <v>502</v>
      </c>
      <c r="C445">
        <v>2.54</v>
      </c>
      <c r="D445">
        <v>3.52</v>
      </c>
      <c r="E445">
        <v>0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0.625</v>
      </c>
      <c r="R445" s="1">
        <v>0</v>
      </c>
      <c r="S445" s="1">
        <v>0.375</v>
      </c>
      <c r="T445" s="1">
        <v>1</v>
      </c>
      <c r="U445" s="1">
        <v>0</v>
      </c>
      <c r="V445" s="1">
        <v>0</v>
      </c>
      <c r="W445" s="1">
        <v>0</v>
      </c>
      <c r="X445" s="1">
        <v>1.61</v>
      </c>
      <c r="Y445" s="1">
        <v>961</v>
      </c>
      <c r="Z445" s="1">
        <v>313</v>
      </c>
      <c r="AA445" s="1">
        <v>1.53</v>
      </c>
      <c r="AB445" s="1">
        <v>85.5</v>
      </c>
      <c r="AC445" s="1">
        <v>46.9</v>
      </c>
      <c r="AD445" s="1">
        <v>403</v>
      </c>
      <c r="AE445" s="1">
        <v>2.34</v>
      </c>
      <c r="AF445" s="1">
        <v>69.2</v>
      </c>
      <c r="AG445" s="1">
        <v>0.82</v>
      </c>
      <c r="AH445" s="1">
        <v>37</v>
      </c>
      <c r="AI445" s="1">
        <v>5</v>
      </c>
      <c r="AJ445" s="1">
        <v>1</v>
      </c>
      <c r="AK445" s="1">
        <v>1760</v>
      </c>
      <c r="AL445" s="1">
        <v>1110</v>
      </c>
      <c r="AM445" s="1">
        <v>1.55</v>
      </c>
      <c r="AN445" s="1">
        <v>40.1</v>
      </c>
      <c r="AO445" s="1">
        <v>-156</v>
      </c>
      <c r="AP445" s="1">
        <v>590</v>
      </c>
      <c r="AQ445" s="1">
        <v>8.5299999999999994</v>
      </c>
      <c r="AR445" s="1">
        <v>155</v>
      </c>
      <c r="AS445" s="1">
        <v>1</v>
      </c>
      <c r="AT445" s="1">
        <v>20</v>
      </c>
      <c r="AU445" s="1">
        <v>4</v>
      </c>
      <c r="AV445" s="1">
        <v>1.96</v>
      </c>
      <c r="AW445" s="1">
        <v>321</v>
      </c>
      <c r="AX445" s="1">
        <v>253</v>
      </c>
      <c r="AY445" s="1">
        <v>3.86</v>
      </c>
      <c r="AZ445" s="1">
        <v>69.7</v>
      </c>
      <c r="BA445" s="1">
        <v>329</v>
      </c>
      <c r="BB445" s="1">
        <v>1160</v>
      </c>
      <c r="BC445" s="1">
        <v>4.92</v>
      </c>
      <c r="BD445" s="1">
        <v>14.2</v>
      </c>
      <c r="BE445" s="1">
        <v>2.97</v>
      </c>
      <c r="BF445" s="1">
        <v>30.5</v>
      </c>
      <c r="BG445" s="1">
        <v>3.75</v>
      </c>
    </row>
    <row r="446" spans="1:59" x14ac:dyDescent="0.2">
      <c r="A446">
        <v>445</v>
      </c>
      <c r="B446" t="s">
        <v>503</v>
      </c>
      <c r="C446">
        <v>1.84</v>
      </c>
      <c r="D446">
        <v>4.25</v>
      </c>
      <c r="E446">
        <v>0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0.75</v>
      </c>
      <c r="R446" s="1">
        <v>0</v>
      </c>
      <c r="S446" s="1">
        <v>0.25</v>
      </c>
      <c r="T446" s="1">
        <v>1</v>
      </c>
      <c r="U446" s="1">
        <v>0</v>
      </c>
      <c r="V446" s="1">
        <v>0</v>
      </c>
      <c r="W446" s="1">
        <v>0</v>
      </c>
      <c r="X446" s="1">
        <v>1.61</v>
      </c>
      <c r="Y446" s="1">
        <v>961</v>
      </c>
      <c r="Z446" s="1">
        <v>313</v>
      </c>
      <c r="AA446" s="1">
        <v>1.53</v>
      </c>
      <c r="AB446" s="1">
        <v>85.5</v>
      </c>
      <c r="AC446" s="1">
        <v>46.9</v>
      </c>
      <c r="AD446" s="1">
        <v>403</v>
      </c>
      <c r="AE446" s="1">
        <v>2.34</v>
      </c>
      <c r="AF446" s="1">
        <v>69.2</v>
      </c>
      <c r="AG446" s="1">
        <v>0.82</v>
      </c>
      <c r="AH446" s="1">
        <v>37</v>
      </c>
      <c r="AI446" s="1">
        <v>5</v>
      </c>
      <c r="AJ446" s="1">
        <v>1</v>
      </c>
      <c r="AK446" s="1">
        <v>1760</v>
      </c>
      <c r="AL446" s="1">
        <v>1110</v>
      </c>
      <c r="AM446" s="1">
        <v>1.55</v>
      </c>
      <c r="AN446" s="1">
        <v>40.1</v>
      </c>
      <c r="AO446" s="1">
        <v>-156</v>
      </c>
      <c r="AP446" s="1">
        <v>590</v>
      </c>
      <c r="AQ446" s="1">
        <v>8.5299999999999994</v>
      </c>
      <c r="AR446" s="1">
        <v>155</v>
      </c>
      <c r="AS446" s="1">
        <v>1</v>
      </c>
      <c r="AT446" s="1">
        <v>20</v>
      </c>
      <c r="AU446" s="1">
        <v>4</v>
      </c>
      <c r="AV446" s="1">
        <v>1.91</v>
      </c>
      <c r="AW446" s="1">
        <v>294</v>
      </c>
      <c r="AX446" s="1">
        <v>226</v>
      </c>
      <c r="AY446" s="1">
        <v>3.64</v>
      </c>
      <c r="AZ446" s="1">
        <v>58.3</v>
      </c>
      <c r="BA446" s="1">
        <v>335</v>
      </c>
      <c r="BB446" s="1">
        <v>1190</v>
      </c>
      <c r="BC446" s="1">
        <v>4.3499999999999996</v>
      </c>
      <c r="BD446" s="1">
        <v>12.9</v>
      </c>
      <c r="BE446" s="1">
        <v>3.04</v>
      </c>
      <c r="BF446" s="1">
        <v>26</v>
      </c>
      <c r="BG446" s="1">
        <v>3.5</v>
      </c>
    </row>
    <row r="447" spans="1:59" x14ac:dyDescent="0.2">
      <c r="A447">
        <v>446</v>
      </c>
      <c r="B447" t="s">
        <v>504</v>
      </c>
      <c r="C447">
        <v>2.4500000000000002</v>
      </c>
      <c r="D447">
        <v>3.78</v>
      </c>
      <c r="E447">
        <v>0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0.25</v>
      </c>
      <c r="R447" s="1">
        <v>0</v>
      </c>
      <c r="S447" s="1">
        <v>0.75</v>
      </c>
      <c r="T447" s="1">
        <v>1</v>
      </c>
      <c r="U447" s="1">
        <v>0</v>
      </c>
      <c r="V447" s="1">
        <v>0</v>
      </c>
      <c r="W447" s="1">
        <v>0</v>
      </c>
      <c r="X447" s="1">
        <v>1.61</v>
      </c>
      <c r="Y447" s="1">
        <v>961</v>
      </c>
      <c r="Z447" s="1">
        <v>313</v>
      </c>
      <c r="AA447" s="1">
        <v>1.53</v>
      </c>
      <c r="AB447" s="1">
        <v>85.5</v>
      </c>
      <c r="AC447" s="1">
        <v>46.9</v>
      </c>
      <c r="AD447" s="1">
        <v>403</v>
      </c>
      <c r="AE447" s="1">
        <v>2.34</v>
      </c>
      <c r="AF447" s="1">
        <v>69.2</v>
      </c>
      <c r="AG447" s="1">
        <v>0.82</v>
      </c>
      <c r="AH447" s="1">
        <v>37</v>
      </c>
      <c r="AI447" s="1">
        <v>5</v>
      </c>
      <c r="AJ447" s="1">
        <v>1</v>
      </c>
      <c r="AK447" s="1">
        <v>1760</v>
      </c>
      <c r="AL447" s="1">
        <v>1110</v>
      </c>
      <c r="AM447" s="1">
        <v>1.55</v>
      </c>
      <c r="AN447" s="1">
        <v>40.1</v>
      </c>
      <c r="AO447" s="1">
        <v>-156</v>
      </c>
      <c r="AP447" s="1">
        <v>590</v>
      </c>
      <c r="AQ447" s="1">
        <v>8.5299999999999994</v>
      </c>
      <c r="AR447" s="1">
        <v>155</v>
      </c>
      <c r="AS447" s="1">
        <v>1</v>
      </c>
      <c r="AT447" s="1">
        <v>20</v>
      </c>
      <c r="AU447" s="1">
        <v>4</v>
      </c>
      <c r="AV447" s="1">
        <v>2.1</v>
      </c>
      <c r="AW447" s="1">
        <v>403</v>
      </c>
      <c r="AX447" s="1">
        <v>333</v>
      </c>
      <c r="AY447" s="1">
        <v>4.5</v>
      </c>
      <c r="AZ447" s="1">
        <v>104</v>
      </c>
      <c r="BA447" s="1">
        <v>309</v>
      </c>
      <c r="BB447" s="1">
        <v>1070</v>
      </c>
      <c r="BC447" s="1">
        <v>6.62</v>
      </c>
      <c r="BD447" s="1">
        <v>18.2</v>
      </c>
      <c r="BE447" s="1">
        <v>2.79</v>
      </c>
      <c r="BF447" s="1">
        <v>44</v>
      </c>
      <c r="BG447" s="1">
        <v>4.5</v>
      </c>
    </row>
    <row r="448" spans="1:59" x14ac:dyDescent="0.2">
      <c r="A448">
        <v>447</v>
      </c>
      <c r="B448" t="s">
        <v>505</v>
      </c>
      <c r="C448">
        <v>2.4500000000000002</v>
      </c>
      <c r="D448">
        <v>3.77</v>
      </c>
      <c r="E448">
        <v>0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0.375</v>
      </c>
      <c r="R448" s="1">
        <v>0</v>
      </c>
      <c r="S448" s="1">
        <v>0.625</v>
      </c>
      <c r="T448" s="1">
        <v>1</v>
      </c>
      <c r="U448" s="1">
        <v>0</v>
      </c>
      <c r="V448" s="1">
        <v>0</v>
      </c>
      <c r="W448" s="1">
        <v>0</v>
      </c>
      <c r="X448" s="1">
        <v>1.61</v>
      </c>
      <c r="Y448" s="1">
        <v>961</v>
      </c>
      <c r="Z448" s="1">
        <v>313</v>
      </c>
      <c r="AA448" s="1">
        <v>1.53</v>
      </c>
      <c r="AB448" s="1">
        <v>85.5</v>
      </c>
      <c r="AC448" s="1">
        <v>46.9</v>
      </c>
      <c r="AD448" s="1">
        <v>403</v>
      </c>
      <c r="AE448" s="1">
        <v>2.34</v>
      </c>
      <c r="AF448" s="1">
        <v>69.2</v>
      </c>
      <c r="AG448" s="1">
        <v>0.82</v>
      </c>
      <c r="AH448" s="1">
        <v>37</v>
      </c>
      <c r="AI448" s="1">
        <v>5</v>
      </c>
      <c r="AJ448" s="1">
        <v>1</v>
      </c>
      <c r="AK448" s="1">
        <v>1760</v>
      </c>
      <c r="AL448" s="1">
        <v>1110</v>
      </c>
      <c r="AM448" s="1">
        <v>1.55</v>
      </c>
      <c r="AN448" s="1">
        <v>40.1</v>
      </c>
      <c r="AO448" s="1">
        <v>-156</v>
      </c>
      <c r="AP448" s="1">
        <v>590</v>
      </c>
      <c r="AQ448" s="1">
        <v>8.5299999999999994</v>
      </c>
      <c r="AR448" s="1">
        <v>155</v>
      </c>
      <c r="AS448" s="1">
        <v>1</v>
      </c>
      <c r="AT448" s="1">
        <v>20</v>
      </c>
      <c r="AU448" s="1">
        <v>4</v>
      </c>
      <c r="AV448" s="1">
        <v>2.0499999999999998</v>
      </c>
      <c r="AW448" s="1">
        <v>376</v>
      </c>
      <c r="AX448" s="1">
        <v>306</v>
      </c>
      <c r="AY448" s="1">
        <v>4.29</v>
      </c>
      <c r="AZ448" s="1">
        <v>92.6</v>
      </c>
      <c r="BA448" s="1">
        <v>315</v>
      </c>
      <c r="BB448" s="1">
        <v>1100</v>
      </c>
      <c r="BC448" s="1">
        <v>6.05</v>
      </c>
      <c r="BD448" s="1">
        <v>16.899999999999999</v>
      </c>
      <c r="BE448" s="1">
        <v>2.85</v>
      </c>
      <c r="BF448" s="1">
        <v>39.5</v>
      </c>
      <c r="BG448" s="1">
        <v>4.25</v>
      </c>
    </row>
    <row r="449" spans="1:59" x14ac:dyDescent="0.2">
      <c r="A449">
        <v>448</v>
      </c>
      <c r="B449" t="s">
        <v>506</v>
      </c>
      <c r="C449">
        <v>-0.99</v>
      </c>
      <c r="D449">
        <v>2.16</v>
      </c>
      <c r="E449">
        <v>0.11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0.625</v>
      </c>
      <c r="R449" s="1">
        <v>0</v>
      </c>
      <c r="S449" s="1">
        <v>0.375</v>
      </c>
      <c r="T449" s="1">
        <v>1</v>
      </c>
      <c r="U449" s="1">
        <v>0</v>
      </c>
      <c r="V449" s="1">
        <v>0</v>
      </c>
      <c r="W449" s="1">
        <v>0</v>
      </c>
      <c r="X449" s="1">
        <v>2.5299999999999998</v>
      </c>
      <c r="Y449" s="1">
        <v>319</v>
      </c>
      <c r="Z449" s="1">
        <v>354</v>
      </c>
      <c r="AA449" s="1">
        <v>1.1000000000000001</v>
      </c>
      <c r="AB449" s="1">
        <v>45.1</v>
      </c>
      <c r="AC449" s="1">
        <v>8.6</v>
      </c>
      <c r="AD449" s="1">
        <v>849</v>
      </c>
      <c r="AE449" s="1">
        <v>6.5</v>
      </c>
      <c r="AF449" s="1">
        <v>29</v>
      </c>
      <c r="AG449" s="1">
        <v>2.57</v>
      </c>
      <c r="AH449" s="1">
        <v>91</v>
      </c>
      <c r="AI449" s="1">
        <v>8</v>
      </c>
      <c r="AJ449" s="1">
        <v>0.87</v>
      </c>
      <c r="AK449" s="1">
        <v>3110</v>
      </c>
      <c r="AL449" s="1">
        <v>1210</v>
      </c>
      <c r="AM449" s="1">
        <v>5.32</v>
      </c>
      <c r="AN449" s="1">
        <v>72.599999999999994</v>
      </c>
      <c r="AO449" s="1">
        <v>120</v>
      </c>
      <c r="AP449" s="1">
        <v>762</v>
      </c>
      <c r="AQ449" s="1">
        <v>31.8</v>
      </c>
      <c r="AR449" s="1">
        <v>334</v>
      </c>
      <c r="AS449" s="1">
        <v>2.0099999999999998</v>
      </c>
      <c r="AT449" s="1">
        <v>32</v>
      </c>
      <c r="AU449" s="1">
        <v>4</v>
      </c>
      <c r="AV449" s="1">
        <v>1.96</v>
      </c>
      <c r="AW449" s="1">
        <v>321</v>
      </c>
      <c r="AX449" s="1">
        <v>253</v>
      </c>
      <c r="AY449" s="1">
        <v>3.86</v>
      </c>
      <c r="AZ449" s="1">
        <v>69.7</v>
      </c>
      <c r="BA449" s="1">
        <v>329</v>
      </c>
      <c r="BB449" s="1">
        <v>1160</v>
      </c>
      <c r="BC449" s="1">
        <v>4.92</v>
      </c>
      <c r="BD449" s="1">
        <v>14.2</v>
      </c>
      <c r="BE449" s="1">
        <v>2.97</v>
      </c>
      <c r="BF449" s="1">
        <v>30.5</v>
      </c>
      <c r="BG449" s="1">
        <v>3.75</v>
      </c>
    </row>
    <row r="450" spans="1:59" x14ac:dyDescent="0.2">
      <c r="A450">
        <v>449</v>
      </c>
      <c r="B450" t="s">
        <v>507</v>
      </c>
      <c r="C450">
        <v>0.08</v>
      </c>
      <c r="D450">
        <v>1.87</v>
      </c>
      <c r="E450">
        <v>0.16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0.375</v>
      </c>
      <c r="R450" s="1">
        <v>0</v>
      </c>
      <c r="S450" s="1">
        <v>0.625</v>
      </c>
      <c r="T450" s="1">
        <v>1</v>
      </c>
      <c r="U450" s="1">
        <v>0</v>
      </c>
      <c r="V450" s="1">
        <v>0</v>
      </c>
      <c r="W450" s="1">
        <v>0</v>
      </c>
      <c r="X450" s="1">
        <v>2.17</v>
      </c>
      <c r="Y450" s="1">
        <v>267</v>
      </c>
      <c r="Z450" s="1">
        <v>181</v>
      </c>
      <c r="AA450" s="1">
        <v>0.7</v>
      </c>
      <c r="AB450" s="1">
        <v>32.1</v>
      </c>
      <c r="AC450" s="1">
        <v>8.68</v>
      </c>
      <c r="AD450" s="1">
        <v>926</v>
      </c>
      <c r="AE450" s="1">
        <v>6.13</v>
      </c>
      <c r="AF450" s="1">
        <v>23.9</v>
      </c>
      <c r="AG450" s="1">
        <v>2.5499999999999998</v>
      </c>
      <c r="AH450" s="1">
        <v>73</v>
      </c>
      <c r="AI450" s="1">
        <v>7</v>
      </c>
      <c r="AJ450" s="1">
        <v>1.19</v>
      </c>
      <c r="AK450" s="1">
        <v>2020</v>
      </c>
      <c r="AL450" s="1">
        <v>601</v>
      </c>
      <c r="AM450" s="1">
        <v>11.3</v>
      </c>
      <c r="AN450" s="1">
        <v>207</v>
      </c>
      <c r="AO450" s="1">
        <v>110</v>
      </c>
      <c r="AP450" s="1">
        <v>716</v>
      </c>
      <c r="AQ450" s="1">
        <v>4.7699999999999996</v>
      </c>
      <c r="AR450" s="1">
        <v>178</v>
      </c>
      <c r="AS450" s="1">
        <v>2.33</v>
      </c>
      <c r="AT450" s="1">
        <v>82</v>
      </c>
      <c r="AU450" s="1">
        <v>6</v>
      </c>
      <c r="AV450" s="1">
        <v>2.0499999999999998</v>
      </c>
      <c r="AW450" s="1">
        <v>376</v>
      </c>
      <c r="AX450" s="1">
        <v>306</v>
      </c>
      <c r="AY450" s="1">
        <v>4.29</v>
      </c>
      <c r="AZ450" s="1">
        <v>92.6</v>
      </c>
      <c r="BA450" s="1">
        <v>315</v>
      </c>
      <c r="BB450" s="1">
        <v>1100</v>
      </c>
      <c r="BC450" s="1">
        <v>6.05</v>
      </c>
      <c r="BD450" s="1">
        <v>16.899999999999999</v>
      </c>
      <c r="BE450" s="1">
        <v>2.85</v>
      </c>
      <c r="BF450" s="1">
        <v>39.5</v>
      </c>
      <c r="BG450" s="1">
        <v>4.25</v>
      </c>
    </row>
    <row r="451" spans="1:59" x14ac:dyDescent="0.2">
      <c r="A451">
        <v>450</v>
      </c>
      <c r="B451" t="s">
        <v>508</v>
      </c>
      <c r="C451">
        <v>0.18</v>
      </c>
      <c r="D451">
        <v>3.69</v>
      </c>
      <c r="E45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0.25</v>
      </c>
      <c r="R451" s="1">
        <v>0</v>
      </c>
      <c r="S451" s="1">
        <v>0.75</v>
      </c>
      <c r="T451" s="1">
        <v>1</v>
      </c>
      <c r="U451" s="1">
        <v>0</v>
      </c>
      <c r="V451" s="1">
        <v>0</v>
      </c>
      <c r="W451" s="1">
        <v>0</v>
      </c>
      <c r="X451" s="1">
        <v>2.17</v>
      </c>
      <c r="Y451" s="1">
        <v>267</v>
      </c>
      <c r="Z451" s="1">
        <v>181</v>
      </c>
      <c r="AA451" s="1">
        <v>0.7</v>
      </c>
      <c r="AB451" s="1">
        <v>32.1</v>
      </c>
      <c r="AC451" s="1">
        <v>8.68</v>
      </c>
      <c r="AD451" s="1">
        <v>926</v>
      </c>
      <c r="AE451" s="1">
        <v>6.13</v>
      </c>
      <c r="AF451" s="1">
        <v>23.9</v>
      </c>
      <c r="AG451" s="1">
        <v>2.5499999999999998</v>
      </c>
      <c r="AH451" s="1">
        <v>73</v>
      </c>
      <c r="AI451" s="1">
        <v>7</v>
      </c>
      <c r="AJ451" s="1">
        <v>1.26</v>
      </c>
      <c r="AK451" s="1">
        <v>1660</v>
      </c>
      <c r="AL451" s="1">
        <v>1040</v>
      </c>
      <c r="AM451" s="1">
        <v>2.54</v>
      </c>
      <c r="AN451" s="1">
        <v>87.6</v>
      </c>
      <c r="AO451" s="1">
        <v>-168</v>
      </c>
      <c r="AP451" s="1">
        <v>550</v>
      </c>
      <c r="AQ451" s="1">
        <v>8.1999999999999993</v>
      </c>
      <c r="AR451" s="1">
        <v>137</v>
      </c>
      <c r="AS451" s="1">
        <v>0.95</v>
      </c>
      <c r="AT451" s="1">
        <v>38</v>
      </c>
      <c r="AU451" s="1">
        <v>5</v>
      </c>
      <c r="AV451" s="1">
        <v>2.1</v>
      </c>
      <c r="AW451" s="1">
        <v>403</v>
      </c>
      <c r="AX451" s="1">
        <v>333</v>
      </c>
      <c r="AY451" s="1">
        <v>4.5</v>
      </c>
      <c r="AZ451" s="1">
        <v>104</v>
      </c>
      <c r="BA451" s="1">
        <v>309</v>
      </c>
      <c r="BB451" s="1">
        <v>1070</v>
      </c>
      <c r="BC451" s="1">
        <v>6.62</v>
      </c>
      <c r="BD451" s="1">
        <v>18.2</v>
      </c>
      <c r="BE451" s="1">
        <v>2.79</v>
      </c>
      <c r="BF451" s="1">
        <v>44</v>
      </c>
      <c r="BG451" s="1">
        <v>4.5</v>
      </c>
    </row>
    <row r="452" spans="1:59" x14ac:dyDescent="0.2">
      <c r="A452">
        <v>451</v>
      </c>
      <c r="B452" t="s">
        <v>509</v>
      </c>
      <c r="C452">
        <v>-0.34</v>
      </c>
      <c r="D452">
        <v>3.59</v>
      </c>
      <c r="E452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0.5</v>
      </c>
      <c r="R452" s="1">
        <v>0</v>
      </c>
      <c r="S452" s="1">
        <v>0.5</v>
      </c>
      <c r="T452" s="1">
        <v>1</v>
      </c>
      <c r="U452" s="1">
        <v>0</v>
      </c>
      <c r="V452" s="1">
        <v>0</v>
      </c>
      <c r="W452" s="1">
        <v>0</v>
      </c>
      <c r="X452" s="1">
        <v>2.5299999999999998</v>
      </c>
      <c r="Y452" s="1">
        <v>319</v>
      </c>
      <c r="Z452" s="1">
        <v>354</v>
      </c>
      <c r="AA452" s="1">
        <v>1.1000000000000001</v>
      </c>
      <c r="AB452" s="1">
        <v>45.1</v>
      </c>
      <c r="AC452" s="1">
        <v>8.6</v>
      </c>
      <c r="AD452" s="1">
        <v>849</v>
      </c>
      <c r="AE452" s="1">
        <v>6.5</v>
      </c>
      <c r="AF452" s="1">
        <v>29</v>
      </c>
      <c r="AG452" s="1">
        <v>2.57</v>
      </c>
      <c r="AH452" s="1">
        <v>91</v>
      </c>
      <c r="AI452" s="1">
        <v>8</v>
      </c>
      <c r="AJ452" s="1">
        <v>1.26</v>
      </c>
      <c r="AK452" s="1">
        <v>1660</v>
      </c>
      <c r="AL452" s="1">
        <v>1040</v>
      </c>
      <c r="AM452" s="1">
        <v>2.54</v>
      </c>
      <c r="AN452" s="1">
        <v>87.6</v>
      </c>
      <c r="AO452" s="1">
        <v>-168</v>
      </c>
      <c r="AP452" s="1">
        <v>550</v>
      </c>
      <c r="AQ452" s="1">
        <v>8.1999999999999993</v>
      </c>
      <c r="AR452" s="1">
        <v>137</v>
      </c>
      <c r="AS452" s="1">
        <v>0.95</v>
      </c>
      <c r="AT452" s="1">
        <v>38</v>
      </c>
      <c r="AU452" s="1">
        <v>5</v>
      </c>
      <c r="AV452" s="1">
        <v>2</v>
      </c>
      <c r="AW452" s="1">
        <v>348</v>
      </c>
      <c r="AX452" s="1">
        <v>279</v>
      </c>
      <c r="AY452" s="1">
        <v>4.07</v>
      </c>
      <c r="AZ452" s="1">
        <v>81.2</v>
      </c>
      <c r="BA452" s="1">
        <v>322</v>
      </c>
      <c r="BB452" s="1">
        <v>1130</v>
      </c>
      <c r="BC452" s="1">
        <v>5.49</v>
      </c>
      <c r="BD452" s="1">
        <v>15.6</v>
      </c>
      <c r="BE452" s="1">
        <v>2.91</v>
      </c>
      <c r="BF452" s="1">
        <v>35</v>
      </c>
      <c r="BG452" s="1">
        <v>4</v>
      </c>
    </row>
    <row r="453" spans="1:59" hidden="1" x14ac:dyDescent="0.2">
      <c r="A453">
        <v>452</v>
      </c>
      <c r="B453" t="s">
        <v>65</v>
      </c>
      <c r="C453">
        <v>0.06</v>
      </c>
      <c r="D453">
        <v>1.6</v>
      </c>
      <c r="E453">
        <v>0.15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1</v>
      </c>
      <c r="T453">
        <v>0</v>
      </c>
      <c r="U453">
        <v>1</v>
      </c>
      <c r="V453">
        <v>0</v>
      </c>
      <c r="W453">
        <v>0</v>
      </c>
      <c r="X453" s="1">
        <v>2.17</v>
      </c>
      <c r="Y453" s="1">
        <v>267</v>
      </c>
      <c r="Z453" s="1">
        <v>181</v>
      </c>
      <c r="AA453" s="1">
        <v>0.7</v>
      </c>
      <c r="AB453" s="1">
        <v>32.1</v>
      </c>
      <c r="AC453" s="1">
        <v>8.68</v>
      </c>
      <c r="AD453" s="1">
        <v>926</v>
      </c>
      <c r="AE453" s="1">
        <v>6.13</v>
      </c>
      <c r="AF453" s="1">
        <v>23.9</v>
      </c>
      <c r="AG453" s="1">
        <v>2.5499999999999998</v>
      </c>
      <c r="AH453" s="1">
        <v>73</v>
      </c>
      <c r="AI453" s="1">
        <v>7</v>
      </c>
      <c r="AJ453" s="1">
        <v>1.19</v>
      </c>
      <c r="AK453" s="1">
        <v>2020</v>
      </c>
      <c r="AL453" s="1">
        <v>601</v>
      </c>
      <c r="AM453" s="1">
        <v>11.3</v>
      </c>
      <c r="AN453" s="1">
        <v>207</v>
      </c>
      <c r="AO453" s="1">
        <v>110</v>
      </c>
      <c r="AP453" s="1">
        <v>716</v>
      </c>
      <c r="AQ453" s="1">
        <v>4.7699999999999996</v>
      </c>
      <c r="AR453" s="1">
        <v>178</v>
      </c>
      <c r="AS453" s="1">
        <v>2.33</v>
      </c>
      <c r="AT453" s="1">
        <v>82</v>
      </c>
      <c r="AU453" s="1">
        <v>6</v>
      </c>
      <c r="AV453" s="1">
        <v>2.2000000000000002</v>
      </c>
      <c r="AW453" s="1">
        <v>458</v>
      </c>
      <c r="AX453" s="1">
        <v>387</v>
      </c>
      <c r="AY453" s="1">
        <v>4.93</v>
      </c>
      <c r="AZ453" s="1">
        <v>127</v>
      </c>
      <c r="BA453" s="1">
        <v>295</v>
      </c>
      <c r="BB453" s="1">
        <v>1010</v>
      </c>
      <c r="BC453" s="1">
        <v>7.76</v>
      </c>
      <c r="BD453" s="1">
        <v>20.9</v>
      </c>
      <c r="BE453" s="1">
        <v>2.66</v>
      </c>
      <c r="BF453" s="1">
        <v>53</v>
      </c>
      <c r="BG453" s="1">
        <v>5</v>
      </c>
    </row>
    <row r="454" spans="1:59" hidden="1" x14ac:dyDescent="0.2">
      <c r="A454">
        <v>453</v>
      </c>
      <c r="B454" t="s">
        <v>66</v>
      </c>
      <c r="C454">
        <v>-0.1</v>
      </c>
      <c r="D454">
        <v>1.99</v>
      </c>
      <c r="E454">
        <v>0.12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1</v>
      </c>
      <c r="S454" s="1">
        <v>0</v>
      </c>
      <c r="T454">
        <v>0</v>
      </c>
      <c r="U454">
        <v>1</v>
      </c>
      <c r="V454">
        <v>0</v>
      </c>
      <c r="W454">
        <v>0</v>
      </c>
      <c r="X454" s="1">
        <v>2.17</v>
      </c>
      <c r="Y454" s="1">
        <v>267</v>
      </c>
      <c r="Z454" s="1">
        <v>181</v>
      </c>
      <c r="AA454" s="1">
        <v>0.7</v>
      </c>
      <c r="AB454" s="1">
        <v>32.1</v>
      </c>
      <c r="AC454" s="1">
        <v>8.68</v>
      </c>
      <c r="AD454" s="1">
        <v>926</v>
      </c>
      <c r="AE454" s="1">
        <v>6.13</v>
      </c>
      <c r="AF454" s="1">
        <v>23.9</v>
      </c>
      <c r="AG454" s="1">
        <v>2.5499999999999998</v>
      </c>
      <c r="AH454" s="1">
        <v>73</v>
      </c>
      <c r="AI454" s="1">
        <v>7</v>
      </c>
      <c r="AJ454" s="1">
        <v>1.19</v>
      </c>
      <c r="AK454" s="1">
        <v>2020</v>
      </c>
      <c r="AL454" s="1">
        <v>601</v>
      </c>
      <c r="AM454" s="1">
        <v>11.3</v>
      </c>
      <c r="AN454" s="1">
        <v>207</v>
      </c>
      <c r="AO454" s="1">
        <v>110</v>
      </c>
      <c r="AP454" s="1">
        <v>716</v>
      </c>
      <c r="AQ454" s="1">
        <v>4.7699999999999996</v>
      </c>
      <c r="AR454" s="1">
        <v>178</v>
      </c>
      <c r="AS454" s="1">
        <v>2.33</v>
      </c>
      <c r="AT454" s="1">
        <v>82</v>
      </c>
      <c r="AU454" s="1">
        <v>6</v>
      </c>
      <c r="AV454" s="1">
        <v>1.96</v>
      </c>
      <c r="AW454" s="1">
        <v>332</v>
      </c>
      <c r="AX454" s="1">
        <v>266</v>
      </c>
      <c r="AY454" s="1">
        <v>3.12</v>
      </c>
      <c r="AZ454" s="1">
        <v>79.900000000000006</v>
      </c>
      <c r="BA454" s="1">
        <v>325</v>
      </c>
      <c r="BB454" s="1">
        <v>1140</v>
      </c>
      <c r="BC454" s="1">
        <v>5.29</v>
      </c>
      <c r="BD454" s="1">
        <v>14.7</v>
      </c>
      <c r="BE454" s="1">
        <v>2.96</v>
      </c>
      <c r="BF454" s="1">
        <v>35</v>
      </c>
      <c r="BG454" s="1">
        <v>4</v>
      </c>
    </row>
    <row r="455" spans="1:59" hidden="1" x14ac:dyDescent="0.2">
      <c r="A455">
        <v>454</v>
      </c>
      <c r="B455" t="s">
        <v>67</v>
      </c>
      <c r="C455">
        <v>-0.12</v>
      </c>
      <c r="D455">
        <v>2.5</v>
      </c>
      <c r="E455">
        <v>0.06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>
        <v>0</v>
      </c>
      <c r="U455">
        <v>1</v>
      </c>
      <c r="V455">
        <v>0</v>
      </c>
      <c r="W455">
        <v>0</v>
      </c>
      <c r="X455" s="1">
        <v>2.17</v>
      </c>
      <c r="Y455" s="1">
        <v>267</v>
      </c>
      <c r="Z455" s="1">
        <v>181</v>
      </c>
      <c r="AA455" s="1">
        <v>0.7</v>
      </c>
      <c r="AB455" s="1">
        <v>32.1</v>
      </c>
      <c r="AC455" s="1">
        <v>8.68</v>
      </c>
      <c r="AD455" s="1">
        <v>926</v>
      </c>
      <c r="AE455" s="1">
        <v>6.13</v>
      </c>
      <c r="AF455" s="1">
        <v>23.9</v>
      </c>
      <c r="AG455" s="1">
        <v>2.5499999999999998</v>
      </c>
      <c r="AH455" s="1">
        <v>73</v>
      </c>
      <c r="AI455" s="1">
        <v>7</v>
      </c>
      <c r="AJ455" s="1">
        <v>1.19</v>
      </c>
      <c r="AK455" s="1">
        <v>2020</v>
      </c>
      <c r="AL455" s="1">
        <v>601</v>
      </c>
      <c r="AM455" s="1">
        <v>11.3</v>
      </c>
      <c r="AN455" s="1">
        <v>207</v>
      </c>
      <c r="AO455" s="1">
        <v>110</v>
      </c>
      <c r="AP455" s="1">
        <v>716</v>
      </c>
      <c r="AQ455" s="1">
        <v>4.7699999999999996</v>
      </c>
      <c r="AR455" s="1">
        <v>178</v>
      </c>
      <c r="AS455" s="1">
        <v>2.33</v>
      </c>
      <c r="AT455" s="1">
        <v>82</v>
      </c>
      <c r="AU455" s="1">
        <v>6</v>
      </c>
      <c r="AV455" s="1">
        <v>1.81</v>
      </c>
      <c r="AW455" s="1">
        <v>239</v>
      </c>
      <c r="AX455" s="1">
        <v>172</v>
      </c>
      <c r="AY455" s="1">
        <v>3.21</v>
      </c>
      <c r="AZ455" s="1">
        <v>35.5</v>
      </c>
      <c r="BA455" s="1">
        <v>349</v>
      </c>
      <c r="BB455" s="1">
        <v>1250</v>
      </c>
      <c r="BC455" s="1">
        <v>3.21</v>
      </c>
      <c r="BD455" s="1">
        <v>10.199999999999999</v>
      </c>
      <c r="BE455" s="1">
        <v>3.16</v>
      </c>
      <c r="BF455" s="1">
        <v>17</v>
      </c>
      <c r="BG455" s="1">
        <v>3</v>
      </c>
    </row>
    <row r="456" spans="1:59" hidden="1" x14ac:dyDescent="0.2">
      <c r="A456">
        <v>455</v>
      </c>
      <c r="B456" t="s">
        <v>64</v>
      </c>
      <c r="C456">
        <v>-0.15</v>
      </c>
      <c r="D456">
        <v>0.72</v>
      </c>
      <c r="E456">
        <v>0.16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  <c r="Q456" s="1">
        <v>0</v>
      </c>
      <c r="R456" s="1">
        <v>0</v>
      </c>
      <c r="S456" s="1">
        <v>1</v>
      </c>
      <c r="T456">
        <v>0</v>
      </c>
      <c r="U456">
        <v>1</v>
      </c>
      <c r="V456">
        <v>0</v>
      </c>
      <c r="W456">
        <v>0</v>
      </c>
      <c r="X456" s="1">
        <v>2.17</v>
      </c>
      <c r="Y456" s="1">
        <v>267</v>
      </c>
      <c r="Z456" s="1">
        <v>181</v>
      </c>
      <c r="AA456" s="1">
        <v>0.7</v>
      </c>
      <c r="AB456" s="1">
        <v>32.1</v>
      </c>
      <c r="AC456" s="1">
        <v>8.68</v>
      </c>
      <c r="AD456" s="1">
        <v>926</v>
      </c>
      <c r="AE456" s="1">
        <v>6.13</v>
      </c>
      <c r="AF456" s="1">
        <v>23.9</v>
      </c>
      <c r="AG456" s="1">
        <v>2.5499999999999998</v>
      </c>
      <c r="AH456" s="1">
        <v>73</v>
      </c>
      <c r="AI456" s="1">
        <v>7</v>
      </c>
      <c r="AJ456" s="1">
        <v>1.1499999999999999</v>
      </c>
      <c r="AK456" s="1">
        <v>2880</v>
      </c>
      <c r="AL456" s="1">
        <v>505</v>
      </c>
      <c r="AM456" s="1">
        <v>7.31</v>
      </c>
      <c r="AN456" s="1">
        <v>119</v>
      </c>
      <c r="AO456" s="1">
        <v>121</v>
      </c>
      <c r="AP456" s="1">
        <v>709</v>
      </c>
      <c r="AQ456" s="1">
        <v>7.2</v>
      </c>
      <c r="AR456" s="1">
        <v>290</v>
      </c>
      <c r="AS456" s="1">
        <v>1.96</v>
      </c>
      <c r="AT456" s="1">
        <v>50</v>
      </c>
      <c r="AU456" s="1">
        <v>5</v>
      </c>
      <c r="AV456" s="1">
        <v>2.2000000000000002</v>
      </c>
      <c r="AW456" s="1">
        <v>458</v>
      </c>
      <c r="AX456" s="1">
        <v>387</v>
      </c>
      <c r="AY456" s="1">
        <v>4.93</v>
      </c>
      <c r="AZ456" s="1">
        <v>127</v>
      </c>
      <c r="BA456" s="1">
        <v>295</v>
      </c>
      <c r="BB456" s="1">
        <v>1010</v>
      </c>
      <c r="BC456" s="1">
        <v>7.76</v>
      </c>
      <c r="BD456" s="1">
        <v>20.9</v>
      </c>
      <c r="BE456" s="1">
        <v>2.66</v>
      </c>
      <c r="BF456" s="1">
        <v>53</v>
      </c>
      <c r="BG456" s="1">
        <v>5</v>
      </c>
    </row>
    <row r="457" spans="1:59" hidden="1" x14ac:dyDescent="0.2">
      <c r="A457">
        <v>456</v>
      </c>
      <c r="B457" t="s">
        <v>63</v>
      </c>
      <c r="C457">
        <v>-0.22</v>
      </c>
      <c r="D457">
        <v>1.08</v>
      </c>
      <c r="E457">
        <v>0.14000000000000001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0</v>
      </c>
      <c r="Q457" s="1">
        <v>0</v>
      </c>
      <c r="R457" s="1">
        <v>1</v>
      </c>
      <c r="S457" s="1">
        <v>0</v>
      </c>
      <c r="T457">
        <v>0</v>
      </c>
      <c r="U457">
        <v>1</v>
      </c>
      <c r="V457">
        <v>0</v>
      </c>
      <c r="W457">
        <v>0</v>
      </c>
      <c r="X457" s="1">
        <v>2.17</v>
      </c>
      <c r="Y457" s="1">
        <v>267</v>
      </c>
      <c r="Z457" s="1">
        <v>181</v>
      </c>
      <c r="AA457" s="1">
        <v>0.7</v>
      </c>
      <c r="AB457" s="1">
        <v>32.1</v>
      </c>
      <c r="AC457" s="1">
        <v>8.68</v>
      </c>
      <c r="AD457" s="1">
        <v>926</v>
      </c>
      <c r="AE457" s="1">
        <v>6.13</v>
      </c>
      <c r="AF457" s="1">
        <v>23.9</v>
      </c>
      <c r="AG457" s="1">
        <v>2.5499999999999998</v>
      </c>
      <c r="AH457" s="1">
        <v>73</v>
      </c>
      <c r="AI457" s="1">
        <v>7</v>
      </c>
      <c r="AJ457" s="1">
        <v>1.1499999999999999</v>
      </c>
      <c r="AK457" s="1">
        <v>2880</v>
      </c>
      <c r="AL457" s="1">
        <v>505</v>
      </c>
      <c r="AM457" s="1">
        <v>7.31</v>
      </c>
      <c r="AN457" s="1">
        <v>119</v>
      </c>
      <c r="AO457" s="1">
        <v>121</v>
      </c>
      <c r="AP457" s="1">
        <v>709</v>
      </c>
      <c r="AQ457" s="1">
        <v>7.2</v>
      </c>
      <c r="AR457" s="1">
        <v>290</v>
      </c>
      <c r="AS457" s="1">
        <v>1.96</v>
      </c>
      <c r="AT457" s="1">
        <v>50</v>
      </c>
      <c r="AU457" s="1">
        <v>5</v>
      </c>
      <c r="AV457" s="1">
        <v>1.96</v>
      </c>
      <c r="AW457" s="1">
        <v>332</v>
      </c>
      <c r="AX457" s="1">
        <v>266</v>
      </c>
      <c r="AY457" s="1">
        <v>3.12</v>
      </c>
      <c r="AZ457" s="1">
        <v>79.900000000000006</v>
      </c>
      <c r="BA457" s="1">
        <v>325</v>
      </c>
      <c r="BB457" s="1">
        <v>1140</v>
      </c>
      <c r="BC457" s="1">
        <v>5.29</v>
      </c>
      <c r="BD457" s="1">
        <v>14.7</v>
      </c>
      <c r="BE457" s="1">
        <v>2.96</v>
      </c>
      <c r="BF457" s="1">
        <v>35</v>
      </c>
      <c r="BG457" s="1">
        <v>4</v>
      </c>
    </row>
    <row r="458" spans="1:59" hidden="1" x14ac:dyDescent="0.2">
      <c r="A458">
        <v>457</v>
      </c>
      <c r="B458" t="s">
        <v>62</v>
      </c>
      <c r="C458">
        <v>-0.26</v>
      </c>
      <c r="D458">
        <v>1.78</v>
      </c>
      <c r="E458">
        <v>0.11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>
        <v>0</v>
      </c>
      <c r="U458">
        <v>1</v>
      </c>
      <c r="V458">
        <v>0</v>
      </c>
      <c r="W458">
        <v>0</v>
      </c>
      <c r="X458" s="1">
        <v>2.17</v>
      </c>
      <c r="Y458" s="1">
        <v>267</v>
      </c>
      <c r="Z458" s="1">
        <v>181</v>
      </c>
      <c r="AA458" s="1">
        <v>0.7</v>
      </c>
      <c r="AB458" s="1">
        <v>32.1</v>
      </c>
      <c r="AC458" s="1">
        <v>8.68</v>
      </c>
      <c r="AD458" s="1">
        <v>926</v>
      </c>
      <c r="AE458" s="1">
        <v>6.13</v>
      </c>
      <c r="AF458" s="1">
        <v>23.9</v>
      </c>
      <c r="AG458" s="1">
        <v>2.5499999999999998</v>
      </c>
      <c r="AH458" s="1">
        <v>73</v>
      </c>
      <c r="AI458" s="1">
        <v>7</v>
      </c>
      <c r="AJ458" s="1">
        <v>1.1499999999999999</v>
      </c>
      <c r="AK458" s="1">
        <v>2880</v>
      </c>
      <c r="AL458" s="1">
        <v>505</v>
      </c>
      <c r="AM458" s="1">
        <v>7.31</v>
      </c>
      <c r="AN458" s="1">
        <v>119</v>
      </c>
      <c r="AO458" s="1">
        <v>121</v>
      </c>
      <c r="AP458" s="1">
        <v>709</v>
      </c>
      <c r="AQ458" s="1">
        <v>7.2</v>
      </c>
      <c r="AR458" s="1">
        <v>290</v>
      </c>
      <c r="AS458" s="1">
        <v>1.96</v>
      </c>
      <c r="AT458" s="1">
        <v>50</v>
      </c>
      <c r="AU458" s="1">
        <v>5</v>
      </c>
      <c r="AV458" s="1">
        <v>1.81</v>
      </c>
      <c r="AW458" s="1">
        <v>239</v>
      </c>
      <c r="AX458" s="1">
        <v>172</v>
      </c>
      <c r="AY458" s="1">
        <v>3.21</v>
      </c>
      <c r="AZ458" s="1">
        <v>35.5</v>
      </c>
      <c r="BA458" s="1">
        <v>349</v>
      </c>
      <c r="BB458" s="1">
        <v>1250</v>
      </c>
      <c r="BC458" s="1">
        <v>3.21</v>
      </c>
      <c r="BD458" s="1">
        <v>10.199999999999999</v>
      </c>
      <c r="BE458" s="1">
        <v>3.16</v>
      </c>
      <c r="BF458" s="1">
        <v>17</v>
      </c>
      <c r="BG458" s="1">
        <v>3</v>
      </c>
    </row>
    <row r="459" spans="1:59" hidden="1" x14ac:dyDescent="0.2">
      <c r="A459">
        <v>458</v>
      </c>
      <c r="B459" t="s">
        <v>61</v>
      </c>
      <c r="C459">
        <v>0.05</v>
      </c>
      <c r="D459">
        <v>1.36</v>
      </c>
      <c r="E459">
        <v>0.15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>
        <v>0</v>
      </c>
      <c r="U459">
        <v>1</v>
      </c>
      <c r="V459">
        <v>0</v>
      </c>
      <c r="W459">
        <v>0</v>
      </c>
      <c r="X459" s="1">
        <v>2.17</v>
      </c>
      <c r="Y459" s="1">
        <v>267</v>
      </c>
      <c r="Z459" s="1">
        <v>181</v>
      </c>
      <c r="AA459" s="1">
        <v>0.7</v>
      </c>
      <c r="AB459" s="1">
        <v>32.1</v>
      </c>
      <c r="AC459" s="1">
        <v>8.68</v>
      </c>
      <c r="AD459" s="1">
        <v>926</v>
      </c>
      <c r="AE459" s="1">
        <v>6.13</v>
      </c>
      <c r="AF459" s="1">
        <v>23.9</v>
      </c>
      <c r="AG459" s="1">
        <v>2.5499999999999998</v>
      </c>
      <c r="AH459" s="1">
        <v>73</v>
      </c>
      <c r="AI459" s="1">
        <v>7</v>
      </c>
      <c r="AJ459" s="1">
        <v>0.87</v>
      </c>
      <c r="AK459" s="1">
        <v>3110</v>
      </c>
      <c r="AL459" s="1">
        <v>1210</v>
      </c>
      <c r="AM459" s="1">
        <v>5.32</v>
      </c>
      <c r="AN459" s="1">
        <v>72.599999999999994</v>
      </c>
      <c r="AO459" s="1">
        <v>120</v>
      </c>
      <c r="AP459" s="1">
        <v>762</v>
      </c>
      <c r="AQ459" s="1">
        <v>31.8</v>
      </c>
      <c r="AR459" s="1">
        <v>334</v>
      </c>
      <c r="AS459" s="1">
        <v>2.0099999999999998</v>
      </c>
      <c r="AT459" s="1">
        <v>32</v>
      </c>
      <c r="AU459" s="1">
        <v>4</v>
      </c>
      <c r="AV459" s="1">
        <v>2.2000000000000002</v>
      </c>
      <c r="AW459" s="1">
        <v>458</v>
      </c>
      <c r="AX459" s="1">
        <v>387</v>
      </c>
      <c r="AY459" s="1">
        <v>4.93</v>
      </c>
      <c r="AZ459" s="1">
        <v>127</v>
      </c>
      <c r="BA459" s="1">
        <v>295</v>
      </c>
      <c r="BB459" s="1">
        <v>1010</v>
      </c>
      <c r="BC459" s="1">
        <v>7.76</v>
      </c>
      <c r="BD459" s="1">
        <v>20.9</v>
      </c>
      <c r="BE459" s="1">
        <v>2.66</v>
      </c>
      <c r="BF459" s="1">
        <v>53</v>
      </c>
      <c r="BG459" s="1">
        <v>5</v>
      </c>
    </row>
    <row r="460" spans="1:59" hidden="1" x14ac:dyDescent="0.2">
      <c r="A460">
        <v>459</v>
      </c>
      <c r="B460" t="s">
        <v>60</v>
      </c>
      <c r="C460">
        <v>-0.25</v>
      </c>
      <c r="D460">
        <v>1.93</v>
      </c>
      <c r="E460">
        <v>0.11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1</v>
      </c>
      <c r="S460" s="1">
        <v>0</v>
      </c>
      <c r="T460">
        <v>0</v>
      </c>
      <c r="U460">
        <v>1</v>
      </c>
      <c r="V460">
        <v>0</v>
      </c>
      <c r="W460">
        <v>0</v>
      </c>
      <c r="X460" s="1">
        <v>2.17</v>
      </c>
      <c r="Y460" s="1">
        <v>267</v>
      </c>
      <c r="Z460" s="1">
        <v>181</v>
      </c>
      <c r="AA460" s="1">
        <v>0.7</v>
      </c>
      <c r="AB460" s="1">
        <v>32.1</v>
      </c>
      <c r="AC460" s="1">
        <v>8.68</v>
      </c>
      <c r="AD460" s="1">
        <v>926</v>
      </c>
      <c r="AE460" s="1">
        <v>6.13</v>
      </c>
      <c r="AF460" s="1">
        <v>23.9</v>
      </c>
      <c r="AG460" s="1">
        <v>2.5499999999999998</v>
      </c>
      <c r="AH460" s="1">
        <v>73</v>
      </c>
      <c r="AI460" s="1">
        <v>7</v>
      </c>
      <c r="AJ460" s="1">
        <v>0.87</v>
      </c>
      <c r="AK460" s="1">
        <v>3110</v>
      </c>
      <c r="AL460" s="1">
        <v>1210</v>
      </c>
      <c r="AM460" s="1">
        <v>5.32</v>
      </c>
      <c r="AN460" s="1">
        <v>72.599999999999994</v>
      </c>
      <c r="AO460" s="1">
        <v>120</v>
      </c>
      <c r="AP460" s="1">
        <v>762</v>
      </c>
      <c r="AQ460" s="1">
        <v>31.8</v>
      </c>
      <c r="AR460" s="1">
        <v>334</v>
      </c>
      <c r="AS460" s="1">
        <v>2.0099999999999998</v>
      </c>
      <c r="AT460" s="1">
        <v>32</v>
      </c>
      <c r="AU460" s="1">
        <v>4</v>
      </c>
      <c r="AV460" s="1">
        <v>1.96</v>
      </c>
      <c r="AW460" s="1">
        <v>332</v>
      </c>
      <c r="AX460" s="1">
        <v>266</v>
      </c>
      <c r="AY460" s="1">
        <v>3.12</v>
      </c>
      <c r="AZ460" s="1">
        <v>79.900000000000006</v>
      </c>
      <c r="BA460" s="1">
        <v>325</v>
      </c>
      <c r="BB460" s="1">
        <v>1140</v>
      </c>
      <c r="BC460" s="1">
        <v>5.29</v>
      </c>
      <c r="BD460" s="1">
        <v>14.7</v>
      </c>
      <c r="BE460" s="1">
        <v>2.96</v>
      </c>
      <c r="BF460" s="1">
        <v>35</v>
      </c>
      <c r="BG460" s="1">
        <v>4</v>
      </c>
    </row>
    <row r="461" spans="1:59" hidden="1" x14ac:dyDescent="0.2">
      <c r="A461">
        <v>460</v>
      </c>
      <c r="B461" t="s">
        <v>59</v>
      </c>
      <c r="C461">
        <v>-0.43</v>
      </c>
      <c r="D461">
        <v>2.19</v>
      </c>
      <c r="E461">
        <v>0.08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  <c r="T461">
        <v>0</v>
      </c>
      <c r="U461">
        <v>1</v>
      </c>
      <c r="V461">
        <v>0</v>
      </c>
      <c r="W461">
        <v>0</v>
      </c>
      <c r="X461" s="1">
        <v>2.17</v>
      </c>
      <c r="Y461" s="1">
        <v>267</v>
      </c>
      <c r="Z461" s="1">
        <v>181</v>
      </c>
      <c r="AA461" s="1">
        <v>0.7</v>
      </c>
      <c r="AB461" s="1">
        <v>32.1</v>
      </c>
      <c r="AC461" s="1">
        <v>8.68</v>
      </c>
      <c r="AD461" s="1">
        <v>926</v>
      </c>
      <c r="AE461" s="1">
        <v>6.13</v>
      </c>
      <c r="AF461" s="1">
        <v>23.9</v>
      </c>
      <c r="AG461" s="1">
        <v>2.5499999999999998</v>
      </c>
      <c r="AH461" s="1">
        <v>73</v>
      </c>
      <c r="AI461" s="1">
        <v>7</v>
      </c>
      <c r="AJ461" s="1">
        <v>0.87</v>
      </c>
      <c r="AK461" s="1">
        <v>3110</v>
      </c>
      <c r="AL461" s="1">
        <v>1210</v>
      </c>
      <c r="AM461" s="1">
        <v>5.32</v>
      </c>
      <c r="AN461" s="1">
        <v>72.599999999999994</v>
      </c>
      <c r="AO461" s="1">
        <v>120</v>
      </c>
      <c r="AP461" s="1">
        <v>762</v>
      </c>
      <c r="AQ461" s="1">
        <v>31.8</v>
      </c>
      <c r="AR461" s="1">
        <v>334</v>
      </c>
      <c r="AS461" s="1">
        <v>2.0099999999999998</v>
      </c>
      <c r="AT461" s="1">
        <v>32</v>
      </c>
      <c r="AU461" s="1">
        <v>4</v>
      </c>
      <c r="AV461" s="1">
        <v>1.81</v>
      </c>
      <c r="AW461" s="1">
        <v>239</v>
      </c>
      <c r="AX461" s="1">
        <v>172</v>
      </c>
      <c r="AY461" s="1">
        <v>3.21</v>
      </c>
      <c r="AZ461" s="1">
        <v>35.5</v>
      </c>
      <c r="BA461" s="1">
        <v>349</v>
      </c>
      <c r="BB461" s="1">
        <v>1250</v>
      </c>
      <c r="BC461" s="1">
        <v>3.21</v>
      </c>
      <c r="BD461" s="1">
        <v>10.199999999999999</v>
      </c>
      <c r="BE461" s="1">
        <v>3.16</v>
      </c>
      <c r="BF461" s="1">
        <v>17</v>
      </c>
      <c r="BG461" s="1">
        <v>3</v>
      </c>
    </row>
    <row r="462" spans="1:59" hidden="1" x14ac:dyDescent="0.2">
      <c r="A462">
        <v>461</v>
      </c>
      <c r="B462" t="s">
        <v>79</v>
      </c>
      <c r="C462">
        <v>-0.47</v>
      </c>
      <c r="D462">
        <v>1.51</v>
      </c>
      <c r="E462">
        <v>0.15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1</v>
      </c>
      <c r="Q462" s="1">
        <v>0</v>
      </c>
      <c r="R462" s="1">
        <v>0</v>
      </c>
      <c r="S462" s="1">
        <v>1</v>
      </c>
      <c r="T462">
        <v>0</v>
      </c>
      <c r="U462">
        <v>1</v>
      </c>
      <c r="V462">
        <v>0</v>
      </c>
      <c r="W462">
        <v>0</v>
      </c>
      <c r="X462" s="1">
        <v>2.5299999999999998</v>
      </c>
      <c r="Y462" s="1">
        <v>319</v>
      </c>
      <c r="Z462" s="1">
        <v>354</v>
      </c>
      <c r="AA462" s="1">
        <v>1.1000000000000001</v>
      </c>
      <c r="AB462" s="1">
        <v>45.1</v>
      </c>
      <c r="AC462" s="1">
        <v>8.6</v>
      </c>
      <c r="AD462" s="1">
        <v>849</v>
      </c>
      <c r="AE462" s="1">
        <v>6.5</v>
      </c>
      <c r="AF462" s="1">
        <v>29</v>
      </c>
      <c r="AG462" s="1">
        <v>2.57</v>
      </c>
      <c r="AH462" s="1">
        <v>91</v>
      </c>
      <c r="AI462" s="1">
        <v>8</v>
      </c>
      <c r="AJ462" s="1">
        <v>1.19</v>
      </c>
      <c r="AK462" s="1">
        <v>2020</v>
      </c>
      <c r="AL462" s="1">
        <v>601</v>
      </c>
      <c r="AM462" s="1">
        <v>11.3</v>
      </c>
      <c r="AN462" s="1">
        <v>207</v>
      </c>
      <c r="AO462" s="1">
        <v>110</v>
      </c>
      <c r="AP462" s="1">
        <v>716</v>
      </c>
      <c r="AQ462" s="1">
        <v>4.7699999999999996</v>
      </c>
      <c r="AR462" s="1">
        <v>178</v>
      </c>
      <c r="AS462" s="1">
        <v>2.33</v>
      </c>
      <c r="AT462" s="1">
        <v>82</v>
      </c>
      <c r="AU462" s="1">
        <v>6</v>
      </c>
      <c r="AV462" s="1">
        <v>2.2000000000000002</v>
      </c>
      <c r="AW462" s="1">
        <v>458</v>
      </c>
      <c r="AX462" s="1">
        <v>387</v>
      </c>
      <c r="AY462" s="1">
        <v>4.93</v>
      </c>
      <c r="AZ462" s="1">
        <v>127</v>
      </c>
      <c r="BA462" s="1">
        <v>295</v>
      </c>
      <c r="BB462" s="1">
        <v>1010</v>
      </c>
      <c r="BC462" s="1">
        <v>7.76</v>
      </c>
      <c r="BD462" s="1">
        <v>20.9</v>
      </c>
      <c r="BE462" s="1">
        <v>2.66</v>
      </c>
      <c r="BF462" s="1">
        <v>53</v>
      </c>
      <c r="BG462" s="1">
        <v>5</v>
      </c>
    </row>
    <row r="463" spans="1:59" hidden="1" x14ac:dyDescent="0.2">
      <c r="A463">
        <v>462</v>
      </c>
      <c r="B463" t="s">
        <v>78</v>
      </c>
      <c r="C463">
        <v>-0.78</v>
      </c>
      <c r="D463">
        <v>1.91</v>
      </c>
      <c r="E463">
        <v>0.11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  <c r="Q463" s="1">
        <v>0</v>
      </c>
      <c r="R463" s="1">
        <v>1</v>
      </c>
      <c r="S463" s="1">
        <v>0</v>
      </c>
      <c r="T463">
        <v>0</v>
      </c>
      <c r="U463">
        <v>1</v>
      </c>
      <c r="V463">
        <v>0</v>
      </c>
      <c r="W463">
        <v>0</v>
      </c>
      <c r="X463" s="1">
        <v>2.5299999999999998</v>
      </c>
      <c r="Y463" s="1">
        <v>319</v>
      </c>
      <c r="Z463" s="1">
        <v>354</v>
      </c>
      <c r="AA463" s="1">
        <v>1.1000000000000001</v>
      </c>
      <c r="AB463" s="1">
        <v>45.1</v>
      </c>
      <c r="AC463" s="1">
        <v>8.6</v>
      </c>
      <c r="AD463" s="1">
        <v>849</v>
      </c>
      <c r="AE463" s="1">
        <v>6.5</v>
      </c>
      <c r="AF463" s="1">
        <v>29</v>
      </c>
      <c r="AG463" s="1">
        <v>2.57</v>
      </c>
      <c r="AH463" s="1">
        <v>91</v>
      </c>
      <c r="AI463" s="1">
        <v>8</v>
      </c>
      <c r="AJ463" s="1">
        <v>1.19</v>
      </c>
      <c r="AK463" s="1">
        <v>2020</v>
      </c>
      <c r="AL463" s="1">
        <v>601</v>
      </c>
      <c r="AM463" s="1">
        <v>11.3</v>
      </c>
      <c r="AN463" s="1">
        <v>207</v>
      </c>
      <c r="AO463" s="1">
        <v>110</v>
      </c>
      <c r="AP463" s="1">
        <v>716</v>
      </c>
      <c r="AQ463" s="1">
        <v>4.7699999999999996</v>
      </c>
      <c r="AR463" s="1">
        <v>178</v>
      </c>
      <c r="AS463" s="1">
        <v>2.33</v>
      </c>
      <c r="AT463" s="1">
        <v>82</v>
      </c>
      <c r="AU463" s="1">
        <v>6</v>
      </c>
      <c r="AV463" s="1">
        <v>1.96</v>
      </c>
      <c r="AW463" s="1">
        <v>332</v>
      </c>
      <c r="AX463" s="1">
        <v>266</v>
      </c>
      <c r="AY463" s="1">
        <v>3.12</v>
      </c>
      <c r="AZ463" s="1">
        <v>79.900000000000006</v>
      </c>
      <c r="BA463" s="1">
        <v>325</v>
      </c>
      <c r="BB463" s="1">
        <v>1140</v>
      </c>
      <c r="BC463" s="1">
        <v>5.29</v>
      </c>
      <c r="BD463" s="1">
        <v>14.7</v>
      </c>
      <c r="BE463" s="1">
        <v>2.96</v>
      </c>
      <c r="BF463" s="1">
        <v>35</v>
      </c>
      <c r="BG463" s="1">
        <v>4</v>
      </c>
    </row>
    <row r="464" spans="1:59" hidden="1" x14ac:dyDescent="0.2">
      <c r="A464">
        <v>463</v>
      </c>
      <c r="B464" t="s">
        <v>510</v>
      </c>
      <c r="C464">
        <v>-0.91</v>
      </c>
      <c r="D464">
        <v>2.39</v>
      </c>
      <c r="E464">
        <v>0.06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>
        <v>0</v>
      </c>
      <c r="U464">
        <v>1</v>
      </c>
      <c r="V464">
        <v>0</v>
      </c>
      <c r="W464">
        <v>0</v>
      </c>
      <c r="X464" s="1">
        <v>2.5299999999999998</v>
      </c>
      <c r="Y464" s="1">
        <v>319</v>
      </c>
      <c r="Z464" s="1">
        <v>354</v>
      </c>
      <c r="AA464" s="1">
        <v>1.1000000000000001</v>
      </c>
      <c r="AB464" s="1">
        <v>45.1</v>
      </c>
      <c r="AC464" s="1">
        <v>8.6</v>
      </c>
      <c r="AD464" s="1">
        <v>849</v>
      </c>
      <c r="AE464" s="1">
        <v>6.5</v>
      </c>
      <c r="AF464" s="1">
        <v>29</v>
      </c>
      <c r="AG464" s="1">
        <v>2.57</v>
      </c>
      <c r="AH464" s="1">
        <v>91</v>
      </c>
      <c r="AI464" s="1">
        <v>8</v>
      </c>
      <c r="AJ464" s="1">
        <v>1.19</v>
      </c>
      <c r="AK464" s="1">
        <v>2020</v>
      </c>
      <c r="AL464" s="1">
        <v>601</v>
      </c>
      <c r="AM464" s="1">
        <v>11.3</v>
      </c>
      <c r="AN464" s="1">
        <v>207</v>
      </c>
      <c r="AO464" s="1">
        <v>110</v>
      </c>
      <c r="AP464" s="1">
        <v>716</v>
      </c>
      <c r="AQ464" s="1">
        <v>4.7699999999999996</v>
      </c>
      <c r="AR464" s="1">
        <v>178</v>
      </c>
      <c r="AS464" s="1">
        <v>2.33</v>
      </c>
      <c r="AT464" s="1">
        <v>82</v>
      </c>
      <c r="AU464" s="1">
        <v>6</v>
      </c>
      <c r="AV464" s="1">
        <v>1.81</v>
      </c>
      <c r="AW464" s="1">
        <v>239</v>
      </c>
      <c r="AX464" s="1">
        <v>172</v>
      </c>
      <c r="AY464" s="1">
        <v>3.21</v>
      </c>
      <c r="AZ464" s="1">
        <v>35.5</v>
      </c>
      <c r="BA464" s="1">
        <v>349</v>
      </c>
      <c r="BB464" s="1">
        <v>1250</v>
      </c>
      <c r="BC464" s="1">
        <v>3.21</v>
      </c>
      <c r="BD464" s="1">
        <v>10.199999999999999</v>
      </c>
      <c r="BE464" s="1">
        <v>3.16</v>
      </c>
      <c r="BF464" s="1">
        <v>17</v>
      </c>
      <c r="BG464" s="1">
        <v>3</v>
      </c>
    </row>
    <row r="465" spans="1:59" hidden="1" x14ac:dyDescent="0.2">
      <c r="A465">
        <v>464</v>
      </c>
      <c r="B465" t="s">
        <v>77</v>
      </c>
      <c r="C465">
        <v>-0.65</v>
      </c>
      <c r="D465">
        <v>0.67</v>
      </c>
      <c r="E465">
        <v>0.16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0</v>
      </c>
      <c r="R465" s="1">
        <v>0</v>
      </c>
      <c r="S465" s="1">
        <v>1</v>
      </c>
      <c r="T465">
        <v>0</v>
      </c>
      <c r="U465">
        <v>1</v>
      </c>
      <c r="V465">
        <v>0</v>
      </c>
      <c r="W465">
        <v>0</v>
      </c>
      <c r="X465" s="1">
        <v>2.5299999999999998</v>
      </c>
      <c r="Y465" s="1">
        <v>319</v>
      </c>
      <c r="Z465" s="1">
        <v>354</v>
      </c>
      <c r="AA465" s="1">
        <v>1.1000000000000001</v>
      </c>
      <c r="AB465" s="1">
        <v>45.1</v>
      </c>
      <c r="AC465" s="1">
        <v>8.6</v>
      </c>
      <c r="AD465" s="1">
        <v>849</v>
      </c>
      <c r="AE465" s="1">
        <v>6.5</v>
      </c>
      <c r="AF465" s="1">
        <v>29</v>
      </c>
      <c r="AG465" s="1">
        <v>2.57</v>
      </c>
      <c r="AH465" s="1">
        <v>91</v>
      </c>
      <c r="AI465" s="1">
        <v>8</v>
      </c>
      <c r="AJ465" s="1">
        <v>1.1499999999999999</v>
      </c>
      <c r="AK465" s="1">
        <v>2880</v>
      </c>
      <c r="AL465" s="1">
        <v>505</v>
      </c>
      <c r="AM465" s="1">
        <v>7.31</v>
      </c>
      <c r="AN465" s="1">
        <v>119</v>
      </c>
      <c r="AO465" s="1">
        <v>121</v>
      </c>
      <c r="AP465" s="1">
        <v>709</v>
      </c>
      <c r="AQ465" s="1">
        <v>7.2</v>
      </c>
      <c r="AR465" s="1">
        <v>290</v>
      </c>
      <c r="AS465" s="1">
        <v>1.96</v>
      </c>
      <c r="AT465" s="1">
        <v>50</v>
      </c>
      <c r="AU465" s="1">
        <v>5</v>
      </c>
      <c r="AV465" s="1">
        <v>2.2000000000000002</v>
      </c>
      <c r="AW465" s="1">
        <v>458</v>
      </c>
      <c r="AX465" s="1">
        <v>387</v>
      </c>
      <c r="AY465" s="1">
        <v>4.93</v>
      </c>
      <c r="AZ465" s="1">
        <v>127</v>
      </c>
      <c r="BA465" s="1">
        <v>295</v>
      </c>
      <c r="BB465" s="1">
        <v>1010</v>
      </c>
      <c r="BC465" s="1">
        <v>7.76</v>
      </c>
      <c r="BD465" s="1">
        <v>20.9</v>
      </c>
      <c r="BE465" s="1">
        <v>2.66</v>
      </c>
      <c r="BF465" s="1">
        <v>53</v>
      </c>
      <c r="BG465" s="1">
        <v>5</v>
      </c>
    </row>
    <row r="466" spans="1:59" hidden="1" x14ac:dyDescent="0.2">
      <c r="A466">
        <v>465</v>
      </c>
      <c r="B466" t="s">
        <v>511</v>
      </c>
      <c r="C466">
        <v>-0.92</v>
      </c>
      <c r="D466">
        <v>1.4</v>
      </c>
      <c r="E466">
        <v>0.14000000000000001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1</v>
      </c>
      <c r="S466" s="1">
        <v>0</v>
      </c>
      <c r="T466">
        <v>0</v>
      </c>
      <c r="U466">
        <v>1</v>
      </c>
      <c r="V466">
        <v>0</v>
      </c>
      <c r="W466">
        <v>0</v>
      </c>
      <c r="X466" s="1">
        <v>2.5299999999999998</v>
      </c>
      <c r="Y466" s="1">
        <v>319</v>
      </c>
      <c r="Z466" s="1">
        <v>354</v>
      </c>
      <c r="AA466" s="1">
        <v>1.1000000000000001</v>
      </c>
      <c r="AB466" s="1">
        <v>45.1</v>
      </c>
      <c r="AC466" s="1">
        <v>8.6</v>
      </c>
      <c r="AD466" s="1">
        <v>849</v>
      </c>
      <c r="AE466" s="1">
        <v>6.5</v>
      </c>
      <c r="AF466" s="1">
        <v>29</v>
      </c>
      <c r="AG466" s="1">
        <v>2.57</v>
      </c>
      <c r="AH466" s="1">
        <v>91</v>
      </c>
      <c r="AI466" s="1">
        <v>8</v>
      </c>
      <c r="AJ466" s="1">
        <v>1.1499999999999999</v>
      </c>
      <c r="AK466" s="1">
        <v>2880</v>
      </c>
      <c r="AL466" s="1">
        <v>505</v>
      </c>
      <c r="AM466" s="1">
        <v>7.31</v>
      </c>
      <c r="AN466" s="1">
        <v>119</v>
      </c>
      <c r="AO466" s="1">
        <v>121</v>
      </c>
      <c r="AP466" s="1">
        <v>709</v>
      </c>
      <c r="AQ466" s="1">
        <v>7.2</v>
      </c>
      <c r="AR466" s="1">
        <v>290</v>
      </c>
      <c r="AS466" s="1">
        <v>1.96</v>
      </c>
      <c r="AT466" s="1">
        <v>50</v>
      </c>
      <c r="AU466" s="1">
        <v>5</v>
      </c>
      <c r="AV466" s="1">
        <v>1.96</v>
      </c>
      <c r="AW466" s="1">
        <v>332</v>
      </c>
      <c r="AX466" s="1">
        <v>266</v>
      </c>
      <c r="AY466" s="1">
        <v>3.12</v>
      </c>
      <c r="AZ466" s="1">
        <v>79.900000000000006</v>
      </c>
      <c r="BA466" s="1">
        <v>325</v>
      </c>
      <c r="BB466" s="1">
        <v>1140</v>
      </c>
      <c r="BC466" s="1">
        <v>5.29</v>
      </c>
      <c r="BD466" s="1">
        <v>14.7</v>
      </c>
      <c r="BE466" s="1">
        <v>2.96</v>
      </c>
      <c r="BF466" s="1">
        <v>35</v>
      </c>
      <c r="BG466" s="1">
        <v>4</v>
      </c>
    </row>
    <row r="467" spans="1:59" hidden="1" x14ac:dyDescent="0.2">
      <c r="A467">
        <v>466</v>
      </c>
      <c r="B467" t="s">
        <v>512</v>
      </c>
      <c r="C467">
        <v>-1.1299999999999999</v>
      </c>
      <c r="D467">
        <v>2.17</v>
      </c>
      <c r="E467">
        <v>0.09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>
        <v>0</v>
      </c>
      <c r="U467">
        <v>1</v>
      </c>
      <c r="V467">
        <v>0</v>
      </c>
      <c r="W467">
        <v>0</v>
      </c>
      <c r="X467" s="1">
        <v>2.5299999999999998</v>
      </c>
      <c r="Y467" s="1">
        <v>319</v>
      </c>
      <c r="Z467" s="1">
        <v>354</v>
      </c>
      <c r="AA467" s="1">
        <v>1.1000000000000001</v>
      </c>
      <c r="AB467" s="1">
        <v>45.1</v>
      </c>
      <c r="AC467" s="1">
        <v>8.6</v>
      </c>
      <c r="AD467" s="1">
        <v>849</v>
      </c>
      <c r="AE467" s="1">
        <v>6.5</v>
      </c>
      <c r="AF467" s="1">
        <v>29</v>
      </c>
      <c r="AG467" s="1">
        <v>2.57</v>
      </c>
      <c r="AH467" s="1">
        <v>91</v>
      </c>
      <c r="AI467" s="1">
        <v>8</v>
      </c>
      <c r="AJ467" s="1">
        <v>1.1499999999999999</v>
      </c>
      <c r="AK467" s="1">
        <v>2880</v>
      </c>
      <c r="AL467" s="1">
        <v>505</v>
      </c>
      <c r="AM467" s="1">
        <v>7.31</v>
      </c>
      <c r="AN467" s="1">
        <v>119</v>
      </c>
      <c r="AO467" s="1">
        <v>121</v>
      </c>
      <c r="AP467" s="1">
        <v>709</v>
      </c>
      <c r="AQ467" s="1">
        <v>7.2</v>
      </c>
      <c r="AR467" s="1">
        <v>290</v>
      </c>
      <c r="AS467" s="1">
        <v>1.96</v>
      </c>
      <c r="AT467" s="1">
        <v>50</v>
      </c>
      <c r="AU467" s="1">
        <v>5</v>
      </c>
      <c r="AV467" s="1">
        <v>1.81</v>
      </c>
      <c r="AW467" s="1">
        <v>239</v>
      </c>
      <c r="AX467" s="1">
        <v>172</v>
      </c>
      <c r="AY467" s="1">
        <v>3.21</v>
      </c>
      <c r="AZ467" s="1">
        <v>35.5</v>
      </c>
      <c r="BA467" s="1">
        <v>349</v>
      </c>
      <c r="BB467" s="1">
        <v>1250</v>
      </c>
      <c r="BC467" s="1">
        <v>3.21</v>
      </c>
      <c r="BD467" s="1">
        <v>10.199999999999999</v>
      </c>
      <c r="BE467" s="1">
        <v>3.16</v>
      </c>
      <c r="BF467" s="1">
        <v>17</v>
      </c>
      <c r="BG467" s="1">
        <v>3</v>
      </c>
    </row>
    <row r="468" spans="1:59" hidden="1" x14ac:dyDescent="0.2">
      <c r="A468">
        <v>467</v>
      </c>
      <c r="B468" t="s">
        <v>513</v>
      </c>
      <c r="C468">
        <v>-0.53</v>
      </c>
      <c r="D468">
        <v>1.46</v>
      </c>
      <c r="E468">
        <v>0.14000000000000001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>
        <v>0</v>
      </c>
      <c r="U468">
        <v>1</v>
      </c>
      <c r="V468">
        <v>0</v>
      </c>
      <c r="W468">
        <v>0</v>
      </c>
      <c r="X468" s="1">
        <v>2.5299999999999998</v>
      </c>
      <c r="Y468" s="1">
        <v>319</v>
      </c>
      <c r="Z468" s="1">
        <v>354</v>
      </c>
      <c r="AA468" s="1">
        <v>1.1000000000000001</v>
      </c>
      <c r="AB468" s="1">
        <v>45.1</v>
      </c>
      <c r="AC468" s="1">
        <v>8.6</v>
      </c>
      <c r="AD468" s="1">
        <v>849</v>
      </c>
      <c r="AE468" s="1">
        <v>6.5</v>
      </c>
      <c r="AF468" s="1">
        <v>29</v>
      </c>
      <c r="AG468" s="1">
        <v>2.57</v>
      </c>
      <c r="AH468" s="1">
        <v>91</v>
      </c>
      <c r="AI468" s="1">
        <v>8</v>
      </c>
      <c r="AJ468" s="1">
        <v>0.87</v>
      </c>
      <c r="AK468" s="1">
        <v>3110</v>
      </c>
      <c r="AL468" s="1">
        <v>1210</v>
      </c>
      <c r="AM468" s="1">
        <v>5.32</v>
      </c>
      <c r="AN468" s="1">
        <v>72.599999999999994</v>
      </c>
      <c r="AO468" s="1">
        <v>120</v>
      </c>
      <c r="AP468" s="1">
        <v>762</v>
      </c>
      <c r="AQ468" s="1">
        <v>31.8</v>
      </c>
      <c r="AR468" s="1">
        <v>334</v>
      </c>
      <c r="AS468" s="1">
        <v>2.0099999999999998</v>
      </c>
      <c r="AT468" s="1">
        <v>32</v>
      </c>
      <c r="AU468" s="1">
        <v>4</v>
      </c>
      <c r="AV468" s="1">
        <v>2.2000000000000002</v>
      </c>
      <c r="AW468" s="1">
        <v>458</v>
      </c>
      <c r="AX468" s="1">
        <v>387</v>
      </c>
      <c r="AY468" s="1">
        <v>4.93</v>
      </c>
      <c r="AZ468" s="1">
        <v>127</v>
      </c>
      <c r="BA468" s="1">
        <v>295</v>
      </c>
      <c r="BB468" s="1">
        <v>1010</v>
      </c>
      <c r="BC468" s="1">
        <v>7.76</v>
      </c>
      <c r="BD468" s="1">
        <v>20.9</v>
      </c>
      <c r="BE468" s="1">
        <v>2.66</v>
      </c>
      <c r="BF468" s="1">
        <v>53</v>
      </c>
      <c r="BG468" s="1">
        <v>5</v>
      </c>
    </row>
    <row r="469" spans="1:59" hidden="1" x14ac:dyDescent="0.2">
      <c r="A469">
        <v>468</v>
      </c>
      <c r="B469" t="s">
        <v>514</v>
      </c>
      <c r="C469">
        <v>-0.98</v>
      </c>
      <c r="D469">
        <v>2.12</v>
      </c>
      <c r="E469">
        <v>0.1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1</v>
      </c>
      <c r="S469" s="1">
        <v>0</v>
      </c>
      <c r="T469">
        <v>0</v>
      </c>
      <c r="U469">
        <v>1</v>
      </c>
      <c r="V469">
        <v>0</v>
      </c>
      <c r="W469">
        <v>0</v>
      </c>
      <c r="X469" s="1">
        <v>2.5299999999999998</v>
      </c>
      <c r="Y469" s="1">
        <v>319</v>
      </c>
      <c r="Z469" s="1">
        <v>354</v>
      </c>
      <c r="AA469" s="1">
        <v>1.1000000000000001</v>
      </c>
      <c r="AB469" s="1">
        <v>45.1</v>
      </c>
      <c r="AC469" s="1">
        <v>8.6</v>
      </c>
      <c r="AD469" s="1">
        <v>849</v>
      </c>
      <c r="AE469" s="1">
        <v>6.5</v>
      </c>
      <c r="AF469" s="1">
        <v>29</v>
      </c>
      <c r="AG469" s="1">
        <v>2.57</v>
      </c>
      <c r="AH469" s="1">
        <v>91</v>
      </c>
      <c r="AI469" s="1">
        <v>8</v>
      </c>
      <c r="AJ469" s="1">
        <v>0.87</v>
      </c>
      <c r="AK469" s="1">
        <v>3110</v>
      </c>
      <c r="AL469" s="1">
        <v>1210</v>
      </c>
      <c r="AM469" s="1">
        <v>5.32</v>
      </c>
      <c r="AN469" s="1">
        <v>72.599999999999994</v>
      </c>
      <c r="AO469" s="1">
        <v>120</v>
      </c>
      <c r="AP469" s="1">
        <v>762</v>
      </c>
      <c r="AQ469" s="1">
        <v>31.8</v>
      </c>
      <c r="AR469" s="1">
        <v>334</v>
      </c>
      <c r="AS469" s="1">
        <v>2.0099999999999998</v>
      </c>
      <c r="AT469" s="1">
        <v>32</v>
      </c>
      <c r="AU469" s="1">
        <v>4</v>
      </c>
      <c r="AV469" s="1">
        <v>1.96</v>
      </c>
      <c r="AW469" s="1">
        <v>332</v>
      </c>
      <c r="AX469" s="1">
        <v>266</v>
      </c>
      <c r="AY469" s="1">
        <v>3.12</v>
      </c>
      <c r="AZ469" s="1">
        <v>79.900000000000006</v>
      </c>
      <c r="BA469" s="1">
        <v>325</v>
      </c>
      <c r="BB469" s="1">
        <v>1140</v>
      </c>
      <c r="BC469" s="1">
        <v>5.29</v>
      </c>
      <c r="BD469" s="1">
        <v>14.7</v>
      </c>
      <c r="BE469" s="1">
        <v>2.96</v>
      </c>
      <c r="BF469" s="1">
        <v>35</v>
      </c>
      <c r="BG469" s="1">
        <v>4</v>
      </c>
    </row>
    <row r="470" spans="1:59" hidden="1" x14ac:dyDescent="0.2">
      <c r="A470">
        <v>469</v>
      </c>
      <c r="B470" t="s">
        <v>515</v>
      </c>
      <c r="C470">
        <v>-1.36</v>
      </c>
      <c r="D470">
        <v>2.8</v>
      </c>
      <c r="E470">
        <v>0.03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>
        <v>0</v>
      </c>
      <c r="U470">
        <v>1</v>
      </c>
      <c r="V470">
        <v>0</v>
      </c>
      <c r="W470">
        <v>0</v>
      </c>
      <c r="X470" s="1">
        <v>2.5299999999999998</v>
      </c>
      <c r="Y470" s="1">
        <v>319</v>
      </c>
      <c r="Z470" s="1">
        <v>354</v>
      </c>
      <c r="AA470" s="1">
        <v>1.1000000000000001</v>
      </c>
      <c r="AB470" s="1">
        <v>45.1</v>
      </c>
      <c r="AC470" s="1">
        <v>8.6</v>
      </c>
      <c r="AD470" s="1">
        <v>849</v>
      </c>
      <c r="AE470" s="1">
        <v>6.5</v>
      </c>
      <c r="AF470" s="1">
        <v>29</v>
      </c>
      <c r="AG470" s="1">
        <v>2.57</v>
      </c>
      <c r="AH470" s="1">
        <v>91</v>
      </c>
      <c r="AI470" s="1">
        <v>8</v>
      </c>
      <c r="AJ470" s="1">
        <v>0.87</v>
      </c>
      <c r="AK470" s="1">
        <v>3110</v>
      </c>
      <c r="AL470" s="1">
        <v>1210</v>
      </c>
      <c r="AM470" s="1">
        <v>5.32</v>
      </c>
      <c r="AN470" s="1">
        <v>72.599999999999994</v>
      </c>
      <c r="AO470" s="1">
        <v>120</v>
      </c>
      <c r="AP470" s="1">
        <v>762</v>
      </c>
      <c r="AQ470" s="1">
        <v>31.8</v>
      </c>
      <c r="AR470" s="1">
        <v>334</v>
      </c>
      <c r="AS470" s="1">
        <v>2.0099999999999998</v>
      </c>
      <c r="AT470" s="1">
        <v>32</v>
      </c>
      <c r="AU470" s="1">
        <v>4</v>
      </c>
      <c r="AV470" s="1">
        <v>1.81</v>
      </c>
      <c r="AW470" s="1">
        <v>239</v>
      </c>
      <c r="AX470" s="1">
        <v>172</v>
      </c>
      <c r="AY470" s="1">
        <v>3.21</v>
      </c>
      <c r="AZ470" s="1">
        <v>35.5</v>
      </c>
      <c r="BA470" s="1">
        <v>349</v>
      </c>
      <c r="BB470" s="1">
        <v>1250</v>
      </c>
      <c r="BC470" s="1">
        <v>3.21</v>
      </c>
      <c r="BD470" s="1">
        <v>10.199999999999999</v>
      </c>
      <c r="BE470" s="1">
        <v>3.16</v>
      </c>
      <c r="BF470" s="1">
        <v>17</v>
      </c>
      <c r="BG470" s="1">
        <v>3</v>
      </c>
    </row>
    <row r="471" spans="1:59" hidden="1" x14ac:dyDescent="0.2">
      <c r="A471">
        <v>470</v>
      </c>
      <c r="B471" t="s">
        <v>76</v>
      </c>
      <c r="C471">
        <v>0.08</v>
      </c>
      <c r="D471">
        <v>1.5</v>
      </c>
      <c r="E471">
        <v>0.15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0</v>
      </c>
      <c r="S471" s="1">
        <v>1</v>
      </c>
      <c r="T471">
        <v>0</v>
      </c>
      <c r="U471">
        <v>1</v>
      </c>
      <c r="V471">
        <v>0</v>
      </c>
      <c r="W471">
        <v>0</v>
      </c>
      <c r="X471" s="1">
        <v>1.74</v>
      </c>
      <c r="Y471" s="1">
        <v>944</v>
      </c>
      <c r="Z471" s="1">
        <v>302</v>
      </c>
      <c r="AA471" s="1">
        <v>1.87</v>
      </c>
      <c r="AB471" s="1">
        <v>133</v>
      </c>
      <c r="AC471" s="1">
        <v>45.5</v>
      </c>
      <c r="AD471" s="1">
        <v>376</v>
      </c>
      <c r="AE471" s="1">
        <v>2.09</v>
      </c>
      <c r="AF471" s="1">
        <v>67.7</v>
      </c>
      <c r="AG471" s="1">
        <v>0.79</v>
      </c>
      <c r="AH471" s="1">
        <v>55</v>
      </c>
      <c r="AI471" s="1">
        <v>6</v>
      </c>
      <c r="AJ471" s="1">
        <v>1.19</v>
      </c>
      <c r="AK471" s="1">
        <v>2020</v>
      </c>
      <c r="AL471" s="1">
        <v>601</v>
      </c>
      <c r="AM471" s="1">
        <v>11.3</v>
      </c>
      <c r="AN471" s="1">
        <v>207</v>
      </c>
      <c r="AO471" s="1">
        <v>110</v>
      </c>
      <c r="AP471" s="1">
        <v>716</v>
      </c>
      <c r="AQ471" s="1">
        <v>4.7699999999999996</v>
      </c>
      <c r="AR471" s="1">
        <v>178</v>
      </c>
      <c r="AS471" s="1">
        <v>2.33</v>
      </c>
      <c r="AT471" s="1">
        <v>82</v>
      </c>
      <c r="AU471" s="1">
        <v>6</v>
      </c>
      <c r="AV471" s="1">
        <v>2.2000000000000002</v>
      </c>
      <c r="AW471" s="1">
        <v>458</v>
      </c>
      <c r="AX471" s="1">
        <v>387</v>
      </c>
      <c r="AY471" s="1">
        <v>4.93</v>
      </c>
      <c r="AZ471" s="1">
        <v>127</v>
      </c>
      <c r="BA471" s="1">
        <v>295</v>
      </c>
      <c r="BB471" s="1">
        <v>1010</v>
      </c>
      <c r="BC471" s="1">
        <v>7.76</v>
      </c>
      <c r="BD471" s="1">
        <v>20.9</v>
      </c>
      <c r="BE471" s="1">
        <v>2.66</v>
      </c>
      <c r="BF471" s="1">
        <v>53</v>
      </c>
      <c r="BG471" s="1">
        <v>5</v>
      </c>
    </row>
    <row r="472" spans="1:59" hidden="1" x14ac:dyDescent="0.2">
      <c r="A472">
        <v>471</v>
      </c>
      <c r="B472" t="s">
        <v>75</v>
      </c>
      <c r="C472">
        <v>-0.14000000000000001</v>
      </c>
      <c r="D472">
        <v>1.81</v>
      </c>
      <c r="E472">
        <v>0.13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</v>
      </c>
      <c r="Q472" s="1">
        <v>0</v>
      </c>
      <c r="R472" s="1">
        <v>1</v>
      </c>
      <c r="S472" s="1">
        <v>0</v>
      </c>
      <c r="T472">
        <v>0</v>
      </c>
      <c r="U472">
        <v>1</v>
      </c>
      <c r="V472">
        <v>0</v>
      </c>
      <c r="W472">
        <v>0</v>
      </c>
      <c r="X472" s="1">
        <v>1.74</v>
      </c>
      <c r="Y472" s="1">
        <v>944</v>
      </c>
      <c r="Z472" s="1">
        <v>302</v>
      </c>
      <c r="AA472" s="1">
        <v>1.87</v>
      </c>
      <c r="AB472" s="1">
        <v>133</v>
      </c>
      <c r="AC472" s="1">
        <v>45.5</v>
      </c>
      <c r="AD472" s="1">
        <v>376</v>
      </c>
      <c r="AE472" s="1">
        <v>2.09</v>
      </c>
      <c r="AF472" s="1">
        <v>67.7</v>
      </c>
      <c r="AG472" s="1">
        <v>0.79</v>
      </c>
      <c r="AH472" s="1">
        <v>55</v>
      </c>
      <c r="AI472" s="1">
        <v>6</v>
      </c>
      <c r="AJ472" s="1">
        <v>1.19</v>
      </c>
      <c r="AK472" s="1">
        <v>2020</v>
      </c>
      <c r="AL472" s="1">
        <v>601</v>
      </c>
      <c r="AM472" s="1">
        <v>11.3</v>
      </c>
      <c r="AN472" s="1">
        <v>207</v>
      </c>
      <c r="AO472" s="1">
        <v>110</v>
      </c>
      <c r="AP472" s="1">
        <v>716</v>
      </c>
      <c r="AQ472" s="1">
        <v>4.7699999999999996</v>
      </c>
      <c r="AR472" s="1">
        <v>178</v>
      </c>
      <c r="AS472" s="1">
        <v>2.33</v>
      </c>
      <c r="AT472" s="1">
        <v>82</v>
      </c>
      <c r="AU472" s="1">
        <v>6</v>
      </c>
      <c r="AV472" s="1">
        <v>1.96</v>
      </c>
      <c r="AW472" s="1">
        <v>332</v>
      </c>
      <c r="AX472" s="1">
        <v>266</v>
      </c>
      <c r="AY472" s="1">
        <v>3.12</v>
      </c>
      <c r="AZ472" s="1">
        <v>79.900000000000006</v>
      </c>
      <c r="BA472" s="1">
        <v>325</v>
      </c>
      <c r="BB472" s="1">
        <v>1140</v>
      </c>
      <c r="BC472" s="1">
        <v>5.29</v>
      </c>
      <c r="BD472" s="1">
        <v>14.7</v>
      </c>
      <c r="BE472" s="1">
        <v>2.96</v>
      </c>
      <c r="BF472" s="1">
        <v>35</v>
      </c>
      <c r="BG472" s="1">
        <v>4</v>
      </c>
    </row>
    <row r="473" spans="1:59" hidden="1" x14ac:dyDescent="0.2">
      <c r="A473">
        <v>472</v>
      </c>
      <c r="B473" t="s">
        <v>74</v>
      </c>
      <c r="C473">
        <v>1.44</v>
      </c>
      <c r="D473">
        <v>2.41</v>
      </c>
      <c r="E473">
        <v>0.06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>
        <v>0</v>
      </c>
      <c r="U473">
        <v>1</v>
      </c>
      <c r="V473">
        <v>0</v>
      </c>
      <c r="W473">
        <v>0</v>
      </c>
      <c r="X473" s="1">
        <v>1.74</v>
      </c>
      <c r="Y473" s="1">
        <v>944</v>
      </c>
      <c r="Z473" s="1">
        <v>302</v>
      </c>
      <c r="AA473" s="1">
        <v>1.87</v>
      </c>
      <c r="AB473" s="1">
        <v>133</v>
      </c>
      <c r="AC473" s="1">
        <v>45.5</v>
      </c>
      <c r="AD473" s="1">
        <v>376</v>
      </c>
      <c r="AE473" s="1">
        <v>2.09</v>
      </c>
      <c r="AF473" s="1">
        <v>67.7</v>
      </c>
      <c r="AG473" s="1">
        <v>0.79</v>
      </c>
      <c r="AH473" s="1">
        <v>55</v>
      </c>
      <c r="AI473" s="1">
        <v>6</v>
      </c>
      <c r="AJ473" s="1">
        <v>1.19</v>
      </c>
      <c r="AK473" s="1">
        <v>2020</v>
      </c>
      <c r="AL473" s="1">
        <v>601</v>
      </c>
      <c r="AM473" s="1">
        <v>11.3</v>
      </c>
      <c r="AN473" s="1">
        <v>207</v>
      </c>
      <c r="AO473" s="1">
        <v>110</v>
      </c>
      <c r="AP473" s="1">
        <v>716</v>
      </c>
      <c r="AQ473" s="1">
        <v>4.7699999999999996</v>
      </c>
      <c r="AR473" s="1">
        <v>178</v>
      </c>
      <c r="AS473" s="1">
        <v>2.33</v>
      </c>
      <c r="AT473" s="1">
        <v>82</v>
      </c>
      <c r="AU473" s="1">
        <v>6</v>
      </c>
      <c r="AV473" s="1">
        <v>1.81</v>
      </c>
      <c r="AW473" s="1">
        <v>239</v>
      </c>
      <c r="AX473" s="1">
        <v>172</v>
      </c>
      <c r="AY473" s="1">
        <v>3.21</v>
      </c>
      <c r="AZ473" s="1">
        <v>35.5</v>
      </c>
      <c r="BA473" s="1">
        <v>349</v>
      </c>
      <c r="BB473" s="1">
        <v>1250</v>
      </c>
      <c r="BC473" s="1">
        <v>3.21</v>
      </c>
      <c r="BD473" s="1">
        <v>10.199999999999999</v>
      </c>
      <c r="BE473" s="1">
        <v>3.16</v>
      </c>
      <c r="BF473" s="1">
        <v>17</v>
      </c>
      <c r="BG473" s="1">
        <v>3</v>
      </c>
    </row>
    <row r="474" spans="1:59" hidden="1" x14ac:dyDescent="0.2">
      <c r="A474">
        <v>473</v>
      </c>
      <c r="B474" t="s">
        <v>73</v>
      </c>
      <c r="C474">
        <v>-0.18</v>
      </c>
      <c r="D474">
        <v>0.56999999999999995</v>
      </c>
      <c r="E474">
        <v>0.16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1</v>
      </c>
      <c r="T474">
        <v>0</v>
      </c>
      <c r="U474">
        <v>1</v>
      </c>
      <c r="V474">
        <v>0</v>
      </c>
      <c r="W474">
        <v>0</v>
      </c>
      <c r="X474" s="1">
        <v>1.74</v>
      </c>
      <c r="Y474" s="1">
        <v>944</v>
      </c>
      <c r="Z474" s="1">
        <v>302</v>
      </c>
      <c r="AA474" s="1">
        <v>1.87</v>
      </c>
      <c r="AB474" s="1">
        <v>133</v>
      </c>
      <c r="AC474" s="1">
        <v>45.5</v>
      </c>
      <c r="AD474" s="1">
        <v>376</v>
      </c>
      <c r="AE474" s="1">
        <v>2.09</v>
      </c>
      <c r="AF474" s="1">
        <v>67.7</v>
      </c>
      <c r="AG474" s="1">
        <v>0.79</v>
      </c>
      <c r="AH474" s="1">
        <v>55</v>
      </c>
      <c r="AI474" s="1">
        <v>6</v>
      </c>
      <c r="AJ474" s="1">
        <v>1.1499999999999999</v>
      </c>
      <c r="AK474" s="1">
        <v>2880</v>
      </c>
      <c r="AL474" s="1">
        <v>505</v>
      </c>
      <c r="AM474" s="1">
        <v>7.31</v>
      </c>
      <c r="AN474" s="1">
        <v>119</v>
      </c>
      <c r="AO474" s="1">
        <v>121</v>
      </c>
      <c r="AP474" s="1">
        <v>709</v>
      </c>
      <c r="AQ474" s="1">
        <v>7.2</v>
      </c>
      <c r="AR474" s="1">
        <v>290</v>
      </c>
      <c r="AS474" s="1">
        <v>1.96</v>
      </c>
      <c r="AT474" s="1">
        <v>50</v>
      </c>
      <c r="AU474" s="1">
        <v>5</v>
      </c>
      <c r="AV474" s="1">
        <v>2.2000000000000002</v>
      </c>
      <c r="AW474" s="1">
        <v>458</v>
      </c>
      <c r="AX474" s="1">
        <v>387</v>
      </c>
      <c r="AY474" s="1">
        <v>4.93</v>
      </c>
      <c r="AZ474" s="1">
        <v>127</v>
      </c>
      <c r="BA474" s="1">
        <v>295</v>
      </c>
      <c r="BB474" s="1">
        <v>1010</v>
      </c>
      <c r="BC474" s="1">
        <v>7.76</v>
      </c>
      <c r="BD474" s="1">
        <v>20.9</v>
      </c>
      <c r="BE474" s="1">
        <v>2.66</v>
      </c>
      <c r="BF474" s="1">
        <v>53</v>
      </c>
      <c r="BG474" s="1">
        <v>5</v>
      </c>
    </row>
    <row r="475" spans="1:59" hidden="1" x14ac:dyDescent="0.2">
      <c r="A475">
        <v>474</v>
      </c>
      <c r="B475" t="s">
        <v>72</v>
      </c>
      <c r="C475">
        <v>-0.28000000000000003</v>
      </c>
      <c r="D475">
        <v>0.79</v>
      </c>
      <c r="E475">
        <v>0.15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1</v>
      </c>
      <c r="S475" s="1">
        <v>0</v>
      </c>
      <c r="T475">
        <v>0</v>
      </c>
      <c r="U475">
        <v>1</v>
      </c>
      <c r="V475">
        <v>0</v>
      </c>
      <c r="W475">
        <v>0</v>
      </c>
      <c r="X475" s="1">
        <v>1.74</v>
      </c>
      <c r="Y475" s="1">
        <v>944</v>
      </c>
      <c r="Z475" s="1">
        <v>302</v>
      </c>
      <c r="AA475" s="1">
        <v>1.87</v>
      </c>
      <c r="AB475" s="1">
        <v>133</v>
      </c>
      <c r="AC475" s="1">
        <v>45.5</v>
      </c>
      <c r="AD475" s="1">
        <v>376</v>
      </c>
      <c r="AE475" s="1">
        <v>2.09</v>
      </c>
      <c r="AF475" s="1">
        <v>67.7</v>
      </c>
      <c r="AG475" s="1">
        <v>0.79</v>
      </c>
      <c r="AH475" s="1">
        <v>55</v>
      </c>
      <c r="AI475" s="1">
        <v>6</v>
      </c>
      <c r="AJ475" s="1">
        <v>1.1499999999999999</v>
      </c>
      <c r="AK475" s="1">
        <v>2880</v>
      </c>
      <c r="AL475" s="1">
        <v>505</v>
      </c>
      <c r="AM475" s="1">
        <v>7.31</v>
      </c>
      <c r="AN475" s="1">
        <v>119</v>
      </c>
      <c r="AO475" s="1">
        <v>121</v>
      </c>
      <c r="AP475" s="1">
        <v>709</v>
      </c>
      <c r="AQ475" s="1">
        <v>7.2</v>
      </c>
      <c r="AR475" s="1">
        <v>290</v>
      </c>
      <c r="AS475" s="1">
        <v>1.96</v>
      </c>
      <c r="AT475" s="1">
        <v>50</v>
      </c>
      <c r="AU475" s="1">
        <v>5</v>
      </c>
      <c r="AV475" s="1">
        <v>1.96</v>
      </c>
      <c r="AW475" s="1">
        <v>332</v>
      </c>
      <c r="AX475" s="1">
        <v>266</v>
      </c>
      <c r="AY475" s="1">
        <v>3.12</v>
      </c>
      <c r="AZ475" s="1">
        <v>79.900000000000006</v>
      </c>
      <c r="BA475" s="1">
        <v>325</v>
      </c>
      <c r="BB475" s="1">
        <v>1140</v>
      </c>
      <c r="BC475" s="1">
        <v>5.29</v>
      </c>
      <c r="BD475" s="1">
        <v>14.7</v>
      </c>
      <c r="BE475" s="1">
        <v>2.96</v>
      </c>
      <c r="BF475" s="1">
        <v>35</v>
      </c>
      <c r="BG475" s="1">
        <v>4</v>
      </c>
    </row>
    <row r="476" spans="1:59" hidden="1" x14ac:dyDescent="0.2">
      <c r="A476">
        <v>475</v>
      </c>
      <c r="B476" t="s">
        <v>71</v>
      </c>
      <c r="C476">
        <v>1.35</v>
      </c>
      <c r="D476">
        <v>1.1599999999999999</v>
      </c>
      <c r="E476">
        <v>0.13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>
        <v>0</v>
      </c>
      <c r="U476">
        <v>1</v>
      </c>
      <c r="V476">
        <v>0</v>
      </c>
      <c r="W476">
        <v>0</v>
      </c>
      <c r="X476" s="1">
        <v>1.74</v>
      </c>
      <c r="Y476" s="1">
        <v>944</v>
      </c>
      <c r="Z476" s="1">
        <v>302</v>
      </c>
      <c r="AA476" s="1">
        <v>1.87</v>
      </c>
      <c r="AB476" s="1">
        <v>133</v>
      </c>
      <c r="AC476" s="1">
        <v>45.5</v>
      </c>
      <c r="AD476" s="1">
        <v>376</v>
      </c>
      <c r="AE476" s="1">
        <v>2.09</v>
      </c>
      <c r="AF476" s="1">
        <v>67.7</v>
      </c>
      <c r="AG476" s="1">
        <v>0.79</v>
      </c>
      <c r="AH476" s="1">
        <v>55</v>
      </c>
      <c r="AI476" s="1">
        <v>6</v>
      </c>
      <c r="AJ476" s="1">
        <v>1.1499999999999999</v>
      </c>
      <c r="AK476" s="1">
        <v>2880</v>
      </c>
      <c r="AL476" s="1">
        <v>505</v>
      </c>
      <c r="AM476" s="1">
        <v>7.31</v>
      </c>
      <c r="AN476" s="1">
        <v>119</v>
      </c>
      <c r="AO476" s="1">
        <v>121</v>
      </c>
      <c r="AP476" s="1">
        <v>709</v>
      </c>
      <c r="AQ476" s="1">
        <v>7.2</v>
      </c>
      <c r="AR476" s="1">
        <v>290</v>
      </c>
      <c r="AS476" s="1">
        <v>1.96</v>
      </c>
      <c r="AT476" s="1">
        <v>50</v>
      </c>
      <c r="AU476" s="1">
        <v>5</v>
      </c>
      <c r="AV476" s="1">
        <v>1.81</v>
      </c>
      <c r="AW476" s="1">
        <v>239</v>
      </c>
      <c r="AX476" s="1">
        <v>172</v>
      </c>
      <c r="AY476" s="1">
        <v>3.21</v>
      </c>
      <c r="AZ476" s="1">
        <v>35.5</v>
      </c>
      <c r="BA476" s="1">
        <v>349</v>
      </c>
      <c r="BB476" s="1">
        <v>1250</v>
      </c>
      <c r="BC476" s="1">
        <v>3.21</v>
      </c>
      <c r="BD476" s="1">
        <v>10.199999999999999</v>
      </c>
      <c r="BE476" s="1">
        <v>3.16</v>
      </c>
      <c r="BF476" s="1">
        <v>17</v>
      </c>
      <c r="BG476" s="1">
        <v>3</v>
      </c>
    </row>
    <row r="477" spans="1:59" hidden="1" x14ac:dyDescent="0.2">
      <c r="A477">
        <v>476</v>
      </c>
      <c r="B477" t="s">
        <v>70</v>
      </c>
      <c r="C477">
        <v>0.01</v>
      </c>
      <c r="D477">
        <v>0.68</v>
      </c>
      <c r="E477">
        <v>0.16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>
        <v>0</v>
      </c>
      <c r="U477">
        <v>1</v>
      </c>
      <c r="V477">
        <v>0</v>
      </c>
      <c r="W477">
        <v>0</v>
      </c>
      <c r="X477" s="1">
        <v>1.74</v>
      </c>
      <c r="Y477" s="1">
        <v>944</v>
      </c>
      <c r="Z477" s="1">
        <v>302</v>
      </c>
      <c r="AA477" s="1">
        <v>1.87</v>
      </c>
      <c r="AB477" s="1">
        <v>133</v>
      </c>
      <c r="AC477" s="1">
        <v>45.5</v>
      </c>
      <c r="AD477" s="1">
        <v>376</v>
      </c>
      <c r="AE477" s="1">
        <v>2.09</v>
      </c>
      <c r="AF477" s="1">
        <v>67.7</v>
      </c>
      <c r="AG477" s="1">
        <v>0.79</v>
      </c>
      <c r="AH477" s="1">
        <v>55</v>
      </c>
      <c r="AI477" s="1">
        <v>6</v>
      </c>
      <c r="AJ477" s="1">
        <v>0.87</v>
      </c>
      <c r="AK477" s="1">
        <v>3110</v>
      </c>
      <c r="AL477" s="1">
        <v>1210</v>
      </c>
      <c r="AM477" s="1">
        <v>5.32</v>
      </c>
      <c r="AN477" s="1">
        <v>72.599999999999994</v>
      </c>
      <c r="AO477" s="1">
        <v>120</v>
      </c>
      <c r="AP477" s="1">
        <v>762</v>
      </c>
      <c r="AQ477" s="1">
        <v>31.8</v>
      </c>
      <c r="AR477" s="1">
        <v>334</v>
      </c>
      <c r="AS477" s="1">
        <v>2.0099999999999998</v>
      </c>
      <c r="AT477" s="1">
        <v>32</v>
      </c>
      <c r="AU477" s="1">
        <v>4</v>
      </c>
      <c r="AV477" s="1">
        <v>2.2000000000000002</v>
      </c>
      <c r="AW477" s="1">
        <v>458</v>
      </c>
      <c r="AX477" s="1">
        <v>387</v>
      </c>
      <c r="AY477" s="1">
        <v>4.93</v>
      </c>
      <c r="AZ477" s="1">
        <v>127</v>
      </c>
      <c r="BA477" s="1">
        <v>295</v>
      </c>
      <c r="BB477" s="1">
        <v>1010</v>
      </c>
      <c r="BC477" s="1">
        <v>7.76</v>
      </c>
      <c r="BD477" s="1">
        <v>20.9</v>
      </c>
      <c r="BE477" s="1">
        <v>2.66</v>
      </c>
      <c r="BF477" s="1">
        <v>53</v>
      </c>
      <c r="BG477" s="1">
        <v>5</v>
      </c>
    </row>
    <row r="478" spans="1:59" hidden="1" x14ac:dyDescent="0.2">
      <c r="A478">
        <v>477</v>
      </c>
      <c r="B478" t="s">
        <v>69</v>
      </c>
      <c r="C478">
        <v>-0.28000000000000003</v>
      </c>
      <c r="D478">
        <v>0.79</v>
      </c>
      <c r="E478">
        <v>0.16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1</v>
      </c>
      <c r="S478" s="1">
        <v>0</v>
      </c>
      <c r="T478">
        <v>0</v>
      </c>
      <c r="U478">
        <v>1</v>
      </c>
      <c r="V478">
        <v>0</v>
      </c>
      <c r="W478">
        <v>0</v>
      </c>
      <c r="X478" s="1">
        <v>1.74</v>
      </c>
      <c r="Y478" s="1">
        <v>944</v>
      </c>
      <c r="Z478" s="1">
        <v>302</v>
      </c>
      <c r="AA478" s="1">
        <v>1.87</v>
      </c>
      <c r="AB478" s="1">
        <v>133</v>
      </c>
      <c r="AC478" s="1">
        <v>45.5</v>
      </c>
      <c r="AD478" s="1">
        <v>376</v>
      </c>
      <c r="AE478" s="1">
        <v>2.09</v>
      </c>
      <c r="AF478" s="1">
        <v>67.7</v>
      </c>
      <c r="AG478" s="1">
        <v>0.79</v>
      </c>
      <c r="AH478" s="1">
        <v>55</v>
      </c>
      <c r="AI478" s="1">
        <v>6</v>
      </c>
      <c r="AJ478" s="1">
        <v>0.87</v>
      </c>
      <c r="AK478" s="1">
        <v>3110</v>
      </c>
      <c r="AL478" s="1">
        <v>1210</v>
      </c>
      <c r="AM478" s="1">
        <v>5.32</v>
      </c>
      <c r="AN478" s="1">
        <v>72.599999999999994</v>
      </c>
      <c r="AO478" s="1">
        <v>120</v>
      </c>
      <c r="AP478" s="1">
        <v>762</v>
      </c>
      <c r="AQ478" s="1">
        <v>31.8</v>
      </c>
      <c r="AR478" s="1">
        <v>334</v>
      </c>
      <c r="AS478" s="1">
        <v>2.0099999999999998</v>
      </c>
      <c r="AT478" s="1">
        <v>32</v>
      </c>
      <c r="AU478" s="1">
        <v>4</v>
      </c>
      <c r="AV478" s="1">
        <v>1.96</v>
      </c>
      <c r="AW478" s="1">
        <v>332</v>
      </c>
      <c r="AX478" s="1">
        <v>266</v>
      </c>
      <c r="AY478" s="1">
        <v>3.12</v>
      </c>
      <c r="AZ478" s="1">
        <v>79.900000000000006</v>
      </c>
      <c r="BA478" s="1">
        <v>325</v>
      </c>
      <c r="BB478" s="1">
        <v>1140</v>
      </c>
      <c r="BC478" s="1">
        <v>5.29</v>
      </c>
      <c r="BD478" s="1">
        <v>14.7</v>
      </c>
      <c r="BE478" s="1">
        <v>2.96</v>
      </c>
      <c r="BF478" s="1">
        <v>35</v>
      </c>
      <c r="BG478" s="1">
        <v>4</v>
      </c>
    </row>
    <row r="479" spans="1:59" hidden="1" x14ac:dyDescent="0.2">
      <c r="A479">
        <v>478</v>
      </c>
      <c r="B479" t="s">
        <v>68</v>
      </c>
      <c r="C479">
        <v>1.23</v>
      </c>
      <c r="D479">
        <v>1.05</v>
      </c>
      <c r="E479">
        <v>0.14000000000000001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>
        <v>0</v>
      </c>
      <c r="U479">
        <v>1</v>
      </c>
      <c r="V479">
        <v>0</v>
      </c>
      <c r="W479">
        <v>0</v>
      </c>
      <c r="X479" s="1">
        <v>1.74</v>
      </c>
      <c r="Y479" s="1">
        <v>944</v>
      </c>
      <c r="Z479" s="1">
        <v>302</v>
      </c>
      <c r="AA479" s="1">
        <v>1.87</v>
      </c>
      <c r="AB479" s="1">
        <v>133</v>
      </c>
      <c r="AC479" s="1">
        <v>45.5</v>
      </c>
      <c r="AD479" s="1">
        <v>376</v>
      </c>
      <c r="AE479" s="1">
        <v>2.09</v>
      </c>
      <c r="AF479" s="1">
        <v>67.7</v>
      </c>
      <c r="AG479" s="1">
        <v>0.79</v>
      </c>
      <c r="AH479" s="1">
        <v>55</v>
      </c>
      <c r="AI479" s="1">
        <v>6</v>
      </c>
      <c r="AJ479" s="1">
        <v>0.87</v>
      </c>
      <c r="AK479" s="1">
        <v>3110</v>
      </c>
      <c r="AL479" s="1">
        <v>1210</v>
      </c>
      <c r="AM479" s="1">
        <v>5.32</v>
      </c>
      <c r="AN479" s="1">
        <v>72.599999999999994</v>
      </c>
      <c r="AO479" s="1">
        <v>120</v>
      </c>
      <c r="AP479" s="1">
        <v>762</v>
      </c>
      <c r="AQ479" s="1">
        <v>31.8</v>
      </c>
      <c r="AR479" s="1">
        <v>334</v>
      </c>
      <c r="AS479" s="1">
        <v>2.0099999999999998</v>
      </c>
      <c r="AT479" s="1">
        <v>32</v>
      </c>
      <c r="AU479" s="1">
        <v>4</v>
      </c>
      <c r="AV479" s="1">
        <v>1.81</v>
      </c>
      <c r="AW479" s="1">
        <v>239</v>
      </c>
      <c r="AX479" s="1">
        <v>172</v>
      </c>
      <c r="AY479" s="1">
        <v>3.21</v>
      </c>
      <c r="AZ479" s="1">
        <v>35.5</v>
      </c>
      <c r="BA479" s="1">
        <v>349</v>
      </c>
      <c r="BB479" s="1">
        <v>1250</v>
      </c>
      <c r="BC479" s="1">
        <v>3.21</v>
      </c>
      <c r="BD479" s="1">
        <v>10.199999999999999</v>
      </c>
      <c r="BE479" s="1">
        <v>3.16</v>
      </c>
      <c r="BF479" s="1">
        <v>17</v>
      </c>
      <c r="BG479" s="1">
        <v>3</v>
      </c>
    </row>
    <row r="480" spans="1:59" hidden="1" x14ac:dyDescent="0.2">
      <c r="A480">
        <v>479</v>
      </c>
      <c r="B480" t="s">
        <v>65</v>
      </c>
      <c r="C480">
        <v>-0.01</v>
      </c>
      <c r="D480">
        <v>1.86</v>
      </c>
      <c r="E480">
        <v>0.14000000000000001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1</v>
      </c>
      <c r="T480">
        <v>0</v>
      </c>
      <c r="U480">
        <v>0</v>
      </c>
      <c r="V480">
        <v>1</v>
      </c>
      <c r="W480">
        <v>0</v>
      </c>
      <c r="X480" s="1">
        <v>2.17</v>
      </c>
      <c r="Y480" s="1">
        <v>267</v>
      </c>
      <c r="Z480" s="1">
        <v>181</v>
      </c>
      <c r="AA480" s="1">
        <v>0.7</v>
      </c>
      <c r="AB480" s="1">
        <v>32.1</v>
      </c>
      <c r="AC480" s="1">
        <v>8.68</v>
      </c>
      <c r="AD480" s="1">
        <v>926</v>
      </c>
      <c r="AE480" s="1">
        <v>6.13</v>
      </c>
      <c r="AF480" s="1">
        <v>23.9</v>
      </c>
      <c r="AG480" s="1">
        <v>2.5499999999999998</v>
      </c>
      <c r="AH480" s="1">
        <v>73</v>
      </c>
      <c r="AI480" s="1">
        <v>7</v>
      </c>
      <c r="AJ480" s="1">
        <v>1.19</v>
      </c>
      <c r="AK480" s="1">
        <v>2020</v>
      </c>
      <c r="AL480" s="1">
        <v>601</v>
      </c>
      <c r="AM480" s="1">
        <v>11.3</v>
      </c>
      <c r="AN480" s="1">
        <v>207</v>
      </c>
      <c r="AO480" s="1">
        <v>110</v>
      </c>
      <c r="AP480" s="1">
        <v>716</v>
      </c>
      <c r="AQ480" s="1">
        <v>4.7699999999999996</v>
      </c>
      <c r="AR480" s="1">
        <v>178</v>
      </c>
      <c r="AS480" s="1">
        <v>2.33</v>
      </c>
      <c r="AT480" s="1">
        <v>82</v>
      </c>
      <c r="AU480" s="1">
        <v>6</v>
      </c>
      <c r="AV480" s="1">
        <v>2.2000000000000002</v>
      </c>
      <c r="AW480" s="1">
        <v>458</v>
      </c>
      <c r="AX480" s="1">
        <v>387</v>
      </c>
      <c r="AY480" s="1">
        <v>4.93</v>
      </c>
      <c r="AZ480" s="1">
        <v>127</v>
      </c>
      <c r="BA480" s="1">
        <v>295</v>
      </c>
      <c r="BB480" s="1">
        <v>1010</v>
      </c>
      <c r="BC480" s="1">
        <v>7.76</v>
      </c>
      <c r="BD480" s="1">
        <v>20.9</v>
      </c>
      <c r="BE480" s="1">
        <v>2.66</v>
      </c>
      <c r="BF480" s="1">
        <v>53</v>
      </c>
      <c r="BG480" s="1">
        <v>5</v>
      </c>
    </row>
    <row r="481" spans="1:59" hidden="1" x14ac:dyDescent="0.2">
      <c r="A481">
        <v>480</v>
      </c>
      <c r="B481" t="s">
        <v>66</v>
      </c>
      <c r="C481">
        <v>-0.16</v>
      </c>
      <c r="D481">
        <v>2.14</v>
      </c>
      <c r="E481">
        <v>0.11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1</v>
      </c>
      <c r="S481" s="1">
        <v>0</v>
      </c>
      <c r="T481">
        <v>0</v>
      </c>
      <c r="U481">
        <v>0</v>
      </c>
      <c r="V481">
        <v>1</v>
      </c>
      <c r="W481">
        <v>0</v>
      </c>
      <c r="X481" s="1">
        <v>2.17</v>
      </c>
      <c r="Y481" s="1">
        <v>267</v>
      </c>
      <c r="Z481" s="1">
        <v>181</v>
      </c>
      <c r="AA481" s="1">
        <v>0.7</v>
      </c>
      <c r="AB481" s="1">
        <v>32.1</v>
      </c>
      <c r="AC481" s="1">
        <v>8.68</v>
      </c>
      <c r="AD481" s="1">
        <v>926</v>
      </c>
      <c r="AE481" s="1">
        <v>6.13</v>
      </c>
      <c r="AF481" s="1">
        <v>23.9</v>
      </c>
      <c r="AG481" s="1">
        <v>2.5499999999999998</v>
      </c>
      <c r="AH481" s="1">
        <v>73</v>
      </c>
      <c r="AI481" s="1">
        <v>7</v>
      </c>
      <c r="AJ481" s="1">
        <v>1.19</v>
      </c>
      <c r="AK481" s="1">
        <v>2020</v>
      </c>
      <c r="AL481" s="1">
        <v>601</v>
      </c>
      <c r="AM481" s="1">
        <v>11.3</v>
      </c>
      <c r="AN481" s="1">
        <v>207</v>
      </c>
      <c r="AO481" s="1">
        <v>110</v>
      </c>
      <c r="AP481" s="1">
        <v>716</v>
      </c>
      <c r="AQ481" s="1">
        <v>4.7699999999999996</v>
      </c>
      <c r="AR481" s="1">
        <v>178</v>
      </c>
      <c r="AS481" s="1">
        <v>2.33</v>
      </c>
      <c r="AT481" s="1">
        <v>82</v>
      </c>
      <c r="AU481" s="1">
        <v>6</v>
      </c>
      <c r="AV481" s="1">
        <v>1.96</v>
      </c>
      <c r="AW481" s="1">
        <v>332</v>
      </c>
      <c r="AX481" s="1">
        <v>266</v>
      </c>
      <c r="AY481" s="1">
        <v>3.12</v>
      </c>
      <c r="AZ481" s="1">
        <v>79.900000000000006</v>
      </c>
      <c r="BA481" s="1">
        <v>325</v>
      </c>
      <c r="BB481" s="1">
        <v>1140</v>
      </c>
      <c r="BC481" s="1">
        <v>5.29</v>
      </c>
      <c r="BD481" s="1">
        <v>14.7</v>
      </c>
      <c r="BE481" s="1">
        <v>2.96</v>
      </c>
      <c r="BF481" s="1">
        <v>35</v>
      </c>
      <c r="BG481" s="1">
        <v>4</v>
      </c>
    </row>
    <row r="482" spans="1:59" hidden="1" x14ac:dyDescent="0.2">
      <c r="A482">
        <v>481</v>
      </c>
      <c r="B482" t="s">
        <v>67</v>
      </c>
      <c r="C482">
        <v>-0.19</v>
      </c>
      <c r="D482">
        <v>2.61</v>
      </c>
      <c r="E482">
        <v>0.05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>
        <v>0</v>
      </c>
      <c r="U482">
        <v>0</v>
      </c>
      <c r="V482">
        <v>1</v>
      </c>
      <c r="W482">
        <v>0</v>
      </c>
      <c r="X482" s="1">
        <v>2.17</v>
      </c>
      <c r="Y482" s="1">
        <v>267</v>
      </c>
      <c r="Z482" s="1">
        <v>181</v>
      </c>
      <c r="AA482" s="1">
        <v>0.7</v>
      </c>
      <c r="AB482" s="1">
        <v>32.1</v>
      </c>
      <c r="AC482" s="1">
        <v>8.68</v>
      </c>
      <c r="AD482" s="1">
        <v>926</v>
      </c>
      <c r="AE482" s="1">
        <v>6.13</v>
      </c>
      <c r="AF482" s="1">
        <v>23.9</v>
      </c>
      <c r="AG482" s="1">
        <v>2.5499999999999998</v>
      </c>
      <c r="AH482" s="1">
        <v>73</v>
      </c>
      <c r="AI482" s="1">
        <v>7</v>
      </c>
      <c r="AJ482" s="1">
        <v>1.19</v>
      </c>
      <c r="AK482" s="1">
        <v>2020</v>
      </c>
      <c r="AL482" s="1">
        <v>601</v>
      </c>
      <c r="AM482" s="1">
        <v>11.3</v>
      </c>
      <c r="AN482" s="1">
        <v>207</v>
      </c>
      <c r="AO482" s="1">
        <v>110</v>
      </c>
      <c r="AP482" s="1">
        <v>716</v>
      </c>
      <c r="AQ482" s="1">
        <v>4.7699999999999996</v>
      </c>
      <c r="AR482" s="1">
        <v>178</v>
      </c>
      <c r="AS482" s="1">
        <v>2.33</v>
      </c>
      <c r="AT482" s="1">
        <v>82</v>
      </c>
      <c r="AU482" s="1">
        <v>6</v>
      </c>
      <c r="AV482" s="1">
        <v>1.81</v>
      </c>
      <c r="AW482" s="1">
        <v>239</v>
      </c>
      <c r="AX482" s="1">
        <v>172</v>
      </c>
      <c r="AY482" s="1">
        <v>3.21</v>
      </c>
      <c r="AZ482" s="1">
        <v>35.5</v>
      </c>
      <c r="BA482" s="1">
        <v>349</v>
      </c>
      <c r="BB482" s="1">
        <v>1250</v>
      </c>
      <c r="BC482" s="1">
        <v>3.21</v>
      </c>
      <c r="BD482" s="1">
        <v>10.199999999999999</v>
      </c>
      <c r="BE482" s="1">
        <v>3.16</v>
      </c>
      <c r="BF482" s="1">
        <v>17</v>
      </c>
      <c r="BG482" s="1">
        <v>3</v>
      </c>
    </row>
    <row r="483" spans="1:59" hidden="1" x14ac:dyDescent="0.2">
      <c r="A483">
        <v>482</v>
      </c>
      <c r="B483" t="s">
        <v>64</v>
      </c>
      <c r="C483">
        <v>-0.18</v>
      </c>
      <c r="D483">
        <v>0.91</v>
      </c>
      <c r="E483">
        <v>0.16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1</v>
      </c>
      <c r="T483">
        <v>0</v>
      </c>
      <c r="U483">
        <v>0</v>
      </c>
      <c r="V483">
        <v>1</v>
      </c>
      <c r="W483">
        <v>0</v>
      </c>
      <c r="X483" s="1">
        <v>2.17</v>
      </c>
      <c r="Y483" s="1">
        <v>267</v>
      </c>
      <c r="Z483" s="1">
        <v>181</v>
      </c>
      <c r="AA483" s="1">
        <v>0.7</v>
      </c>
      <c r="AB483" s="1">
        <v>32.1</v>
      </c>
      <c r="AC483" s="1">
        <v>8.68</v>
      </c>
      <c r="AD483" s="1">
        <v>926</v>
      </c>
      <c r="AE483" s="1">
        <v>6.13</v>
      </c>
      <c r="AF483" s="1">
        <v>23.9</v>
      </c>
      <c r="AG483" s="1">
        <v>2.5499999999999998</v>
      </c>
      <c r="AH483" s="1">
        <v>73</v>
      </c>
      <c r="AI483" s="1">
        <v>7</v>
      </c>
      <c r="AJ483" s="1">
        <v>1.1499999999999999</v>
      </c>
      <c r="AK483" s="1">
        <v>2880</v>
      </c>
      <c r="AL483" s="1">
        <v>505</v>
      </c>
      <c r="AM483" s="1">
        <v>7.31</v>
      </c>
      <c r="AN483" s="1">
        <v>119</v>
      </c>
      <c r="AO483" s="1">
        <v>121</v>
      </c>
      <c r="AP483" s="1">
        <v>709</v>
      </c>
      <c r="AQ483" s="1">
        <v>7.2</v>
      </c>
      <c r="AR483" s="1">
        <v>290</v>
      </c>
      <c r="AS483" s="1">
        <v>1.96</v>
      </c>
      <c r="AT483" s="1">
        <v>50</v>
      </c>
      <c r="AU483" s="1">
        <v>5</v>
      </c>
      <c r="AV483" s="1">
        <v>2.2000000000000002</v>
      </c>
      <c r="AW483" s="1">
        <v>458</v>
      </c>
      <c r="AX483" s="1">
        <v>387</v>
      </c>
      <c r="AY483" s="1">
        <v>4.93</v>
      </c>
      <c r="AZ483" s="1">
        <v>127</v>
      </c>
      <c r="BA483" s="1">
        <v>295</v>
      </c>
      <c r="BB483" s="1">
        <v>1010</v>
      </c>
      <c r="BC483" s="1">
        <v>7.76</v>
      </c>
      <c r="BD483" s="1">
        <v>20.9</v>
      </c>
      <c r="BE483" s="1">
        <v>2.66</v>
      </c>
      <c r="BF483" s="1">
        <v>53</v>
      </c>
      <c r="BG483" s="1">
        <v>5</v>
      </c>
    </row>
    <row r="484" spans="1:59" hidden="1" x14ac:dyDescent="0.2">
      <c r="A484">
        <v>483</v>
      </c>
      <c r="B484" t="s">
        <v>63</v>
      </c>
      <c r="C484">
        <v>-0.24</v>
      </c>
      <c r="D484">
        <v>1.18</v>
      </c>
      <c r="E484">
        <v>0.15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1</v>
      </c>
      <c r="S484" s="1">
        <v>0</v>
      </c>
      <c r="T484">
        <v>0</v>
      </c>
      <c r="U484">
        <v>0</v>
      </c>
      <c r="V484">
        <v>1</v>
      </c>
      <c r="W484">
        <v>0</v>
      </c>
      <c r="X484" s="1">
        <v>2.17</v>
      </c>
      <c r="Y484" s="1">
        <v>267</v>
      </c>
      <c r="Z484" s="1">
        <v>181</v>
      </c>
      <c r="AA484" s="1">
        <v>0.7</v>
      </c>
      <c r="AB484" s="1">
        <v>32.1</v>
      </c>
      <c r="AC484" s="1">
        <v>8.68</v>
      </c>
      <c r="AD484" s="1">
        <v>926</v>
      </c>
      <c r="AE484" s="1">
        <v>6.13</v>
      </c>
      <c r="AF484" s="1">
        <v>23.9</v>
      </c>
      <c r="AG484" s="1">
        <v>2.5499999999999998</v>
      </c>
      <c r="AH484" s="1">
        <v>73</v>
      </c>
      <c r="AI484" s="1">
        <v>7</v>
      </c>
      <c r="AJ484" s="1">
        <v>1.1499999999999999</v>
      </c>
      <c r="AK484" s="1">
        <v>2880</v>
      </c>
      <c r="AL484" s="1">
        <v>505</v>
      </c>
      <c r="AM484" s="1">
        <v>7.31</v>
      </c>
      <c r="AN484" s="1">
        <v>119</v>
      </c>
      <c r="AO484" s="1">
        <v>121</v>
      </c>
      <c r="AP484" s="1">
        <v>709</v>
      </c>
      <c r="AQ484" s="1">
        <v>7.2</v>
      </c>
      <c r="AR484" s="1">
        <v>290</v>
      </c>
      <c r="AS484" s="1">
        <v>1.96</v>
      </c>
      <c r="AT484" s="1">
        <v>50</v>
      </c>
      <c r="AU484" s="1">
        <v>5</v>
      </c>
      <c r="AV484" s="1">
        <v>1.96</v>
      </c>
      <c r="AW484" s="1">
        <v>332</v>
      </c>
      <c r="AX484" s="1">
        <v>266</v>
      </c>
      <c r="AY484" s="1">
        <v>3.12</v>
      </c>
      <c r="AZ484" s="1">
        <v>79.900000000000006</v>
      </c>
      <c r="BA484" s="1">
        <v>325</v>
      </c>
      <c r="BB484" s="1">
        <v>1140</v>
      </c>
      <c r="BC484" s="1">
        <v>5.29</v>
      </c>
      <c r="BD484" s="1">
        <v>14.7</v>
      </c>
      <c r="BE484" s="1">
        <v>2.96</v>
      </c>
      <c r="BF484" s="1">
        <v>35</v>
      </c>
      <c r="BG484" s="1">
        <v>4</v>
      </c>
    </row>
    <row r="485" spans="1:59" hidden="1" x14ac:dyDescent="0.2">
      <c r="A485">
        <v>484</v>
      </c>
      <c r="B485" t="s">
        <v>62</v>
      </c>
      <c r="C485">
        <v>-0.24</v>
      </c>
      <c r="D485">
        <v>1.57</v>
      </c>
      <c r="E485">
        <v>0.13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>
        <v>0</v>
      </c>
      <c r="U485">
        <v>0</v>
      </c>
      <c r="V485">
        <v>1</v>
      </c>
      <c r="W485">
        <v>0</v>
      </c>
      <c r="X485" s="1">
        <v>2.17</v>
      </c>
      <c r="Y485" s="1">
        <v>267</v>
      </c>
      <c r="Z485" s="1">
        <v>181</v>
      </c>
      <c r="AA485" s="1">
        <v>0.7</v>
      </c>
      <c r="AB485" s="1">
        <v>32.1</v>
      </c>
      <c r="AC485" s="1">
        <v>8.68</v>
      </c>
      <c r="AD485" s="1">
        <v>926</v>
      </c>
      <c r="AE485" s="1">
        <v>6.13</v>
      </c>
      <c r="AF485" s="1">
        <v>23.9</v>
      </c>
      <c r="AG485" s="1">
        <v>2.5499999999999998</v>
      </c>
      <c r="AH485" s="1">
        <v>73</v>
      </c>
      <c r="AI485" s="1">
        <v>7</v>
      </c>
      <c r="AJ485" s="1">
        <v>1.1499999999999999</v>
      </c>
      <c r="AK485" s="1">
        <v>2880</v>
      </c>
      <c r="AL485" s="1">
        <v>505</v>
      </c>
      <c r="AM485" s="1">
        <v>7.31</v>
      </c>
      <c r="AN485" s="1">
        <v>119</v>
      </c>
      <c r="AO485" s="1">
        <v>121</v>
      </c>
      <c r="AP485" s="1">
        <v>709</v>
      </c>
      <c r="AQ485" s="1">
        <v>7.2</v>
      </c>
      <c r="AR485" s="1">
        <v>290</v>
      </c>
      <c r="AS485" s="1">
        <v>1.96</v>
      </c>
      <c r="AT485" s="1">
        <v>50</v>
      </c>
      <c r="AU485" s="1">
        <v>5</v>
      </c>
      <c r="AV485" s="1">
        <v>1.81</v>
      </c>
      <c r="AW485" s="1">
        <v>239</v>
      </c>
      <c r="AX485" s="1">
        <v>172</v>
      </c>
      <c r="AY485" s="1">
        <v>3.21</v>
      </c>
      <c r="AZ485" s="1">
        <v>35.5</v>
      </c>
      <c r="BA485" s="1">
        <v>349</v>
      </c>
      <c r="BB485" s="1">
        <v>1250</v>
      </c>
      <c r="BC485" s="1">
        <v>3.21</v>
      </c>
      <c r="BD485" s="1">
        <v>10.199999999999999</v>
      </c>
      <c r="BE485" s="1">
        <v>3.16</v>
      </c>
      <c r="BF485" s="1">
        <v>17</v>
      </c>
      <c r="BG485" s="1">
        <v>3</v>
      </c>
    </row>
    <row r="486" spans="1:59" hidden="1" x14ac:dyDescent="0.2">
      <c r="A486">
        <v>485</v>
      </c>
      <c r="B486" t="s">
        <v>61</v>
      </c>
      <c r="C486">
        <v>0.18</v>
      </c>
      <c r="D486">
        <v>0.92</v>
      </c>
      <c r="E486">
        <v>0.16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>
        <v>0</v>
      </c>
      <c r="U486">
        <v>0</v>
      </c>
      <c r="V486">
        <v>1</v>
      </c>
      <c r="W486">
        <v>0</v>
      </c>
      <c r="X486" s="1">
        <v>2.17</v>
      </c>
      <c r="Y486" s="1">
        <v>267</v>
      </c>
      <c r="Z486" s="1">
        <v>181</v>
      </c>
      <c r="AA486" s="1">
        <v>0.7</v>
      </c>
      <c r="AB486" s="1">
        <v>32.1</v>
      </c>
      <c r="AC486" s="1">
        <v>8.68</v>
      </c>
      <c r="AD486" s="1">
        <v>926</v>
      </c>
      <c r="AE486" s="1">
        <v>6.13</v>
      </c>
      <c r="AF486" s="1">
        <v>23.9</v>
      </c>
      <c r="AG486" s="1">
        <v>2.5499999999999998</v>
      </c>
      <c r="AH486" s="1">
        <v>73</v>
      </c>
      <c r="AI486" s="1">
        <v>7</v>
      </c>
      <c r="AJ486" s="1">
        <v>0.87</v>
      </c>
      <c r="AK486" s="1">
        <v>3110</v>
      </c>
      <c r="AL486" s="1">
        <v>1210</v>
      </c>
      <c r="AM486" s="1">
        <v>5.32</v>
      </c>
      <c r="AN486" s="1">
        <v>72.599999999999994</v>
      </c>
      <c r="AO486" s="1">
        <v>120</v>
      </c>
      <c r="AP486" s="1">
        <v>762</v>
      </c>
      <c r="AQ486" s="1">
        <v>31.8</v>
      </c>
      <c r="AR486" s="1">
        <v>334</v>
      </c>
      <c r="AS486" s="1">
        <v>2.0099999999999998</v>
      </c>
      <c r="AT486" s="1">
        <v>32</v>
      </c>
      <c r="AU486" s="1">
        <v>4</v>
      </c>
      <c r="AV486" s="1">
        <v>2.2000000000000002</v>
      </c>
      <c r="AW486" s="1">
        <v>458</v>
      </c>
      <c r="AX486" s="1">
        <v>387</v>
      </c>
      <c r="AY486" s="1">
        <v>4.93</v>
      </c>
      <c r="AZ486" s="1">
        <v>127</v>
      </c>
      <c r="BA486" s="1">
        <v>295</v>
      </c>
      <c r="BB486" s="1">
        <v>1010</v>
      </c>
      <c r="BC486" s="1">
        <v>7.76</v>
      </c>
      <c r="BD486" s="1">
        <v>20.9</v>
      </c>
      <c r="BE486" s="1">
        <v>2.66</v>
      </c>
      <c r="BF486" s="1">
        <v>53</v>
      </c>
      <c r="BG486" s="1">
        <v>5</v>
      </c>
    </row>
    <row r="487" spans="1:59" hidden="1" x14ac:dyDescent="0.2">
      <c r="A487">
        <v>486</v>
      </c>
      <c r="B487" t="s">
        <v>60</v>
      </c>
      <c r="C487">
        <v>-0.04</v>
      </c>
      <c r="D487">
        <v>1.18</v>
      </c>
      <c r="E487">
        <v>0.16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0</v>
      </c>
      <c r="P487" s="1">
        <v>0</v>
      </c>
      <c r="Q487" s="1">
        <v>0</v>
      </c>
      <c r="R487" s="1">
        <v>1</v>
      </c>
      <c r="S487" s="1">
        <v>0</v>
      </c>
      <c r="T487">
        <v>0</v>
      </c>
      <c r="U487">
        <v>0</v>
      </c>
      <c r="V487">
        <v>1</v>
      </c>
      <c r="W487">
        <v>0</v>
      </c>
      <c r="X487" s="1">
        <v>2.17</v>
      </c>
      <c r="Y487" s="1">
        <v>267</v>
      </c>
      <c r="Z487" s="1">
        <v>181</v>
      </c>
      <c r="AA487" s="1">
        <v>0.7</v>
      </c>
      <c r="AB487" s="1">
        <v>32.1</v>
      </c>
      <c r="AC487" s="1">
        <v>8.68</v>
      </c>
      <c r="AD487" s="1">
        <v>926</v>
      </c>
      <c r="AE487" s="1">
        <v>6.13</v>
      </c>
      <c r="AF487" s="1">
        <v>23.9</v>
      </c>
      <c r="AG487" s="1">
        <v>2.5499999999999998</v>
      </c>
      <c r="AH487" s="1">
        <v>73</v>
      </c>
      <c r="AI487" s="1">
        <v>7</v>
      </c>
      <c r="AJ487" s="1">
        <v>0.87</v>
      </c>
      <c r="AK487" s="1">
        <v>3110</v>
      </c>
      <c r="AL487" s="1">
        <v>1210</v>
      </c>
      <c r="AM487" s="1">
        <v>5.32</v>
      </c>
      <c r="AN487" s="1">
        <v>72.599999999999994</v>
      </c>
      <c r="AO487" s="1">
        <v>120</v>
      </c>
      <c r="AP487" s="1">
        <v>762</v>
      </c>
      <c r="AQ487" s="1">
        <v>31.8</v>
      </c>
      <c r="AR487" s="1">
        <v>334</v>
      </c>
      <c r="AS487" s="1">
        <v>2.0099999999999998</v>
      </c>
      <c r="AT487" s="1">
        <v>32</v>
      </c>
      <c r="AU487" s="1">
        <v>4</v>
      </c>
      <c r="AV487" s="1">
        <v>1.96</v>
      </c>
      <c r="AW487" s="1">
        <v>332</v>
      </c>
      <c r="AX487" s="1">
        <v>266</v>
      </c>
      <c r="AY487" s="1">
        <v>3.12</v>
      </c>
      <c r="AZ487" s="1">
        <v>79.900000000000006</v>
      </c>
      <c r="BA487" s="1">
        <v>325</v>
      </c>
      <c r="BB487" s="1">
        <v>1140</v>
      </c>
      <c r="BC487" s="1">
        <v>5.29</v>
      </c>
      <c r="BD487" s="1">
        <v>14.7</v>
      </c>
      <c r="BE487" s="1">
        <v>2.96</v>
      </c>
      <c r="BF487" s="1">
        <v>35</v>
      </c>
      <c r="BG487" s="1">
        <v>4</v>
      </c>
    </row>
    <row r="488" spans="1:59" hidden="1" x14ac:dyDescent="0.2">
      <c r="A488">
        <v>487</v>
      </c>
      <c r="B488" t="s">
        <v>59</v>
      </c>
      <c r="C488">
        <v>-0.12</v>
      </c>
      <c r="D488">
        <v>1.52</v>
      </c>
      <c r="E488">
        <v>0.14000000000000001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>
        <v>0</v>
      </c>
      <c r="U488">
        <v>0</v>
      </c>
      <c r="V488">
        <v>1</v>
      </c>
      <c r="W488">
        <v>0</v>
      </c>
      <c r="X488" s="1">
        <v>2.17</v>
      </c>
      <c r="Y488" s="1">
        <v>267</v>
      </c>
      <c r="Z488" s="1">
        <v>181</v>
      </c>
      <c r="AA488" s="1">
        <v>0.7</v>
      </c>
      <c r="AB488" s="1">
        <v>32.1</v>
      </c>
      <c r="AC488" s="1">
        <v>8.68</v>
      </c>
      <c r="AD488" s="1">
        <v>926</v>
      </c>
      <c r="AE488" s="1">
        <v>6.13</v>
      </c>
      <c r="AF488" s="1">
        <v>23.9</v>
      </c>
      <c r="AG488" s="1">
        <v>2.5499999999999998</v>
      </c>
      <c r="AH488" s="1">
        <v>73</v>
      </c>
      <c r="AI488" s="1">
        <v>7</v>
      </c>
      <c r="AJ488" s="1">
        <v>0.87</v>
      </c>
      <c r="AK488" s="1">
        <v>3110</v>
      </c>
      <c r="AL488" s="1">
        <v>1210</v>
      </c>
      <c r="AM488" s="1">
        <v>5.32</v>
      </c>
      <c r="AN488" s="1">
        <v>72.599999999999994</v>
      </c>
      <c r="AO488" s="1">
        <v>120</v>
      </c>
      <c r="AP488" s="1">
        <v>762</v>
      </c>
      <c r="AQ488" s="1">
        <v>31.8</v>
      </c>
      <c r="AR488" s="1">
        <v>334</v>
      </c>
      <c r="AS488" s="1">
        <v>2.0099999999999998</v>
      </c>
      <c r="AT488" s="1">
        <v>32</v>
      </c>
      <c r="AU488" s="1">
        <v>4</v>
      </c>
      <c r="AV488" s="1">
        <v>1.81</v>
      </c>
      <c r="AW488" s="1">
        <v>239</v>
      </c>
      <c r="AX488" s="1">
        <v>172</v>
      </c>
      <c r="AY488" s="1">
        <v>3.21</v>
      </c>
      <c r="AZ488" s="1">
        <v>35.5</v>
      </c>
      <c r="BA488" s="1">
        <v>349</v>
      </c>
      <c r="BB488" s="1">
        <v>1250</v>
      </c>
      <c r="BC488" s="1">
        <v>3.21</v>
      </c>
      <c r="BD488" s="1">
        <v>10.199999999999999</v>
      </c>
      <c r="BE488" s="1">
        <v>3.16</v>
      </c>
      <c r="BF488" s="1">
        <v>17</v>
      </c>
      <c r="BG488" s="1">
        <v>3</v>
      </c>
    </row>
    <row r="489" spans="1:59" hidden="1" x14ac:dyDescent="0.2">
      <c r="A489">
        <v>488</v>
      </c>
      <c r="B489" t="s">
        <v>79</v>
      </c>
      <c r="C489">
        <v>-0.38</v>
      </c>
      <c r="D489">
        <v>1.59</v>
      </c>
      <c r="E489">
        <v>0.15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0</v>
      </c>
      <c r="S489" s="1">
        <v>1</v>
      </c>
      <c r="T489">
        <v>0</v>
      </c>
      <c r="U489">
        <v>0</v>
      </c>
      <c r="V489">
        <v>1</v>
      </c>
      <c r="W489">
        <v>0</v>
      </c>
      <c r="X489" s="1">
        <v>2.5299999999999998</v>
      </c>
      <c r="Y489" s="1">
        <v>319</v>
      </c>
      <c r="Z489" s="1">
        <v>354</v>
      </c>
      <c r="AA489" s="1">
        <v>1.1000000000000001</v>
      </c>
      <c r="AB489" s="1">
        <v>45.1</v>
      </c>
      <c r="AC489" s="1">
        <v>8.6</v>
      </c>
      <c r="AD489" s="1">
        <v>849</v>
      </c>
      <c r="AE489" s="1">
        <v>6.5</v>
      </c>
      <c r="AF489" s="1">
        <v>29</v>
      </c>
      <c r="AG489" s="1">
        <v>2.57</v>
      </c>
      <c r="AH489" s="1">
        <v>91</v>
      </c>
      <c r="AI489" s="1">
        <v>8</v>
      </c>
      <c r="AJ489" s="1">
        <v>1.19</v>
      </c>
      <c r="AK489" s="1">
        <v>2020</v>
      </c>
      <c r="AL489" s="1">
        <v>601</v>
      </c>
      <c r="AM489" s="1">
        <v>11.3</v>
      </c>
      <c r="AN489" s="1">
        <v>207</v>
      </c>
      <c r="AO489" s="1">
        <v>110</v>
      </c>
      <c r="AP489" s="1">
        <v>716</v>
      </c>
      <c r="AQ489" s="1">
        <v>4.7699999999999996</v>
      </c>
      <c r="AR489" s="1">
        <v>178</v>
      </c>
      <c r="AS489" s="1">
        <v>2.33</v>
      </c>
      <c r="AT489" s="1">
        <v>82</v>
      </c>
      <c r="AU489" s="1">
        <v>6</v>
      </c>
      <c r="AV489" s="1">
        <v>2.2000000000000002</v>
      </c>
      <c r="AW489" s="1">
        <v>458</v>
      </c>
      <c r="AX489" s="1">
        <v>387</v>
      </c>
      <c r="AY489" s="1">
        <v>4.93</v>
      </c>
      <c r="AZ489" s="1">
        <v>127</v>
      </c>
      <c r="BA489" s="1">
        <v>295</v>
      </c>
      <c r="BB489" s="1">
        <v>1010</v>
      </c>
      <c r="BC489" s="1">
        <v>7.76</v>
      </c>
      <c r="BD489" s="1">
        <v>20.9</v>
      </c>
      <c r="BE489" s="1">
        <v>2.66</v>
      </c>
      <c r="BF489" s="1">
        <v>53</v>
      </c>
      <c r="BG489" s="1">
        <v>5</v>
      </c>
    </row>
    <row r="490" spans="1:59" hidden="1" x14ac:dyDescent="0.2">
      <c r="A490">
        <v>489</v>
      </c>
      <c r="B490" t="s">
        <v>78</v>
      </c>
      <c r="C490">
        <v>-0.67</v>
      </c>
      <c r="D490">
        <v>1.94</v>
      </c>
      <c r="E490">
        <v>0.12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1</v>
      </c>
      <c r="S490" s="1">
        <v>0</v>
      </c>
      <c r="T490">
        <v>0</v>
      </c>
      <c r="U490">
        <v>0</v>
      </c>
      <c r="V490">
        <v>1</v>
      </c>
      <c r="W490">
        <v>0</v>
      </c>
      <c r="X490" s="1">
        <v>2.5299999999999998</v>
      </c>
      <c r="Y490" s="1">
        <v>319</v>
      </c>
      <c r="Z490" s="1">
        <v>354</v>
      </c>
      <c r="AA490" s="1">
        <v>1.1000000000000001</v>
      </c>
      <c r="AB490" s="1">
        <v>45.1</v>
      </c>
      <c r="AC490" s="1">
        <v>8.6</v>
      </c>
      <c r="AD490" s="1">
        <v>849</v>
      </c>
      <c r="AE490" s="1">
        <v>6.5</v>
      </c>
      <c r="AF490" s="1">
        <v>29</v>
      </c>
      <c r="AG490" s="1">
        <v>2.57</v>
      </c>
      <c r="AH490" s="1">
        <v>91</v>
      </c>
      <c r="AI490" s="1">
        <v>8</v>
      </c>
      <c r="AJ490" s="1">
        <v>1.19</v>
      </c>
      <c r="AK490" s="1">
        <v>2020</v>
      </c>
      <c r="AL490" s="1">
        <v>601</v>
      </c>
      <c r="AM490" s="1">
        <v>11.3</v>
      </c>
      <c r="AN490" s="1">
        <v>207</v>
      </c>
      <c r="AO490" s="1">
        <v>110</v>
      </c>
      <c r="AP490" s="1">
        <v>716</v>
      </c>
      <c r="AQ490" s="1">
        <v>4.7699999999999996</v>
      </c>
      <c r="AR490" s="1">
        <v>178</v>
      </c>
      <c r="AS490" s="1">
        <v>2.33</v>
      </c>
      <c r="AT490" s="1">
        <v>82</v>
      </c>
      <c r="AU490" s="1">
        <v>6</v>
      </c>
      <c r="AV490" s="1">
        <v>1.96</v>
      </c>
      <c r="AW490" s="1">
        <v>332</v>
      </c>
      <c r="AX490" s="1">
        <v>266</v>
      </c>
      <c r="AY490" s="1">
        <v>3.12</v>
      </c>
      <c r="AZ490" s="1">
        <v>79.900000000000006</v>
      </c>
      <c r="BA490" s="1">
        <v>325</v>
      </c>
      <c r="BB490" s="1">
        <v>1140</v>
      </c>
      <c r="BC490" s="1">
        <v>5.29</v>
      </c>
      <c r="BD490" s="1">
        <v>14.7</v>
      </c>
      <c r="BE490" s="1">
        <v>2.96</v>
      </c>
      <c r="BF490" s="1">
        <v>35</v>
      </c>
      <c r="BG490" s="1">
        <v>4</v>
      </c>
    </row>
    <row r="491" spans="1:59" hidden="1" x14ac:dyDescent="0.2">
      <c r="A491">
        <v>490</v>
      </c>
      <c r="B491" t="s">
        <v>510</v>
      </c>
      <c r="C491">
        <v>-0.77</v>
      </c>
      <c r="D491">
        <v>2.4</v>
      </c>
      <c r="E491">
        <v>0.06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>
        <v>0</v>
      </c>
      <c r="U491">
        <v>0</v>
      </c>
      <c r="V491">
        <v>1</v>
      </c>
      <c r="W491">
        <v>0</v>
      </c>
      <c r="X491" s="1">
        <v>2.5299999999999998</v>
      </c>
      <c r="Y491" s="1">
        <v>319</v>
      </c>
      <c r="Z491" s="1">
        <v>354</v>
      </c>
      <c r="AA491" s="1">
        <v>1.1000000000000001</v>
      </c>
      <c r="AB491" s="1">
        <v>45.1</v>
      </c>
      <c r="AC491" s="1">
        <v>8.6</v>
      </c>
      <c r="AD491" s="1">
        <v>849</v>
      </c>
      <c r="AE491" s="1">
        <v>6.5</v>
      </c>
      <c r="AF491" s="1">
        <v>29</v>
      </c>
      <c r="AG491" s="1">
        <v>2.57</v>
      </c>
      <c r="AH491" s="1">
        <v>91</v>
      </c>
      <c r="AI491" s="1">
        <v>8</v>
      </c>
      <c r="AJ491" s="1">
        <v>1.19</v>
      </c>
      <c r="AK491" s="1">
        <v>2020</v>
      </c>
      <c r="AL491" s="1">
        <v>601</v>
      </c>
      <c r="AM491" s="1">
        <v>11.3</v>
      </c>
      <c r="AN491" s="1">
        <v>207</v>
      </c>
      <c r="AO491" s="1">
        <v>110</v>
      </c>
      <c r="AP491" s="1">
        <v>716</v>
      </c>
      <c r="AQ491" s="1">
        <v>4.7699999999999996</v>
      </c>
      <c r="AR491" s="1">
        <v>178</v>
      </c>
      <c r="AS491" s="1">
        <v>2.33</v>
      </c>
      <c r="AT491" s="1">
        <v>82</v>
      </c>
      <c r="AU491" s="1">
        <v>6</v>
      </c>
      <c r="AV491" s="1">
        <v>1.81</v>
      </c>
      <c r="AW491" s="1">
        <v>239</v>
      </c>
      <c r="AX491" s="1">
        <v>172</v>
      </c>
      <c r="AY491" s="1">
        <v>3.21</v>
      </c>
      <c r="AZ491" s="1">
        <v>35.5</v>
      </c>
      <c r="BA491" s="1">
        <v>349</v>
      </c>
      <c r="BB491" s="1">
        <v>1250</v>
      </c>
      <c r="BC491" s="1">
        <v>3.21</v>
      </c>
      <c r="BD491" s="1">
        <v>10.199999999999999</v>
      </c>
      <c r="BE491" s="1">
        <v>3.16</v>
      </c>
      <c r="BF491" s="1">
        <v>17</v>
      </c>
      <c r="BG491" s="1">
        <v>3</v>
      </c>
    </row>
    <row r="492" spans="1:59" hidden="1" x14ac:dyDescent="0.2">
      <c r="A492">
        <v>491</v>
      </c>
      <c r="B492" t="s">
        <v>77</v>
      </c>
      <c r="C492">
        <v>-0.56999999999999995</v>
      </c>
      <c r="D492">
        <v>1.01</v>
      </c>
      <c r="E492">
        <v>0.16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1</v>
      </c>
      <c r="T492">
        <v>0</v>
      </c>
      <c r="U492">
        <v>0</v>
      </c>
      <c r="V492">
        <v>1</v>
      </c>
      <c r="W492">
        <v>0</v>
      </c>
      <c r="X492" s="1">
        <v>2.5299999999999998</v>
      </c>
      <c r="Y492" s="1">
        <v>319</v>
      </c>
      <c r="Z492" s="1">
        <v>354</v>
      </c>
      <c r="AA492" s="1">
        <v>1.1000000000000001</v>
      </c>
      <c r="AB492" s="1">
        <v>45.1</v>
      </c>
      <c r="AC492" s="1">
        <v>8.6</v>
      </c>
      <c r="AD492" s="1">
        <v>849</v>
      </c>
      <c r="AE492" s="1">
        <v>6.5</v>
      </c>
      <c r="AF492" s="1">
        <v>29</v>
      </c>
      <c r="AG492" s="1">
        <v>2.57</v>
      </c>
      <c r="AH492" s="1">
        <v>91</v>
      </c>
      <c r="AI492" s="1">
        <v>8</v>
      </c>
      <c r="AJ492" s="1">
        <v>1.1499999999999999</v>
      </c>
      <c r="AK492" s="1">
        <v>2880</v>
      </c>
      <c r="AL492" s="1">
        <v>505</v>
      </c>
      <c r="AM492" s="1">
        <v>7.31</v>
      </c>
      <c r="AN492" s="1">
        <v>119</v>
      </c>
      <c r="AO492" s="1">
        <v>121</v>
      </c>
      <c r="AP492" s="1">
        <v>709</v>
      </c>
      <c r="AQ492" s="1">
        <v>7.2</v>
      </c>
      <c r="AR492" s="1">
        <v>290</v>
      </c>
      <c r="AS492" s="1">
        <v>1.96</v>
      </c>
      <c r="AT492" s="1">
        <v>50</v>
      </c>
      <c r="AU492" s="1">
        <v>5</v>
      </c>
      <c r="AV492" s="1">
        <v>2.2000000000000002</v>
      </c>
      <c r="AW492" s="1">
        <v>458</v>
      </c>
      <c r="AX492" s="1">
        <v>387</v>
      </c>
      <c r="AY492" s="1">
        <v>4.93</v>
      </c>
      <c r="AZ492" s="1">
        <v>127</v>
      </c>
      <c r="BA492" s="1">
        <v>295</v>
      </c>
      <c r="BB492" s="1">
        <v>1010</v>
      </c>
      <c r="BC492" s="1">
        <v>7.76</v>
      </c>
      <c r="BD492" s="1">
        <v>20.9</v>
      </c>
      <c r="BE492" s="1">
        <v>2.66</v>
      </c>
      <c r="BF492" s="1">
        <v>53</v>
      </c>
      <c r="BG492" s="1">
        <v>5</v>
      </c>
    </row>
    <row r="493" spans="1:59" hidden="1" x14ac:dyDescent="0.2">
      <c r="A493">
        <v>492</v>
      </c>
      <c r="B493" t="s">
        <v>511</v>
      </c>
      <c r="C493">
        <v>-0.75</v>
      </c>
      <c r="D493">
        <v>1.38</v>
      </c>
      <c r="E493">
        <v>0.14000000000000001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1</v>
      </c>
      <c r="P493" s="1">
        <v>0</v>
      </c>
      <c r="Q493" s="1">
        <v>0</v>
      </c>
      <c r="R493" s="1">
        <v>1</v>
      </c>
      <c r="S493" s="1">
        <v>0</v>
      </c>
      <c r="T493">
        <v>0</v>
      </c>
      <c r="U493">
        <v>0</v>
      </c>
      <c r="V493">
        <v>1</v>
      </c>
      <c r="W493">
        <v>0</v>
      </c>
      <c r="X493" s="1">
        <v>2.5299999999999998</v>
      </c>
      <c r="Y493" s="1">
        <v>319</v>
      </c>
      <c r="Z493" s="1">
        <v>354</v>
      </c>
      <c r="AA493" s="1">
        <v>1.1000000000000001</v>
      </c>
      <c r="AB493" s="1">
        <v>45.1</v>
      </c>
      <c r="AC493" s="1">
        <v>8.6</v>
      </c>
      <c r="AD493" s="1">
        <v>849</v>
      </c>
      <c r="AE493" s="1">
        <v>6.5</v>
      </c>
      <c r="AF493" s="1">
        <v>29</v>
      </c>
      <c r="AG493" s="1">
        <v>2.57</v>
      </c>
      <c r="AH493" s="1">
        <v>91</v>
      </c>
      <c r="AI493" s="1">
        <v>8</v>
      </c>
      <c r="AJ493" s="1">
        <v>1.1499999999999999</v>
      </c>
      <c r="AK493" s="1">
        <v>2880</v>
      </c>
      <c r="AL493" s="1">
        <v>505</v>
      </c>
      <c r="AM493" s="1">
        <v>7.31</v>
      </c>
      <c r="AN493" s="1">
        <v>119</v>
      </c>
      <c r="AO493" s="1">
        <v>121</v>
      </c>
      <c r="AP493" s="1">
        <v>709</v>
      </c>
      <c r="AQ493" s="1">
        <v>7.2</v>
      </c>
      <c r="AR493" s="1">
        <v>290</v>
      </c>
      <c r="AS493" s="1">
        <v>1.96</v>
      </c>
      <c r="AT493" s="1">
        <v>50</v>
      </c>
      <c r="AU493" s="1">
        <v>5</v>
      </c>
      <c r="AV493" s="1">
        <v>1.96</v>
      </c>
      <c r="AW493" s="1">
        <v>332</v>
      </c>
      <c r="AX493" s="1">
        <v>266</v>
      </c>
      <c r="AY493" s="1">
        <v>3.12</v>
      </c>
      <c r="AZ493" s="1">
        <v>79.900000000000006</v>
      </c>
      <c r="BA493" s="1">
        <v>325</v>
      </c>
      <c r="BB493" s="1">
        <v>1140</v>
      </c>
      <c r="BC493" s="1">
        <v>5.29</v>
      </c>
      <c r="BD493" s="1">
        <v>14.7</v>
      </c>
      <c r="BE493" s="1">
        <v>2.96</v>
      </c>
      <c r="BF493" s="1">
        <v>35</v>
      </c>
      <c r="BG493" s="1">
        <v>4</v>
      </c>
    </row>
    <row r="494" spans="1:59" hidden="1" x14ac:dyDescent="0.2">
      <c r="A494">
        <v>493</v>
      </c>
      <c r="B494" t="s">
        <v>512</v>
      </c>
      <c r="C494">
        <v>-0.85</v>
      </c>
      <c r="D494">
        <v>1.9</v>
      </c>
      <c r="E494">
        <v>0.12</v>
      </c>
      <c r="F494" s="1">
        <v>0</v>
      </c>
      <c r="G494" s="1">
        <v>0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>
        <v>0</v>
      </c>
      <c r="U494">
        <v>0</v>
      </c>
      <c r="V494">
        <v>1</v>
      </c>
      <c r="W494">
        <v>0</v>
      </c>
      <c r="X494" s="1">
        <v>2.5299999999999998</v>
      </c>
      <c r="Y494" s="1">
        <v>319</v>
      </c>
      <c r="Z494" s="1">
        <v>354</v>
      </c>
      <c r="AA494" s="1">
        <v>1.1000000000000001</v>
      </c>
      <c r="AB494" s="1">
        <v>45.1</v>
      </c>
      <c r="AC494" s="1">
        <v>8.6</v>
      </c>
      <c r="AD494" s="1">
        <v>849</v>
      </c>
      <c r="AE494" s="1">
        <v>6.5</v>
      </c>
      <c r="AF494" s="1">
        <v>29</v>
      </c>
      <c r="AG494" s="1">
        <v>2.57</v>
      </c>
      <c r="AH494" s="1">
        <v>91</v>
      </c>
      <c r="AI494" s="1">
        <v>8</v>
      </c>
      <c r="AJ494" s="1">
        <v>1.1499999999999999</v>
      </c>
      <c r="AK494" s="1">
        <v>2880</v>
      </c>
      <c r="AL494" s="1">
        <v>505</v>
      </c>
      <c r="AM494" s="1">
        <v>7.31</v>
      </c>
      <c r="AN494" s="1">
        <v>119</v>
      </c>
      <c r="AO494" s="1">
        <v>121</v>
      </c>
      <c r="AP494" s="1">
        <v>709</v>
      </c>
      <c r="AQ494" s="1">
        <v>7.2</v>
      </c>
      <c r="AR494" s="1">
        <v>290</v>
      </c>
      <c r="AS494" s="1">
        <v>1.96</v>
      </c>
      <c r="AT494" s="1">
        <v>50</v>
      </c>
      <c r="AU494" s="1">
        <v>5</v>
      </c>
      <c r="AV494" s="1">
        <v>1.81</v>
      </c>
      <c r="AW494" s="1">
        <v>239</v>
      </c>
      <c r="AX494" s="1">
        <v>172</v>
      </c>
      <c r="AY494" s="1">
        <v>3.21</v>
      </c>
      <c r="AZ494" s="1">
        <v>35.5</v>
      </c>
      <c r="BA494" s="1">
        <v>349</v>
      </c>
      <c r="BB494" s="1">
        <v>1250</v>
      </c>
      <c r="BC494" s="1">
        <v>3.21</v>
      </c>
      <c r="BD494" s="1">
        <v>10.199999999999999</v>
      </c>
      <c r="BE494" s="1">
        <v>3.16</v>
      </c>
      <c r="BF494" s="1">
        <v>17</v>
      </c>
      <c r="BG494" s="1">
        <v>3</v>
      </c>
    </row>
    <row r="495" spans="1:59" hidden="1" x14ac:dyDescent="0.2">
      <c r="A495">
        <v>494</v>
      </c>
      <c r="B495" t="s">
        <v>513</v>
      </c>
      <c r="C495">
        <v>-0.3</v>
      </c>
      <c r="D495">
        <v>1.56</v>
      </c>
      <c r="E495">
        <v>0.16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>
        <v>0</v>
      </c>
      <c r="U495">
        <v>0</v>
      </c>
      <c r="V495">
        <v>1</v>
      </c>
      <c r="W495">
        <v>0</v>
      </c>
      <c r="X495" s="1">
        <v>2.5299999999999998</v>
      </c>
      <c r="Y495" s="1">
        <v>319</v>
      </c>
      <c r="Z495" s="1">
        <v>354</v>
      </c>
      <c r="AA495" s="1">
        <v>1.1000000000000001</v>
      </c>
      <c r="AB495" s="1">
        <v>45.1</v>
      </c>
      <c r="AC495" s="1">
        <v>8.6</v>
      </c>
      <c r="AD495" s="1">
        <v>849</v>
      </c>
      <c r="AE495" s="1">
        <v>6.5</v>
      </c>
      <c r="AF495" s="1">
        <v>29</v>
      </c>
      <c r="AG495" s="1">
        <v>2.57</v>
      </c>
      <c r="AH495" s="1">
        <v>91</v>
      </c>
      <c r="AI495" s="1">
        <v>8</v>
      </c>
      <c r="AJ495" s="1">
        <v>0.87</v>
      </c>
      <c r="AK495" s="1">
        <v>3110</v>
      </c>
      <c r="AL495" s="1">
        <v>1210</v>
      </c>
      <c r="AM495" s="1">
        <v>5.32</v>
      </c>
      <c r="AN495" s="1">
        <v>72.599999999999994</v>
      </c>
      <c r="AO495" s="1">
        <v>120</v>
      </c>
      <c r="AP495" s="1">
        <v>762</v>
      </c>
      <c r="AQ495" s="1">
        <v>31.8</v>
      </c>
      <c r="AR495" s="1">
        <v>334</v>
      </c>
      <c r="AS495" s="1">
        <v>2.0099999999999998</v>
      </c>
      <c r="AT495" s="1">
        <v>32</v>
      </c>
      <c r="AU495" s="1">
        <v>4</v>
      </c>
      <c r="AV495" s="1">
        <v>2.2000000000000002</v>
      </c>
      <c r="AW495" s="1">
        <v>458</v>
      </c>
      <c r="AX495" s="1">
        <v>387</v>
      </c>
      <c r="AY495" s="1">
        <v>4.93</v>
      </c>
      <c r="AZ495" s="1">
        <v>127</v>
      </c>
      <c r="BA495" s="1">
        <v>295</v>
      </c>
      <c r="BB495" s="1">
        <v>1010</v>
      </c>
      <c r="BC495" s="1">
        <v>7.76</v>
      </c>
      <c r="BD495" s="1">
        <v>20.9</v>
      </c>
      <c r="BE495" s="1">
        <v>2.66</v>
      </c>
      <c r="BF495" s="1">
        <v>53</v>
      </c>
      <c r="BG495" s="1">
        <v>5</v>
      </c>
    </row>
    <row r="496" spans="1:59" hidden="1" x14ac:dyDescent="0.2">
      <c r="A496">
        <v>495</v>
      </c>
      <c r="B496" t="s">
        <v>514</v>
      </c>
      <c r="C496">
        <v>-0.63</v>
      </c>
      <c r="D496">
        <v>1.93</v>
      </c>
      <c r="E496">
        <v>0.13</v>
      </c>
      <c r="F496" s="1">
        <v>0</v>
      </c>
      <c r="G496" s="1">
        <v>0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>
        <v>0</v>
      </c>
      <c r="U496">
        <v>0</v>
      </c>
      <c r="V496">
        <v>1</v>
      </c>
      <c r="W496">
        <v>0</v>
      </c>
      <c r="X496" s="1">
        <v>2.5299999999999998</v>
      </c>
      <c r="Y496" s="1">
        <v>319</v>
      </c>
      <c r="Z496" s="1">
        <v>354</v>
      </c>
      <c r="AA496" s="1">
        <v>1.1000000000000001</v>
      </c>
      <c r="AB496" s="1">
        <v>45.1</v>
      </c>
      <c r="AC496" s="1">
        <v>8.6</v>
      </c>
      <c r="AD496" s="1">
        <v>849</v>
      </c>
      <c r="AE496" s="1">
        <v>6.5</v>
      </c>
      <c r="AF496" s="1">
        <v>29</v>
      </c>
      <c r="AG496" s="1">
        <v>2.57</v>
      </c>
      <c r="AH496" s="1">
        <v>91</v>
      </c>
      <c r="AI496" s="1">
        <v>8</v>
      </c>
      <c r="AJ496" s="1">
        <v>0.87</v>
      </c>
      <c r="AK496" s="1">
        <v>3110</v>
      </c>
      <c r="AL496" s="1">
        <v>1210</v>
      </c>
      <c r="AM496" s="1">
        <v>5.32</v>
      </c>
      <c r="AN496" s="1">
        <v>72.599999999999994</v>
      </c>
      <c r="AO496" s="1">
        <v>120</v>
      </c>
      <c r="AP496" s="1">
        <v>762</v>
      </c>
      <c r="AQ496" s="1">
        <v>31.8</v>
      </c>
      <c r="AR496" s="1">
        <v>334</v>
      </c>
      <c r="AS496" s="1">
        <v>2.0099999999999998</v>
      </c>
      <c r="AT496" s="1">
        <v>32</v>
      </c>
      <c r="AU496" s="1">
        <v>4</v>
      </c>
      <c r="AV496" s="1">
        <v>1.96</v>
      </c>
      <c r="AW496" s="1">
        <v>332</v>
      </c>
      <c r="AX496" s="1">
        <v>266</v>
      </c>
      <c r="AY496" s="1">
        <v>3.12</v>
      </c>
      <c r="AZ496" s="1">
        <v>79.900000000000006</v>
      </c>
      <c r="BA496" s="1">
        <v>325</v>
      </c>
      <c r="BB496" s="1">
        <v>1140</v>
      </c>
      <c r="BC496" s="1">
        <v>5.29</v>
      </c>
      <c r="BD496" s="1">
        <v>14.7</v>
      </c>
      <c r="BE496" s="1">
        <v>2.96</v>
      </c>
      <c r="BF496" s="1">
        <v>35</v>
      </c>
      <c r="BG496" s="1">
        <v>4</v>
      </c>
    </row>
    <row r="497" spans="1:59" hidden="1" x14ac:dyDescent="0.2">
      <c r="A497">
        <v>496</v>
      </c>
      <c r="B497" t="s">
        <v>515</v>
      </c>
      <c r="C497">
        <v>-0.87</v>
      </c>
      <c r="D497">
        <v>2.34</v>
      </c>
      <c r="E497">
        <v>0.08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>
        <v>0</v>
      </c>
      <c r="U497">
        <v>0</v>
      </c>
      <c r="V497">
        <v>1</v>
      </c>
      <c r="W497">
        <v>0</v>
      </c>
      <c r="X497" s="1">
        <v>2.5299999999999998</v>
      </c>
      <c r="Y497" s="1">
        <v>319</v>
      </c>
      <c r="Z497" s="1">
        <v>354</v>
      </c>
      <c r="AA497" s="1">
        <v>1.1000000000000001</v>
      </c>
      <c r="AB497" s="1">
        <v>45.1</v>
      </c>
      <c r="AC497" s="1">
        <v>8.6</v>
      </c>
      <c r="AD497" s="1">
        <v>849</v>
      </c>
      <c r="AE497" s="1">
        <v>6.5</v>
      </c>
      <c r="AF497" s="1">
        <v>29</v>
      </c>
      <c r="AG497" s="1">
        <v>2.57</v>
      </c>
      <c r="AH497" s="1">
        <v>91</v>
      </c>
      <c r="AI497" s="1">
        <v>8</v>
      </c>
      <c r="AJ497" s="1">
        <v>0.87</v>
      </c>
      <c r="AK497" s="1">
        <v>3110</v>
      </c>
      <c r="AL497" s="1">
        <v>1210</v>
      </c>
      <c r="AM497" s="1">
        <v>5.32</v>
      </c>
      <c r="AN497" s="1">
        <v>72.599999999999994</v>
      </c>
      <c r="AO497" s="1">
        <v>120</v>
      </c>
      <c r="AP497" s="1">
        <v>762</v>
      </c>
      <c r="AQ497" s="1">
        <v>31.8</v>
      </c>
      <c r="AR497" s="1">
        <v>334</v>
      </c>
      <c r="AS497" s="1">
        <v>2.0099999999999998</v>
      </c>
      <c r="AT497" s="1">
        <v>32</v>
      </c>
      <c r="AU497" s="1">
        <v>4</v>
      </c>
      <c r="AV497" s="1">
        <v>1.81</v>
      </c>
      <c r="AW497" s="1">
        <v>239</v>
      </c>
      <c r="AX497" s="1">
        <v>172</v>
      </c>
      <c r="AY497" s="1">
        <v>3.21</v>
      </c>
      <c r="AZ497" s="1">
        <v>35.5</v>
      </c>
      <c r="BA497" s="1">
        <v>349</v>
      </c>
      <c r="BB497" s="1">
        <v>1250</v>
      </c>
      <c r="BC497" s="1">
        <v>3.21</v>
      </c>
      <c r="BD497" s="1">
        <v>10.199999999999999</v>
      </c>
      <c r="BE497" s="1">
        <v>3.16</v>
      </c>
      <c r="BF497" s="1">
        <v>17</v>
      </c>
      <c r="BG497" s="1">
        <v>3</v>
      </c>
    </row>
    <row r="498" spans="1:59" hidden="1" x14ac:dyDescent="0.2">
      <c r="A498">
        <v>497</v>
      </c>
      <c r="B498" t="s">
        <v>76</v>
      </c>
      <c r="C498">
        <v>-0.01</v>
      </c>
      <c r="D498">
        <v>1.72</v>
      </c>
      <c r="E498">
        <v>0.14000000000000001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</v>
      </c>
      <c r="Q498" s="1">
        <v>0</v>
      </c>
      <c r="R498" s="1">
        <v>0</v>
      </c>
      <c r="S498" s="1">
        <v>1</v>
      </c>
      <c r="T498">
        <v>0</v>
      </c>
      <c r="U498">
        <v>0</v>
      </c>
      <c r="V498">
        <v>1</v>
      </c>
      <c r="W498">
        <v>0</v>
      </c>
      <c r="X498" s="1">
        <v>1.74</v>
      </c>
      <c r="Y498" s="1">
        <v>944</v>
      </c>
      <c r="Z498" s="1">
        <v>302</v>
      </c>
      <c r="AA498" s="1">
        <v>1.87</v>
      </c>
      <c r="AB498" s="1">
        <v>133</v>
      </c>
      <c r="AC498" s="1">
        <v>45.5</v>
      </c>
      <c r="AD498" s="1">
        <v>376</v>
      </c>
      <c r="AE498" s="1">
        <v>2.09</v>
      </c>
      <c r="AF498" s="1">
        <v>67.7</v>
      </c>
      <c r="AG498" s="1">
        <v>0.79</v>
      </c>
      <c r="AH498" s="1">
        <v>55</v>
      </c>
      <c r="AI498" s="1">
        <v>6</v>
      </c>
      <c r="AJ498" s="1">
        <v>1.19</v>
      </c>
      <c r="AK498" s="1">
        <v>2020</v>
      </c>
      <c r="AL498" s="1">
        <v>601</v>
      </c>
      <c r="AM498" s="1">
        <v>11.3</v>
      </c>
      <c r="AN498" s="1">
        <v>207</v>
      </c>
      <c r="AO498" s="1">
        <v>110</v>
      </c>
      <c r="AP498" s="1">
        <v>716</v>
      </c>
      <c r="AQ498" s="1">
        <v>4.7699999999999996</v>
      </c>
      <c r="AR498" s="1">
        <v>178</v>
      </c>
      <c r="AS498" s="1">
        <v>2.33</v>
      </c>
      <c r="AT498" s="1">
        <v>82</v>
      </c>
      <c r="AU498" s="1">
        <v>6</v>
      </c>
      <c r="AV498" s="1">
        <v>2.2000000000000002</v>
      </c>
      <c r="AW498" s="1">
        <v>458</v>
      </c>
      <c r="AX498" s="1">
        <v>387</v>
      </c>
      <c r="AY498" s="1">
        <v>4.93</v>
      </c>
      <c r="AZ498" s="1">
        <v>127</v>
      </c>
      <c r="BA498" s="1">
        <v>295</v>
      </c>
      <c r="BB498" s="1">
        <v>1010</v>
      </c>
      <c r="BC498" s="1">
        <v>7.76</v>
      </c>
      <c r="BD498" s="1">
        <v>20.9</v>
      </c>
      <c r="BE498" s="1">
        <v>2.66</v>
      </c>
      <c r="BF498" s="1">
        <v>53</v>
      </c>
      <c r="BG498" s="1">
        <v>5</v>
      </c>
    </row>
    <row r="499" spans="1:59" hidden="1" x14ac:dyDescent="0.2">
      <c r="A499">
        <v>498</v>
      </c>
      <c r="B499" t="s">
        <v>75</v>
      </c>
      <c r="C499">
        <v>-0.2</v>
      </c>
      <c r="D499">
        <v>2.0299999999999998</v>
      </c>
      <c r="E499">
        <v>0.11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1</v>
      </c>
      <c r="S499" s="1">
        <v>0</v>
      </c>
      <c r="T499">
        <v>0</v>
      </c>
      <c r="U499">
        <v>0</v>
      </c>
      <c r="V499">
        <v>1</v>
      </c>
      <c r="W499">
        <v>0</v>
      </c>
      <c r="X499" s="1">
        <v>1.74</v>
      </c>
      <c r="Y499" s="1">
        <v>944</v>
      </c>
      <c r="Z499" s="1">
        <v>302</v>
      </c>
      <c r="AA499" s="1">
        <v>1.87</v>
      </c>
      <c r="AB499" s="1">
        <v>133</v>
      </c>
      <c r="AC499" s="1">
        <v>45.5</v>
      </c>
      <c r="AD499" s="1">
        <v>376</v>
      </c>
      <c r="AE499" s="1">
        <v>2.09</v>
      </c>
      <c r="AF499" s="1">
        <v>67.7</v>
      </c>
      <c r="AG499" s="1">
        <v>0.79</v>
      </c>
      <c r="AH499" s="1">
        <v>55</v>
      </c>
      <c r="AI499" s="1">
        <v>6</v>
      </c>
      <c r="AJ499" s="1">
        <v>1.19</v>
      </c>
      <c r="AK499" s="1">
        <v>2020</v>
      </c>
      <c r="AL499" s="1">
        <v>601</v>
      </c>
      <c r="AM499" s="1">
        <v>11.3</v>
      </c>
      <c r="AN499" s="1">
        <v>207</v>
      </c>
      <c r="AO499" s="1">
        <v>110</v>
      </c>
      <c r="AP499" s="1">
        <v>716</v>
      </c>
      <c r="AQ499" s="1">
        <v>4.7699999999999996</v>
      </c>
      <c r="AR499" s="1">
        <v>178</v>
      </c>
      <c r="AS499" s="1">
        <v>2.33</v>
      </c>
      <c r="AT499" s="1">
        <v>82</v>
      </c>
      <c r="AU499" s="1">
        <v>6</v>
      </c>
      <c r="AV499" s="1">
        <v>1.96</v>
      </c>
      <c r="AW499" s="1">
        <v>332</v>
      </c>
      <c r="AX499" s="1">
        <v>266</v>
      </c>
      <c r="AY499" s="1">
        <v>3.12</v>
      </c>
      <c r="AZ499" s="1">
        <v>79.900000000000006</v>
      </c>
      <c r="BA499" s="1">
        <v>325</v>
      </c>
      <c r="BB499" s="1">
        <v>1140</v>
      </c>
      <c r="BC499" s="1">
        <v>5.29</v>
      </c>
      <c r="BD499" s="1">
        <v>14.7</v>
      </c>
      <c r="BE499" s="1">
        <v>2.96</v>
      </c>
      <c r="BF499" s="1">
        <v>35</v>
      </c>
      <c r="BG499" s="1">
        <v>4</v>
      </c>
    </row>
    <row r="500" spans="1:59" hidden="1" x14ac:dyDescent="0.2">
      <c r="A500">
        <v>499</v>
      </c>
      <c r="B500" t="s">
        <v>74</v>
      </c>
      <c r="C500">
        <v>1.43</v>
      </c>
      <c r="D500">
        <v>2.48</v>
      </c>
      <c r="E500">
        <v>0.06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>
        <v>0</v>
      </c>
      <c r="U500">
        <v>0</v>
      </c>
      <c r="V500">
        <v>1</v>
      </c>
      <c r="W500">
        <v>0</v>
      </c>
      <c r="X500" s="1">
        <v>1.74</v>
      </c>
      <c r="Y500" s="1">
        <v>944</v>
      </c>
      <c r="Z500" s="1">
        <v>302</v>
      </c>
      <c r="AA500" s="1">
        <v>1.87</v>
      </c>
      <c r="AB500" s="1">
        <v>133</v>
      </c>
      <c r="AC500" s="1">
        <v>45.5</v>
      </c>
      <c r="AD500" s="1">
        <v>376</v>
      </c>
      <c r="AE500" s="1">
        <v>2.09</v>
      </c>
      <c r="AF500" s="1">
        <v>67.7</v>
      </c>
      <c r="AG500" s="1">
        <v>0.79</v>
      </c>
      <c r="AH500" s="1">
        <v>55</v>
      </c>
      <c r="AI500" s="1">
        <v>6</v>
      </c>
      <c r="AJ500" s="1">
        <v>1.19</v>
      </c>
      <c r="AK500" s="1">
        <v>2020</v>
      </c>
      <c r="AL500" s="1">
        <v>601</v>
      </c>
      <c r="AM500" s="1">
        <v>11.3</v>
      </c>
      <c r="AN500" s="1">
        <v>207</v>
      </c>
      <c r="AO500" s="1">
        <v>110</v>
      </c>
      <c r="AP500" s="1">
        <v>716</v>
      </c>
      <c r="AQ500" s="1">
        <v>4.7699999999999996</v>
      </c>
      <c r="AR500" s="1">
        <v>178</v>
      </c>
      <c r="AS500" s="1">
        <v>2.33</v>
      </c>
      <c r="AT500" s="1">
        <v>82</v>
      </c>
      <c r="AU500" s="1">
        <v>6</v>
      </c>
      <c r="AV500" s="1">
        <v>1.81</v>
      </c>
      <c r="AW500" s="1">
        <v>239</v>
      </c>
      <c r="AX500" s="1">
        <v>172</v>
      </c>
      <c r="AY500" s="1">
        <v>3.21</v>
      </c>
      <c r="AZ500" s="1">
        <v>35.5</v>
      </c>
      <c r="BA500" s="1">
        <v>349</v>
      </c>
      <c r="BB500" s="1">
        <v>1250</v>
      </c>
      <c r="BC500" s="1">
        <v>3.21</v>
      </c>
      <c r="BD500" s="1">
        <v>10.199999999999999</v>
      </c>
      <c r="BE500" s="1">
        <v>3.16</v>
      </c>
      <c r="BF500" s="1">
        <v>17</v>
      </c>
      <c r="BG500" s="1">
        <v>3</v>
      </c>
    </row>
    <row r="501" spans="1:59" hidden="1" x14ac:dyDescent="0.2">
      <c r="A501">
        <v>500</v>
      </c>
      <c r="B501" t="s">
        <v>73</v>
      </c>
      <c r="C501">
        <v>-0.18</v>
      </c>
      <c r="D501">
        <v>0.64</v>
      </c>
      <c r="E501">
        <v>0.16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1</v>
      </c>
      <c r="T501">
        <v>0</v>
      </c>
      <c r="U501">
        <v>0</v>
      </c>
      <c r="V501">
        <v>1</v>
      </c>
      <c r="W501">
        <v>0</v>
      </c>
      <c r="X501" s="1">
        <v>1.74</v>
      </c>
      <c r="Y501" s="1">
        <v>944</v>
      </c>
      <c r="Z501" s="1">
        <v>302</v>
      </c>
      <c r="AA501" s="1">
        <v>1.87</v>
      </c>
      <c r="AB501" s="1">
        <v>133</v>
      </c>
      <c r="AC501" s="1">
        <v>45.5</v>
      </c>
      <c r="AD501" s="1">
        <v>376</v>
      </c>
      <c r="AE501" s="1">
        <v>2.09</v>
      </c>
      <c r="AF501" s="1">
        <v>67.7</v>
      </c>
      <c r="AG501" s="1">
        <v>0.79</v>
      </c>
      <c r="AH501" s="1">
        <v>55</v>
      </c>
      <c r="AI501" s="1">
        <v>6</v>
      </c>
      <c r="AJ501" s="1">
        <v>1.1499999999999999</v>
      </c>
      <c r="AK501" s="1">
        <v>2880</v>
      </c>
      <c r="AL501" s="1">
        <v>505</v>
      </c>
      <c r="AM501" s="1">
        <v>7.31</v>
      </c>
      <c r="AN501" s="1">
        <v>119</v>
      </c>
      <c r="AO501" s="1">
        <v>121</v>
      </c>
      <c r="AP501" s="1">
        <v>709</v>
      </c>
      <c r="AQ501" s="1">
        <v>7.2</v>
      </c>
      <c r="AR501" s="1">
        <v>290</v>
      </c>
      <c r="AS501" s="1">
        <v>1.96</v>
      </c>
      <c r="AT501" s="1">
        <v>50</v>
      </c>
      <c r="AU501" s="1">
        <v>5</v>
      </c>
      <c r="AV501" s="1">
        <v>2.2000000000000002</v>
      </c>
      <c r="AW501" s="1">
        <v>458</v>
      </c>
      <c r="AX501" s="1">
        <v>387</v>
      </c>
      <c r="AY501" s="1">
        <v>4.93</v>
      </c>
      <c r="AZ501" s="1">
        <v>127</v>
      </c>
      <c r="BA501" s="1">
        <v>295</v>
      </c>
      <c r="BB501" s="1">
        <v>1010</v>
      </c>
      <c r="BC501" s="1">
        <v>7.76</v>
      </c>
      <c r="BD501" s="1">
        <v>20.9</v>
      </c>
      <c r="BE501" s="1">
        <v>2.66</v>
      </c>
      <c r="BF501" s="1">
        <v>53</v>
      </c>
      <c r="BG501" s="1">
        <v>5</v>
      </c>
    </row>
    <row r="502" spans="1:59" hidden="1" x14ac:dyDescent="0.2">
      <c r="A502">
        <v>501</v>
      </c>
      <c r="B502" t="s">
        <v>72</v>
      </c>
      <c r="C502">
        <v>-0.28000000000000003</v>
      </c>
      <c r="D502">
        <v>0.85</v>
      </c>
      <c r="E502">
        <v>0.15</v>
      </c>
      <c r="F502" s="1">
        <v>0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1</v>
      </c>
      <c r="S502" s="1">
        <v>0</v>
      </c>
      <c r="T502">
        <v>0</v>
      </c>
      <c r="U502">
        <v>0</v>
      </c>
      <c r="V502">
        <v>1</v>
      </c>
      <c r="W502">
        <v>0</v>
      </c>
      <c r="X502" s="1">
        <v>1.74</v>
      </c>
      <c r="Y502" s="1">
        <v>944</v>
      </c>
      <c r="Z502" s="1">
        <v>302</v>
      </c>
      <c r="AA502" s="1">
        <v>1.87</v>
      </c>
      <c r="AB502" s="1">
        <v>133</v>
      </c>
      <c r="AC502" s="1">
        <v>45.5</v>
      </c>
      <c r="AD502" s="1">
        <v>376</v>
      </c>
      <c r="AE502" s="1">
        <v>2.09</v>
      </c>
      <c r="AF502" s="1">
        <v>67.7</v>
      </c>
      <c r="AG502" s="1">
        <v>0.79</v>
      </c>
      <c r="AH502" s="1">
        <v>55</v>
      </c>
      <c r="AI502" s="1">
        <v>6</v>
      </c>
      <c r="AJ502" s="1">
        <v>1.1499999999999999</v>
      </c>
      <c r="AK502" s="1">
        <v>2880</v>
      </c>
      <c r="AL502" s="1">
        <v>505</v>
      </c>
      <c r="AM502" s="1">
        <v>7.31</v>
      </c>
      <c r="AN502" s="1">
        <v>119</v>
      </c>
      <c r="AO502" s="1">
        <v>121</v>
      </c>
      <c r="AP502" s="1">
        <v>709</v>
      </c>
      <c r="AQ502" s="1">
        <v>7.2</v>
      </c>
      <c r="AR502" s="1">
        <v>290</v>
      </c>
      <c r="AS502" s="1">
        <v>1.96</v>
      </c>
      <c r="AT502" s="1">
        <v>50</v>
      </c>
      <c r="AU502" s="1">
        <v>5</v>
      </c>
      <c r="AV502" s="1">
        <v>1.96</v>
      </c>
      <c r="AW502" s="1">
        <v>332</v>
      </c>
      <c r="AX502" s="1">
        <v>266</v>
      </c>
      <c r="AY502" s="1">
        <v>3.12</v>
      </c>
      <c r="AZ502" s="1">
        <v>79.900000000000006</v>
      </c>
      <c r="BA502" s="1">
        <v>325</v>
      </c>
      <c r="BB502" s="1">
        <v>1140</v>
      </c>
      <c r="BC502" s="1">
        <v>5.29</v>
      </c>
      <c r="BD502" s="1">
        <v>14.7</v>
      </c>
      <c r="BE502" s="1">
        <v>2.96</v>
      </c>
      <c r="BF502" s="1">
        <v>35</v>
      </c>
      <c r="BG502" s="1">
        <v>4</v>
      </c>
    </row>
    <row r="503" spans="1:59" hidden="1" x14ac:dyDescent="0.2">
      <c r="A503">
        <v>502</v>
      </c>
      <c r="B503" t="s">
        <v>71</v>
      </c>
      <c r="C503">
        <v>1.36</v>
      </c>
      <c r="D503">
        <v>1.21</v>
      </c>
      <c r="E503">
        <v>0.13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>
        <v>0</v>
      </c>
      <c r="U503">
        <v>0</v>
      </c>
      <c r="V503">
        <v>1</v>
      </c>
      <c r="W503">
        <v>0</v>
      </c>
      <c r="X503" s="1">
        <v>1.74</v>
      </c>
      <c r="Y503" s="1">
        <v>944</v>
      </c>
      <c r="Z503" s="1">
        <v>302</v>
      </c>
      <c r="AA503" s="1">
        <v>1.87</v>
      </c>
      <c r="AB503" s="1">
        <v>133</v>
      </c>
      <c r="AC503" s="1">
        <v>45.5</v>
      </c>
      <c r="AD503" s="1">
        <v>376</v>
      </c>
      <c r="AE503" s="1">
        <v>2.09</v>
      </c>
      <c r="AF503" s="1">
        <v>67.7</v>
      </c>
      <c r="AG503" s="1">
        <v>0.79</v>
      </c>
      <c r="AH503" s="1">
        <v>55</v>
      </c>
      <c r="AI503" s="1">
        <v>6</v>
      </c>
      <c r="AJ503" s="1">
        <v>1.1499999999999999</v>
      </c>
      <c r="AK503" s="1">
        <v>2880</v>
      </c>
      <c r="AL503" s="1">
        <v>505</v>
      </c>
      <c r="AM503" s="1">
        <v>7.31</v>
      </c>
      <c r="AN503" s="1">
        <v>119</v>
      </c>
      <c r="AO503" s="1">
        <v>121</v>
      </c>
      <c r="AP503" s="1">
        <v>709</v>
      </c>
      <c r="AQ503" s="1">
        <v>7.2</v>
      </c>
      <c r="AR503" s="1">
        <v>290</v>
      </c>
      <c r="AS503" s="1">
        <v>1.96</v>
      </c>
      <c r="AT503" s="1">
        <v>50</v>
      </c>
      <c r="AU503" s="1">
        <v>5</v>
      </c>
      <c r="AV503" s="1">
        <v>1.81</v>
      </c>
      <c r="AW503" s="1">
        <v>239</v>
      </c>
      <c r="AX503" s="1">
        <v>172</v>
      </c>
      <c r="AY503" s="1">
        <v>3.21</v>
      </c>
      <c r="AZ503" s="1">
        <v>35.5</v>
      </c>
      <c r="BA503" s="1">
        <v>349</v>
      </c>
      <c r="BB503" s="1">
        <v>1250</v>
      </c>
      <c r="BC503" s="1">
        <v>3.21</v>
      </c>
      <c r="BD503" s="1">
        <v>10.199999999999999</v>
      </c>
      <c r="BE503" s="1">
        <v>3.16</v>
      </c>
      <c r="BF503" s="1">
        <v>17</v>
      </c>
      <c r="BG503" s="1">
        <v>3</v>
      </c>
    </row>
    <row r="504" spans="1:59" hidden="1" x14ac:dyDescent="0.2">
      <c r="A504">
        <v>503</v>
      </c>
      <c r="B504" t="s">
        <v>70</v>
      </c>
      <c r="C504">
        <v>-7.0000000000000007E-2</v>
      </c>
      <c r="D504">
        <v>1.1000000000000001</v>
      </c>
      <c r="E504">
        <v>0.16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>
        <v>0</v>
      </c>
      <c r="U504">
        <v>0</v>
      </c>
      <c r="V504">
        <v>1</v>
      </c>
      <c r="W504">
        <v>0</v>
      </c>
      <c r="X504" s="1">
        <v>1.74</v>
      </c>
      <c r="Y504" s="1">
        <v>944</v>
      </c>
      <c r="Z504" s="1">
        <v>302</v>
      </c>
      <c r="AA504" s="1">
        <v>1.87</v>
      </c>
      <c r="AB504" s="1">
        <v>133</v>
      </c>
      <c r="AC504" s="1">
        <v>45.5</v>
      </c>
      <c r="AD504" s="1">
        <v>376</v>
      </c>
      <c r="AE504" s="1">
        <v>2.09</v>
      </c>
      <c r="AF504" s="1">
        <v>67.7</v>
      </c>
      <c r="AG504" s="1">
        <v>0.79</v>
      </c>
      <c r="AH504" s="1">
        <v>55</v>
      </c>
      <c r="AI504" s="1">
        <v>6</v>
      </c>
      <c r="AJ504" s="1">
        <v>0.87</v>
      </c>
      <c r="AK504" s="1">
        <v>3110</v>
      </c>
      <c r="AL504" s="1">
        <v>1210</v>
      </c>
      <c r="AM504" s="1">
        <v>5.32</v>
      </c>
      <c r="AN504" s="1">
        <v>72.599999999999994</v>
      </c>
      <c r="AO504" s="1">
        <v>120</v>
      </c>
      <c r="AP504" s="1">
        <v>762</v>
      </c>
      <c r="AQ504" s="1">
        <v>31.8</v>
      </c>
      <c r="AR504" s="1">
        <v>334</v>
      </c>
      <c r="AS504" s="1">
        <v>2.0099999999999998</v>
      </c>
      <c r="AT504" s="1">
        <v>32</v>
      </c>
      <c r="AU504" s="1">
        <v>4</v>
      </c>
      <c r="AV504" s="1">
        <v>2.2000000000000002</v>
      </c>
      <c r="AW504" s="1">
        <v>458</v>
      </c>
      <c r="AX504" s="1">
        <v>387</v>
      </c>
      <c r="AY504" s="1">
        <v>4.93</v>
      </c>
      <c r="AZ504" s="1">
        <v>127</v>
      </c>
      <c r="BA504" s="1">
        <v>295</v>
      </c>
      <c r="BB504" s="1">
        <v>1010</v>
      </c>
      <c r="BC504" s="1">
        <v>7.76</v>
      </c>
      <c r="BD504" s="1">
        <v>20.9</v>
      </c>
      <c r="BE504" s="1">
        <v>2.66</v>
      </c>
      <c r="BF504" s="1">
        <v>53</v>
      </c>
      <c r="BG504" s="1">
        <v>5</v>
      </c>
    </row>
    <row r="505" spans="1:59" hidden="1" x14ac:dyDescent="0.2">
      <c r="A505">
        <v>504</v>
      </c>
      <c r="B505" t="s">
        <v>69</v>
      </c>
      <c r="C505">
        <v>-0.35</v>
      </c>
      <c r="D505">
        <v>1.46</v>
      </c>
      <c r="E505">
        <v>0.13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0</v>
      </c>
      <c r="T505">
        <v>0</v>
      </c>
      <c r="U505">
        <v>0</v>
      </c>
      <c r="V505">
        <v>1</v>
      </c>
      <c r="W505">
        <v>0</v>
      </c>
      <c r="X505" s="1">
        <v>1.74</v>
      </c>
      <c r="Y505" s="1">
        <v>944</v>
      </c>
      <c r="Z505" s="1">
        <v>302</v>
      </c>
      <c r="AA505" s="1">
        <v>1.87</v>
      </c>
      <c r="AB505" s="1">
        <v>133</v>
      </c>
      <c r="AC505" s="1">
        <v>45.5</v>
      </c>
      <c r="AD505" s="1">
        <v>376</v>
      </c>
      <c r="AE505" s="1">
        <v>2.09</v>
      </c>
      <c r="AF505" s="1">
        <v>67.7</v>
      </c>
      <c r="AG505" s="1">
        <v>0.79</v>
      </c>
      <c r="AH505" s="1">
        <v>55</v>
      </c>
      <c r="AI505" s="1">
        <v>6</v>
      </c>
      <c r="AJ505" s="1">
        <v>0.87</v>
      </c>
      <c r="AK505" s="1">
        <v>3110</v>
      </c>
      <c r="AL505" s="1">
        <v>1210</v>
      </c>
      <c r="AM505" s="1">
        <v>5.32</v>
      </c>
      <c r="AN505" s="1">
        <v>72.599999999999994</v>
      </c>
      <c r="AO505" s="1">
        <v>120</v>
      </c>
      <c r="AP505" s="1">
        <v>762</v>
      </c>
      <c r="AQ505" s="1">
        <v>31.8</v>
      </c>
      <c r="AR505" s="1">
        <v>334</v>
      </c>
      <c r="AS505" s="1">
        <v>2.0099999999999998</v>
      </c>
      <c r="AT505" s="1">
        <v>32</v>
      </c>
      <c r="AU505" s="1">
        <v>4</v>
      </c>
      <c r="AV505" s="1">
        <v>1.96</v>
      </c>
      <c r="AW505" s="1">
        <v>332</v>
      </c>
      <c r="AX505" s="1">
        <v>266</v>
      </c>
      <c r="AY505" s="1">
        <v>3.12</v>
      </c>
      <c r="AZ505" s="1">
        <v>79.900000000000006</v>
      </c>
      <c r="BA505" s="1">
        <v>325</v>
      </c>
      <c r="BB505" s="1">
        <v>1140</v>
      </c>
      <c r="BC505" s="1">
        <v>5.29</v>
      </c>
      <c r="BD505" s="1">
        <v>14.7</v>
      </c>
      <c r="BE505" s="1">
        <v>2.96</v>
      </c>
      <c r="BF505" s="1">
        <v>35</v>
      </c>
      <c r="BG505" s="1">
        <v>4</v>
      </c>
    </row>
    <row r="506" spans="1:59" hidden="1" x14ac:dyDescent="0.2">
      <c r="A506">
        <v>505</v>
      </c>
      <c r="B506" t="s">
        <v>68</v>
      </c>
      <c r="C506">
        <v>1.1100000000000001</v>
      </c>
      <c r="D506">
        <v>2.11</v>
      </c>
      <c r="E506">
        <v>0.09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>
        <v>0</v>
      </c>
      <c r="U506">
        <v>0</v>
      </c>
      <c r="V506">
        <v>1</v>
      </c>
      <c r="W506">
        <v>0</v>
      </c>
      <c r="X506" s="1">
        <v>1.74</v>
      </c>
      <c r="Y506" s="1">
        <v>944</v>
      </c>
      <c r="Z506" s="1">
        <v>302</v>
      </c>
      <c r="AA506" s="1">
        <v>1.87</v>
      </c>
      <c r="AB506" s="1">
        <v>133</v>
      </c>
      <c r="AC506" s="1">
        <v>45.5</v>
      </c>
      <c r="AD506" s="1">
        <v>376</v>
      </c>
      <c r="AE506" s="1">
        <v>2.09</v>
      </c>
      <c r="AF506" s="1">
        <v>67.7</v>
      </c>
      <c r="AG506" s="1">
        <v>0.79</v>
      </c>
      <c r="AH506" s="1">
        <v>55</v>
      </c>
      <c r="AI506" s="1">
        <v>6</v>
      </c>
      <c r="AJ506" s="1">
        <v>0.87</v>
      </c>
      <c r="AK506" s="1">
        <v>3110</v>
      </c>
      <c r="AL506" s="1">
        <v>1210</v>
      </c>
      <c r="AM506" s="1">
        <v>5.32</v>
      </c>
      <c r="AN506" s="1">
        <v>72.599999999999994</v>
      </c>
      <c r="AO506" s="1">
        <v>120</v>
      </c>
      <c r="AP506" s="1">
        <v>762</v>
      </c>
      <c r="AQ506" s="1">
        <v>31.8</v>
      </c>
      <c r="AR506" s="1">
        <v>334</v>
      </c>
      <c r="AS506" s="1">
        <v>2.0099999999999998</v>
      </c>
      <c r="AT506" s="1">
        <v>32</v>
      </c>
      <c r="AU506" s="1">
        <v>4</v>
      </c>
      <c r="AV506" s="1">
        <v>1.81</v>
      </c>
      <c r="AW506" s="1">
        <v>239</v>
      </c>
      <c r="AX506" s="1">
        <v>172</v>
      </c>
      <c r="AY506" s="1">
        <v>3.21</v>
      </c>
      <c r="AZ506" s="1">
        <v>35.5</v>
      </c>
      <c r="BA506" s="1">
        <v>349</v>
      </c>
      <c r="BB506" s="1">
        <v>1250</v>
      </c>
      <c r="BC506" s="1">
        <v>3.21</v>
      </c>
      <c r="BD506" s="1">
        <v>10.199999999999999</v>
      </c>
      <c r="BE506" s="1">
        <v>3.16</v>
      </c>
      <c r="BF506" s="1">
        <v>17</v>
      </c>
      <c r="BG506" s="1">
        <v>3</v>
      </c>
    </row>
    <row r="507" spans="1:59" hidden="1" x14ac:dyDescent="0.2">
      <c r="A507">
        <v>506</v>
      </c>
      <c r="B507" t="s">
        <v>65</v>
      </c>
      <c r="C507">
        <v>-0.04</v>
      </c>
      <c r="D507">
        <v>2.52</v>
      </c>
      <c r="E507">
        <v>0.08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1</v>
      </c>
      <c r="Q507" s="1">
        <v>0</v>
      </c>
      <c r="R507" s="1">
        <v>0</v>
      </c>
      <c r="S507" s="1">
        <v>1</v>
      </c>
      <c r="T507">
        <v>0</v>
      </c>
      <c r="U507">
        <v>0</v>
      </c>
      <c r="V507">
        <v>0</v>
      </c>
      <c r="W507">
        <v>1</v>
      </c>
      <c r="X507" s="1">
        <v>2.17</v>
      </c>
      <c r="Y507" s="1">
        <v>267</v>
      </c>
      <c r="Z507" s="1">
        <v>181</v>
      </c>
      <c r="AA507" s="1">
        <v>0.7</v>
      </c>
      <c r="AB507" s="1">
        <v>32.1</v>
      </c>
      <c r="AC507" s="1">
        <v>8.68</v>
      </c>
      <c r="AD507" s="1">
        <v>926</v>
      </c>
      <c r="AE507" s="1">
        <v>6.13</v>
      </c>
      <c r="AF507" s="1">
        <v>23.9</v>
      </c>
      <c r="AG507" s="1">
        <v>2.5499999999999998</v>
      </c>
      <c r="AH507" s="1">
        <v>73</v>
      </c>
      <c r="AI507" s="1">
        <v>7</v>
      </c>
      <c r="AJ507" s="1">
        <v>1.19</v>
      </c>
      <c r="AK507" s="1">
        <v>2020</v>
      </c>
      <c r="AL507" s="1">
        <v>601</v>
      </c>
      <c r="AM507" s="1">
        <v>11.3</v>
      </c>
      <c r="AN507" s="1">
        <v>207</v>
      </c>
      <c r="AO507" s="1">
        <v>110</v>
      </c>
      <c r="AP507" s="1">
        <v>716</v>
      </c>
      <c r="AQ507" s="1">
        <v>4.7699999999999996</v>
      </c>
      <c r="AR507" s="1">
        <v>178</v>
      </c>
      <c r="AS507" s="1">
        <v>2.33</v>
      </c>
      <c r="AT507" s="1">
        <v>82</v>
      </c>
      <c r="AU507" s="1">
        <v>6</v>
      </c>
      <c r="AV507" s="1">
        <v>2.2000000000000002</v>
      </c>
      <c r="AW507" s="1">
        <v>458</v>
      </c>
      <c r="AX507" s="1">
        <v>387</v>
      </c>
      <c r="AY507" s="1">
        <v>4.93</v>
      </c>
      <c r="AZ507" s="1">
        <v>127</v>
      </c>
      <c r="BA507" s="1">
        <v>295</v>
      </c>
      <c r="BB507" s="1">
        <v>1010</v>
      </c>
      <c r="BC507" s="1">
        <v>7.76</v>
      </c>
      <c r="BD507" s="1">
        <v>20.9</v>
      </c>
      <c r="BE507" s="1">
        <v>2.66</v>
      </c>
      <c r="BF507" s="1">
        <v>53</v>
      </c>
      <c r="BG507" s="1">
        <v>5</v>
      </c>
    </row>
    <row r="508" spans="1:59" hidden="1" x14ac:dyDescent="0.2">
      <c r="A508">
        <v>507</v>
      </c>
      <c r="B508" t="s">
        <v>66</v>
      </c>
      <c r="C508">
        <v>-0.17</v>
      </c>
      <c r="D508">
        <v>3.03</v>
      </c>
      <c r="E508">
        <v>0.03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1</v>
      </c>
      <c r="S508" s="1">
        <v>0</v>
      </c>
      <c r="T508">
        <v>0</v>
      </c>
      <c r="U508">
        <v>0</v>
      </c>
      <c r="V508">
        <v>0</v>
      </c>
      <c r="W508">
        <v>1</v>
      </c>
      <c r="X508" s="1">
        <v>2.17</v>
      </c>
      <c r="Y508" s="1">
        <v>267</v>
      </c>
      <c r="Z508" s="1">
        <v>181</v>
      </c>
      <c r="AA508" s="1">
        <v>0.7</v>
      </c>
      <c r="AB508" s="1">
        <v>32.1</v>
      </c>
      <c r="AC508" s="1">
        <v>8.68</v>
      </c>
      <c r="AD508" s="1">
        <v>926</v>
      </c>
      <c r="AE508" s="1">
        <v>6.13</v>
      </c>
      <c r="AF508" s="1">
        <v>23.9</v>
      </c>
      <c r="AG508" s="1">
        <v>2.5499999999999998</v>
      </c>
      <c r="AH508" s="1">
        <v>73</v>
      </c>
      <c r="AI508" s="1">
        <v>7</v>
      </c>
      <c r="AJ508" s="1">
        <v>1.19</v>
      </c>
      <c r="AK508" s="1">
        <v>2020</v>
      </c>
      <c r="AL508" s="1">
        <v>601</v>
      </c>
      <c r="AM508" s="1">
        <v>11.3</v>
      </c>
      <c r="AN508" s="1">
        <v>207</v>
      </c>
      <c r="AO508" s="1">
        <v>110</v>
      </c>
      <c r="AP508" s="1">
        <v>716</v>
      </c>
      <c r="AQ508" s="1">
        <v>4.7699999999999996</v>
      </c>
      <c r="AR508" s="1">
        <v>178</v>
      </c>
      <c r="AS508" s="1">
        <v>2.33</v>
      </c>
      <c r="AT508" s="1">
        <v>82</v>
      </c>
      <c r="AU508" s="1">
        <v>6</v>
      </c>
      <c r="AV508" s="1">
        <v>1.96</v>
      </c>
      <c r="AW508" s="1">
        <v>332</v>
      </c>
      <c r="AX508" s="1">
        <v>266</v>
      </c>
      <c r="AY508" s="1">
        <v>3.12</v>
      </c>
      <c r="AZ508" s="1">
        <v>79.900000000000006</v>
      </c>
      <c r="BA508" s="1">
        <v>325</v>
      </c>
      <c r="BB508" s="1">
        <v>1140</v>
      </c>
      <c r="BC508" s="1">
        <v>5.29</v>
      </c>
      <c r="BD508" s="1">
        <v>14.7</v>
      </c>
      <c r="BE508" s="1">
        <v>2.96</v>
      </c>
      <c r="BF508" s="1">
        <v>35</v>
      </c>
      <c r="BG508" s="1">
        <v>4</v>
      </c>
    </row>
    <row r="509" spans="1:59" hidden="1" x14ac:dyDescent="0.2">
      <c r="A509">
        <v>508</v>
      </c>
      <c r="B509" t="s">
        <v>67</v>
      </c>
      <c r="C509">
        <v>-0.16</v>
      </c>
      <c r="D509">
        <v>3.48</v>
      </c>
      <c r="E509">
        <v>0.01</v>
      </c>
      <c r="F509" s="1">
        <v>0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>
        <v>0</v>
      </c>
      <c r="U509">
        <v>0</v>
      </c>
      <c r="V509">
        <v>0</v>
      </c>
      <c r="W509">
        <v>1</v>
      </c>
      <c r="X509" s="1">
        <v>2.17</v>
      </c>
      <c r="Y509" s="1">
        <v>267</v>
      </c>
      <c r="Z509" s="1">
        <v>181</v>
      </c>
      <c r="AA509" s="1">
        <v>0.7</v>
      </c>
      <c r="AB509" s="1">
        <v>32.1</v>
      </c>
      <c r="AC509" s="1">
        <v>8.68</v>
      </c>
      <c r="AD509" s="1">
        <v>926</v>
      </c>
      <c r="AE509" s="1">
        <v>6.13</v>
      </c>
      <c r="AF509" s="1">
        <v>23.9</v>
      </c>
      <c r="AG509" s="1">
        <v>2.5499999999999998</v>
      </c>
      <c r="AH509" s="1">
        <v>73</v>
      </c>
      <c r="AI509" s="1">
        <v>7</v>
      </c>
      <c r="AJ509" s="1">
        <v>1.19</v>
      </c>
      <c r="AK509" s="1">
        <v>2020</v>
      </c>
      <c r="AL509" s="1">
        <v>601</v>
      </c>
      <c r="AM509" s="1">
        <v>11.3</v>
      </c>
      <c r="AN509" s="1">
        <v>207</v>
      </c>
      <c r="AO509" s="1">
        <v>110</v>
      </c>
      <c r="AP509" s="1">
        <v>716</v>
      </c>
      <c r="AQ509" s="1">
        <v>4.7699999999999996</v>
      </c>
      <c r="AR509" s="1">
        <v>178</v>
      </c>
      <c r="AS509" s="1">
        <v>2.33</v>
      </c>
      <c r="AT509" s="1">
        <v>82</v>
      </c>
      <c r="AU509" s="1">
        <v>6</v>
      </c>
      <c r="AV509" s="1">
        <v>1.81</v>
      </c>
      <c r="AW509" s="1">
        <v>239</v>
      </c>
      <c r="AX509" s="1">
        <v>172</v>
      </c>
      <c r="AY509" s="1">
        <v>3.21</v>
      </c>
      <c r="AZ509" s="1">
        <v>35.5</v>
      </c>
      <c r="BA509" s="1">
        <v>349</v>
      </c>
      <c r="BB509" s="1">
        <v>1250</v>
      </c>
      <c r="BC509" s="1">
        <v>3.21</v>
      </c>
      <c r="BD509" s="1">
        <v>10.199999999999999</v>
      </c>
      <c r="BE509" s="1">
        <v>3.16</v>
      </c>
      <c r="BF509" s="1">
        <v>17</v>
      </c>
      <c r="BG509" s="1">
        <v>3</v>
      </c>
    </row>
    <row r="510" spans="1:59" hidden="1" x14ac:dyDescent="0.2">
      <c r="A510">
        <v>509</v>
      </c>
      <c r="B510" t="s">
        <v>64</v>
      </c>
      <c r="C510">
        <v>-0.19</v>
      </c>
      <c r="D510">
        <v>1.99</v>
      </c>
      <c r="E510">
        <v>0.15</v>
      </c>
      <c r="F510" s="1">
        <v>0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1</v>
      </c>
      <c r="T510">
        <v>0</v>
      </c>
      <c r="U510">
        <v>0</v>
      </c>
      <c r="V510">
        <v>0</v>
      </c>
      <c r="W510">
        <v>1</v>
      </c>
      <c r="X510" s="1">
        <v>2.17</v>
      </c>
      <c r="Y510" s="1">
        <v>267</v>
      </c>
      <c r="Z510" s="1">
        <v>181</v>
      </c>
      <c r="AA510" s="1">
        <v>0.7</v>
      </c>
      <c r="AB510" s="1">
        <v>32.1</v>
      </c>
      <c r="AC510" s="1">
        <v>8.68</v>
      </c>
      <c r="AD510" s="1">
        <v>926</v>
      </c>
      <c r="AE510" s="1">
        <v>6.13</v>
      </c>
      <c r="AF510" s="1">
        <v>23.9</v>
      </c>
      <c r="AG510" s="1">
        <v>2.5499999999999998</v>
      </c>
      <c r="AH510" s="1">
        <v>73</v>
      </c>
      <c r="AI510" s="1">
        <v>7</v>
      </c>
      <c r="AJ510" s="1">
        <v>1.1499999999999999</v>
      </c>
      <c r="AK510" s="1">
        <v>2880</v>
      </c>
      <c r="AL510" s="1">
        <v>505</v>
      </c>
      <c r="AM510" s="1">
        <v>7.31</v>
      </c>
      <c r="AN510" s="1">
        <v>119</v>
      </c>
      <c r="AO510" s="1">
        <v>121</v>
      </c>
      <c r="AP510" s="1">
        <v>709</v>
      </c>
      <c r="AQ510" s="1">
        <v>7.2</v>
      </c>
      <c r="AR510" s="1">
        <v>290</v>
      </c>
      <c r="AS510" s="1">
        <v>1.96</v>
      </c>
      <c r="AT510" s="1">
        <v>50</v>
      </c>
      <c r="AU510" s="1">
        <v>5</v>
      </c>
      <c r="AV510" s="1">
        <v>2.2000000000000002</v>
      </c>
      <c r="AW510" s="1">
        <v>458</v>
      </c>
      <c r="AX510" s="1">
        <v>387</v>
      </c>
      <c r="AY510" s="1">
        <v>4.93</v>
      </c>
      <c r="AZ510" s="1">
        <v>127</v>
      </c>
      <c r="BA510" s="1">
        <v>295</v>
      </c>
      <c r="BB510" s="1">
        <v>1010</v>
      </c>
      <c r="BC510" s="1">
        <v>7.76</v>
      </c>
      <c r="BD510" s="1">
        <v>20.9</v>
      </c>
      <c r="BE510" s="1">
        <v>2.66</v>
      </c>
      <c r="BF510" s="1">
        <v>53</v>
      </c>
      <c r="BG510" s="1">
        <v>5</v>
      </c>
    </row>
    <row r="511" spans="1:59" hidden="1" x14ac:dyDescent="0.2">
      <c r="A511">
        <v>510</v>
      </c>
      <c r="B511" t="s">
        <v>63</v>
      </c>
      <c r="C511">
        <v>-0.24</v>
      </c>
      <c r="D511">
        <v>2.37</v>
      </c>
      <c r="E511">
        <v>0.1</v>
      </c>
      <c r="F511" s="1">
        <v>0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>
        <v>1</v>
      </c>
      <c r="S511" s="1">
        <v>0</v>
      </c>
      <c r="T511">
        <v>0</v>
      </c>
      <c r="U511">
        <v>0</v>
      </c>
      <c r="V511">
        <v>0</v>
      </c>
      <c r="W511">
        <v>1</v>
      </c>
      <c r="X511" s="1">
        <v>2.17</v>
      </c>
      <c r="Y511" s="1">
        <v>267</v>
      </c>
      <c r="Z511" s="1">
        <v>181</v>
      </c>
      <c r="AA511" s="1">
        <v>0.7</v>
      </c>
      <c r="AB511" s="1">
        <v>32.1</v>
      </c>
      <c r="AC511" s="1">
        <v>8.68</v>
      </c>
      <c r="AD511" s="1">
        <v>926</v>
      </c>
      <c r="AE511" s="1">
        <v>6.13</v>
      </c>
      <c r="AF511" s="1">
        <v>23.9</v>
      </c>
      <c r="AG511" s="1">
        <v>2.5499999999999998</v>
      </c>
      <c r="AH511" s="1">
        <v>73</v>
      </c>
      <c r="AI511" s="1">
        <v>7</v>
      </c>
      <c r="AJ511" s="1">
        <v>1.1499999999999999</v>
      </c>
      <c r="AK511" s="1">
        <v>2880</v>
      </c>
      <c r="AL511" s="1">
        <v>505</v>
      </c>
      <c r="AM511" s="1">
        <v>7.31</v>
      </c>
      <c r="AN511" s="1">
        <v>119</v>
      </c>
      <c r="AO511" s="1">
        <v>121</v>
      </c>
      <c r="AP511" s="1">
        <v>709</v>
      </c>
      <c r="AQ511" s="1">
        <v>7.2</v>
      </c>
      <c r="AR511" s="1">
        <v>290</v>
      </c>
      <c r="AS511" s="1">
        <v>1.96</v>
      </c>
      <c r="AT511" s="1">
        <v>50</v>
      </c>
      <c r="AU511" s="1">
        <v>5</v>
      </c>
      <c r="AV511" s="1">
        <v>1.96</v>
      </c>
      <c r="AW511" s="1">
        <v>332</v>
      </c>
      <c r="AX511" s="1">
        <v>266</v>
      </c>
      <c r="AY511" s="1">
        <v>3.12</v>
      </c>
      <c r="AZ511" s="1">
        <v>79.900000000000006</v>
      </c>
      <c r="BA511" s="1">
        <v>325</v>
      </c>
      <c r="BB511" s="1">
        <v>1140</v>
      </c>
      <c r="BC511" s="1">
        <v>5.29</v>
      </c>
      <c r="BD511" s="1">
        <v>14.7</v>
      </c>
      <c r="BE511" s="1">
        <v>2.96</v>
      </c>
      <c r="BF511" s="1">
        <v>35</v>
      </c>
      <c r="BG511" s="1">
        <v>4</v>
      </c>
    </row>
    <row r="512" spans="1:59" hidden="1" x14ac:dyDescent="0.2">
      <c r="A512">
        <v>511</v>
      </c>
      <c r="B512" t="s">
        <v>62</v>
      </c>
      <c r="C512">
        <v>-0.24</v>
      </c>
      <c r="D512">
        <v>2.83</v>
      </c>
      <c r="E512">
        <v>0.05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>
        <v>0</v>
      </c>
      <c r="U512">
        <v>0</v>
      </c>
      <c r="V512">
        <v>0</v>
      </c>
      <c r="W512">
        <v>1</v>
      </c>
      <c r="X512" s="1">
        <v>2.17</v>
      </c>
      <c r="Y512" s="1">
        <v>267</v>
      </c>
      <c r="Z512" s="1">
        <v>181</v>
      </c>
      <c r="AA512" s="1">
        <v>0.7</v>
      </c>
      <c r="AB512" s="1">
        <v>32.1</v>
      </c>
      <c r="AC512" s="1">
        <v>8.68</v>
      </c>
      <c r="AD512" s="1">
        <v>926</v>
      </c>
      <c r="AE512" s="1">
        <v>6.13</v>
      </c>
      <c r="AF512" s="1">
        <v>23.9</v>
      </c>
      <c r="AG512" s="1">
        <v>2.5499999999999998</v>
      </c>
      <c r="AH512" s="1">
        <v>73</v>
      </c>
      <c r="AI512" s="1">
        <v>7</v>
      </c>
      <c r="AJ512" s="1">
        <v>1.1499999999999999</v>
      </c>
      <c r="AK512" s="1">
        <v>2880</v>
      </c>
      <c r="AL512" s="1">
        <v>505</v>
      </c>
      <c r="AM512" s="1">
        <v>7.31</v>
      </c>
      <c r="AN512" s="1">
        <v>119</v>
      </c>
      <c r="AO512" s="1">
        <v>121</v>
      </c>
      <c r="AP512" s="1">
        <v>709</v>
      </c>
      <c r="AQ512" s="1">
        <v>7.2</v>
      </c>
      <c r="AR512" s="1">
        <v>290</v>
      </c>
      <c r="AS512" s="1">
        <v>1.96</v>
      </c>
      <c r="AT512" s="1">
        <v>50</v>
      </c>
      <c r="AU512" s="1">
        <v>5</v>
      </c>
      <c r="AV512" s="1">
        <v>1.81</v>
      </c>
      <c r="AW512" s="1">
        <v>239</v>
      </c>
      <c r="AX512" s="1">
        <v>172</v>
      </c>
      <c r="AY512" s="1">
        <v>3.21</v>
      </c>
      <c r="AZ512" s="1">
        <v>35.5</v>
      </c>
      <c r="BA512" s="1">
        <v>349</v>
      </c>
      <c r="BB512" s="1">
        <v>1250</v>
      </c>
      <c r="BC512" s="1">
        <v>3.21</v>
      </c>
      <c r="BD512" s="1">
        <v>10.199999999999999</v>
      </c>
      <c r="BE512" s="1">
        <v>3.16</v>
      </c>
      <c r="BF512" s="1">
        <v>17</v>
      </c>
      <c r="BG512" s="1">
        <v>3</v>
      </c>
    </row>
    <row r="513" spans="1:59" hidden="1" x14ac:dyDescent="0.2">
      <c r="A513">
        <v>512</v>
      </c>
      <c r="B513" t="s">
        <v>61</v>
      </c>
      <c r="C513">
        <v>0.01</v>
      </c>
      <c r="D513">
        <v>2.1800000000000002</v>
      </c>
      <c r="E513">
        <v>0.13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>
        <v>0</v>
      </c>
      <c r="U513">
        <v>0</v>
      </c>
      <c r="V513">
        <v>0</v>
      </c>
      <c r="W513">
        <v>1</v>
      </c>
      <c r="X513" s="1">
        <v>2.17</v>
      </c>
      <c r="Y513" s="1">
        <v>267</v>
      </c>
      <c r="Z513" s="1">
        <v>181</v>
      </c>
      <c r="AA513" s="1">
        <v>0.7</v>
      </c>
      <c r="AB513" s="1">
        <v>32.1</v>
      </c>
      <c r="AC513" s="1">
        <v>8.68</v>
      </c>
      <c r="AD513" s="1">
        <v>926</v>
      </c>
      <c r="AE513" s="1">
        <v>6.13</v>
      </c>
      <c r="AF513" s="1">
        <v>23.9</v>
      </c>
      <c r="AG513" s="1">
        <v>2.5499999999999998</v>
      </c>
      <c r="AH513" s="1">
        <v>73</v>
      </c>
      <c r="AI513" s="1">
        <v>7</v>
      </c>
      <c r="AJ513" s="1">
        <v>0.87</v>
      </c>
      <c r="AK513" s="1">
        <v>3110</v>
      </c>
      <c r="AL513" s="1">
        <v>1210</v>
      </c>
      <c r="AM513" s="1">
        <v>5.32</v>
      </c>
      <c r="AN513" s="1">
        <v>72.599999999999994</v>
      </c>
      <c r="AO513" s="1">
        <v>120</v>
      </c>
      <c r="AP513" s="1">
        <v>762</v>
      </c>
      <c r="AQ513" s="1">
        <v>31.8</v>
      </c>
      <c r="AR513" s="1">
        <v>334</v>
      </c>
      <c r="AS513" s="1">
        <v>2.0099999999999998</v>
      </c>
      <c r="AT513" s="1">
        <v>32</v>
      </c>
      <c r="AU513" s="1">
        <v>4</v>
      </c>
      <c r="AV513" s="1">
        <v>2.2000000000000002</v>
      </c>
      <c r="AW513" s="1">
        <v>458</v>
      </c>
      <c r="AX513" s="1">
        <v>387</v>
      </c>
      <c r="AY513" s="1">
        <v>4.93</v>
      </c>
      <c r="AZ513" s="1">
        <v>127</v>
      </c>
      <c r="BA513" s="1">
        <v>295</v>
      </c>
      <c r="BB513" s="1">
        <v>1010</v>
      </c>
      <c r="BC513" s="1">
        <v>7.76</v>
      </c>
      <c r="BD513" s="1">
        <v>20.9</v>
      </c>
      <c r="BE513" s="1">
        <v>2.66</v>
      </c>
      <c r="BF513" s="1">
        <v>53</v>
      </c>
      <c r="BG513" s="1">
        <v>5</v>
      </c>
    </row>
    <row r="514" spans="1:59" hidden="1" x14ac:dyDescent="0.2">
      <c r="A514">
        <v>513</v>
      </c>
      <c r="B514" t="s">
        <v>60</v>
      </c>
      <c r="C514">
        <v>-0.26</v>
      </c>
      <c r="D514">
        <v>2.79</v>
      </c>
      <c r="E514">
        <v>0.05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0</v>
      </c>
      <c r="R514" s="1">
        <v>1</v>
      </c>
      <c r="S514" s="1">
        <v>0</v>
      </c>
      <c r="T514">
        <v>0</v>
      </c>
      <c r="U514">
        <v>0</v>
      </c>
      <c r="V514">
        <v>0</v>
      </c>
      <c r="W514">
        <v>1</v>
      </c>
      <c r="X514" s="1">
        <v>2.17</v>
      </c>
      <c r="Y514" s="1">
        <v>267</v>
      </c>
      <c r="Z514" s="1">
        <v>181</v>
      </c>
      <c r="AA514" s="1">
        <v>0.7</v>
      </c>
      <c r="AB514" s="1">
        <v>32.1</v>
      </c>
      <c r="AC514" s="1">
        <v>8.68</v>
      </c>
      <c r="AD514" s="1">
        <v>926</v>
      </c>
      <c r="AE514" s="1">
        <v>6.13</v>
      </c>
      <c r="AF514" s="1">
        <v>23.9</v>
      </c>
      <c r="AG514" s="1">
        <v>2.5499999999999998</v>
      </c>
      <c r="AH514" s="1">
        <v>73</v>
      </c>
      <c r="AI514" s="1">
        <v>7</v>
      </c>
      <c r="AJ514" s="1">
        <v>0.87</v>
      </c>
      <c r="AK514" s="1">
        <v>3110</v>
      </c>
      <c r="AL514" s="1">
        <v>1210</v>
      </c>
      <c r="AM514" s="1">
        <v>5.32</v>
      </c>
      <c r="AN514" s="1">
        <v>72.599999999999994</v>
      </c>
      <c r="AO514" s="1">
        <v>120</v>
      </c>
      <c r="AP514" s="1">
        <v>762</v>
      </c>
      <c r="AQ514" s="1">
        <v>31.8</v>
      </c>
      <c r="AR514" s="1">
        <v>334</v>
      </c>
      <c r="AS514" s="1">
        <v>2.0099999999999998</v>
      </c>
      <c r="AT514" s="1">
        <v>32</v>
      </c>
      <c r="AU514" s="1">
        <v>4</v>
      </c>
      <c r="AV514" s="1">
        <v>1.96</v>
      </c>
      <c r="AW514" s="1">
        <v>332</v>
      </c>
      <c r="AX514" s="1">
        <v>266</v>
      </c>
      <c r="AY514" s="1">
        <v>3.12</v>
      </c>
      <c r="AZ514" s="1">
        <v>79.900000000000006</v>
      </c>
      <c r="BA514" s="1">
        <v>325</v>
      </c>
      <c r="BB514" s="1">
        <v>1140</v>
      </c>
      <c r="BC514" s="1">
        <v>5.29</v>
      </c>
      <c r="BD514" s="1">
        <v>14.7</v>
      </c>
      <c r="BE514" s="1">
        <v>2.96</v>
      </c>
      <c r="BF514" s="1">
        <v>35</v>
      </c>
      <c r="BG514" s="1">
        <v>4</v>
      </c>
    </row>
    <row r="515" spans="1:59" hidden="1" x14ac:dyDescent="0.2">
      <c r="A515">
        <v>514</v>
      </c>
      <c r="B515" t="s">
        <v>59</v>
      </c>
      <c r="C515">
        <v>-0.44</v>
      </c>
      <c r="D515">
        <v>3.36</v>
      </c>
      <c r="E515">
        <v>0.02</v>
      </c>
      <c r="F515" s="1">
        <v>0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  <c r="T515">
        <v>0</v>
      </c>
      <c r="U515">
        <v>0</v>
      </c>
      <c r="V515">
        <v>0</v>
      </c>
      <c r="W515">
        <v>1</v>
      </c>
      <c r="X515" s="1">
        <v>2.17</v>
      </c>
      <c r="Y515" s="1">
        <v>267</v>
      </c>
      <c r="Z515" s="1">
        <v>181</v>
      </c>
      <c r="AA515" s="1">
        <v>0.7</v>
      </c>
      <c r="AB515" s="1">
        <v>32.1</v>
      </c>
      <c r="AC515" s="1">
        <v>8.68</v>
      </c>
      <c r="AD515" s="1">
        <v>926</v>
      </c>
      <c r="AE515" s="1">
        <v>6.13</v>
      </c>
      <c r="AF515" s="1">
        <v>23.9</v>
      </c>
      <c r="AG515" s="1">
        <v>2.5499999999999998</v>
      </c>
      <c r="AH515" s="1">
        <v>73</v>
      </c>
      <c r="AI515" s="1">
        <v>7</v>
      </c>
      <c r="AJ515" s="1">
        <v>0.87</v>
      </c>
      <c r="AK515" s="1">
        <v>3110</v>
      </c>
      <c r="AL515" s="1">
        <v>1210</v>
      </c>
      <c r="AM515" s="1">
        <v>5.32</v>
      </c>
      <c r="AN515" s="1">
        <v>72.599999999999994</v>
      </c>
      <c r="AO515" s="1">
        <v>120</v>
      </c>
      <c r="AP515" s="1">
        <v>762</v>
      </c>
      <c r="AQ515" s="1">
        <v>31.8</v>
      </c>
      <c r="AR515" s="1">
        <v>334</v>
      </c>
      <c r="AS515" s="1">
        <v>2.0099999999999998</v>
      </c>
      <c r="AT515" s="1">
        <v>32</v>
      </c>
      <c r="AU515" s="1">
        <v>4</v>
      </c>
      <c r="AV515" s="1">
        <v>1.81</v>
      </c>
      <c r="AW515" s="1">
        <v>239</v>
      </c>
      <c r="AX515" s="1">
        <v>172</v>
      </c>
      <c r="AY515" s="1">
        <v>3.21</v>
      </c>
      <c r="AZ515" s="1">
        <v>35.5</v>
      </c>
      <c r="BA515" s="1">
        <v>349</v>
      </c>
      <c r="BB515" s="1">
        <v>1250</v>
      </c>
      <c r="BC515" s="1">
        <v>3.21</v>
      </c>
      <c r="BD515" s="1">
        <v>10.199999999999999</v>
      </c>
      <c r="BE515" s="1">
        <v>3.16</v>
      </c>
      <c r="BF515" s="1">
        <v>17</v>
      </c>
      <c r="BG515" s="1">
        <v>3</v>
      </c>
    </row>
    <row r="516" spans="1:59" hidden="1" x14ac:dyDescent="0.2">
      <c r="A516">
        <v>515</v>
      </c>
      <c r="B516" t="s">
        <v>79</v>
      </c>
      <c r="C516">
        <v>-0.52</v>
      </c>
      <c r="D516">
        <v>1.92</v>
      </c>
      <c r="E516">
        <v>0.15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1</v>
      </c>
      <c r="T516">
        <v>0</v>
      </c>
      <c r="U516">
        <v>0</v>
      </c>
      <c r="V516">
        <v>0</v>
      </c>
      <c r="W516">
        <v>1</v>
      </c>
      <c r="X516" s="1">
        <v>2.5299999999999998</v>
      </c>
      <c r="Y516" s="1">
        <v>319</v>
      </c>
      <c r="Z516" s="1">
        <v>354</v>
      </c>
      <c r="AA516" s="1">
        <v>1.1000000000000001</v>
      </c>
      <c r="AB516" s="1">
        <v>45.1</v>
      </c>
      <c r="AC516" s="1">
        <v>8.6</v>
      </c>
      <c r="AD516" s="1">
        <v>849</v>
      </c>
      <c r="AE516" s="1">
        <v>6.5</v>
      </c>
      <c r="AF516" s="1">
        <v>29</v>
      </c>
      <c r="AG516" s="1">
        <v>2.57</v>
      </c>
      <c r="AH516" s="1">
        <v>91</v>
      </c>
      <c r="AI516" s="1">
        <v>8</v>
      </c>
      <c r="AJ516" s="1">
        <v>1.19</v>
      </c>
      <c r="AK516" s="1">
        <v>2020</v>
      </c>
      <c r="AL516" s="1">
        <v>601</v>
      </c>
      <c r="AM516" s="1">
        <v>11.3</v>
      </c>
      <c r="AN516" s="1">
        <v>207</v>
      </c>
      <c r="AO516" s="1">
        <v>110</v>
      </c>
      <c r="AP516" s="1">
        <v>716</v>
      </c>
      <c r="AQ516" s="1">
        <v>4.7699999999999996</v>
      </c>
      <c r="AR516" s="1">
        <v>178</v>
      </c>
      <c r="AS516" s="1">
        <v>2.33</v>
      </c>
      <c r="AT516" s="1">
        <v>82</v>
      </c>
      <c r="AU516" s="1">
        <v>6</v>
      </c>
      <c r="AV516" s="1">
        <v>2.2000000000000002</v>
      </c>
      <c r="AW516" s="1">
        <v>458</v>
      </c>
      <c r="AX516" s="1">
        <v>387</v>
      </c>
      <c r="AY516" s="1">
        <v>4.93</v>
      </c>
      <c r="AZ516" s="1">
        <v>127</v>
      </c>
      <c r="BA516" s="1">
        <v>295</v>
      </c>
      <c r="BB516" s="1">
        <v>1010</v>
      </c>
      <c r="BC516" s="1">
        <v>7.76</v>
      </c>
      <c r="BD516" s="1">
        <v>20.9</v>
      </c>
      <c r="BE516" s="1">
        <v>2.66</v>
      </c>
      <c r="BF516" s="1">
        <v>53</v>
      </c>
      <c r="BG516" s="1">
        <v>5</v>
      </c>
    </row>
    <row r="517" spans="1:59" hidden="1" x14ac:dyDescent="0.2">
      <c r="A517">
        <v>516</v>
      </c>
      <c r="B517" t="s">
        <v>78</v>
      </c>
      <c r="C517">
        <v>-0.89</v>
      </c>
      <c r="D517">
        <v>2.2999999999999998</v>
      </c>
      <c r="E517">
        <v>0.11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  <c r="Q517" s="1">
        <v>0</v>
      </c>
      <c r="R517" s="1">
        <v>1</v>
      </c>
      <c r="S517" s="1">
        <v>0</v>
      </c>
      <c r="T517">
        <v>0</v>
      </c>
      <c r="U517">
        <v>0</v>
      </c>
      <c r="V517">
        <v>0</v>
      </c>
      <c r="W517">
        <v>1</v>
      </c>
      <c r="X517" s="1">
        <v>2.5299999999999998</v>
      </c>
      <c r="Y517" s="1">
        <v>319</v>
      </c>
      <c r="Z517" s="1">
        <v>354</v>
      </c>
      <c r="AA517" s="1">
        <v>1.1000000000000001</v>
      </c>
      <c r="AB517" s="1">
        <v>45.1</v>
      </c>
      <c r="AC517" s="1">
        <v>8.6</v>
      </c>
      <c r="AD517" s="1">
        <v>849</v>
      </c>
      <c r="AE517" s="1">
        <v>6.5</v>
      </c>
      <c r="AF517" s="1">
        <v>29</v>
      </c>
      <c r="AG517" s="1">
        <v>2.57</v>
      </c>
      <c r="AH517" s="1">
        <v>91</v>
      </c>
      <c r="AI517" s="1">
        <v>8</v>
      </c>
      <c r="AJ517" s="1">
        <v>1.19</v>
      </c>
      <c r="AK517" s="1">
        <v>2020</v>
      </c>
      <c r="AL517" s="1">
        <v>601</v>
      </c>
      <c r="AM517" s="1">
        <v>11.3</v>
      </c>
      <c r="AN517" s="1">
        <v>207</v>
      </c>
      <c r="AO517" s="1">
        <v>110</v>
      </c>
      <c r="AP517" s="1">
        <v>716</v>
      </c>
      <c r="AQ517" s="1">
        <v>4.7699999999999996</v>
      </c>
      <c r="AR517" s="1">
        <v>178</v>
      </c>
      <c r="AS517" s="1">
        <v>2.33</v>
      </c>
      <c r="AT517" s="1">
        <v>82</v>
      </c>
      <c r="AU517" s="1">
        <v>6</v>
      </c>
      <c r="AV517" s="1">
        <v>1.96</v>
      </c>
      <c r="AW517" s="1">
        <v>332</v>
      </c>
      <c r="AX517" s="1">
        <v>266</v>
      </c>
      <c r="AY517" s="1">
        <v>3.12</v>
      </c>
      <c r="AZ517" s="1">
        <v>79.900000000000006</v>
      </c>
      <c r="BA517" s="1">
        <v>325</v>
      </c>
      <c r="BB517" s="1">
        <v>1140</v>
      </c>
      <c r="BC517" s="1">
        <v>5.29</v>
      </c>
      <c r="BD517" s="1">
        <v>14.7</v>
      </c>
      <c r="BE517" s="1">
        <v>2.96</v>
      </c>
      <c r="BF517" s="1">
        <v>35</v>
      </c>
      <c r="BG517" s="1">
        <v>4</v>
      </c>
    </row>
    <row r="518" spans="1:59" hidden="1" x14ac:dyDescent="0.2">
      <c r="A518">
        <v>517</v>
      </c>
      <c r="B518" t="s">
        <v>510</v>
      </c>
      <c r="C518">
        <v>-1.08</v>
      </c>
      <c r="D518">
        <v>2.77</v>
      </c>
      <c r="E518">
        <v>0.05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>
        <v>0</v>
      </c>
      <c r="U518">
        <v>0</v>
      </c>
      <c r="V518">
        <v>0</v>
      </c>
      <c r="W518">
        <v>1</v>
      </c>
      <c r="X518" s="1">
        <v>2.5299999999999998</v>
      </c>
      <c r="Y518" s="1">
        <v>319</v>
      </c>
      <c r="Z518" s="1">
        <v>354</v>
      </c>
      <c r="AA518" s="1">
        <v>1.1000000000000001</v>
      </c>
      <c r="AB518" s="1">
        <v>45.1</v>
      </c>
      <c r="AC518" s="1">
        <v>8.6</v>
      </c>
      <c r="AD518" s="1">
        <v>849</v>
      </c>
      <c r="AE518" s="1">
        <v>6.5</v>
      </c>
      <c r="AF518" s="1">
        <v>29</v>
      </c>
      <c r="AG518" s="1">
        <v>2.57</v>
      </c>
      <c r="AH518" s="1">
        <v>91</v>
      </c>
      <c r="AI518" s="1">
        <v>8</v>
      </c>
      <c r="AJ518" s="1">
        <v>1.19</v>
      </c>
      <c r="AK518" s="1">
        <v>2020</v>
      </c>
      <c r="AL518" s="1">
        <v>601</v>
      </c>
      <c r="AM518" s="1">
        <v>11.3</v>
      </c>
      <c r="AN518" s="1">
        <v>207</v>
      </c>
      <c r="AO518" s="1">
        <v>110</v>
      </c>
      <c r="AP518" s="1">
        <v>716</v>
      </c>
      <c r="AQ518" s="1">
        <v>4.7699999999999996</v>
      </c>
      <c r="AR518" s="1">
        <v>178</v>
      </c>
      <c r="AS518" s="1">
        <v>2.33</v>
      </c>
      <c r="AT518" s="1">
        <v>82</v>
      </c>
      <c r="AU518" s="1">
        <v>6</v>
      </c>
      <c r="AV518" s="1">
        <v>1.81</v>
      </c>
      <c r="AW518" s="1">
        <v>239</v>
      </c>
      <c r="AX518" s="1">
        <v>172</v>
      </c>
      <c r="AY518" s="1">
        <v>3.21</v>
      </c>
      <c r="AZ518" s="1">
        <v>35.5</v>
      </c>
      <c r="BA518" s="1">
        <v>349</v>
      </c>
      <c r="BB518" s="1">
        <v>1250</v>
      </c>
      <c r="BC518" s="1">
        <v>3.21</v>
      </c>
      <c r="BD518" s="1">
        <v>10.199999999999999</v>
      </c>
      <c r="BE518" s="1">
        <v>3.16</v>
      </c>
      <c r="BF518" s="1">
        <v>17</v>
      </c>
      <c r="BG518" s="1">
        <v>3</v>
      </c>
    </row>
    <row r="519" spans="1:59" hidden="1" x14ac:dyDescent="0.2">
      <c r="A519">
        <v>518</v>
      </c>
      <c r="B519" t="s">
        <v>77</v>
      </c>
      <c r="C519">
        <v>-0.73</v>
      </c>
      <c r="D519">
        <v>1.3</v>
      </c>
      <c r="E519">
        <v>0.16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>
        <v>0</v>
      </c>
      <c r="U519">
        <v>0</v>
      </c>
      <c r="V519">
        <v>0</v>
      </c>
      <c r="W519">
        <v>1</v>
      </c>
      <c r="X519" s="1">
        <v>2.5299999999999998</v>
      </c>
      <c r="Y519" s="1">
        <v>319</v>
      </c>
      <c r="Z519" s="1">
        <v>354</v>
      </c>
      <c r="AA519" s="1">
        <v>1.1000000000000001</v>
      </c>
      <c r="AB519" s="1">
        <v>45.1</v>
      </c>
      <c r="AC519" s="1">
        <v>8.6</v>
      </c>
      <c r="AD519" s="1">
        <v>849</v>
      </c>
      <c r="AE519" s="1">
        <v>6.5</v>
      </c>
      <c r="AF519" s="1">
        <v>29</v>
      </c>
      <c r="AG519" s="1">
        <v>2.57</v>
      </c>
      <c r="AH519" s="1">
        <v>91</v>
      </c>
      <c r="AI519" s="1">
        <v>8</v>
      </c>
      <c r="AJ519" s="1">
        <v>1.1499999999999999</v>
      </c>
      <c r="AK519" s="1">
        <v>2880</v>
      </c>
      <c r="AL519" s="1">
        <v>505</v>
      </c>
      <c r="AM519" s="1">
        <v>7.31</v>
      </c>
      <c r="AN519" s="1">
        <v>119</v>
      </c>
      <c r="AO519" s="1">
        <v>121</v>
      </c>
      <c r="AP519" s="1">
        <v>709</v>
      </c>
      <c r="AQ519" s="1">
        <v>7.2</v>
      </c>
      <c r="AR519" s="1">
        <v>290</v>
      </c>
      <c r="AS519" s="1">
        <v>1.96</v>
      </c>
      <c r="AT519" s="1">
        <v>50</v>
      </c>
      <c r="AU519" s="1">
        <v>5</v>
      </c>
      <c r="AV519" s="1">
        <v>2.2000000000000002</v>
      </c>
      <c r="AW519" s="1">
        <v>458</v>
      </c>
      <c r="AX519" s="1">
        <v>387</v>
      </c>
      <c r="AY519" s="1">
        <v>4.93</v>
      </c>
      <c r="AZ519" s="1">
        <v>127</v>
      </c>
      <c r="BA519" s="1">
        <v>295</v>
      </c>
      <c r="BB519" s="1">
        <v>1010</v>
      </c>
      <c r="BC519" s="1">
        <v>7.76</v>
      </c>
      <c r="BD519" s="1">
        <v>20.9</v>
      </c>
      <c r="BE519" s="1">
        <v>2.66</v>
      </c>
      <c r="BF519" s="1">
        <v>53</v>
      </c>
      <c r="BG519" s="1">
        <v>5</v>
      </c>
    </row>
    <row r="520" spans="1:59" hidden="1" x14ac:dyDescent="0.2">
      <c r="A520">
        <v>519</v>
      </c>
      <c r="B520" t="s">
        <v>511</v>
      </c>
      <c r="C520">
        <v>-1.03</v>
      </c>
      <c r="D520">
        <v>1.88</v>
      </c>
      <c r="E520">
        <v>0.13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0</v>
      </c>
      <c r="Q520" s="1">
        <v>0</v>
      </c>
      <c r="R520" s="1">
        <v>1</v>
      </c>
      <c r="S520" s="1">
        <v>0</v>
      </c>
      <c r="T520">
        <v>0</v>
      </c>
      <c r="U520">
        <v>0</v>
      </c>
      <c r="V520">
        <v>0</v>
      </c>
      <c r="W520">
        <v>1</v>
      </c>
      <c r="X520" s="1">
        <v>2.5299999999999998</v>
      </c>
      <c r="Y520" s="1">
        <v>319</v>
      </c>
      <c r="Z520" s="1">
        <v>354</v>
      </c>
      <c r="AA520" s="1">
        <v>1.1000000000000001</v>
      </c>
      <c r="AB520" s="1">
        <v>45.1</v>
      </c>
      <c r="AC520" s="1">
        <v>8.6</v>
      </c>
      <c r="AD520" s="1">
        <v>849</v>
      </c>
      <c r="AE520" s="1">
        <v>6.5</v>
      </c>
      <c r="AF520" s="1">
        <v>29</v>
      </c>
      <c r="AG520" s="1">
        <v>2.57</v>
      </c>
      <c r="AH520" s="1">
        <v>91</v>
      </c>
      <c r="AI520" s="1">
        <v>8</v>
      </c>
      <c r="AJ520" s="1">
        <v>1.1499999999999999</v>
      </c>
      <c r="AK520" s="1">
        <v>2880</v>
      </c>
      <c r="AL520" s="1">
        <v>505</v>
      </c>
      <c r="AM520" s="1">
        <v>7.31</v>
      </c>
      <c r="AN520" s="1">
        <v>119</v>
      </c>
      <c r="AO520" s="1">
        <v>121</v>
      </c>
      <c r="AP520" s="1">
        <v>709</v>
      </c>
      <c r="AQ520" s="1">
        <v>7.2</v>
      </c>
      <c r="AR520" s="1">
        <v>290</v>
      </c>
      <c r="AS520" s="1">
        <v>1.96</v>
      </c>
      <c r="AT520" s="1">
        <v>50</v>
      </c>
      <c r="AU520" s="1">
        <v>5</v>
      </c>
      <c r="AV520" s="1">
        <v>1.96</v>
      </c>
      <c r="AW520" s="1">
        <v>332</v>
      </c>
      <c r="AX520" s="1">
        <v>266</v>
      </c>
      <c r="AY520" s="1">
        <v>3.12</v>
      </c>
      <c r="AZ520" s="1">
        <v>79.900000000000006</v>
      </c>
      <c r="BA520" s="1">
        <v>325</v>
      </c>
      <c r="BB520" s="1">
        <v>1140</v>
      </c>
      <c r="BC520" s="1">
        <v>5.29</v>
      </c>
      <c r="BD520" s="1">
        <v>14.7</v>
      </c>
      <c r="BE520" s="1">
        <v>2.96</v>
      </c>
      <c r="BF520" s="1">
        <v>35</v>
      </c>
      <c r="BG520" s="1">
        <v>4</v>
      </c>
    </row>
    <row r="521" spans="1:59" hidden="1" x14ac:dyDescent="0.2">
      <c r="A521">
        <v>520</v>
      </c>
      <c r="B521" t="s">
        <v>512</v>
      </c>
      <c r="C521">
        <v>-1.26</v>
      </c>
      <c r="D521">
        <v>2.4700000000000002</v>
      </c>
      <c r="E521">
        <v>0.08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>
        <v>0</v>
      </c>
      <c r="U521">
        <v>0</v>
      </c>
      <c r="V521">
        <v>0</v>
      </c>
      <c r="W521">
        <v>1</v>
      </c>
      <c r="X521" s="1">
        <v>2.5299999999999998</v>
      </c>
      <c r="Y521" s="1">
        <v>319</v>
      </c>
      <c r="Z521" s="1">
        <v>354</v>
      </c>
      <c r="AA521" s="1">
        <v>1.1000000000000001</v>
      </c>
      <c r="AB521" s="1">
        <v>45.1</v>
      </c>
      <c r="AC521" s="1">
        <v>8.6</v>
      </c>
      <c r="AD521" s="1">
        <v>849</v>
      </c>
      <c r="AE521" s="1">
        <v>6.5</v>
      </c>
      <c r="AF521" s="1">
        <v>29</v>
      </c>
      <c r="AG521" s="1">
        <v>2.57</v>
      </c>
      <c r="AH521" s="1">
        <v>91</v>
      </c>
      <c r="AI521" s="1">
        <v>8</v>
      </c>
      <c r="AJ521" s="1">
        <v>1.1499999999999999</v>
      </c>
      <c r="AK521" s="1">
        <v>2880</v>
      </c>
      <c r="AL521" s="1">
        <v>505</v>
      </c>
      <c r="AM521" s="1">
        <v>7.31</v>
      </c>
      <c r="AN521" s="1">
        <v>119</v>
      </c>
      <c r="AO521" s="1">
        <v>121</v>
      </c>
      <c r="AP521" s="1">
        <v>709</v>
      </c>
      <c r="AQ521" s="1">
        <v>7.2</v>
      </c>
      <c r="AR521" s="1">
        <v>290</v>
      </c>
      <c r="AS521" s="1">
        <v>1.96</v>
      </c>
      <c r="AT521" s="1">
        <v>50</v>
      </c>
      <c r="AU521" s="1">
        <v>5</v>
      </c>
      <c r="AV521" s="1">
        <v>1.81</v>
      </c>
      <c r="AW521" s="1">
        <v>239</v>
      </c>
      <c r="AX521" s="1">
        <v>172</v>
      </c>
      <c r="AY521" s="1">
        <v>3.21</v>
      </c>
      <c r="AZ521" s="1">
        <v>35.5</v>
      </c>
      <c r="BA521" s="1">
        <v>349</v>
      </c>
      <c r="BB521" s="1">
        <v>1250</v>
      </c>
      <c r="BC521" s="1">
        <v>3.21</v>
      </c>
      <c r="BD521" s="1">
        <v>10.199999999999999</v>
      </c>
      <c r="BE521" s="1">
        <v>3.16</v>
      </c>
      <c r="BF521" s="1">
        <v>17</v>
      </c>
      <c r="BG521" s="1">
        <v>3</v>
      </c>
    </row>
    <row r="522" spans="1:59" hidden="1" x14ac:dyDescent="0.2">
      <c r="A522">
        <v>521</v>
      </c>
      <c r="B522" t="s">
        <v>513</v>
      </c>
      <c r="C522">
        <v>-0.6</v>
      </c>
      <c r="D522">
        <v>1.77</v>
      </c>
      <c r="E522">
        <v>0.14000000000000001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1</v>
      </c>
      <c r="T522">
        <v>0</v>
      </c>
      <c r="U522">
        <v>0</v>
      </c>
      <c r="V522">
        <v>0</v>
      </c>
      <c r="W522">
        <v>1</v>
      </c>
      <c r="X522" s="1">
        <v>2.5299999999999998</v>
      </c>
      <c r="Y522" s="1">
        <v>319</v>
      </c>
      <c r="Z522" s="1">
        <v>354</v>
      </c>
      <c r="AA522" s="1">
        <v>1.1000000000000001</v>
      </c>
      <c r="AB522" s="1">
        <v>45.1</v>
      </c>
      <c r="AC522" s="1">
        <v>8.6</v>
      </c>
      <c r="AD522" s="1">
        <v>849</v>
      </c>
      <c r="AE522" s="1">
        <v>6.5</v>
      </c>
      <c r="AF522" s="1">
        <v>29</v>
      </c>
      <c r="AG522" s="1">
        <v>2.57</v>
      </c>
      <c r="AH522" s="1">
        <v>91</v>
      </c>
      <c r="AI522" s="1">
        <v>8</v>
      </c>
      <c r="AJ522" s="1">
        <v>0.87</v>
      </c>
      <c r="AK522" s="1">
        <v>3110</v>
      </c>
      <c r="AL522" s="1">
        <v>1210</v>
      </c>
      <c r="AM522" s="1">
        <v>5.32</v>
      </c>
      <c r="AN522" s="1">
        <v>72.599999999999994</v>
      </c>
      <c r="AO522" s="1">
        <v>120</v>
      </c>
      <c r="AP522" s="1">
        <v>762</v>
      </c>
      <c r="AQ522" s="1">
        <v>31.8</v>
      </c>
      <c r="AR522" s="1">
        <v>334</v>
      </c>
      <c r="AS522" s="1">
        <v>2.0099999999999998</v>
      </c>
      <c r="AT522" s="1">
        <v>32</v>
      </c>
      <c r="AU522" s="1">
        <v>4</v>
      </c>
      <c r="AV522" s="1">
        <v>2.2000000000000002</v>
      </c>
      <c r="AW522" s="1">
        <v>458</v>
      </c>
      <c r="AX522" s="1">
        <v>387</v>
      </c>
      <c r="AY522" s="1">
        <v>4.93</v>
      </c>
      <c r="AZ522" s="1">
        <v>127</v>
      </c>
      <c r="BA522" s="1">
        <v>295</v>
      </c>
      <c r="BB522" s="1">
        <v>1010</v>
      </c>
      <c r="BC522" s="1">
        <v>7.76</v>
      </c>
      <c r="BD522" s="1">
        <v>20.9</v>
      </c>
      <c r="BE522" s="1">
        <v>2.66</v>
      </c>
      <c r="BF522" s="1">
        <v>53</v>
      </c>
      <c r="BG522" s="1">
        <v>5</v>
      </c>
    </row>
    <row r="523" spans="1:59" hidden="1" x14ac:dyDescent="0.2">
      <c r="A523">
        <v>522</v>
      </c>
      <c r="B523" t="s">
        <v>514</v>
      </c>
      <c r="C523">
        <v>-1.0900000000000001</v>
      </c>
      <c r="D523">
        <v>2.37</v>
      </c>
      <c r="E523">
        <v>7.0000000000000007E-2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1</v>
      </c>
      <c r="O523" s="1">
        <v>0</v>
      </c>
      <c r="P523" s="1">
        <v>0</v>
      </c>
      <c r="Q523" s="1">
        <v>0</v>
      </c>
      <c r="R523" s="1">
        <v>1</v>
      </c>
      <c r="S523" s="1">
        <v>0</v>
      </c>
      <c r="T523">
        <v>0</v>
      </c>
      <c r="U523">
        <v>0</v>
      </c>
      <c r="V523">
        <v>0</v>
      </c>
      <c r="W523">
        <v>1</v>
      </c>
      <c r="X523" s="1">
        <v>2.5299999999999998</v>
      </c>
      <c r="Y523" s="1">
        <v>319</v>
      </c>
      <c r="Z523" s="1">
        <v>354</v>
      </c>
      <c r="AA523" s="1">
        <v>1.1000000000000001</v>
      </c>
      <c r="AB523" s="1">
        <v>45.1</v>
      </c>
      <c r="AC523" s="1">
        <v>8.6</v>
      </c>
      <c r="AD523" s="1">
        <v>849</v>
      </c>
      <c r="AE523" s="1">
        <v>6.5</v>
      </c>
      <c r="AF523" s="1">
        <v>29</v>
      </c>
      <c r="AG523" s="1">
        <v>2.57</v>
      </c>
      <c r="AH523" s="1">
        <v>91</v>
      </c>
      <c r="AI523" s="1">
        <v>8</v>
      </c>
      <c r="AJ523" s="1">
        <v>0.87</v>
      </c>
      <c r="AK523" s="1">
        <v>3110</v>
      </c>
      <c r="AL523" s="1">
        <v>1210</v>
      </c>
      <c r="AM523" s="1">
        <v>5.32</v>
      </c>
      <c r="AN523" s="1">
        <v>72.599999999999994</v>
      </c>
      <c r="AO523" s="1">
        <v>120</v>
      </c>
      <c r="AP523" s="1">
        <v>762</v>
      </c>
      <c r="AQ523" s="1">
        <v>31.8</v>
      </c>
      <c r="AR523" s="1">
        <v>334</v>
      </c>
      <c r="AS523" s="1">
        <v>2.0099999999999998</v>
      </c>
      <c r="AT523" s="1">
        <v>32</v>
      </c>
      <c r="AU523" s="1">
        <v>4</v>
      </c>
      <c r="AV523" s="1">
        <v>1.96</v>
      </c>
      <c r="AW523" s="1">
        <v>332</v>
      </c>
      <c r="AX523" s="1">
        <v>266</v>
      </c>
      <c r="AY523" s="1">
        <v>3.12</v>
      </c>
      <c r="AZ523" s="1">
        <v>79.900000000000006</v>
      </c>
      <c r="BA523" s="1">
        <v>325</v>
      </c>
      <c r="BB523" s="1">
        <v>1140</v>
      </c>
      <c r="BC523" s="1">
        <v>5.29</v>
      </c>
      <c r="BD523" s="1">
        <v>14.7</v>
      </c>
      <c r="BE523" s="1">
        <v>2.96</v>
      </c>
      <c r="BF523" s="1">
        <v>35</v>
      </c>
      <c r="BG523" s="1">
        <v>4</v>
      </c>
    </row>
    <row r="524" spans="1:59" hidden="1" x14ac:dyDescent="0.2">
      <c r="A524">
        <v>523</v>
      </c>
      <c r="B524" t="s">
        <v>515</v>
      </c>
      <c r="C524">
        <v>-1.49</v>
      </c>
      <c r="D524">
        <v>3.01</v>
      </c>
      <c r="E524">
        <v>0.02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  <c r="Q524" s="1">
        <v>1</v>
      </c>
      <c r="R524" s="1">
        <v>0</v>
      </c>
      <c r="S524" s="1">
        <v>0</v>
      </c>
      <c r="T524">
        <v>0</v>
      </c>
      <c r="U524">
        <v>0</v>
      </c>
      <c r="V524">
        <v>0</v>
      </c>
      <c r="W524">
        <v>1</v>
      </c>
      <c r="X524" s="1">
        <v>2.5299999999999998</v>
      </c>
      <c r="Y524" s="1">
        <v>319</v>
      </c>
      <c r="Z524" s="1">
        <v>354</v>
      </c>
      <c r="AA524" s="1">
        <v>1.1000000000000001</v>
      </c>
      <c r="AB524" s="1">
        <v>45.1</v>
      </c>
      <c r="AC524" s="1">
        <v>8.6</v>
      </c>
      <c r="AD524" s="1">
        <v>849</v>
      </c>
      <c r="AE524" s="1">
        <v>6.5</v>
      </c>
      <c r="AF524" s="1">
        <v>29</v>
      </c>
      <c r="AG524" s="1">
        <v>2.57</v>
      </c>
      <c r="AH524" s="1">
        <v>91</v>
      </c>
      <c r="AI524" s="1">
        <v>8</v>
      </c>
      <c r="AJ524" s="1">
        <v>0.87</v>
      </c>
      <c r="AK524" s="1">
        <v>3110</v>
      </c>
      <c r="AL524" s="1">
        <v>1210</v>
      </c>
      <c r="AM524" s="1">
        <v>5.32</v>
      </c>
      <c r="AN524" s="1">
        <v>72.599999999999994</v>
      </c>
      <c r="AO524" s="1">
        <v>120</v>
      </c>
      <c r="AP524" s="1">
        <v>762</v>
      </c>
      <c r="AQ524" s="1">
        <v>31.8</v>
      </c>
      <c r="AR524" s="1">
        <v>334</v>
      </c>
      <c r="AS524" s="1">
        <v>2.0099999999999998</v>
      </c>
      <c r="AT524" s="1">
        <v>32</v>
      </c>
      <c r="AU524" s="1">
        <v>4</v>
      </c>
      <c r="AV524" s="1">
        <v>1.81</v>
      </c>
      <c r="AW524" s="1">
        <v>239</v>
      </c>
      <c r="AX524" s="1">
        <v>172</v>
      </c>
      <c r="AY524" s="1">
        <v>3.21</v>
      </c>
      <c r="AZ524" s="1">
        <v>35.5</v>
      </c>
      <c r="BA524" s="1">
        <v>349</v>
      </c>
      <c r="BB524" s="1">
        <v>1250</v>
      </c>
      <c r="BC524" s="1">
        <v>3.21</v>
      </c>
      <c r="BD524" s="1">
        <v>10.199999999999999</v>
      </c>
      <c r="BE524" s="1">
        <v>3.16</v>
      </c>
      <c r="BF524" s="1">
        <v>17</v>
      </c>
      <c r="BG524" s="1">
        <v>3</v>
      </c>
    </row>
    <row r="525" spans="1:59" hidden="1" x14ac:dyDescent="0.2">
      <c r="A525">
        <v>524</v>
      </c>
      <c r="B525" t="s">
        <v>76</v>
      </c>
      <c r="C525">
        <v>0.11</v>
      </c>
      <c r="D525">
        <v>1.76</v>
      </c>
      <c r="E525">
        <v>0.15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  <c r="Q525" s="1">
        <v>0</v>
      </c>
      <c r="R525" s="1">
        <v>0</v>
      </c>
      <c r="S525" s="1">
        <v>1</v>
      </c>
      <c r="T525">
        <v>0</v>
      </c>
      <c r="U525">
        <v>0</v>
      </c>
      <c r="V525">
        <v>0</v>
      </c>
      <c r="W525">
        <v>1</v>
      </c>
      <c r="X525" s="1">
        <v>1.74</v>
      </c>
      <c r="Y525" s="1">
        <v>944</v>
      </c>
      <c r="Z525" s="1">
        <v>302</v>
      </c>
      <c r="AA525" s="1">
        <v>1.87</v>
      </c>
      <c r="AB525" s="1">
        <v>133</v>
      </c>
      <c r="AC525" s="1">
        <v>45.5</v>
      </c>
      <c r="AD525" s="1">
        <v>376</v>
      </c>
      <c r="AE525" s="1">
        <v>2.09</v>
      </c>
      <c r="AF525" s="1">
        <v>67.7</v>
      </c>
      <c r="AG525" s="1">
        <v>0.79</v>
      </c>
      <c r="AH525" s="1">
        <v>55</v>
      </c>
      <c r="AI525" s="1">
        <v>6</v>
      </c>
      <c r="AJ525" s="1">
        <v>1.19</v>
      </c>
      <c r="AK525" s="1">
        <v>2020</v>
      </c>
      <c r="AL525" s="1">
        <v>601</v>
      </c>
      <c r="AM525" s="1">
        <v>11.3</v>
      </c>
      <c r="AN525" s="1">
        <v>207</v>
      </c>
      <c r="AO525" s="1">
        <v>110</v>
      </c>
      <c r="AP525" s="1">
        <v>716</v>
      </c>
      <c r="AQ525" s="1">
        <v>4.7699999999999996</v>
      </c>
      <c r="AR525" s="1">
        <v>178</v>
      </c>
      <c r="AS525" s="1">
        <v>2.33</v>
      </c>
      <c r="AT525" s="1">
        <v>82</v>
      </c>
      <c r="AU525" s="1">
        <v>6</v>
      </c>
      <c r="AV525" s="1">
        <v>2.2000000000000002</v>
      </c>
      <c r="AW525" s="1">
        <v>458</v>
      </c>
      <c r="AX525" s="1">
        <v>387</v>
      </c>
      <c r="AY525" s="1">
        <v>4.93</v>
      </c>
      <c r="AZ525" s="1">
        <v>127</v>
      </c>
      <c r="BA525" s="1">
        <v>295</v>
      </c>
      <c r="BB525" s="1">
        <v>1010</v>
      </c>
      <c r="BC525" s="1">
        <v>7.76</v>
      </c>
      <c r="BD525" s="1">
        <v>20.9</v>
      </c>
      <c r="BE525" s="1">
        <v>2.66</v>
      </c>
      <c r="BF525" s="1">
        <v>53</v>
      </c>
      <c r="BG525" s="1">
        <v>5</v>
      </c>
    </row>
    <row r="526" spans="1:59" hidden="1" x14ac:dyDescent="0.2">
      <c r="A526">
        <v>525</v>
      </c>
      <c r="B526" t="s">
        <v>75</v>
      </c>
      <c r="C526">
        <v>-0.11</v>
      </c>
      <c r="D526">
        <v>2.06</v>
      </c>
      <c r="E526">
        <v>0.09</v>
      </c>
      <c r="F526" s="1">
        <v>0</v>
      </c>
      <c r="G526" s="1">
        <v>0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1</v>
      </c>
      <c r="S526" s="1">
        <v>0</v>
      </c>
      <c r="T526">
        <v>0</v>
      </c>
      <c r="U526">
        <v>0</v>
      </c>
      <c r="V526">
        <v>0</v>
      </c>
      <c r="W526">
        <v>1</v>
      </c>
      <c r="X526" s="1">
        <v>1.74</v>
      </c>
      <c r="Y526" s="1">
        <v>944</v>
      </c>
      <c r="Z526" s="1">
        <v>302</v>
      </c>
      <c r="AA526" s="1">
        <v>1.87</v>
      </c>
      <c r="AB526" s="1">
        <v>133</v>
      </c>
      <c r="AC526" s="1">
        <v>45.5</v>
      </c>
      <c r="AD526" s="1">
        <v>376</v>
      </c>
      <c r="AE526" s="1">
        <v>2.09</v>
      </c>
      <c r="AF526" s="1">
        <v>67.7</v>
      </c>
      <c r="AG526" s="1">
        <v>0.79</v>
      </c>
      <c r="AH526" s="1">
        <v>55</v>
      </c>
      <c r="AI526" s="1">
        <v>6</v>
      </c>
      <c r="AJ526" s="1">
        <v>1.19</v>
      </c>
      <c r="AK526" s="1">
        <v>2020</v>
      </c>
      <c r="AL526" s="1">
        <v>601</v>
      </c>
      <c r="AM526" s="1">
        <v>11.3</v>
      </c>
      <c r="AN526" s="1">
        <v>207</v>
      </c>
      <c r="AO526" s="1">
        <v>110</v>
      </c>
      <c r="AP526" s="1">
        <v>716</v>
      </c>
      <c r="AQ526" s="1">
        <v>4.7699999999999996</v>
      </c>
      <c r="AR526" s="1">
        <v>178</v>
      </c>
      <c r="AS526" s="1">
        <v>2.33</v>
      </c>
      <c r="AT526" s="1">
        <v>82</v>
      </c>
      <c r="AU526" s="1">
        <v>6</v>
      </c>
      <c r="AV526" s="1">
        <v>1.96</v>
      </c>
      <c r="AW526" s="1">
        <v>332</v>
      </c>
      <c r="AX526" s="1">
        <v>266</v>
      </c>
      <c r="AY526" s="1">
        <v>3.12</v>
      </c>
      <c r="AZ526" s="1">
        <v>79.900000000000006</v>
      </c>
      <c r="BA526" s="1">
        <v>325</v>
      </c>
      <c r="BB526" s="1">
        <v>1140</v>
      </c>
      <c r="BC526" s="1">
        <v>5.29</v>
      </c>
      <c r="BD526" s="1">
        <v>14.7</v>
      </c>
      <c r="BE526" s="1">
        <v>2.96</v>
      </c>
      <c r="BF526" s="1">
        <v>35</v>
      </c>
      <c r="BG526" s="1">
        <v>4</v>
      </c>
    </row>
    <row r="527" spans="1:59" hidden="1" x14ac:dyDescent="0.2">
      <c r="A527">
        <v>526</v>
      </c>
      <c r="B527" t="s">
        <v>74</v>
      </c>
      <c r="C527">
        <v>1.51</v>
      </c>
      <c r="D527">
        <v>2.4900000000000002</v>
      </c>
      <c r="E527">
        <v>0.04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>
        <v>0</v>
      </c>
      <c r="U527">
        <v>0</v>
      </c>
      <c r="V527">
        <v>0</v>
      </c>
      <c r="W527">
        <v>1</v>
      </c>
      <c r="X527" s="1">
        <v>1.74</v>
      </c>
      <c r="Y527" s="1">
        <v>944</v>
      </c>
      <c r="Z527" s="1">
        <v>302</v>
      </c>
      <c r="AA527" s="1">
        <v>1.87</v>
      </c>
      <c r="AB527" s="1">
        <v>133</v>
      </c>
      <c r="AC527" s="1">
        <v>45.5</v>
      </c>
      <c r="AD527" s="1">
        <v>376</v>
      </c>
      <c r="AE527" s="1">
        <v>2.09</v>
      </c>
      <c r="AF527" s="1">
        <v>67.7</v>
      </c>
      <c r="AG527" s="1">
        <v>0.79</v>
      </c>
      <c r="AH527" s="1">
        <v>55</v>
      </c>
      <c r="AI527" s="1">
        <v>6</v>
      </c>
      <c r="AJ527" s="1">
        <v>1.19</v>
      </c>
      <c r="AK527" s="1">
        <v>2020</v>
      </c>
      <c r="AL527" s="1">
        <v>601</v>
      </c>
      <c r="AM527" s="1">
        <v>11.3</v>
      </c>
      <c r="AN527" s="1">
        <v>207</v>
      </c>
      <c r="AO527" s="1">
        <v>110</v>
      </c>
      <c r="AP527" s="1">
        <v>716</v>
      </c>
      <c r="AQ527" s="1">
        <v>4.7699999999999996</v>
      </c>
      <c r="AR527" s="1">
        <v>178</v>
      </c>
      <c r="AS527" s="1">
        <v>2.33</v>
      </c>
      <c r="AT527" s="1">
        <v>82</v>
      </c>
      <c r="AU527" s="1">
        <v>6</v>
      </c>
      <c r="AV527" s="1">
        <v>1.81</v>
      </c>
      <c r="AW527" s="1">
        <v>239</v>
      </c>
      <c r="AX527" s="1">
        <v>172</v>
      </c>
      <c r="AY527" s="1">
        <v>3.21</v>
      </c>
      <c r="AZ527" s="1">
        <v>35.5</v>
      </c>
      <c r="BA527" s="1">
        <v>349</v>
      </c>
      <c r="BB527" s="1">
        <v>1250</v>
      </c>
      <c r="BC527" s="1">
        <v>3.21</v>
      </c>
      <c r="BD527" s="1">
        <v>10.199999999999999</v>
      </c>
      <c r="BE527" s="1">
        <v>3.16</v>
      </c>
      <c r="BF527" s="1">
        <v>17</v>
      </c>
      <c r="BG527" s="1">
        <v>3</v>
      </c>
    </row>
    <row r="528" spans="1:59" hidden="1" x14ac:dyDescent="0.2">
      <c r="A528">
        <v>527</v>
      </c>
      <c r="B528" t="s">
        <v>73</v>
      </c>
      <c r="C528">
        <v>-0.15</v>
      </c>
      <c r="D528">
        <v>0.98</v>
      </c>
      <c r="E528">
        <v>0.16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  <c r="Q528" s="1">
        <v>0</v>
      </c>
      <c r="R528" s="1">
        <v>0</v>
      </c>
      <c r="S528" s="1">
        <v>1</v>
      </c>
      <c r="T528">
        <v>0</v>
      </c>
      <c r="U528">
        <v>0</v>
      </c>
      <c r="V528">
        <v>0</v>
      </c>
      <c r="W528">
        <v>1</v>
      </c>
      <c r="X528" s="1">
        <v>1.74</v>
      </c>
      <c r="Y528" s="1">
        <v>944</v>
      </c>
      <c r="Z528" s="1">
        <v>302</v>
      </c>
      <c r="AA528" s="1">
        <v>1.87</v>
      </c>
      <c r="AB528" s="1">
        <v>133</v>
      </c>
      <c r="AC528" s="1">
        <v>45.5</v>
      </c>
      <c r="AD528" s="1">
        <v>376</v>
      </c>
      <c r="AE528" s="1">
        <v>2.09</v>
      </c>
      <c r="AF528" s="1">
        <v>67.7</v>
      </c>
      <c r="AG528" s="1">
        <v>0.79</v>
      </c>
      <c r="AH528" s="1">
        <v>55</v>
      </c>
      <c r="AI528" s="1">
        <v>6</v>
      </c>
      <c r="AJ528" s="1">
        <v>1.1499999999999999</v>
      </c>
      <c r="AK528" s="1">
        <v>2880</v>
      </c>
      <c r="AL528" s="1">
        <v>505</v>
      </c>
      <c r="AM528" s="1">
        <v>7.31</v>
      </c>
      <c r="AN528" s="1">
        <v>119</v>
      </c>
      <c r="AO528" s="1">
        <v>121</v>
      </c>
      <c r="AP528" s="1">
        <v>709</v>
      </c>
      <c r="AQ528" s="1">
        <v>7.2</v>
      </c>
      <c r="AR528" s="1">
        <v>290</v>
      </c>
      <c r="AS528" s="1">
        <v>1.96</v>
      </c>
      <c r="AT528" s="1">
        <v>50</v>
      </c>
      <c r="AU528" s="1">
        <v>5</v>
      </c>
      <c r="AV528" s="1">
        <v>2.2000000000000002</v>
      </c>
      <c r="AW528" s="1">
        <v>458</v>
      </c>
      <c r="AX528" s="1">
        <v>387</v>
      </c>
      <c r="AY528" s="1">
        <v>4.93</v>
      </c>
      <c r="AZ528" s="1">
        <v>127</v>
      </c>
      <c r="BA528" s="1">
        <v>295</v>
      </c>
      <c r="BB528" s="1">
        <v>1010</v>
      </c>
      <c r="BC528" s="1">
        <v>7.76</v>
      </c>
      <c r="BD528" s="1">
        <v>20.9</v>
      </c>
      <c r="BE528" s="1">
        <v>2.66</v>
      </c>
      <c r="BF528" s="1">
        <v>53</v>
      </c>
      <c r="BG528" s="1">
        <v>5</v>
      </c>
    </row>
    <row r="529" spans="1:59" hidden="1" x14ac:dyDescent="0.2">
      <c r="A529">
        <v>528</v>
      </c>
      <c r="B529" t="s">
        <v>72</v>
      </c>
      <c r="C529">
        <v>-0.26</v>
      </c>
      <c r="D529">
        <v>1.0900000000000001</v>
      </c>
      <c r="E529">
        <v>0.15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</v>
      </c>
      <c r="P529" s="1">
        <v>0</v>
      </c>
      <c r="Q529" s="1">
        <v>0</v>
      </c>
      <c r="R529" s="1">
        <v>1</v>
      </c>
      <c r="S529" s="1">
        <v>0</v>
      </c>
      <c r="T529">
        <v>0</v>
      </c>
      <c r="U529">
        <v>0</v>
      </c>
      <c r="V529">
        <v>0</v>
      </c>
      <c r="W529">
        <v>1</v>
      </c>
      <c r="X529" s="1">
        <v>1.74</v>
      </c>
      <c r="Y529" s="1">
        <v>944</v>
      </c>
      <c r="Z529" s="1">
        <v>302</v>
      </c>
      <c r="AA529" s="1">
        <v>1.87</v>
      </c>
      <c r="AB529" s="1">
        <v>133</v>
      </c>
      <c r="AC529" s="1">
        <v>45.5</v>
      </c>
      <c r="AD529" s="1">
        <v>376</v>
      </c>
      <c r="AE529" s="1">
        <v>2.09</v>
      </c>
      <c r="AF529" s="1">
        <v>67.7</v>
      </c>
      <c r="AG529" s="1">
        <v>0.79</v>
      </c>
      <c r="AH529" s="1">
        <v>55</v>
      </c>
      <c r="AI529" s="1">
        <v>6</v>
      </c>
      <c r="AJ529" s="1">
        <v>1.1499999999999999</v>
      </c>
      <c r="AK529" s="1">
        <v>2880</v>
      </c>
      <c r="AL529" s="1">
        <v>505</v>
      </c>
      <c r="AM529" s="1">
        <v>7.31</v>
      </c>
      <c r="AN529" s="1">
        <v>119</v>
      </c>
      <c r="AO529" s="1">
        <v>121</v>
      </c>
      <c r="AP529" s="1">
        <v>709</v>
      </c>
      <c r="AQ529" s="1">
        <v>7.2</v>
      </c>
      <c r="AR529" s="1">
        <v>290</v>
      </c>
      <c r="AS529" s="1">
        <v>1.96</v>
      </c>
      <c r="AT529" s="1">
        <v>50</v>
      </c>
      <c r="AU529" s="1">
        <v>5</v>
      </c>
      <c r="AV529" s="1">
        <v>1.96</v>
      </c>
      <c r="AW529" s="1">
        <v>332</v>
      </c>
      <c r="AX529" s="1">
        <v>266</v>
      </c>
      <c r="AY529" s="1">
        <v>3.12</v>
      </c>
      <c r="AZ529" s="1">
        <v>79.900000000000006</v>
      </c>
      <c r="BA529" s="1">
        <v>325</v>
      </c>
      <c r="BB529" s="1">
        <v>1140</v>
      </c>
      <c r="BC529" s="1">
        <v>5.29</v>
      </c>
      <c r="BD529" s="1">
        <v>14.7</v>
      </c>
      <c r="BE529" s="1">
        <v>2.96</v>
      </c>
      <c r="BF529" s="1">
        <v>35</v>
      </c>
      <c r="BG529" s="1">
        <v>4</v>
      </c>
    </row>
    <row r="530" spans="1:59" hidden="1" x14ac:dyDescent="0.2">
      <c r="A530">
        <v>529</v>
      </c>
      <c r="B530" t="s">
        <v>71</v>
      </c>
      <c r="C530">
        <v>1.37</v>
      </c>
      <c r="D530">
        <v>1.4</v>
      </c>
      <c r="E530">
        <v>0.13</v>
      </c>
      <c r="F530" s="1">
        <v>0</v>
      </c>
      <c r="G530" s="1">
        <v>0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>
        <v>0</v>
      </c>
      <c r="U530">
        <v>0</v>
      </c>
      <c r="V530">
        <v>0</v>
      </c>
      <c r="W530">
        <v>1</v>
      </c>
      <c r="X530" s="1">
        <v>1.74</v>
      </c>
      <c r="Y530" s="1">
        <v>944</v>
      </c>
      <c r="Z530" s="1">
        <v>302</v>
      </c>
      <c r="AA530" s="1">
        <v>1.87</v>
      </c>
      <c r="AB530" s="1">
        <v>133</v>
      </c>
      <c r="AC530" s="1">
        <v>45.5</v>
      </c>
      <c r="AD530" s="1">
        <v>376</v>
      </c>
      <c r="AE530" s="1">
        <v>2.09</v>
      </c>
      <c r="AF530" s="1">
        <v>67.7</v>
      </c>
      <c r="AG530" s="1">
        <v>0.79</v>
      </c>
      <c r="AH530" s="1">
        <v>55</v>
      </c>
      <c r="AI530" s="1">
        <v>6</v>
      </c>
      <c r="AJ530" s="1">
        <v>1.1499999999999999</v>
      </c>
      <c r="AK530" s="1">
        <v>2880</v>
      </c>
      <c r="AL530" s="1">
        <v>505</v>
      </c>
      <c r="AM530" s="1">
        <v>7.31</v>
      </c>
      <c r="AN530" s="1">
        <v>119</v>
      </c>
      <c r="AO530" s="1">
        <v>121</v>
      </c>
      <c r="AP530" s="1">
        <v>709</v>
      </c>
      <c r="AQ530" s="1">
        <v>7.2</v>
      </c>
      <c r="AR530" s="1">
        <v>290</v>
      </c>
      <c r="AS530" s="1">
        <v>1.96</v>
      </c>
      <c r="AT530" s="1">
        <v>50</v>
      </c>
      <c r="AU530" s="1">
        <v>5</v>
      </c>
      <c r="AV530" s="1">
        <v>1.81</v>
      </c>
      <c r="AW530" s="1">
        <v>239</v>
      </c>
      <c r="AX530" s="1">
        <v>172</v>
      </c>
      <c r="AY530" s="1">
        <v>3.21</v>
      </c>
      <c r="AZ530" s="1">
        <v>35.5</v>
      </c>
      <c r="BA530" s="1">
        <v>349</v>
      </c>
      <c r="BB530" s="1">
        <v>1250</v>
      </c>
      <c r="BC530" s="1">
        <v>3.21</v>
      </c>
      <c r="BD530" s="1">
        <v>10.199999999999999</v>
      </c>
      <c r="BE530" s="1">
        <v>3.16</v>
      </c>
      <c r="BF530" s="1">
        <v>17</v>
      </c>
      <c r="BG530" s="1">
        <v>3</v>
      </c>
    </row>
    <row r="531" spans="1:59" hidden="1" x14ac:dyDescent="0.2">
      <c r="A531">
        <v>530</v>
      </c>
      <c r="B531" t="s">
        <v>70</v>
      </c>
      <c r="C531">
        <v>-0.08</v>
      </c>
      <c r="D531">
        <v>1.48</v>
      </c>
      <c r="E531">
        <v>0.16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>
        <v>0</v>
      </c>
      <c r="U531">
        <v>0</v>
      </c>
      <c r="V531">
        <v>0</v>
      </c>
      <c r="W531">
        <v>1</v>
      </c>
      <c r="X531" s="1">
        <v>1.74</v>
      </c>
      <c r="Y531" s="1">
        <v>944</v>
      </c>
      <c r="Z531" s="1">
        <v>302</v>
      </c>
      <c r="AA531" s="1">
        <v>1.87</v>
      </c>
      <c r="AB531" s="1">
        <v>133</v>
      </c>
      <c r="AC531" s="1">
        <v>45.5</v>
      </c>
      <c r="AD531" s="1">
        <v>376</v>
      </c>
      <c r="AE531" s="1">
        <v>2.09</v>
      </c>
      <c r="AF531" s="1">
        <v>67.7</v>
      </c>
      <c r="AG531" s="1">
        <v>0.79</v>
      </c>
      <c r="AH531" s="1">
        <v>55</v>
      </c>
      <c r="AI531" s="1">
        <v>6</v>
      </c>
      <c r="AJ531" s="1">
        <v>0.87</v>
      </c>
      <c r="AK531" s="1">
        <v>3110</v>
      </c>
      <c r="AL531" s="1">
        <v>1210</v>
      </c>
      <c r="AM531" s="1">
        <v>5.32</v>
      </c>
      <c r="AN531" s="1">
        <v>72.599999999999994</v>
      </c>
      <c r="AO531" s="1">
        <v>120</v>
      </c>
      <c r="AP531" s="1">
        <v>762</v>
      </c>
      <c r="AQ531" s="1">
        <v>31.8</v>
      </c>
      <c r="AR531" s="1">
        <v>334</v>
      </c>
      <c r="AS531" s="1">
        <v>2.0099999999999998</v>
      </c>
      <c r="AT531" s="1">
        <v>32</v>
      </c>
      <c r="AU531" s="1">
        <v>4</v>
      </c>
      <c r="AV531" s="1">
        <v>2.2000000000000002</v>
      </c>
      <c r="AW531" s="1">
        <v>458</v>
      </c>
      <c r="AX531" s="1">
        <v>387</v>
      </c>
      <c r="AY531" s="1">
        <v>4.93</v>
      </c>
      <c r="AZ531" s="1">
        <v>127</v>
      </c>
      <c r="BA531" s="1">
        <v>295</v>
      </c>
      <c r="BB531" s="1">
        <v>1010</v>
      </c>
      <c r="BC531" s="1">
        <v>7.76</v>
      </c>
      <c r="BD531" s="1">
        <v>20.9</v>
      </c>
      <c r="BE531" s="1">
        <v>2.66</v>
      </c>
      <c r="BF531" s="1">
        <v>53</v>
      </c>
      <c r="BG531" s="1">
        <v>5</v>
      </c>
    </row>
    <row r="532" spans="1:59" hidden="1" x14ac:dyDescent="0.2">
      <c r="A532">
        <v>531</v>
      </c>
      <c r="B532" t="s">
        <v>69</v>
      </c>
      <c r="C532">
        <v>-0.36</v>
      </c>
      <c r="D532">
        <v>1.77</v>
      </c>
      <c r="E532">
        <v>0.13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1</v>
      </c>
      <c r="S532" s="1">
        <v>0</v>
      </c>
      <c r="T532">
        <v>0</v>
      </c>
      <c r="U532">
        <v>0</v>
      </c>
      <c r="V532">
        <v>0</v>
      </c>
      <c r="W532">
        <v>1</v>
      </c>
      <c r="X532" s="1">
        <v>1.74</v>
      </c>
      <c r="Y532" s="1">
        <v>944</v>
      </c>
      <c r="Z532" s="1">
        <v>302</v>
      </c>
      <c r="AA532" s="1">
        <v>1.87</v>
      </c>
      <c r="AB532" s="1">
        <v>133</v>
      </c>
      <c r="AC532" s="1">
        <v>45.5</v>
      </c>
      <c r="AD532" s="1">
        <v>376</v>
      </c>
      <c r="AE532" s="1">
        <v>2.09</v>
      </c>
      <c r="AF532" s="1">
        <v>67.7</v>
      </c>
      <c r="AG532" s="1">
        <v>0.79</v>
      </c>
      <c r="AH532" s="1">
        <v>55</v>
      </c>
      <c r="AI532" s="1">
        <v>6</v>
      </c>
      <c r="AJ532" s="1">
        <v>0.87</v>
      </c>
      <c r="AK532" s="1">
        <v>3110</v>
      </c>
      <c r="AL532" s="1">
        <v>1210</v>
      </c>
      <c r="AM532" s="1">
        <v>5.32</v>
      </c>
      <c r="AN532" s="1">
        <v>72.599999999999994</v>
      </c>
      <c r="AO532" s="1">
        <v>120</v>
      </c>
      <c r="AP532" s="1">
        <v>762</v>
      </c>
      <c r="AQ532" s="1">
        <v>31.8</v>
      </c>
      <c r="AR532" s="1">
        <v>334</v>
      </c>
      <c r="AS532" s="1">
        <v>2.0099999999999998</v>
      </c>
      <c r="AT532" s="1">
        <v>32</v>
      </c>
      <c r="AU532" s="1">
        <v>4</v>
      </c>
      <c r="AV532" s="1">
        <v>1.96</v>
      </c>
      <c r="AW532" s="1">
        <v>332</v>
      </c>
      <c r="AX532" s="1">
        <v>266</v>
      </c>
      <c r="AY532" s="1">
        <v>3.12</v>
      </c>
      <c r="AZ532" s="1">
        <v>79.900000000000006</v>
      </c>
      <c r="BA532" s="1">
        <v>325</v>
      </c>
      <c r="BB532" s="1">
        <v>1140</v>
      </c>
      <c r="BC532" s="1">
        <v>5.29</v>
      </c>
      <c r="BD532" s="1">
        <v>14.7</v>
      </c>
      <c r="BE532" s="1">
        <v>2.96</v>
      </c>
      <c r="BF532" s="1">
        <v>35</v>
      </c>
      <c r="BG532" s="1">
        <v>4</v>
      </c>
    </row>
    <row r="533" spans="1:59" hidden="1" x14ac:dyDescent="0.2">
      <c r="A533">
        <v>532</v>
      </c>
      <c r="B533" t="s">
        <v>68</v>
      </c>
      <c r="C533">
        <v>1.1100000000000001</v>
      </c>
      <c r="D533">
        <v>2.44</v>
      </c>
      <c r="E533">
        <v>0.06</v>
      </c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  <c r="T533">
        <v>0</v>
      </c>
      <c r="U533">
        <v>0</v>
      </c>
      <c r="V533">
        <v>0</v>
      </c>
      <c r="W533">
        <v>1</v>
      </c>
      <c r="X533" s="1">
        <v>1.74</v>
      </c>
      <c r="Y533" s="1">
        <v>944</v>
      </c>
      <c r="Z533" s="1">
        <v>302</v>
      </c>
      <c r="AA533" s="1">
        <v>1.87</v>
      </c>
      <c r="AB533" s="1">
        <v>133</v>
      </c>
      <c r="AC533" s="1">
        <v>45.5</v>
      </c>
      <c r="AD533" s="1">
        <v>376</v>
      </c>
      <c r="AE533" s="1">
        <v>2.09</v>
      </c>
      <c r="AF533" s="1">
        <v>67.7</v>
      </c>
      <c r="AG533" s="1">
        <v>0.79</v>
      </c>
      <c r="AH533" s="1">
        <v>55</v>
      </c>
      <c r="AI533" s="1">
        <v>6</v>
      </c>
      <c r="AJ533" s="1">
        <v>0.87</v>
      </c>
      <c r="AK533" s="1">
        <v>3110</v>
      </c>
      <c r="AL533" s="1">
        <v>1210</v>
      </c>
      <c r="AM533" s="1">
        <v>5.32</v>
      </c>
      <c r="AN533" s="1">
        <v>72.599999999999994</v>
      </c>
      <c r="AO533" s="1">
        <v>120</v>
      </c>
      <c r="AP533" s="1">
        <v>762</v>
      </c>
      <c r="AQ533" s="1">
        <v>31.8</v>
      </c>
      <c r="AR533" s="1">
        <v>334</v>
      </c>
      <c r="AS533" s="1">
        <v>2.0099999999999998</v>
      </c>
      <c r="AT533" s="1">
        <v>32</v>
      </c>
      <c r="AU533" s="1">
        <v>4</v>
      </c>
      <c r="AV533" s="1">
        <v>1.81</v>
      </c>
      <c r="AW533" s="1">
        <v>239</v>
      </c>
      <c r="AX533" s="1">
        <v>172</v>
      </c>
      <c r="AY533" s="1">
        <v>3.21</v>
      </c>
      <c r="AZ533" s="1">
        <v>35.5</v>
      </c>
      <c r="BA533" s="1">
        <v>349</v>
      </c>
      <c r="BB533" s="1">
        <v>1250</v>
      </c>
      <c r="BC533" s="1">
        <v>3.21</v>
      </c>
      <c r="BD533" s="1">
        <v>10.199999999999999</v>
      </c>
      <c r="BE533" s="1">
        <v>3.16</v>
      </c>
      <c r="BF533" s="1">
        <v>17</v>
      </c>
      <c r="BG533" s="1">
        <v>3</v>
      </c>
    </row>
    <row r="534" spans="1:59" x14ac:dyDescent="0.2">
      <c r="A534">
        <v>533</v>
      </c>
      <c r="B534" t="s">
        <v>516</v>
      </c>
      <c r="C534">
        <v>-0.12</v>
      </c>
      <c r="D534">
        <v>1.1100000000000001</v>
      </c>
      <c r="E534">
        <v>0.15</v>
      </c>
      <c r="F534" s="1">
        <v>0</v>
      </c>
      <c r="G534" s="1">
        <v>0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0.75</v>
      </c>
      <c r="P534" s="1">
        <v>0.25</v>
      </c>
      <c r="Q534" s="1">
        <v>0</v>
      </c>
      <c r="R534" s="1">
        <v>0</v>
      </c>
      <c r="S534" s="1">
        <v>1</v>
      </c>
      <c r="T534">
        <v>1</v>
      </c>
      <c r="U534">
        <v>0</v>
      </c>
      <c r="V534">
        <v>0</v>
      </c>
      <c r="W534">
        <v>0</v>
      </c>
      <c r="X534" s="1">
        <v>2.17</v>
      </c>
      <c r="Y534" s="1">
        <v>267</v>
      </c>
      <c r="Z534" s="1">
        <v>181</v>
      </c>
      <c r="AA534" s="1">
        <v>0.7</v>
      </c>
      <c r="AB534" s="1">
        <v>32.1</v>
      </c>
      <c r="AC534" s="1">
        <v>8.68</v>
      </c>
      <c r="AD534" s="1">
        <v>926</v>
      </c>
      <c r="AE534" s="1">
        <v>6.13</v>
      </c>
      <c r="AF534" s="1">
        <v>23.9</v>
      </c>
      <c r="AG534" s="1">
        <v>2.5499999999999998</v>
      </c>
      <c r="AH534" s="1">
        <v>73</v>
      </c>
      <c r="AI534" s="1">
        <v>7</v>
      </c>
      <c r="AJ534" s="1">
        <v>1.1599999999999999</v>
      </c>
      <c r="AK534" s="1">
        <v>2670</v>
      </c>
      <c r="AL534" s="1">
        <v>529</v>
      </c>
      <c r="AM534" s="1">
        <v>8.31</v>
      </c>
      <c r="AN534" s="1">
        <v>141</v>
      </c>
      <c r="AO534" s="1">
        <v>118</v>
      </c>
      <c r="AP534" s="1">
        <v>711</v>
      </c>
      <c r="AQ534" s="1">
        <v>6.59</v>
      </c>
      <c r="AR534" s="1">
        <v>262</v>
      </c>
      <c r="AS534" s="1">
        <v>2.0499999999999998</v>
      </c>
      <c r="AT534" s="1">
        <v>58</v>
      </c>
      <c r="AU534" s="1">
        <v>5.25</v>
      </c>
      <c r="AV534" s="1">
        <v>2.2000000000000002</v>
      </c>
      <c r="AW534" s="1">
        <v>458</v>
      </c>
      <c r="AX534" s="1">
        <v>387</v>
      </c>
      <c r="AY534" s="1">
        <v>4.93</v>
      </c>
      <c r="AZ534" s="1">
        <v>127</v>
      </c>
      <c r="BA534" s="1">
        <v>295</v>
      </c>
      <c r="BB534" s="1">
        <v>1010</v>
      </c>
      <c r="BC534" s="1">
        <v>7.76</v>
      </c>
      <c r="BD534" s="1">
        <v>20.9</v>
      </c>
      <c r="BE534" s="1">
        <v>2.66</v>
      </c>
      <c r="BF534" s="1">
        <v>53</v>
      </c>
      <c r="BG534" s="1">
        <v>5</v>
      </c>
    </row>
    <row r="535" spans="1:59" hidden="1" x14ac:dyDescent="0.2">
      <c r="A535">
        <v>534</v>
      </c>
      <c r="B535" t="s">
        <v>516</v>
      </c>
      <c r="C535">
        <v>-0.11</v>
      </c>
      <c r="D535">
        <v>1.2</v>
      </c>
      <c r="E535">
        <v>0.15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0.75</v>
      </c>
      <c r="P535" s="1">
        <v>0.25</v>
      </c>
      <c r="Q535" s="1">
        <v>0</v>
      </c>
      <c r="R535" s="1">
        <v>0</v>
      </c>
      <c r="S535" s="1">
        <v>1</v>
      </c>
      <c r="T535">
        <v>0</v>
      </c>
      <c r="U535">
        <v>1</v>
      </c>
      <c r="V535">
        <v>0</v>
      </c>
      <c r="W535">
        <v>0</v>
      </c>
      <c r="X535" s="1">
        <v>2.17</v>
      </c>
      <c r="Y535" s="1">
        <v>267</v>
      </c>
      <c r="Z535" s="1">
        <v>181</v>
      </c>
      <c r="AA535" s="1">
        <v>0.7</v>
      </c>
      <c r="AB535" s="1">
        <v>32.1</v>
      </c>
      <c r="AC535" s="1">
        <v>8.68</v>
      </c>
      <c r="AD535" s="1">
        <v>926</v>
      </c>
      <c r="AE535" s="1">
        <v>6.13</v>
      </c>
      <c r="AF535" s="1">
        <v>23.9</v>
      </c>
      <c r="AG535" s="1">
        <v>2.5499999999999998</v>
      </c>
      <c r="AH535" s="1">
        <v>73</v>
      </c>
      <c r="AI535" s="1">
        <v>7</v>
      </c>
      <c r="AJ535" s="1">
        <v>1.1599999999999999</v>
      </c>
      <c r="AK535" s="1">
        <v>2670</v>
      </c>
      <c r="AL535" s="1">
        <v>529</v>
      </c>
      <c r="AM535" s="1">
        <v>8.31</v>
      </c>
      <c r="AN535" s="1">
        <v>141</v>
      </c>
      <c r="AO535" s="1">
        <v>118</v>
      </c>
      <c r="AP535" s="1">
        <v>711</v>
      </c>
      <c r="AQ535" s="1">
        <v>6.59</v>
      </c>
      <c r="AR535" s="1">
        <v>262</v>
      </c>
      <c r="AS535" s="1">
        <v>2.0499999999999998</v>
      </c>
      <c r="AT535" s="1">
        <v>58</v>
      </c>
      <c r="AU535" s="1">
        <v>5.25</v>
      </c>
      <c r="AV535" s="1">
        <v>2.2000000000000002</v>
      </c>
      <c r="AW535" s="1">
        <v>458</v>
      </c>
      <c r="AX535" s="1">
        <v>387</v>
      </c>
      <c r="AY535" s="1">
        <v>4.93</v>
      </c>
      <c r="AZ535" s="1">
        <v>127</v>
      </c>
      <c r="BA535" s="1">
        <v>295</v>
      </c>
      <c r="BB535" s="1">
        <v>1010</v>
      </c>
      <c r="BC535" s="1">
        <v>7.76</v>
      </c>
      <c r="BD535" s="1">
        <v>20.9</v>
      </c>
      <c r="BE535" s="1">
        <v>2.66</v>
      </c>
      <c r="BF535" s="1">
        <v>53</v>
      </c>
      <c r="BG535" s="1">
        <v>5</v>
      </c>
    </row>
    <row r="536" spans="1:59" hidden="1" x14ac:dyDescent="0.2">
      <c r="A536">
        <v>535</v>
      </c>
      <c r="B536" t="s">
        <v>516</v>
      </c>
      <c r="C536">
        <v>-0.15</v>
      </c>
      <c r="D536">
        <v>1.06</v>
      </c>
      <c r="E536">
        <v>0.16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0.75</v>
      </c>
      <c r="P536" s="1">
        <v>0.25</v>
      </c>
      <c r="Q536" s="1">
        <v>0</v>
      </c>
      <c r="R536" s="1">
        <v>0</v>
      </c>
      <c r="S536" s="1">
        <v>1</v>
      </c>
      <c r="T536">
        <v>0</v>
      </c>
      <c r="U536">
        <v>0</v>
      </c>
      <c r="V536">
        <v>1</v>
      </c>
      <c r="W536">
        <v>0</v>
      </c>
      <c r="X536" s="1">
        <v>2.17</v>
      </c>
      <c r="Y536" s="1">
        <v>267</v>
      </c>
      <c r="Z536" s="1">
        <v>181</v>
      </c>
      <c r="AA536" s="1">
        <v>0.7</v>
      </c>
      <c r="AB536" s="1">
        <v>32.1</v>
      </c>
      <c r="AC536" s="1">
        <v>8.68</v>
      </c>
      <c r="AD536" s="1">
        <v>926</v>
      </c>
      <c r="AE536" s="1">
        <v>6.13</v>
      </c>
      <c r="AF536" s="1">
        <v>23.9</v>
      </c>
      <c r="AG536" s="1">
        <v>2.5499999999999998</v>
      </c>
      <c r="AH536" s="1">
        <v>73</v>
      </c>
      <c r="AI536" s="1">
        <v>7</v>
      </c>
      <c r="AJ536" s="1">
        <v>1.1599999999999999</v>
      </c>
      <c r="AK536" s="1">
        <v>2670</v>
      </c>
      <c r="AL536" s="1">
        <v>529</v>
      </c>
      <c r="AM536" s="1">
        <v>8.31</v>
      </c>
      <c r="AN536" s="1">
        <v>141</v>
      </c>
      <c r="AO536" s="1">
        <v>118</v>
      </c>
      <c r="AP536" s="1">
        <v>711</v>
      </c>
      <c r="AQ536" s="1">
        <v>6.59</v>
      </c>
      <c r="AR536" s="1">
        <v>262</v>
      </c>
      <c r="AS536" s="1">
        <v>2.0499999999999998</v>
      </c>
      <c r="AT536" s="1">
        <v>58</v>
      </c>
      <c r="AU536" s="1">
        <v>5.25</v>
      </c>
      <c r="AV536" s="1">
        <v>2.2000000000000002</v>
      </c>
      <c r="AW536" s="1">
        <v>458</v>
      </c>
      <c r="AX536" s="1">
        <v>387</v>
      </c>
      <c r="AY536" s="1">
        <v>4.93</v>
      </c>
      <c r="AZ536" s="1">
        <v>127</v>
      </c>
      <c r="BA536" s="1">
        <v>295</v>
      </c>
      <c r="BB536" s="1">
        <v>1010</v>
      </c>
      <c r="BC536" s="1">
        <v>7.76</v>
      </c>
      <c r="BD536" s="1">
        <v>20.9</v>
      </c>
      <c r="BE536" s="1">
        <v>2.66</v>
      </c>
      <c r="BF536" s="1">
        <v>53</v>
      </c>
      <c r="BG536" s="1">
        <v>5</v>
      </c>
    </row>
    <row r="537" spans="1:59" x14ac:dyDescent="0.2">
      <c r="A537">
        <v>536</v>
      </c>
      <c r="B537" t="s">
        <v>517</v>
      </c>
      <c r="C537">
        <v>-0.06</v>
      </c>
      <c r="D537">
        <v>1.28</v>
      </c>
      <c r="E537">
        <v>0.16</v>
      </c>
      <c r="F537" s="1">
        <v>0</v>
      </c>
      <c r="G537" s="1">
        <v>0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0.5</v>
      </c>
      <c r="P537" s="1">
        <v>0.5</v>
      </c>
      <c r="Q537" s="1">
        <v>0</v>
      </c>
      <c r="R537" s="1">
        <v>0</v>
      </c>
      <c r="S537" s="1">
        <v>1</v>
      </c>
      <c r="T537">
        <v>1</v>
      </c>
      <c r="U537">
        <v>0</v>
      </c>
      <c r="V537">
        <v>0</v>
      </c>
      <c r="W537">
        <v>0</v>
      </c>
      <c r="X537" s="1">
        <v>2.17</v>
      </c>
      <c r="Y537" s="1">
        <v>267</v>
      </c>
      <c r="Z537" s="1">
        <v>181</v>
      </c>
      <c r="AA537" s="1">
        <v>0.7</v>
      </c>
      <c r="AB537" s="1">
        <v>32.1</v>
      </c>
      <c r="AC537" s="1">
        <v>8.68</v>
      </c>
      <c r="AD537" s="1">
        <v>926</v>
      </c>
      <c r="AE537" s="1">
        <v>6.13</v>
      </c>
      <c r="AF537" s="1">
        <v>23.9</v>
      </c>
      <c r="AG537" s="1">
        <v>2.5499999999999998</v>
      </c>
      <c r="AH537" s="1">
        <v>73</v>
      </c>
      <c r="AI537" s="1">
        <v>7</v>
      </c>
      <c r="AJ537" s="1">
        <v>1.17</v>
      </c>
      <c r="AK537" s="1">
        <v>2450</v>
      </c>
      <c r="AL537" s="1">
        <v>553</v>
      </c>
      <c r="AM537" s="1">
        <v>9.3000000000000007</v>
      </c>
      <c r="AN537" s="1">
        <v>163</v>
      </c>
      <c r="AO537" s="1">
        <v>116</v>
      </c>
      <c r="AP537" s="1">
        <v>713</v>
      </c>
      <c r="AQ537" s="1">
        <v>5.98</v>
      </c>
      <c r="AR537" s="1">
        <v>234</v>
      </c>
      <c r="AS537" s="1">
        <v>2.15</v>
      </c>
      <c r="AT537" s="1">
        <v>66</v>
      </c>
      <c r="AU537" s="1">
        <v>5.5</v>
      </c>
      <c r="AV537" s="1">
        <v>2.2000000000000002</v>
      </c>
      <c r="AW537" s="1">
        <v>458</v>
      </c>
      <c r="AX537" s="1">
        <v>387</v>
      </c>
      <c r="AY537" s="1">
        <v>4.93</v>
      </c>
      <c r="AZ537" s="1">
        <v>127</v>
      </c>
      <c r="BA537" s="1">
        <v>295</v>
      </c>
      <c r="BB537" s="1">
        <v>1010</v>
      </c>
      <c r="BC537" s="1">
        <v>7.76</v>
      </c>
      <c r="BD537" s="1">
        <v>20.9</v>
      </c>
      <c r="BE537" s="1">
        <v>2.66</v>
      </c>
      <c r="BF537" s="1">
        <v>53</v>
      </c>
      <c r="BG537" s="1">
        <v>5</v>
      </c>
    </row>
    <row r="538" spans="1:59" hidden="1" x14ac:dyDescent="0.2">
      <c r="A538">
        <v>537</v>
      </c>
      <c r="B538" t="s">
        <v>517</v>
      </c>
      <c r="C538">
        <v>-0.09</v>
      </c>
      <c r="D538">
        <v>1.35</v>
      </c>
      <c r="E538">
        <v>0.15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0.5</v>
      </c>
      <c r="P538" s="1">
        <v>0.5</v>
      </c>
      <c r="Q538" s="1">
        <v>0</v>
      </c>
      <c r="R538" s="1">
        <v>0</v>
      </c>
      <c r="S538" s="1">
        <v>1</v>
      </c>
      <c r="T538">
        <v>0</v>
      </c>
      <c r="U538">
        <v>1</v>
      </c>
      <c r="V538">
        <v>0</v>
      </c>
      <c r="W538">
        <v>0</v>
      </c>
      <c r="X538" s="1">
        <v>2.17</v>
      </c>
      <c r="Y538" s="1">
        <v>267</v>
      </c>
      <c r="Z538" s="1">
        <v>181</v>
      </c>
      <c r="AA538" s="1">
        <v>0.7</v>
      </c>
      <c r="AB538" s="1">
        <v>32.1</v>
      </c>
      <c r="AC538" s="1">
        <v>8.68</v>
      </c>
      <c r="AD538" s="1">
        <v>926</v>
      </c>
      <c r="AE538" s="1">
        <v>6.13</v>
      </c>
      <c r="AF538" s="1">
        <v>23.9</v>
      </c>
      <c r="AG538" s="1">
        <v>2.5499999999999998</v>
      </c>
      <c r="AH538" s="1">
        <v>73</v>
      </c>
      <c r="AI538" s="1">
        <v>7</v>
      </c>
      <c r="AJ538" s="1">
        <v>1.17</v>
      </c>
      <c r="AK538" s="1">
        <v>2450</v>
      </c>
      <c r="AL538" s="1">
        <v>553</v>
      </c>
      <c r="AM538" s="1">
        <v>9.3000000000000007</v>
      </c>
      <c r="AN538" s="1">
        <v>163</v>
      </c>
      <c r="AO538" s="1">
        <v>116</v>
      </c>
      <c r="AP538" s="1">
        <v>713</v>
      </c>
      <c r="AQ538" s="1">
        <v>5.98</v>
      </c>
      <c r="AR538" s="1">
        <v>234</v>
      </c>
      <c r="AS538" s="1">
        <v>2.15</v>
      </c>
      <c r="AT538" s="1">
        <v>66</v>
      </c>
      <c r="AU538" s="1">
        <v>5.5</v>
      </c>
      <c r="AV538" s="1">
        <v>2.2000000000000002</v>
      </c>
      <c r="AW538" s="1">
        <v>458</v>
      </c>
      <c r="AX538" s="1">
        <v>387</v>
      </c>
      <c r="AY538" s="1">
        <v>4.93</v>
      </c>
      <c r="AZ538" s="1">
        <v>127</v>
      </c>
      <c r="BA538" s="1">
        <v>295</v>
      </c>
      <c r="BB538" s="1">
        <v>1010</v>
      </c>
      <c r="BC538" s="1">
        <v>7.76</v>
      </c>
      <c r="BD538" s="1">
        <v>20.9</v>
      </c>
      <c r="BE538" s="1">
        <v>2.66</v>
      </c>
      <c r="BF538" s="1">
        <v>53</v>
      </c>
      <c r="BG538" s="1">
        <v>5</v>
      </c>
    </row>
    <row r="539" spans="1:59" x14ac:dyDescent="0.2">
      <c r="A539">
        <v>538</v>
      </c>
      <c r="B539" t="s">
        <v>518</v>
      </c>
      <c r="C539">
        <v>-0.02</v>
      </c>
      <c r="D539">
        <v>1.41</v>
      </c>
      <c r="E539">
        <v>0.15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0.25</v>
      </c>
      <c r="P539" s="1">
        <v>0.75</v>
      </c>
      <c r="Q539" s="1">
        <v>0</v>
      </c>
      <c r="R539" s="1">
        <v>0</v>
      </c>
      <c r="S539" s="1">
        <v>1</v>
      </c>
      <c r="T539">
        <v>1</v>
      </c>
      <c r="U539">
        <v>0</v>
      </c>
      <c r="V539">
        <v>0</v>
      </c>
      <c r="W539">
        <v>0</v>
      </c>
      <c r="X539" s="1">
        <v>2.17</v>
      </c>
      <c r="Y539" s="1">
        <v>267</v>
      </c>
      <c r="Z539" s="1">
        <v>181</v>
      </c>
      <c r="AA539" s="1">
        <v>0.7</v>
      </c>
      <c r="AB539" s="1">
        <v>32.1</v>
      </c>
      <c r="AC539" s="1">
        <v>8.68</v>
      </c>
      <c r="AD539" s="1">
        <v>926</v>
      </c>
      <c r="AE539" s="1">
        <v>6.13</v>
      </c>
      <c r="AF539" s="1">
        <v>23.9</v>
      </c>
      <c r="AG539" s="1">
        <v>2.5499999999999998</v>
      </c>
      <c r="AH539" s="1">
        <v>73</v>
      </c>
      <c r="AI539" s="1">
        <v>7</v>
      </c>
      <c r="AJ539" s="1">
        <v>1.18</v>
      </c>
      <c r="AK539" s="1">
        <v>2240</v>
      </c>
      <c r="AL539" s="1">
        <v>577</v>
      </c>
      <c r="AM539" s="1">
        <v>10.3</v>
      </c>
      <c r="AN539" s="1">
        <v>185</v>
      </c>
      <c r="AO539" s="1">
        <v>113</v>
      </c>
      <c r="AP539" s="1">
        <v>714</v>
      </c>
      <c r="AQ539" s="1">
        <v>5.38</v>
      </c>
      <c r="AR539" s="1">
        <v>206</v>
      </c>
      <c r="AS539" s="1">
        <v>2.2400000000000002</v>
      </c>
      <c r="AT539" s="1">
        <v>74</v>
      </c>
      <c r="AU539" s="1">
        <v>5.75</v>
      </c>
      <c r="AV539" s="1">
        <v>2.2000000000000002</v>
      </c>
      <c r="AW539" s="1">
        <v>458</v>
      </c>
      <c r="AX539" s="1">
        <v>387</v>
      </c>
      <c r="AY539" s="1">
        <v>4.93</v>
      </c>
      <c r="AZ539" s="1">
        <v>127</v>
      </c>
      <c r="BA539" s="1">
        <v>295</v>
      </c>
      <c r="BB539" s="1">
        <v>1010</v>
      </c>
      <c r="BC539" s="1">
        <v>7.76</v>
      </c>
      <c r="BD539" s="1">
        <v>20.9</v>
      </c>
      <c r="BE539" s="1">
        <v>2.66</v>
      </c>
      <c r="BF539" s="1">
        <v>53</v>
      </c>
      <c r="BG539" s="1">
        <v>5</v>
      </c>
    </row>
    <row r="540" spans="1:59" hidden="1" x14ac:dyDescent="0.2">
      <c r="A540">
        <v>539</v>
      </c>
      <c r="B540" t="s">
        <v>518</v>
      </c>
      <c r="C540">
        <v>-0.01</v>
      </c>
      <c r="D540">
        <v>1.66</v>
      </c>
      <c r="E540">
        <v>0.15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0.25</v>
      </c>
      <c r="P540" s="1">
        <v>0.75</v>
      </c>
      <c r="Q540" s="1">
        <v>0</v>
      </c>
      <c r="R540" s="1">
        <v>0</v>
      </c>
      <c r="S540" s="1">
        <v>1</v>
      </c>
      <c r="T540">
        <v>0</v>
      </c>
      <c r="U540">
        <v>1</v>
      </c>
      <c r="V540">
        <v>0</v>
      </c>
      <c r="W540">
        <v>0</v>
      </c>
      <c r="X540" s="1">
        <v>2.17</v>
      </c>
      <c r="Y540" s="1">
        <v>267</v>
      </c>
      <c r="Z540" s="1">
        <v>181</v>
      </c>
      <c r="AA540" s="1">
        <v>0.7</v>
      </c>
      <c r="AB540" s="1">
        <v>32.1</v>
      </c>
      <c r="AC540" s="1">
        <v>8.68</v>
      </c>
      <c r="AD540" s="1">
        <v>926</v>
      </c>
      <c r="AE540" s="1">
        <v>6.13</v>
      </c>
      <c r="AF540" s="1">
        <v>23.9</v>
      </c>
      <c r="AG540" s="1">
        <v>2.5499999999999998</v>
      </c>
      <c r="AH540" s="1">
        <v>73</v>
      </c>
      <c r="AI540" s="1">
        <v>7</v>
      </c>
      <c r="AJ540" s="1">
        <v>1.18</v>
      </c>
      <c r="AK540" s="1">
        <v>2240</v>
      </c>
      <c r="AL540" s="1">
        <v>577</v>
      </c>
      <c r="AM540" s="1">
        <v>10.3</v>
      </c>
      <c r="AN540" s="1">
        <v>185</v>
      </c>
      <c r="AO540" s="1">
        <v>113</v>
      </c>
      <c r="AP540" s="1">
        <v>714</v>
      </c>
      <c r="AQ540" s="1">
        <v>5.38</v>
      </c>
      <c r="AR540" s="1">
        <v>206</v>
      </c>
      <c r="AS540" s="1">
        <v>2.2400000000000002</v>
      </c>
      <c r="AT540" s="1">
        <v>74</v>
      </c>
      <c r="AU540" s="1">
        <v>5.75</v>
      </c>
      <c r="AV540" s="1">
        <v>2.2000000000000002</v>
      </c>
      <c r="AW540" s="1">
        <v>458</v>
      </c>
      <c r="AX540" s="1">
        <v>387</v>
      </c>
      <c r="AY540" s="1">
        <v>4.93</v>
      </c>
      <c r="AZ540" s="1">
        <v>127</v>
      </c>
      <c r="BA540" s="1">
        <v>295</v>
      </c>
      <c r="BB540" s="1">
        <v>1010</v>
      </c>
      <c r="BC540" s="1">
        <v>7.76</v>
      </c>
      <c r="BD540" s="1">
        <v>20.9</v>
      </c>
      <c r="BE540" s="1">
        <v>2.66</v>
      </c>
      <c r="BF540" s="1">
        <v>53</v>
      </c>
      <c r="BG540" s="1">
        <v>5</v>
      </c>
    </row>
    <row r="541" spans="1:59" hidden="1" x14ac:dyDescent="0.2">
      <c r="A541">
        <v>540</v>
      </c>
      <c r="B541" t="s">
        <v>518</v>
      </c>
      <c r="C541">
        <v>-7.0000000000000007E-2</v>
      </c>
      <c r="D541">
        <v>1.55</v>
      </c>
      <c r="E541">
        <v>0.15</v>
      </c>
      <c r="F541" s="1">
        <v>0</v>
      </c>
      <c r="G541" s="1">
        <v>0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0.25</v>
      </c>
      <c r="P541" s="1">
        <v>0.75</v>
      </c>
      <c r="Q541" s="1">
        <v>0</v>
      </c>
      <c r="R541" s="1">
        <v>0</v>
      </c>
      <c r="S541" s="1">
        <v>1</v>
      </c>
      <c r="T541">
        <v>0</v>
      </c>
      <c r="U541">
        <v>0</v>
      </c>
      <c r="V541">
        <v>1</v>
      </c>
      <c r="W541">
        <v>0</v>
      </c>
      <c r="X541" s="1">
        <v>2.17</v>
      </c>
      <c r="Y541" s="1">
        <v>267</v>
      </c>
      <c r="Z541" s="1">
        <v>181</v>
      </c>
      <c r="AA541" s="1">
        <v>0.7</v>
      </c>
      <c r="AB541" s="1">
        <v>32.1</v>
      </c>
      <c r="AC541" s="1">
        <v>8.68</v>
      </c>
      <c r="AD541" s="1">
        <v>926</v>
      </c>
      <c r="AE541" s="1">
        <v>6.13</v>
      </c>
      <c r="AF541" s="1">
        <v>23.9</v>
      </c>
      <c r="AG541" s="1">
        <v>2.5499999999999998</v>
      </c>
      <c r="AH541" s="1">
        <v>73</v>
      </c>
      <c r="AI541" s="1">
        <v>7</v>
      </c>
      <c r="AJ541" s="1">
        <v>1.18</v>
      </c>
      <c r="AK541" s="1">
        <v>2240</v>
      </c>
      <c r="AL541" s="1">
        <v>577</v>
      </c>
      <c r="AM541" s="1">
        <v>10.3</v>
      </c>
      <c r="AN541" s="1">
        <v>185</v>
      </c>
      <c r="AO541" s="1">
        <v>113</v>
      </c>
      <c r="AP541" s="1">
        <v>714</v>
      </c>
      <c r="AQ541" s="1">
        <v>5.38</v>
      </c>
      <c r="AR541" s="1">
        <v>206</v>
      </c>
      <c r="AS541" s="1">
        <v>2.2400000000000002</v>
      </c>
      <c r="AT541" s="1">
        <v>74</v>
      </c>
      <c r="AU541" s="1">
        <v>5.75</v>
      </c>
      <c r="AV541" s="1">
        <v>2.2000000000000002</v>
      </c>
      <c r="AW541" s="1">
        <v>458</v>
      </c>
      <c r="AX541" s="1">
        <v>387</v>
      </c>
      <c r="AY541" s="1">
        <v>4.93</v>
      </c>
      <c r="AZ541" s="1">
        <v>127</v>
      </c>
      <c r="BA541" s="1">
        <v>295</v>
      </c>
      <c r="BB541" s="1">
        <v>1010</v>
      </c>
      <c r="BC541" s="1">
        <v>7.76</v>
      </c>
      <c r="BD541" s="1">
        <v>20.9</v>
      </c>
      <c r="BE541" s="1">
        <v>2.66</v>
      </c>
      <c r="BF541" s="1">
        <v>53</v>
      </c>
      <c r="BG541" s="1">
        <v>5</v>
      </c>
    </row>
    <row r="542" spans="1:59" x14ac:dyDescent="0.2">
      <c r="A542">
        <v>541</v>
      </c>
      <c r="B542" t="s">
        <v>519</v>
      </c>
      <c r="C542">
        <v>-0.69</v>
      </c>
      <c r="D542">
        <v>1.22</v>
      </c>
      <c r="E542">
        <v>0.15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0.75</v>
      </c>
      <c r="P542" s="1">
        <v>0.25</v>
      </c>
      <c r="Q542" s="1">
        <v>0</v>
      </c>
      <c r="R542" s="1">
        <v>0</v>
      </c>
      <c r="S542" s="1">
        <v>1</v>
      </c>
      <c r="T542">
        <v>1</v>
      </c>
      <c r="U542">
        <v>0</v>
      </c>
      <c r="V542">
        <v>0</v>
      </c>
      <c r="W542">
        <v>0</v>
      </c>
      <c r="X542" s="1">
        <v>2.5299999999999998</v>
      </c>
      <c r="Y542" s="1">
        <v>319</v>
      </c>
      <c r="Z542" s="1">
        <v>354</v>
      </c>
      <c r="AA542" s="1">
        <v>1.1000000000000001</v>
      </c>
      <c r="AB542" s="1">
        <v>45.1</v>
      </c>
      <c r="AC542" s="1">
        <v>8.6</v>
      </c>
      <c r="AD542" s="1">
        <v>849</v>
      </c>
      <c r="AE542" s="1">
        <v>6.5</v>
      </c>
      <c r="AF542" s="1">
        <v>29</v>
      </c>
      <c r="AG542" s="1">
        <v>2.57</v>
      </c>
      <c r="AH542" s="1">
        <v>91</v>
      </c>
      <c r="AI542" s="1">
        <v>8</v>
      </c>
      <c r="AJ542" s="1">
        <v>1.1599999999999999</v>
      </c>
      <c r="AK542" s="1">
        <v>2670</v>
      </c>
      <c r="AL542" s="1">
        <v>529</v>
      </c>
      <c r="AM542" s="1">
        <v>8.31</v>
      </c>
      <c r="AN542" s="1">
        <v>141</v>
      </c>
      <c r="AO542" s="1">
        <v>118</v>
      </c>
      <c r="AP542" s="1">
        <v>711</v>
      </c>
      <c r="AQ542" s="1">
        <v>6.59</v>
      </c>
      <c r="AR542" s="1">
        <v>262</v>
      </c>
      <c r="AS542" s="1">
        <v>2.0499999999999998</v>
      </c>
      <c r="AT542" s="1">
        <v>58</v>
      </c>
      <c r="AU542" s="1">
        <v>5.25</v>
      </c>
      <c r="AV542" s="1">
        <v>2.2000000000000002</v>
      </c>
      <c r="AW542" s="1">
        <v>458</v>
      </c>
      <c r="AX542" s="1">
        <v>387</v>
      </c>
      <c r="AY542" s="1">
        <v>4.93</v>
      </c>
      <c r="AZ542" s="1">
        <v>127</v>
      </c>
      <c r="BA542" s="1">
        <v>295</v>
      </c>
      <c r="BB542" s="1">
        <v>1010</v>
      </c>
      <c r="BC542" s="1">
        <v>7.76</v>
      </c>
      <c r="BD542" s="1">
        <v>20.9</v>
      </c>
      <c r="BE542" s="1">
        <v>2.66</v>
      </c>
      <c r="BF542" s="1">
        <v>53</v>
      </c>
      <c r="BG542" s="1">
        <v>5</v>
      </c>
    </row>
    <row r="543" spans="1:59" hidden="1" x14ac:dyDescent="0.2">
      <c r="A543">
        <v>542</v>
      </c>
      <c r="B543" t="s">
        <v>519</v>
      </c>
      <c r="C543">
        <v>-0.69</v>
      </c>
      <c r="D543">
        <v>1.21</v>
      </c>
      <c r="E543">
        <v>0.15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0.75</v>
      </c>
      <c r="P543" s="1">
        <v>0.25</v>
      </c>
      <c r="Q543" s="1">
        <v>0</v>
      </c>
      <c r="R543" s="1">
        <v>0</v>
      </c>
      <c r="S543" s="1">
        <v>1</v>
      </c>
      <c r="T543">
        <v>0</v>
      </c>
      <c r="U543">
        <v>0</v>
      </c>
      <c r="V543">
        <v>0</v>
      </c>
      <c r="W543">
        <v>1</v>
      </c>
      <c r="X543" s="1">
        <v>2.5299999999999998</v>
      </c>
      <c r="Y543" s="1">
        <v>319</v>
      </c>
      <c r="Z543" s="1">
        <v>354</v>
      </c>
      <c r="AA543" s="1">
        <v>1.1000000000000001</v>
      </c>
      <c r="AB543" s="1">
        <v>45.1</v>
      </c>
      <c r="AC543" s="1">
        <v>8.6</v>
      </c>
      <c r="AD543" s="1">
        <v>849</v>
      </c>
      <c r="AE543" s="1">
        <v>6.5</v>
      </c>
      <c r="AF543" s="1">
        <v>29</v>
      </c>
      <c r="AG543" s="1">
        <v>2.57</v>
      </c>
      <c r="AH543" s="1">
        <v>91</v>
      </c>
      <c r="AI543" s="1">
        <v>8</v>
      </c>
      <c r="AJ543" s="1">
        <v>1.1599999999999999</v>
      </c>
      <c r="AK543" s="1">
        <v>2670</v>
      </c>
      <c r="AL543" s="1">
        <v>529</v>
      </c>
      <c r="AM543" s="1">
        <v>8.31</v>
      </c>
      <c r="AN543" s="1">
        <v>141</v>
      </c>
      <c r="AO543" s="1">
        <v>118</v>
      </c>
      <c r="AP543" s="1">
        <v>711</v>
      </c>
      <c r="AQ543" s="1">
        <v>6.59</v>
      </c>
      <c r="AR543" s="1">
        <v>262</v>
      </c>
      <c r="AS543" s="1">
        <v>2.0499999999999998</v>
      </c>
      <c r="AT543" s="1">
        <v>58</v>
      </c>
      <c r="AU543" s="1">
        <v>5.25</v>
      </c>
      <c r="AV543" s="1">
        <v>2.2000000000000002</v>
      </c>
      <c r="AW543" s="1">
        <v>458</v>
      </c>
      <c r="AX543" s="1">
        <v>387</v>
      </c>
      <c r="AY543" s="1">
        <v>4.93</v>
      </c>
      <c r="AZ543" s="1">
        <v>127</v>
      </c>
      <c r="BA543" s="1">
        <v>295</v>
      </c>
      <c r="BB543" s="1">
        <v>1010</v>
      </c>
      <c r="BC543" s="1">
        <v>7.76</v>
      </c>
      <c r="BD543" s="1">
        <v>20.9</v>
      </c>
      <c r="BE543" s="1">
        <v>2.66</v>
      </c>
      <c r="BF543" s="1">
        <v>53</v>
      </c>
      <c r="BG543" s="1">
        <v>5</v>
      </c>
    </row>
    <row r="544" spans="1:59" x14ac:dyDescent="0.2">
      <c r="A544">
        <v>543</v>
      </c>
      <c r="B544" t="s">
        <v>520</v>
      </c>
      <c r="C544">
        <v>-0.65</v>
      </c>
      <c r="D544">
        <v>1.29</v>
      </c>
      <c r="E544">
        <v>0.16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0.5</v>
      </c>
      <c r="P544" s="1">
        <v>0.5</v>
      </c>
      <c r="Q544" s="1">
        <v>0</v>
      </c>
      <c r="R544" s="1">
        <v>0</v>
      </c>
      <c r="S544" s="1">
        <v>1</v>
      </c>
      <c r="T544">
        <v>1</v>
      </c>
      <c r="U544">
        <v>0</v>
      </c>
      <c r="V544">
        <v>0</v>
      </c>
      <c r="W544">
        <v>0</v>
      </c>
      <c r="X544" s="1">
        <v>2.5299999999999998</v>
      </c>
      <c r="Y544" s="1">
        <v>319</v>
      </c>
      <c r="Z544" s="1">
        <v>354</v>
      </c>
      <c r="AA544" s="1">
        <v>1.1000000000000001</v>
      </c>
      <c r="AB544" s="1">
        <v>45.1</v>
      </c>
      <c r="AC544" s="1">
        <v>8.6</v>
      </c>
      <c r="AD544" s="1">
        <v>849</v>
      </c>
      <c r="AE544" s="1">
        <v>6.5</v>
      </c>
      <c r="AF544" s="1">
        <v>29</v>
      </c>
      <c r="AG544" s="1">
        <v>2.57</v>
      </c>
      <c r="AH544" s="1">
        <v>91</v>
      </c>
      <c r="AI544" s="1">
        <v>8</v>
      </c>
      <c r="AJ544" s="1">
        <v>1.17</v>
      </c>
      <c r="AK544" s="1">
        <v>2450</v>
      </c>
      <c r="AL544" s="1">
        <v>553</v>
      </c>
      <c r="AM544" s="1">
        <v>9.3000000000000007</v>
      </c>
      <c r="AN544" s="1">
        <v>163</v>
      </c>
      <c r="AO544" s="1">
        <v>116</v>
      </c>
      <c r="AP544" s="1">
        <v>713</v>
      </c>
      <c r="AQ544" s="1">
        <v>5.98</v>
      </c>
      <c r="AR544" s="1">
        <v>234</v>
      </c>
      <c r="AS544" s="1">
        <v>2.15</v>
      </c>
      <c r="AT544" s="1">
        <v>66</v>
      </c>
      <c r="AU544" s="1">
        <v>5.5</v>
      </c>
      <c r="AV544" s="1">
        <v>2.2000000000000002</v>
      </c>
      <c r="AW544" s="1">
        <v>458</v>
      </c>
      <c r="AX544" s="1">
        <v>387</v>
      </c>
      <c r="AY544" s="1">
        <v>4.93</v>
      </c>
      <c r="AZ544" s="1">
        <v>127</v>
      </c>
      <c r="BA544" s="1">
        <v>295</v>
      </c>
      <c r="BB544" s="1">
        <v>1010</v>
      </c>
      <c r="BC544" s="1">
        <v>7.76</v>
      </c>
      <c r="BD544" s="1">
        <v>20.9</v>
      </c>
      <c r="BE544" s="1">
        <v>2.66</v>
      </c>
      <c r="BF544" s="1">
        <v>53</v>
      </c>
      <c r="BG544" s="1">
        <v>5</v>
      </c>
    </row>
    <row r="545" spans="1:59" hidden="1" x14ac:dyDescent="0.2">
      <c r="A545">
        <v>544</v>
      </c>
      <c r="B545" t="s">
        <v>520</v>
      </c>
      <c r="C545">
        <v>-0.64</v>
      </c>
      <c r="D545">
        <v>1.28</v>
      </c>
      <c r="E545">
        <v>0.15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0.5</v>
      </c>
      <c r="P545" s="1">
        <v>0.5</v>
      </c>
      <c r="Q545" s="1">
        <v>0</v>
      </c>
      <c r="R545" s="1">
        <v>0</v>
      </c>
      <c r="S545" s="1">
        <v>1</v>
      </c>
      <c r="T545">
        <v>0</v>
      </c>
      <c r="U545">
        <v>0</v>
      </c>
      <c r="V545">
        <v>0</v>
      </c>
      <c r="W545">
        <v>1</v>
      </c>
      <c r="X545" s="1">
        <v>2.5299999999999998</v>
      </c>
      <c r="Y545" s="1">
        <v>319</v>
      </c>
      <c r="Z545" s="1">
        <v>354</v>
      </c>
      <c r="AA545" s="1">
        <v>1.1000000000000001</v>
      </c>
      <c r="AB545" s="1">
        <v>45.1</v>
      </c>
      <c r="AC545" s="1">
        <v>8.6</v>
      </c>
      <c r="AD545" s="1">
        <v>849</v>
      </c>
      <c r="AE545" s="1">
        <v>6.5</v>
      </c>
      <c r="AF545" s="1">
        <v>29</v>
      </c>
      <c r="AG545" s="1">
        <v>2.57</v>
      </c>
      <c r="AH545" s="1">
        <v>91</v>
      </c>
      <c r="AI545" s="1">
        <v>8</v>
      </c>
      <c r="AJ545" s="1">
        <v>1.17</v>
      </c>
      <c r="AK545" s="1">
        <v>2450</v>
      </c>
      <c r="AL545" s="1">
        <v>553</v>
      </c>
      <c r="AM545" s="1">
        <v>9.3000000000000007</v>
      </c>
      <c r="AN545" s="1">
        <v>163</v>
      </c>
      <c r="AO545" s="1">
        <v>116</v>
      </c>
      <c r="AP545" s="1">
        <v>713</v>
      </c>
      <c r="AQ545" s="1">
        <v>5.98</v>
      </c>
      <c r="AR545" s="1">
        <v>234</v>
      </c>
      <c r="AS545" s="1">
        <v>2.15</v>
      </c>
      <c r="AT545" s="1">
        <v>66</v>
      </c>
      <c r="AU545" s="1">
        <v>5.5</v>
      </c>
      <c r="AV545" s="1">
        <v>2.2000000000000002</v>
      </c>
      <c r="AW545" s="1">
        <v>458</v>
      </c>
      <c r="AX545" s="1">
        <v>387</v>
      </c>
      <c r="AY545" s="1">
        <v>4.93</v>
      </c>
      <c r="AZ545" s="1">
        <v>127</v>
      </c>
      <c r="BA545" s="1">
        <v>295</v>
      </c>
      <c r="BB545" s="1">
        <v>1010</v>
      </c>
      <c r="BC545" s="1">
        <v>7.76</v>
      </c>
      <c r="BD545" s="1">
        <v>20.9</v>
      </c>
      <c r="BE545" s="1">
        <v>2.66</v>
      </c>
      <c r="BF545" s="1">
        <v>53</v>
      </c>
      <c r="BG545" s="1">
        <v>5</v>
      </c>
    </row>
    <row r="546" spans="1:59" x14ac:dyDescent="0.2">
      <c r="A546">
        <v>545</v>
      </c>
      <c r="B546" t="s">
        <v>521</v>
      </c>
      <c r="C546">
        <v>-0.59</v>
      </c>
      <c r="D546">
        <v>1.53</v>
      </c>
      <c r="E546">
        <v>0.15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0.25</v>
      </c>
      <c r="P546" s="1">
        <v>0.75</v>
      </c>
      <c r="Q546" s="1">
        <v>0</v>
      </c>
      <c r="R546" s="1">
        <v>0</v>
      </c>
      <c r="S546" s="1">
        <v>1</v>
      </c>
      <c r="T546">
        <v>1</v>
      </c>
      <c r="U546">
        <v>0</v>
      </c>
      <c r="V546">
        <v>0</v>
      </c>
      <c r="W546">
        <v>0</v>
      </c>
      <c r="X546" s="1">
        <v>2.5299999999999998</v>
      </c>
      <c r="Y546" s="1">
        <v>319</v>
      </c>
      <c r="Z546" s="1">
        <v>354</v>
      </c>
      <c r="AA546" s="1">
        <v>1.1000000000000001</v>
      </c>
      <c r="AB546" s="1">
        <v>45.1</v>
      </c>
      <c r="AC546" s="1">
        <v>8.6</v>
      </c>
      <c r="AD546" s="1">
        <v>849</v>
      </c>
      <c r="AE546" s="1">
        <v>6.5</v>
      </c>
      <c r="AF546" s="1">
        <v>29</v>
      </c>
      <c r="AG546" s="1">
        <v>2.57</v>
      </c>
      <c r="AH546" s="1">
        <v>91</v>
      </c>
      <c r="AI546" s="1">
        <v>8</v>
      </c>
      <c r="AJ546" s="1">
        <v>1.18</v>
      </c>
      <c r="AK546" s="1">
        <v>2240</v>
      </c>
      <c r="AL546" s="1">
        <v>577</v>
      </c>
      <c r="AM546" s="1">
        <v>10.3</v>
      </c>
      <c r="AN546" s="1">
        <v>185</v>
      </c>
      <c r="AO546" s="1">
        <v>113</v>
      </c>
      <c r="AP546" s="1">
        <v>714</v>
      </c>
      <c r="AQ546" s="1">
        <v>5.38</v>
      </c>
      <c r="AR546" s="1">
        <v>206</v>
      </c>
      <c r="AS546" s="1">
        <v>2.2400000000000002</v>
      </c>
      <c r="AT546" s="1">
        <v>74</v>
      </c>
      <c r="AU546" s="1">
        <v>5.75</v>
      </c>
      <c r="AV546" s="1">
        <v>2.2000000000000002</v>
      </c>
      <c r="AW546" s="1">
        <v>458</v>
      </c>
      <c r="AX546" s="1">
        <v>387</v>
      </c>
      <c r="AY546" s="1">
        <v>4.93</v>
      </c>
      <c r="AZ546" s="1">
        <v>127</v>
      </c>
      <c r="BA546" s="1">
        <v>295</v>
      </c>
      <c r="BB546" s="1">
        <v>1010</v>
      </c>
      <c r="BC546" s="1">
        <v>7.76</v>
      </c>
      <c r="BD546" s="1">
        <v>20.9</v>
      </c>
      <c r="BE546" s="1">
        <v>2.66</v>
      </c>
      <c r="BF546" s="1">
        <v>53</v>
      </c>
      <c r="BG546" s="1">
        <v>5</v>
      </c>
    </row>
    <row r="547" spans="1:59" hidden="1" x14ac:dyDescent="0.2">
      <c r="A547">
        <v>546</v>
      </c>
      <c r="B547" t="s">
        <v>521</v>
      </c>
      <c r="C547">
        <v>-0.57999999999999996</v>
      </c>
      <c r="D547">
        <v>1.38</v>
      </c>
      <c r="E547">
        <v>0.15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0.25</v>
      </c>
      <c r="P547" s="1">
        <v>0.75</v>
      </c>
      <c r="Q547" s="1">
        <v>0</v>
      </c>
      <c r="R547" s="1">
        <v>0</v>
      </c>
      <c r="S547" s="1">
        <v>1</v>
      </c>
      <c r="T547">
        <v>0</v>
      </c>
      <c r="U547">
        <v>0</v>
      </c>
      <c r="V547">
        <v>0</v>
      </c>
      <c r="W547">
        <v>1</v>
      </c>
      <c r="X547" s="1">
        <v>2.5299999999999998</v>
      </c>
      <c r="Y547" s="1">
        <v>319</v>
      </c>
      <c r="Z547" s="1">
        <v>354</v>
      </c>
      <c r="AA547" s="1">
        <v>1.1000000000000001</v>
      </c>
      <c r="AB547" s="1">
        <v>45.1</v>
      </c>
      <c r="AC547" s="1">
        <v>8.6</v>
      </c>
      <c r="AD547" s="1">
        <v>849</v>
      </c>
      <c r="AE547" s="1">
        <v>6.5</v>
      </c>
      <c r="AF547" s="1">
        <v>29</v>
      </c>
      <c r="AG547" s="1">
        <v>2.57</v>
      </c>
      <c r="AH547" s="1">
        <v>91</v>
      </c>
      <c r="AI547" s="1">
        <v>8</v>
      </c>
      <c r="AJ547" s="1">
        <v>1.18</v>
      </c>
      <c r="AK547" s="1">
        <v>2240</v>
      </c>
      <c r="AL547" s="1">
        <v>577</v>
      </c>
      <c r="AM547" s="1">
        <v>10.3</v>
      </c>
      <c r="AN547" s="1">
        <v>185</v>
      </c>
      <c r="AO547" s="1">
        <v>113</v>
      </c>
      <c r="AP547" s="1">
        <v>714</v>
      </c>
      <c r="AQ547" s="1">
        <v>5.38</v>
      </c>
      <c r="AR547" s="1">
        <v>206</v>
      </c>
      <c r="AS547" s="1">
        <v>2.2400000000000002</v>
      </c>
      <c r="AT547" s="1">
        <v>74</v>
      </c>
      <c r="AU547" s="1">
        <v>5.75</v>
      </c>
      <c r="AV547" s="1">
        <v>2.2000000000000002</v>
      </c>
      <c r="AW547" s="1">
        <v>458</v>
      </c>
      <c r="AX547" s="1">
        <v>387</v>
      </c>
      <c r="AY547" s="1">
        <v>4.93</v>
      </c>
      <c r="AZ547" s="1">
        <v>127</v>
      </c>
      <c r="BA547" s="1">
        <v>295</v>
      </c>
      <c r="BB547" s="1">
        <v>1010</v>
      </c>
      <c r="BC547" s="1">
        <v>7.76</v>
      </c>
      <c r="BD547" s="1">
        <v>20.9</v>
      </c>
      <c r="BE547" s="1">
        <v>2.66</v>
      </c>
      <c r="BF547" s="1">
        <v>53</v>
      </c>
      <c r="BG547" s="1">
        <v>5</v>
      </c>
    </row>
    <row r="548" spans="1:59" x14ac:dyDescent="0.2">
      <c r="A548">
        <v>547</v>
      </c>
      <c r="B548" t="s">
        <v>522</v>
      </c>
      <c r="C548">
        <v>0.03</v>
      </c>
      <c r="D548">
        <v>1.79</v>
      </c>
      <c r="E548">
        <v>0.15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0.16700000000000001</v>
      </c>
      <c r="S548" s="1">
        <v>0.83299999999999996</v>
      </c>
      <c r="T548">
        <v>1</v>
      </c>
      <c r="U548">
        <v>0</v>
      </c>
      <c r="V548">
        <v>0</v>
      </c>
      <c r="W548">
        <v>0</v>
      </c>
      <c r="X548" s="1">
        <v>2.17</v>
      </c>
      <c r="Y548" s="1">
        <v>267</v>
      </c>
      <c r="Z548" s="1">
        <v>181</v>
      </c>
      <c r="AA548" s="1">
        <v>0.7</v>
      </c>
      <c r="AB548" s="1">
        <v>32.1</v>
      </c>
      <c r="AC548" s="1">
        <v>8.68</v>
      </c>
      <c r="AD548" s="1">
        <v>926</v>
      </c>
      <c r="AE548" s="1">
        <v>6.13</v>
      </c>
      <c r="AF548" s="1">
        <v>23.9</v>
      </c>
      <c r="AG548" s="1">
        <v>2.5499999999999998</v>
      </c>
      <c r="AH548" s="1">
        <v>73</v>
      </c>
      <c r="AI548" s="1">
        <v>7</v>
      </c>
      <c r="AJ548" s="1">
        <v>1.19</v>
      </c>
      <c r="AK548" s="1">
        <v>2020</v>
      </c>
      <c r="AL548" s="1">
        <v>601</v>
      </c>
      <c r="AM548" s="1">
        <v>11.3</v>
      </c>
      <c r="AN548" s="1">
        <v>207</v>
      </c>
      <c r="AO548" s="1">
        <v>110</v>
      </c>
      <c r="AP548" s="1">
        <v>716</v>
      </c>
      <c r="AQ548" s="1">
        <v>4.7699999999999996</v>
      </c>
      <c r="AR548" s="1">
        <v>178</v>
      </c>
      <c r="AS548" s="1">
        <v>2.33</v>
      </c>
      <c r="AT548" s="1">
        <v>82</v>
      </c>
      <c r="AU548" s="1">
        <v>6</v>
      </c>
      <c r="AV548" s="1">
        <v>2.16</v>
      </c>
      <c r="AW548" s="1">
        <v>437</v>
      </c>
      <c r="AX548" s="1">
        <v>367</v>
      </c>
      <c r="AY548" s="1">
        <v>4.63</v>
      </c>
      <c r="AZ548" s="1">
        <v>119</v>
      </c>
      <c r="BA548" s="1">
        <v>300</v>
      </c>
      <c r="BB548" s="1">
        <v>1030</v>
      </c>
      <c r="BC548" s="1">
        <v>7.35</v>
      </c>
      <c r="BD548" s="1">
        <v>19.899999999999999</v>
      </c>
      <c r="BE548" s="1">
        <v>2.71</v>
      </c>
      <c r="BF548" s="1">
        <v>50</v>
      </c>
      <c r="BG548" s="1">
        <v>4.83</v>
      </c>
    </row>
    <row r="549" spans="1:59" hidden="1" x14ac:dyDescent="0.2">
      <c r="A549">
        <v>548</v>
      </c>
      <c r="B549" t="s">
        <v>522</v>
      </c>
      <c r="C549">
        <v>0.02</v>
      </c>
      <c r="D549">
        <v>1.82</v>
      </c>
      <c r="E549">
        <v>0.15</v>
      </c>
      <c r="F549" s="1">
        <v>0</v>
      </c>
      <c r="G549" s="1">
        <v>0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1</v>
      </c>
      <c r="Q549" s="1">
        <v>0</v>
      </c>
      <c r="R549" s="1">
        <v>0.16700000000000001</v>
      </c>
      <c r="S549" s="1">
        <v>0.83299999999999996</v>
      </c>
      <c r="T549">
        <v>0</v>
      </c>
      <c r="U549">
        <v>1</v>
      </c>
      <c r="V549">
        <v>0</v>
      </c>
      <c r="W549">
        <v>0</v>
      </c>
      <c r="X549" s="1">
        <v>2.17</v>
      </c>
      <c r="Y549" s="1">
        <v>267</v>
      </c>
      <c r="Z549" s="1">
        <v>181</v>
      </c>
      <c r="AA549" s="1">
        <v>0.7</v>
      </c>
      <c r="AB549" s="1">
        <v>32.1</v>
      </c>
      <c r="AC549" s="1">
        <v>8.68</v>
      </c>
      <c r="AD549" s="1">
        <v>926</v>
      </c>
      <c r="AE549" s="1">
        <v>6.13</v>
      </c>
      <c r="AF549" s="1">
        <v>23.9</v>
      </c>
      <c r="AG549" s="1">
        <v>2.5499999999999998</v>
      </c>
      <c r="AH549" s="1">
        <v>73</v>
      </c>
      <c r="AI549" s="1">
        <v>7</v>
      </c>
      <c r="AJ549" s="1">
        <v>1.19</v>
      </c>
      <c r="AK549" s="1">
        <v>2020</v>
      </c>
      <c r="AL549" s="1">
        <v>601</v>
      </c>
      <c r="AM549" s="1">
        <v>11.3</v>
      </c>
      <c r="AN549" s="1">
        <v>207</v>
      </c>
      <c r="AO549" s="1">
        <v>110</v>
      </c>
      <c r="AP549" s="1">
        <v>716</v>
      </c>
      <c r="AQ549" s="1">
        <v>4.7699999999999996</v>
      </c>
      <c r="AR549" s="1">
        <v>178</v>
      </c>
      <c r="AS549" s="1">
        <v>2.33</v>
      </c>
      <c r="AT549" s="1">
        <v>82</v>
      </c>
      <c r="AU549" s="1">
        <v>6</v>
      </c>
      <c r="AV549" s="1">
        <v>2.16</v>
      </c>
      <c r="AW549" s="1">
        <v>437</v>
      </c>
      <c r="AX549" s="1">
        <v>367</v>
      </c>
      <c r="AY549" s="1">
        <v>4.63</v>
      </c>
      <c r="AZ549" s="1">
        <v>119</v>
      </c>
      <c r="BA549" s="1">
        <v>300</v>
      </c>
      <c r="BB549" s="1">
        <v>1030</v>
      </c>
      <c r="BC549" s="1">
        <v>7.35</v>
      </c>
      <c r="BD549" s="1">
        <v>19.899999999999999</v>
      </c>
      <c r="BE549" s="1">
        <v>2.71</v>
      </c>
      <c r="BF549" s="1">
        <v>50</v>
      </c>
      <c r="BG549" s="1">
        <v>4.83</v>
      </c>
    </row>
    <row r="550" spans="1:59" x14ac:dyDescent="0.2">
      <c r="A550">
        <v>549</v>
      </c>
      <c r="B550" t="s">
        <v>523</v>
      </c>
      <c r="C550">
        <v>-0.01</v>
      </c>
      <c r="D550">
        <v>1.87</v>
      </c>
      <c r="E550">
        <v>0.15</v>
      </c>
      <c r="F550" s="1">
        <v>0</v>
      </c>
      <c r="G550" s="1">
        <v>0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1</v>
      </c>
      <c r="Q550" s="1">
        <v>0</v>
      </c>
      <c r="R550" s="1">
        <v>0.33300000000000002</v>
      </c>
      <c r="S550" s="1">
        <v>0.66700000000000004</v>
      </c>
      <c r="T550">
        <v>1</v>
      </c>
      <c r="U550">
        <v>0</v>
      </c>
      <c r="V550">
        <v>0</v>
      </c>
      <c r="W550">
        <v>0</v>
      </c>
      <c r="X550" s="1">
        <v>2.17</v>
      </c>
      <c r="Y550" s="1">
        <v>267</v>
      </c>
      <c r="Z550" s="1">
        <v>181</v>
      </c>
      <c r="AA550" s="1">
        <v>0.7</v>
      </c>
      <c r="AB550" s="1">
        <v>32.1</v>
      </c>
      <c r="AC550" s="1">
        <v>8.68</v>
      </c>
      <c r="AD550" s="1">
        <v>926</v>
      </c>
      <c r="AE550" s="1">
        <v>6.13</v>
      </c>
      <c r="AF550" s="1">
        <v>23.9</v>
      </c>
      <c r="AG550" s="1">
        <v>2.5499999999999998</v>
      </c>
      <c r="AH550" s="1">
        <v>73</v>
      </c>
      <c r="AI550" s="1">
        <v>7</v>
      </c>
      <c r="AJ550" s="1">
        <v>1.19</v>
      </c>
      <c r="AK550" s="1">
        <v>2020</v>
      </c>
      <c r="AL550" s="1">
        <v>601</v>
      </c>
      <c r="AM550" s="1">
        <v>11.3</v>
      </c>
      <c r="AN550" s="1">
        <v>207</v>
      </c>
      <c r="AO550" s="1">
        <v>110</v>
      </c>
      <c r="AP550" s="1">
        <v>716</v>
      </c>
      <c r="AQ550" s="1">
        <v>4.7699999999999996</v>
      </c>
      <c r="AR550" s="1">
        <v>178</v>
      </c>
      <c r="AS550" s="1">
        <v>2.33</v>
      </c>
      <c r="AT550" s="1">
        <v>82</v>
      </c>
      <c r="AU550" s="1">
        <v>6</v>
      </c>
      <c r="AV550" s="1">
        <v>2.12</v>
      </c>
      <c r="AW550" s="1">
        <v>416</v>
      </c>
      <c r="AX550" s="1">
        <v>347</v>
      </c>
      <c r="AY550" s="1">
        <v>4.33</v>
      </c>
      <c r="AZ550" s="1">
        <v>111</v>
      </c>
      <c r="BA550" s="1">
        <v>305</v>
      </c>
      <c r="BB550" s="1">
        <v>1050</v>
      </c>
      <c r="BC550" s="1">
        <v>6.94</v>
      </c>
      <c r="BD550" s="1">
        <v>18.8</v>
      </c>
      <c r="BE550" s="1">
        <v>2.76</v>
      </c>
      <c r="BF550" s="1">
        <v>47</v>
      </c>
      <c r="BG550" s="1">
        <v>4.67</v>
      </c>
    </row>
    <row r="551" spans="1:59" hidden="1" x14ac:dyDescent="0.2">
      <c r="A551">
        <v>550</v>
      </c>
      <c r="B551" t="s">
        <v>523</v>
      </c>
      <c r="C551">
        <v>-0.02</v>
      </c>
      <c r="D551">
        <v>1.94</v>
      </c>
      <c r="E551">
        <v>0.15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1</v>
      </c>
      <c r="Q551" s="1">
        <v>0</v>
      </c>
      <c r="R551" s="1">
        <v>0.33300000000000002</v>
      </c>
      <c r="S551" s="1">
        <v>0.66700000000000004</v>
      </c>
      <c r="T551">
        <v>0</v>
      </c>
      <c r="U551">
        <v>1</v>
      </c>
      <c r="V551">
        <v>0</v>
      </c>
      <c r="W551">
        <v>0</v>
      </c>
      <c r="X551" s="1">
        <v>2.17</v>
      </c>
      <c r="Y551" s="1">
        <v>267</v>
      </c>
      <c r="Z551" s="1">
        <v>181</v>
      </c>
      <c r="AA551" s="1">
        <v>0.7</v>
      </c>
      <c r="AB551" s="1">
        <v>32.1</v>
      </c>
      <c r="AC551" s="1">
        <v>8.68</v>
      </c>
      <c r="AD551" s="1">
        <v>926</v>
      </c>
      <c r="AE551" s="1">
        <v>6.13</v>
      </c>
      <c r="AF551" s="1">
        <v>23.9</v>
      </c>
      <c r="AG551" s="1">
        <v>2.5499999999999998</v>
      </c>
      <c r="AH551" s="1">
        <v>73</v>
      </c>
      <c r="AI551" s="1">
        <v>7</v>
      </c>
      <c r="AJ551" s="1">
        <v>1.19</v>
      </c>
      <c r="AK551" s="1">
        <v>2020</v>
      </c>
      <c r="AL551" s="1">
        <v>601</v>
      </c>
      <c r="AM551" s="1">
        <v>11.3</v>
      </c>
      <c r="AN551" s="1">
        <v>207</v>
      </c>
      <c r="AO551" s="1">
        <v>110</v>
      </c>
      <c r="AP551" s="1">
        <v>716</v>
      </c>
      <c r="AQ551" s="1">
        <v>4.7699999999999996</v>
      </c>
      <c r="AR551" s="1">
        <v>178</v>
      </c>
      <c r="AS551" s="1">
        <v>2.33</v>
      </c>
      <c r="AT551" s="1">
        <v>82</v>
      </c>
      <c r="AU551" s="1">
        <v>6</v>
      </c>
      <c r="AV551" s="1">
        <v>2.12</v>
      </c>
      <c r="AW551" s="1">
        <v>416</v>
      </c>
      <c r="AX551" s="1">
        <v>347</v>
      </c>
      <c r="AY551" s="1">
        <v>4.33</v>
      </c>
      <c r="AZ551" s="1">
        <v>111</v>
      </c>
      <c r="BA551" s="1">
        <v>305</v>
      </c>
      <c r="BB551" s="1">
        <v>1050</v>
      </c>
      <c r="BC551" s="1">
        <v>6.94</v>
      </c>
      <c r="BD551" s="1">
        <v>18.8</v>
      </c>
      <c r="BE551" s="1">
        <v>2.76</v>
      </c>
      <c r="BF551" s="1">
        <v>47</v>
      </c>
      <c r="BG551" s="1">
        <v>4.67</v>
      </c>
    </row>
    <row r="552" spans="1:59" x14ac:dyDescent="0.2">
      <c r="A552">
        <v>551</v>
      </c>
      <c r="B552" t="s">
        <v>454</v>
      </c>
      <c r="C552">
        <v>-0.04</v>
      </c>
      <c r="D552">
        <v>1.9</v>
      </c>
      <c r="E552">
        <v>0.14000000000000001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0.5</v>
      </c>
      <c r="S552" s="1">
        <v>0.5</v>
      </c>
      <c r="T552">
        <v>1</v>
      </c>
      <c r="U552">
        <v>0</v>
      </c>
      <c r="V552">
        <v>0</v>
      </c>
      <c r="W552">
        <v>0</v>
      </c>
      <c r="X552" s="1">
        <v>2.17</v>
      </c>
      <c r="Y552" s="1">
        <v>267</v>
      </c>
      <c r="Z552" s="1">
        <v>181</v>
      </c>
      <c r="AA552" s="1">
        <v>0.7</v>
      </c>
      <c r="AB552" s="1">
        <v>32.1</v>
      </c>
      <c r="AC552" s="1">
        <v>8.68</v>
      </c>
      <c r="AD552" s="1">
        <v>926</v>
      </c>
      <c r="AE552" s="1">
        <v>6.13</v>
      </c>
      <c r="AF552" s="1">
        <v>23.9</v>
      </c>
      <c r="AG552" s="1">
        <v>2.5499999999999998</v>
      </c>
      <c r="AH552" s="1">
        <v>73</v>
      </c>
      <c r="AI552" s="1">
        <v>7</v>
      </c>
      <c r="AJ552" s="1">
        <v>1.19</v>
      </c>
      <c r="AK552" s="1">
        <v>2020</v>
      </c>
      <c r="AL552" s="1">
        <v>601</v>
      </c>
      <c r="AM552" s="1">
        <v>11.3</v>
      </c>
      <c r="AN552" s="1">
        <v>207</v>
      </c>
      <c r="AO552" s="1">
        <v>110</v>
      </c>
      <c r="AP552" s="1">
        <v>716</v>
      </c>
      <c r="AQ552" s="1">
        <v>4.7699999999999996</v>
      </c>
      <c r="AR552" s="1">
        <v>178</v>
      </c>
      <c r="AS552" s="1">
        <v>2.33</v>
      </c>
      <c r="AT552" s="1">
        <v>82</v>
      </c>
      <c r="AU552" s="1">
        <v>6</v>
      </c>
      <c r="AV552" s="1">
        <v>2.08</v>
      </c>
      <c r="AW552" s="1">
        <v>395</v>
      </c>
      <c r="AX552" s="1">
        <v>327</v>
      </c>
      <c r="AY552" s="1">
        <v>4.03</v>
      </c>
      <c r="AZ552" s="1">
        <v>103</v>
      </c>
      <c r="BA552" s="1">
        <v>310</v>
      </c>
      <c r="BB552" s="1">
        <v>1080</v>
      </c>
      <c r="BC552" s="1">
        <v>6.53</v>
      </c>
      <c r="BD552" s="1">
        <v>17.8</v>
      </c>
      <c r="BE552" s="1">
        <v>2.81</v>
      </c>
      <c r="BF552" s="1">
        <v>44</v>
      </c>
      <c r="BG552" s="1">
        <v>4.5</v>
      </c>
    </row>
    <row r="553" spans="1:59" hidden="1" x14ac:dyDescent="0.2">
      <c r="A553">
        <v>552</v>
      </c>
      <c r="B553" t="s">
        <v>454</v>
      </c>
      <c r="C553">
        <v>-0.06</v>
      </c>
      <c r="D553">
        <v>1.89</v>
      </c>
      <c r="E553">
        <v>0.15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1</v>
      </c>
      <c r="Q553" s="1">
        <v>0</v>
      </c>
      <c r="R553" s="1">
        <v>0.5</v>
      </c>
      <c r="S553" s="1">
        <v>0.5</v>
      </c>
      <c r="T553">
        <v>0</v>
      </c>
      <c r="U553">
        <v>1</v>
      </c>
      <c r="V553">
        <v>0</v>
      </c>
      <c r="W553">
        <v>0</v>
      </c>
      <c r="X553" s="1">
        <v>2.17</v>
      </c>
      <c r="Y553" s="1">
        <v>267</v>
      </c>
      <c r="Z553" s="1">
        <v>181</v>
      </c>
      <c r="AA553" s="1">
        <v>0.7</v>
      </c>
      <c r="AB553" s="1">
        <v>32.1</v>
      </c>
      <c r="AC553" s="1">
        <v>8.68</v>
      </c>
      <c r="AD553" s="1">
        <v>926</v>
      </c>
      <c r="AE553" s="1">
        <v>6.13</v>
      </c>
      <c r="AF553" s="1">
        <v>23.9</v>
      </c>
      <c r="AG553" s="1">
        <v>2.5499999999999998</v>
      </c>
      <c r="AH553" s="1">
        <v>73</v>
      </c>
      <c r="AI553" s="1">
        <v>7</v>
      </c>
      <c r="AJ553" s="1">
        <v>1.19</v>
      </c>
      <c r="AK553" s="1">
        <v>2020</v>
      </c>
      <c r="AL553" s="1">
        <v>601</v>
      </c>
      <c r="AM553" s="1">
        <v>11.3</v>
      </c>
      <c r="AN553" s="1">
        <v>207</v>
      </c>
      <c r="AO553" s="1">
        <v>110</v>
      </c>
      <c r="AP553" s="1">
        <v>716</v>
      </c>
      <c r="AQ553" s="1">
        <v>4.7699999999999996</v>
      </c>
      <c r="AR553" s="1">
        <v>178</v>
      </c>
      <c r="AS553" s="1">
        <v>2.33</v>
      </c>
      <c r="AT553" s="1">
        <v>82</v>
      </c>
      <c r="AU553" s="1">
        <v>6</v>
      </c>
      <c r="AV553" s="1">
        <v>2.08</v>
      </c>
      <c r="AW553" s="1">
        <v>395</v>
      </c>
      <c r="AX553" s="1">
        <v>327</v>
      </c>
      <c r="AY553" s="1">
        <v>4.03</v>
      </c>
      <c r="AZ553" s="1">
        <v>103</v>
      </c>
      <c r="BA553" s="1">
        <v>310</v>
      </c>
      <c r="BB553" s="1">
        <v>1080</v>
      </c>
      <c r="BC553" s="1">
        <v>6.53</v>
      </c>
      <c r="BD553" s="1">
        <v>17.8</v>
      </c>
      <c r="BE553" s="1">
        <v>2.81</v>
      </c>
      <c r="BF553" s="1">
        <v>44</v>
      </c>
      <c r="BG553" s="1">
        <v>4.5</v>
      </c>
    </row>
    <row r="554" spans="1:59" x14ac:dyDescent="0.2">
      <c r="A554">
        <v>553</v>
      </c>
      <c r="B554" t="s">
        <v>524</v>
      </c>
      <c r="C554">
        <v>-7.0000000000000007E-2</v>
      </c>
      <c r="D554">
        <v>1.95</v>
      </c>
      <c r="E554">
        <v>0.14000000000000001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>
        <v>0</v>
      </c>
      <c r="R554" s="1">
        <v>0.66700000000000004</v>
      </c>
      <c r="S554" s="1">
        <v>0.33300000000000002</v>
      </c>
      <c r="T554">
        <v>1</v>
      </c>
      <c r="U554">
        <v>0</v>
      </c>
      <c r="V554">
        <v>0</v>
      </c>
      <c r="W554">
        <v>0</v>
      </c>
      <c r="X554" s="1">
        <v>2.17</v>
      </c>
      <c r="Y554" s="1">
        <v>267</v>
      </c>
      <c r="Z554" s="1">
        <v>181</v>
      </c>
      <c r="AA554" s="1">
        <v>0.7</v>
      </c>
      <c r="AB554" s="1">
        <v>32.1</v>
      </c>
      <c r="AC554" s="1">
        <v>8.68</v>
      </c>
      <c r="AD554" s="1">
        <v>926</v>
      </c>
      <c r="AE554" s="1">
        <v>6.13</v>
      </c>
      <c r="AF554" s="1">
        <v>23.9</v>
      </c>
      <c r="AG554" s="1">
        <v>2.5499999999999998</v>
      </c>
      <c r="AH554" s="1">
        <v>73</v>
      </c>
      <c r="AI554" s="1">
        <v>7</v>
      </c>
      <c r="AJ554" s="1">
        <v>1.19</v>
      </c>
      <c r="AK554" s="1">
        <v>2020</v>
      </c>
      <c r="AL554" s="1">
        <v>601</v>
      </c>
      <c r="AM554" s="1">
        <v>11.3</v>
      </c>
      <c r="AN554" s="1">
        <v>207</v>
      </c>
      <c r="AO554" s="1">
        <v>110</v>
      </c>
      <c r="AP554" s="1">
        <v>716</v>
      </c>
      <c r="AQ554" s="1">
        <v>4.7699999999999996</v>
      </c>
      <c r="AR554" s="1">
        <v>178</v>
      </c>
      <c r="AS554" s="1">
        <v>2.33</v>
      </c>
      <c r="AT554" s="1">
        <v>82</v>
      </c>
      <c r="AU554" s="1">
        <v>6</v>
      </c>
      <c r="AV554" s="1">
        <v>2.04</v>
      </c>
      <c r="AW554" s="1">
        <v>374</v>
      </c>
      <c r="AX554" s="1">
        <v>306</v>
      </c>
      <c r="AY554" s="1">
        <v>3.72</v>
      </c>
      <c r="AZ554" s="1">
        <v>95.6</v>
      </c>
      <c r="BA554" s="1">
        <v>315</v>
      </c>
      <c r="BB554" s="1">
        <v>1100</v>
      </c>
      <c r="BC554" s="1">
        <v>6.11</v>
      </c>
      <c r="BD554" s="1">
        <v>16.8</v>
      </c>
      <c r="BE554" s="1">
        <v>2.86</v>
      </c>
      <c r="BF554" s="1">
        <v>41</v>
      </c>
      <c r="BG554" s="1">
        <v>4.33</v>
      </c>
    </row>
    <row r="555" spans="1:59" hidden="1" x14ac:dyDescent="0.2">
      <c r="A555">
        <v>554</v>
      </c>
      <c r="B555" t="s">
        <v>524</v>
      </c>
      <c r="C555">
        <v>-0.11</v>
      </c>
      <c r="D555">
        <v>2.02</v>
      </c>
      <c r="E555">
        <v>0.15</v>
      </c>
      <c r="F555" s="1">
        <v>0</v>
      </c>
      <c r="G555" s="1">
        <v>0</v>
      </c>
      <c r="H555" s="1">
        <v>0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1</v>
      </c>
      <c r="Q555" s="1">
        <v>0</v>
      </c>
      <c r="R555" s="1">
        <v>0.66700000000000004</v>
      </c>
      <c r="S555" s="1">
        <v>0.33300000000000002</v>
      </c>
      <c r="T555">
        <v>0</v>
      </c>
      <c r="U555">
        <v>1</v>
      </c>
      <c r="V555">
        <v>0</v>
      </c>
      <c r="W555">
        <v>0</v>
      </c>
      <c r="X555" s="1">
        <v>2.17</v>
      </c>
      <c r="Y555" s="1">
        <v>267</v>
      </c>
      <c r="Z555" s="1">
        <v>181</v>
      </c>
      <c r="AA555" s="1">
        <v>0.7</v>
      </c>
      <c r="AB555" s="1">
        <v>32.1</v>
      </c>
      <c r="AC555" s="1">
        <v>8.68</v>
      </c>
      <c r="AD555" s="1">
        <v>926</v>
      </c>
      <c r="AE555" s="1">
        <v>6.13</v>
      </c>
      <c r="AF555" s="1">
        <v>23.9</v>
      </c>
      <c r="AG555" s="1">
        <v>2.5499999999999998</v>
      </c>
      <c r="AH555" s="1">
        <v>73</v>
      </c>
      <c r="AI555" s="1">
        <v>7</v>
      </c>
      <c r="AJ555" s="1">
        <v>1.19</v>
      </c>
      <c r="AK555" s="1">
        <v>2020</v>
      </c>
      <c r="AL555" s="1">
        <v>601</v>
      </c>
      <c r="AM555" s="1">
        <v>11.3</v>
      </c>
      <c r="AN555" s="1">
        <v>207</v>
      </c>
      <c r="AO555" s="1">
        <v>110</v>
      </c>
      <c r="AP555" s="1">
        <v>716</v>
      </c>
      <c r="AQ555" s="1">
        <v>4.7699999999999996</v>
      </c>
      <c r="AR555" s="1">
        <v>178</v>
      </c>
      <c r="AS555" s="1">
        <v>2.33</v>
      </c>
      <c r="AT555" s="1">
        <v>82</v>
      </c>
      <c r="AU555" s="1">
        <v>6</v>
      </c>
      <c r="AV555" s="1">
        <v>2.04</v>
      </c>
      <c r="AW555" s="1">
        <v>374</v>
      </c>
      <c r="AX555" s="1">
        <v>306</v>
      </c>
      <c r="AY555" s="1">
        <v>3.72</v>
      </c>
      <c r="AZ555" s="1">
        <v>95.6</v>
      </c>
      <c r="BA555" s="1">
        <v>315</v>
      </c>
      <c r="BB555" s="1">
        <v>1100</v>
      </c>
      <c r="BC555" s="1">
        <v>6.11</v>
      </c>
      <c r="BD555" s="1">
        <v>16.8</v>
      </c>
      <c r="BE555" s="1">
        <v>2.86</v>
      </c>
      <c r="BF555" s="1">
        <v>41</v>
      </c>
      <c r="BG555" s="1">
        <v>4.33</v>
      </c>
    </row>
    <row r="556" spans="1:59" x14ac:dyDescent="0.2">
      <c r="A556">
        <v>555</v>
      </c>
      <c r="B556" t="s">
        <v>525</v>
      </c>
      <c r="C556">
        <v>0.01</v>
      </c>
      <c r="D556">
        <v>1.52</v>
      </c>
      <c r="E556">
        <v>0.15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1</v>
      </c>
      <c r="Q556" s="1">
        <v>0</v>
      </c>
      <c r="R556" s="1">
        <v>0.33300000000000002</v>
      </c>
      <c r="S556" s="1">
        <v>0.66700000000000004</v>
      </c>
      <c r="T556">
        <v>1</v>
      </c>
      <c r="U556">
        <v>0</v>
      </c>
      <c r="V556">
        <v>0</v>
      </c>
      <c r="W556">
        <v>0</v>
      </c>
      <c r="X556" s="1">
        <v>1.74</v>
      </c>
      <c r="Y556" s="1">
        <v>944</v>
      </c>
      <c r="Z556" s="1">
        <v>302</v>
      </c>
      <c r="AA556" s="1">
        <v>1.87</v>
      </c>
      <c r="AB556" s="1">
        <v>133</v>
      </c>
      <c r="AC556" s="1">
        <v>45.5</v>
      </c>
      <c r="AD556" s="1">
        <v>376</v>
      </c>
      <c r="AE556" s="1">
        <v>2.09</v>
      </c>
      <c r="AF556" s="1">
        <v>67.7</v>
      </c>
      <c r="AG556" s="1">
        <v>0.79</v>
      </c>
      <c r="AH556" s="1">
        <v>55</v>
      </c>
      <c r="AI556" s="1">
        <v>6</v>
      </c>
      <c r="AJ556" s="1">
        <v>1.19</v>
      </c>
      <c r="AK556" s="1">
        <v>2020</v>
      </c>
      <c r="AL556" s="1">
        <v>601</v>
      </c>
      <c r="AM556" s="1">
        <v>11.3</v>
      </c>
      <c r="AN556" s="1">
        <v>207</v>
      </c>
      <c r="AO556" s="1">
        <v>110</v>
      </c>
      <c r="AP556" s="1">
        <v>716</v>
      </c>
      <c r="AQ556" s="1">
        <v>4.7699999999999996</v>
      </c>
      <c r="AR556" s="1">
        <v>178</v>
      </c>
      <c r="AS556" s="1">
        <v>2.33</v>
      </c>
      <c r="AT556" s="1">
        <v>82</v>
      </c>
      <c r="AU556" s="1">
        <v>6</v>
      </c>
      <c r="AV556" s="1">
        <v>2.12</v>
      </c>
      <c r="AW556" s="1">
        <v>416</v>
      </c>
      <c r="AX556" s="1">
        <v>347</v>
      </c>
      <c r="AY556" s="1">
        <v>4.33</v>
      </c>
      <c r="AZ556" s="1">
        <v>111</v>
      </c>
      <c r="BA556" s="1">
        <v>305</v>
      </c>
      <c r="BB556" s="1">
        <v>1050</v>
      </c>
      <c r="BC556" s="1">
        <v>6.94</v>
      </c>
      <c r="BD556" s="1">
        <v>18.8</v>
      </c>
      <c r="BE556" s="1">
        <v>2.76</v>
      </c>
      <c r="BF556" s="1">
        <v>47</v>
      </c>
      <c r="BG556" s="1">
        <v>4.67</v>
      </c>
    </row>
    <row r="557" spans="1:59" hidden="1" x14ac:dyDescent="0.2">
      <c r="A557">
        <v>556</v>
      </c>
      <c r="B557" t="s">
        <v>525</v>
      </c>
      <c r="C557">
        <v>-0.08</v>
      </c>
      <c r="D557">
        <v>1.68</v>
      </c>
      <c r="E557">
        <v>0.14000000000000001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  <c r="R557" s="1">
        <v>0.33300000000000002</v>
      </c>
      <c r="S557" s="1">
        <v>0.66700000000000004</v>
      </c>
      <c r="T557">
        <v>0</v>
      </c>
      <c r="U557">
        <v>0</v>
      </c>
      <c r="V557">
        <v>1</v>
      </c>
      <c r="W557">
        <v>0</v>
      </c>
      <c r="X557" s="1">
        <v>1.74</v>
      </c>
      <c r="Y557" s="1">
        <v>944</v>
      </c>
      <c r="Z557" s="1">
        <v>302</v>
      </c>
      <c r="AA557" s="1">
        <v>1.87</v>
      </c>
      <c r="AB557" s="1">
        <v>133</v>
      </c>
      <c r="AC557" s="1">
        <v>45.5</v>
      </c>
      <c r="AD557" s="1">
        <v>376</v>
      </c>
      <c r="AE557" s="1">
        <v>2.09</v>
      </c>
      <c r="AF557" s="1">
        <v>67.7</v>
      </c>
      <c r="AG557" s="1">
        <v>0.79</v>
      </c>
      <c r="AH557" s="1">
        <v>55</v>
      </c>
      <c r="AI557" s="1">
        <v>6</v>
      </c>
      <c r="AJ557" s="1">
        <v>1.19</v>
      </c>
      <c r="AK557" s="1">
        <v>2020</v>
      </c>
      <c r="AL557" s="1">
        <v>601</v>
      </c>
      <c r="AM557" s="1">
        <v>11.3</v>
      </c>
      <c r="AN557" s="1">
        <v>207</v>
      </c>
      <c r="AO557" s="1">
        <v>110</v>
      </c>
      <c r="AP557" s="1">
        <v>716</v>
      </c>
      <c r="AQ557" s="1">
        <v>4.7699999999999996</v>
      </c>
      <c r="AR557" s="1">
        <v>178</v>
      </c>
      <c r="AS557" s="1">
        <v>2.33</v>
      </c>
      <c r="AT557" s="1">
        <v>82</v>
      </c>
      <c r="AU557" s="1">
        <v>6</v>
      </c>
      <c r="AV557" s="1">
        <v>2.12</v>
      </c>
      <c r="AW557" s="1">
        <v>416</v>
      </c>
      <c r="AX557" s="1">
        <v>347</v>
      </c>
      <c r="AY557" s="1">
        <v>4.33</v>
      </c>
      <c r="AZ557" s="1">
        <v>111</v>
      </c>
      <c r="BA557" s="1">
        <v>305</v>
      </c>
      <c r="BB557" s="1">
        <v>1050</v>
      </c>
      <c r="BC557" s="1">
        <v>6.94</v>
      </c>
      <c r="BD557" s="1">
        <v>18.8</v>
      </c>
      <c r="BE557" s="1">
        <v>2.76</v>
      </c>
      <c r="BF557" s="1">
        <v>47</v>
      </c>
      <c r="BG557" s="1">
        <v>4.67</v>
      </c>
    </row>
    <row r="558" spans="1:59" x14ac:dyDescent="0.2">
      <c r="A558">
        <v>557</v>
      </c>
      <c r="B558" t="s">
        <v>526</v>
      </c>
      <c r="C558">
        <v>-0.02</v>
      </c>
      <c r="D558">
        <v>1.6</v>
      </c>
      <c r="E558">
        <v>0.15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0.5</v>
      </c>
      <c r="S558" s="1">
        <v>0.5</v>
      </c>
      <c r="T558">
        <v>1</v>
      </c>
      <c r="U558">
        <v>0</v>
      </c>
      <c r="V558">
        <v>0</v>
      </c>
      <c r="W558">
        <v>0</v>
      </c>
      <c r="X558" s="1">
        <v>1.74</v>
      </c>
      <c r="Y558" s="1">
        <v>944</v>
      </c>
      <c r="Z558" s="1">
        <v>302</v>
      </c>
      <c r="AA558" s="1">
        <v>1.87</v>
      </c>
      <c r="AB558" s="1">
        <v>133</v>
      </c>
      <c r="AC558" s="1">
        <v>45.5</v>
      </c>
      <c r="AD558" s="1">
        <v>376</v>
      </c>
      <c r="AE558" s="1">
        <v>2.09</v>
      </c>
      <c r="AF558" s="1">
        <v>67.7</v>
      </c>
      <c r="AG558" s="1">
        <v>0.79</v>
      </c>
      <c r="AH558" s="1">
        <v>55</v>
      </c>
      <c r="AI558" s="1">
        <v>6</v>
      </c>
      <c r="AJ558" s="1">
        <v>1.19</v>
      </c>
      <c r="AK558" s="1">
        <v>2020</v>
      </c>
      <c r="AL558" s="1">
        <v>601</v>
      </c>
      <c r="AM558" s="1">
        <v>11.3</v>
      </c>
      <c r="AN558" s="1">
        <v>207</v>
      </c>
      <c r="AO558" s="1">
        <v>110</v>
      </c>
      <c r="AP558" s="1">
        <v>716</v>
      </c>
      <c r="AQ558" s="1">
        <v>4.7699999999999996</v>
      </c>
      <c r="AR558" s="1">
        <v>178</v>
      </c>
      <c r="AS558" s="1">
        <v>2.33</v>
      </c>
      <c r="AT558" s="1">
        <v>82</v>
      </c>
      <c r="AU558" s="1">
        <v>6</v>
      </c>
      <c r="AV558" s="1">
        <v>2.08</v>
      </c>
      <c r="AW558" s="1">
        <v>395</v>
      </c>
      <c r="AX558" s="1">
        <v>327</v>
      </c>
      <c r="AY558" s="1">
        <v>4.03</v>
      </c>
      <c r="AZ558" s="1">
        <v>103</v>
      </c>
      <c r="BA558" s="1">
        <v>310</v>
      </c>
      <c r="BB558" s="1">
        <v>1080</v>
      </c>
      <c r="BC558" s="1">
        <v>6.53</v>
      </c>
      <c r="BD558" s="1">
        <v>17.8</v>
      </c>
      <c r="BE558" s="1">
        <v>2.81</v>
      </c>
      <c r="BF558" s="1">
        <v>44</v>
      </c>
      <c r="BG558" s="1">
        <v>4.5</v>
      </c>
    </row>
    <row r="559" spans="1:59" hidden="1" x14ac:dyDescent="0.2">
      <c r="A559">
        <v>558</v>
      </c>
      <c r="B559" t="s">
        <v>526</v>
      </c>
      <c r="C559">
        <v>-0.11</v>
      </c>
      <c r="D559">
        <v>1.82</v>
      </c>
      <c r="E559">
        <v>0.13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1</v>
      </c>
      <c r="Q559" s="1">
        <v>0</v>
      </c>
      <c r="R559" s="1">
        <v>0.5</v>
      </c>
      <c r="S559" s="1">
        <v>0.5</v>
      </c>
      <c r="T559">
        <v>0</v>
      </c>
      <c r="U559">
        <v>0</v>
      </c>
      <c r="V559">
        <v>1</v>
      </c>
      <c r="W559">
        <v>0</v>
      </c>
      <c r="X559" s="1">
        <v>1.74</v>
      </c>
      <c r="Y559" s="1">
        <v>944</v>
      </c>
      <c r="Z559" s="1">
        <v>302</v>
      </c>
      <c r="AA559" s="1">
        <v>1.87</v>
      </c>
      <c r="AB559" s="1">
        <v>133</v>
      </c>
      <c r="AC559" s="1">
        <v>45.5</v>
      </c>
      <c r="AD559" s="1">
        <v>376</v>
      </c>
      <c r="AE559" s="1">
        <v>2.09</v>
      </c>
      <c r="AF559" s="1">
        <v>67.7</v>
      </c>
      <c r="AG559" s="1">
        <v>0.79</v>
      </c>
      <c r="AH559" s="1">
        <v>55</v>
      </c>
      <c r="AI559" s="1">
        <v>6</v>
      </c>
      <c r="AJ559" s="1">
        <v>1.19</v>
      </c>
      <c r="AK559" s="1">
        <v>2020</v>
      </c>
      <c r="AL559" s="1">
        <v>601</v>
      </c>
      <c r="AM559" s="1">
        <v>11.3</v>
      </c>
      <c r="AN559" s="1">
        <v>207</v>
      </c>
      <c r="AO559" s="1">
        <v>110</v>
      </c>
      <c r="AP559" s="1">
        <v>716</v>
      </c>
      <c r="AQ559" s="1">
        <v>4.7699999999999996</v>
      </c>
      <c r="AR559" s="1">
        <v>178</v>
      </c>
      <c r="AS559" s="1">
        <v>2.33</v>
      </c>
      <c r="AT559" s="1">
        <v>82</v>
      </c>
      <c r="AU559" s="1">
        <v>6</v>
      </c>
      <c r="AV559" s="1">
        <v>2.08</v>
      </c>
      <c r="AW559" s="1">
        <v>395</v>
      </c>
      <c r="AX559" s="1">
        <v>327</v>
      </c>
      <c r="AY559" s="1">
        <v>4.03</v>
      </c>
      <c r="AZ559" s="1">
        <v>103</v>
      </c>
      <c r="BA559" s="1">
        <v>310</v>
      </c>
      <c r="BB559" s="1">
        <v>1080</v>
      </c>
      <c r="BC559" s="1">
        <v>6.53</v>
      </c>
      <c r="BD559" s="1">
        <v>17.8</v>
      </c>
      <c r="BE559" s="1">
        <v>2.81</v>
      </c>
      <c r="BF559" s="1">
        <v>44</v>
      </c>
      <c r="BG559" s="1">
        <v>4.5</v>
      </c>
    </row>
    <row r="560" spans="1:59" x14ac:dyDescent="0.2">
      <c r="A560">
        <v>559</v>
      </c>
      <c r="B560" t="s">
        <v>527</v>
      </c>
      <c r="C560">
        <v>-0.06</v>
      </c>
      <c r="D560">
        <v>1.63</v>
      </c>
      <c r="E560">
        <v>0.14000000000000001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1</v>
      </c>
      <c r="Q560" s="1">
        <v>0</v>
      </c>
      <c r="R560" s="1">
        <v>0.66700000000000004</v>
      </c>
      <c r="S560" s="1">
        <v>0.33300000000000002</v>
      </c>
      <c r="T560">
        <v>1</v>
      </c>
      <c r="U560">
        <v>0</v>
      </c>
      <c r="V560">
        <v>0</v>
      </c>
      <c r="W560">
        <v>0</v>
      </c>
      <c r="X560" s="1">
        <v>1.74</v>
      </c>
      <c r="Y560" s="1">
        <v>944</v>
      </c>
      <c r="Z560" s="1">
        <v>302</v>
      </c>
      <c r="AA560" s="1">
        <v>1.87</v>
      </c>
      <c r="AB560" s="1">
        <v>133</v>
      </c>
      <c r="AC560" s="1">
        <v>45.5</v>
      </c>
      <c r="AD560" s="1">
        <v>376</v>
      </c>
      <c r="AE560" s="1">
        <v>2.09</v>
      </c>
      <c r="AF560" s="1">
        <v>67.7</v>
      </c>
      <c r="AG560" s="1">
        <v>0.79</v>
      </c>
      <c r="AH560" s="1">
        <v>55</v>
      </c>
      <c r="AI560" s="1">
        <v>6</v>
      </c>
      <c r="AJ560" s="1">
        <v>1.19</v>
      </c>
      <c r="AK560" s="1">
        <v>2020</v>
      </c>
      <c r="AL560" s="1">
        <v>601</v>
      </c>
      <c r="AM560" s="1">
        <v>11.3</v>
      </c>
      <c r="AN560" s="1">
        <v>207</v>
      </c>
      <c r="AO560" s="1">
        <v>110</v>
      </c>
      <c r="AP560" s="1">
        <v>716</v>
      </c>
      <c r="AQ560" s="1">
        <v>4.7699999999999996</v>
      </c>
      <c r="AR560" s="1">
        <v>178</v>
      </c>
      <c r="AS560" s="1">
        <v>2.33</v>
      </c>
      <c r="AT560" s="1">
        <v>82</v>
      </c>
      <c r="AU560" s="1">
        <v>6</v>
      </c>
      <c r="AV560" s="1">
        <v>2.04</v>
      </c>
      <c r="AW560" s="1">
        <v>374</v>
      </c>
      <c r="AX560" s="1">
        <v>306</v>
      </c>
      <c r="AY560" s="1">
        <v>3.72</v>
      </c>
      <c r="AZ560" s="1">
        <v>95.6</v>
      </c>
      <c r="BA560" s="1">
        <v>315</v>
      </c>
      <c r="BB560" s="1">
        <v>1100</v>
      </c>
      <c r="BC560" s="1">
        <v>6.11</v>
      </c>
      <c r="BD560" s="1">
        <v>16.8</v>
      </c>
      <c r="BE560" s="1">
        <v>2.86</v>
      </c>
      <c r="BF560" s="1">
        <v>41</v>
      </c>
      <c r="BG560" s="1">
        <v>4.33</v>
      </c>
    </row>
    <row r="561" spans="1:59" hidden="1" x14ac:dyDescent="0.2">
      <c r="A561">
        <v>560</v>
      </c>
      <c r="B561" t="s">
        <v>527</v>
      </c>
      <c r="C561">
        <v>-0.15</v>
      </c>
      <c r="D561">
        <v>1.87</v>
      </c>
      <c r="E561">
        <v>0.13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1</v>
      </c>
      <c r="Q561" s="1">
        <v>0</v>
      </c>
      <c r="R561" s="1">
        <v>0.66700000000000004</v>
      </c>
      <c r="S561" s="1">
        <v>0.33300000000000002</v>
      </c>
      <c r="T561">
        <v>0</v>
      </c>
      <c r="U561">
        <v>0</v>
      </c>
      <c r="V561">
        <v>1</v>
      </c>
      <c r="W561">
        <v>0</v>
      </c>
      <c r="X561" s="1">
        <v>1.74</v>
      </c>
      <c r="Y561" s="1">
        <v>944</v>
      </c>
      <c r="Z561" s="1">
        <v>302</v>
      </c>
      <c r="AA561" s="1">
        <v>1.87</v>
      </c>
      <c r="AB561" s="1">
        <v>133</v>
      </c>
      <c r="AC561" s="1">
        <v>45.5</v>
      </c>
      <c r="AD561" s="1">
        <v>376</v>
      </c>
      <c r="AE561" s="1">
        <v>2.09</v>
      </c>
      <c r="AF561" s="1">
        <v>67.7</v>
      </c>
      <c r="AG561" s="1">
        <v>0.79</v>
      </c>
      <c r="AH561" s="1">
        <v>55</v>
      </c>
      <c r="AI561" s="1">
        <v>6</v>
      </c>
      <c r="AJ561" s="1">
        <v>1.19</v>
      </c>
      <c r="AK561" s="1">
        <v>2020</v>
      </c>
      <c r="AL561" s="1">
        <v>601</v>
      </c>
      <c r="AM561" s="1">
        <v>11.3</v>
      </c>
      <c r="AN561" s="1">
        <v>207</v>
      </c>
      <c r="AO561" s="1">
        <v>110</v>
      </c>
      <c r="AP561" s="1">
        <v>716</v>
      </c>
      <c r="AQ561" s="1">
        <v>4.7699999999999996</v>
      </c>
      <c r="AR561" s="1">
        <v>178</v>
      </c>
      <c r="AS561" s="1">
        <v>2.33</v>
      </c>
      <c r="AT561" s="1">
        <v>82</v>
      </c>
      <c r="AU561" s="1">
        <v>6</v>
      </c>
      <c r="AV561" s="1">
        <v>2.04</v>
      </c>
      <c r="AW561" s="1">
        <v>374</v>
      </c>
      <c r="AX561" s="1">
        <v>306</v>
      </c>
      <c r="AY561" s="1">
        <v>3.72</v>
      </c>
      <c r="AZ561" s="1">
        <v>95.6</v>
      </c>
      <c r="BA561" s="1">
        <v>315</v>
      </c>
      <c r="BB561" s="1">
        <v>1100</v>
      </c>
      <c r="BC561" s="1">
        <v>6.11</v>
      </c>
      <c r="BD561" s="1">
        <v>16.8</v>
      </c>
      <c r="BE561" s="1">
        <v>2.86</v>
      </c>
      <c r="BF561" s="1">
        <v>41</v>
      </c>
      <c r="BG561" s="1">
        <v>4.33</v>
      </c>
    </row>
    <row r="562" spans="1:59" x14ac:dyDescent="0.2">
      <c r="A562">
        <v>561</v>
      </c>
      <c r="B562" t="s">
        <v>312</v>
      </c>
      <c r="C562">
        <v>-0.04</v>
      </c>
      <c r="D562">
        <v>0.97</v>
      </c>
      <c r="E562">
        <v>0.16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0.5</v>
      </c>
      <c r="P562" s="1">
        <v>0.5</v>
      </c>
      <c r="Q562" s="1">
        <v>0</v>
      </c>
      <c r="R562" s="1">
        <v>0</v>
      </c>
      <c r="S562" s="1">
        <v>1</v>
      </c>
      <c r="T562">
        <v>1</v>
      </c>
      <c r="U562">
        <v>0</v>
      </c>
      <c r="V562">
        <v>0</v>
      </c>
      <c r="W562">
        <v>0</v>
      </c>
      <c r="X562" s="1">
        <v>1.74</v>
      </c>
      <c r="Y562" s="1">
        <v>944</v>
      </c>
      <c r="Z562" s="1">
        <v>302</v>
      </c>
      <c r="AA562" s="1">
        <v>1.87</v>
      </c>
      <c r="AB562" s="1">
        <v>133</v>
      </c>
      <c r="AC562" s="1">
        <v>45.5</v>
      </c>
      <c r="AD562" s="1">
        <v>376</v>
      </c>
      <c r="AE562" s="1">
        <v>2.09</v>
      </c>
      <c r="AF562" s="1">
        <v>67.7</v>
      </c>
      <c r="AG562" s="1">
        <v>0.79</v>
      </c>
      <c r="AH562" s="1">
        <v>55</v>
      </c>
      <c r="AI562" s="1">
        <v>6</v>
      </c>
      <c r="AJ562" s="1">
        <v>1.17</v>
      </c>
      <c r="AK562" s="1">
        <v>2450</v>
      </c>
      <c r="AL562" s="1">
        <v>553</v>
      </c>
      <c r="AM562" s="1">
        <v>9.3000000000000007</v>
      </c>
      <c r="AN562" s="1">
        <v>163</v>
      </c>
      <c r="AO562" s="1">
        <v>116</v>
      </c>
      <c r="AP562" s="1">
        <v>713</v>
      </c>
      <c r="AQ562" s="1">
        <v>5.98</v>
      </c>
      <c r="AR562" s="1">
        <v>234</v>
      </c>
      <c r="AS562" s="1">
        <v>2.15</v>
      </c>
      <c r="AT562" s="1">
        <v>66</v>
      </c>
      <c r="AU562" s="1">
        <v>5.5</v>
      </c>
      <c r="AV562" s="1">
        <v>2.2000000000000002</v>
      </c>
      <c r="AW562" s="1">
        <v>458</v>
      </c>
      <c r="AX562" s="1">
        <v>387</v>
      </c>
      <c r="AY562" s="1">
        <v>4.93</v>
      </c>
      <c r="AZ562" s="1">
        <v>127</v>
      </c>
      <c r="BA562" s="1">
        <v>295</v>
      </c>
      <c r="BB562" s="1">
        <v>1010</v>
      </c>
      <c r="BC562" s="1">
        <v>7.76</v>
      </c>
      <c r="BD562" s="1">
        <v>20.9</v>
      </c>
      <c r="BE562" s="1">
        <v>2.66</v>
      </c>
      <c r="BF562" s="1">
        <v>53</v>
      </c>
      <c r="BG562" s="1">
        <v>5</v>
      </c>
    </row>
    <row r="563" spans="1:59" hidden="1" x14ac:dyDescent="0.2">
      <c r="A563">
        <v>562</v>
      </c>
      <c r="B563" t="s">
        <v>312</v>
      </c>
      <c r="C563">
        <v>-0.1</v>
      </c>
      <c r="D563">
        <v>1.1399999999999999</v>
      </c>
      <c r="E563">
        <v>0.15</v>
      </c>
      <c r="F563" s="1">
        <v>0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0.5</v>
      </c>
      <c r="P563" s="1">
        <v>0.5</v>
      </c>
      <c r="Q563" s="1">
        <v>0</v>
      </c>
      <c r="R563" s="1">
        <v>0</v>
      </c>
      <c r="S563" s="1">
        <v>1</v>
      </c>
      <c r="T563">
        <v>0</v>
      </c>
      <c r="U563">
        <v>0</v>
      </c>
      <c r="V563">
        <v>1</v>
      </c>
      <c r="W563">
        <v>0</v>
      </c>
      <c r="X563" s="1">
        <v>1.74</v>
      </c>
      <c r="Y563" s="1">
        <v>944</v>
      </c>
      <c r="Z563" s="1">
        <v>302</v>
      </c>
      <c r="AA563" s="1">
        <v>1.87</v>
      </c>
      <c r="AB563" s="1">
        <v>133</v>
      </c>
      <c r="AC563" s="1">
        <v>45.5</v>
      </c>
      <c r="AD563" s="1">
        <v>376</v>
      </c>
      <c r="AE563" s="1">
        <v>2.09</v>
      </c>
      <c r="AF563" s="1">
        <v>67.7</v>
      </c>
      <c r="AG563" s="1">
        <v>0.79</v>
      </c>
      <c r="AH563" s="1">
        <v>55</v>
      </c>
      <c r="AI563" s="1">
        <v>6</v>
      </c>
      <c r="AJ563" s="1">
        <v>1.17</v>
      </c>
      <c r="AK563" s="1">
        <v>2450</v>
      </c>
      <c r="AL563" s="1">
        <v>553</v>
      </c>
      <c r="AM563" s="1">
        <v>9.3000000000000007</v>
      </c>
      <c r="AN563" s="1">
        <v>163</v>
      </c>
      <c r="AO563" s="1">
        <v>116</v>
      </c>
      <c r="AP563" s="1">
        <v>713</v>
      </c>
      <c r="AQ563" s="1">
        <v>5.98</v>
      </c>
      <c r="AR563" s="1">
        <v>234</v>
      </c>
      <c r="AS563" s="1">
        <v>2.15</v>
      </c>
      <c r="AT563" s="1">
        <v>66</v>
      </c>
      <c r="AU563" s="1">
        <v>5.5</v>
      </c>
      <c r="AV563" s="1">
        <v>2.2000000000000002</v>
      </c>
      <c r="AW563" s="1">
        <v>458</v>
      </c>
      <c r="AX563" s="1">
        <v>387</v>
      </c>
      <c r="AY563" s="1">
        <v>4.93</v>
      </c>
      <c r="AZ563" s="1">
        <v>127</v>
      </c>
      <c r="BA563" s="1">
        <v>295</v>
      </c>
      <c r="BB563" s="1">
        <v>1010</v>
      </c>
      <c r="BC563" s="1">
        <v>7.76</v>
      </c>
      <c r="BD563" s="1">
        <v>20.9</v>
      </c>
      <c r="BE563" s="1">
        <v>2.66</v>
      </c>
      <c r="BF563" s="1">
        <v>53</v>
      </c>
      <c r="BG563" s="1">
        <v>5</v>
      </c>
    </row>
    <row r="564" spans="1:59" x14ac:dyDescent="0.2">
      <c r="A564">
        <v>563</v>
      </c>
      <c r="B564" t="s">
        <v>528</v>
      </c>
      <c r="C564">
        <v>1.51</v>
      </c>
      <c r="D564">
        <v>0.56000000000000005</v>
      </c>
      <c r="E564">
        <v>0.16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0.5</v>
      </c>
      <c r="O564" s="1">
        <v>0.5</v>
      </c>
      <c r="P564" s="1">
        <v>0</v>
      </c>
      <c r="Q564" s="1">
        <v>0</v>
      </c>
      <c r="R564" s="1">
        <v>0</v>
      </c>
      <c r="S564" s="1">
        <v>1</v>
      </c>
      <c r="T564">
        <v>1</v>
      </c>
      <c r="U564">
        <v>0</v>
      </c>
      <c r="V564">
        <v>0</v>
      </c>
      <c r="W564">
        <v>0</v>
      </c>
      <c r="X564" s="1">
        <v>1.74</v>
      </c>
      <c r="Y564" s="1">
        <v>944</v>
      </c>
      <c r="Z564" s="1">
        <v>302</v>
      </c>
      <c r="AA564" s="1">
        <v>1.87</v>
      </c>
      <c r="AB564" s="1">
        <v>133</v>
      </c>
      <c r="AC564" s="1">
        <v>45.5</v>
      </c>
      <c r="AD564" s="1">
        <v>376</v>
      </c>
      <c r="AE564" s="1">
        <v>2.09</v>
      </c>
      <c r="AF564" s="1">
        <v>67.7</v>
      </c>
      <c r="AG564" s="1">
        <v>0.79</v>
      </c>
      <c r="AH564" s="1">
        <v>55</v>
      </c>
      <c r="AI564" s="1">
        <v>6</v>
      </c>
      <c r="AJ564" s="1">
        <v>1.01</v>
      </c>
      <c r="AK564" s="1">
        <v>3000</v>
      </c>
      <c r="AL564" s="1">
        <v>858</v>
      </c>
      <c r="AM564" s="1">
        <v>6.31</v>
      </c>
      <c r="AN564" s="1">
        <v>95.8</v>
      </c>
      <c r="AO564" s="1">
        <v>121</v>
      </c>
      <c r="AP564" s="1">
        <v>736</v>
      </c>
      <c r="AQ564" s="1">
        <v>19.5</v>
      </c>
      <c r="AR564" s="1">
        <v>312</v>
      </c>
      <c r="AS564" s="1">
        <v>1.98</v>
      </c>
      <c r="AT564" s="1">
        <v>41</v>
      </c>
      <c r="AU564" s="1">
        <v>4.5</v>
      </c>
      <c r="AV564" s="1">
        <v>2.2000000000000002</v>
      </c>
      <c r="AW564" s="1">
        <v>458</v>
      </c>
      <c r="AX564" s="1">
        <v>387</v>
      </c>
      <c r="AY564" s="1">
        <v>4.93</v>
      </c>
      <c r="AZ564" s="1">
        <v>127</v>
      </c>
      <c r="BA564" s="1">
        <v>295</v>
      </c>
      <c r="BB564" s="1">
        <v>1010</v>
      </c>
      <c r="BC564" s="1">
        <v>7.76</v>
      </c>
      <c r="BD564" s="1">
        <v>20.9</v>
      </c>
      <c r="BE564" s="1">
        <v>2.66</v>
      </c>
      <c r="BF564" s="1">
        <v>53</v>
      </c>
      <c r="BG564" s="1">
        <v>5</v>
      </c>
    </row>
    <row r="565" spans="1:59" hidden="1" x14ac:dyDescent="0.2">
      <c r="A565">
        <v>564</v>
      </c>
      <c r="B565" t="s">
        <v>528</v>
      </c>
      <c r="C565">
        <v>1.51</v>
      </c>
      <c r="D565">
        <v>0.71</v>
      </c>
      <c r="E565">
        <v>0.16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0.5</v>
      </c>
      <c r="O565" s="1">
        <v>0.5</v>
      </c>
      <c r="P565" s="1">
        <v>0</v>
      </c>
      <c r="Q565" s="1">
        <v>0</v>
      </c>
      <c r="R565" s="1">
        <v>0</v>
      </c>
      <c r="S565" s="1">
        <v>1</v>
      </c>
      <c r="T565">
        <v>0</v>
      </c>
      <c r="U565">
        <v>0</v>
      </c>
      <c r="V565">
        <v>1</v>
      </c>
      <c r="W565">
        <v>0</v>
      </c>
      <c r="X565" s="1">
        <v>1.74</v>
      </c>
      <c r="Y565" s="1">
        <v>944</v>
      </c>
      <c r="Z565" s="1">
        <v>302</v>
      </c>
      <c r="AA565" s="1">
        <v>1.87</v>
      </c>
      <c r="AB565" s="1">
        <v>133</v>
      </c>
      <c r="AC565" s="1">
        <v>45.5</v>
      </c>
      <c r="AD565" s="1">
        <v>376</v>
      </c>
      <c r="AE565" s="1">
        <v>2.09</v>
      </c>
      <c r="AF565" s="1">
        <v>67.7</v>
      </c>
      <c r="AG565" s="1">
        <v>0.79</v>
      </c>
      <c r="AH565" s="1">
        <v>55</v>
      </c>
      <c r="AI565" s="1">
        <v>6</v>
      </c>
      <c r="AJ565" s="1">
        <v>1.01</v>
      </c>
      <c r="AK565" s="1">
        <v>3000</v>
      </c>
      <c r="AL565" s="1">
        <v>858</v>
      </c>
      <c r="AM565" s="1">
        <v>6.31</v>
      </c>
      <c r="AN565" s="1">
        <v>95.8</v>
      </c>
      <c r="AO565" s="1">
        <v>121</v>
      </c>
      <c r="AP565" s="1">
        <v>736</v>
      </c>
      <c r="AQ565" s="1">
        <v>19.5</v>
      </c>
      <c r="AR565" s="1">
        <v>312</v>
      </c>
      <c r="AS565" s="1">
        <v>1.98</v>
      </c>
      <c r="AT565" s="1">
        <v>41</v>
      </c>
      <c r="AU565" s="1">
        <v>4.5</v>
      </c>
      <c r="AV565" s="1">
        <v>2.2000000000000002</v>
      </c>
      <c r="AW565" s="1">
        <v>458</v>
      </c>
      <c r="AX565" s="1">
        <v>387</v>
      </c>
      <c r="AY565" s="1">
        <v>4.93</v>
      </c>
      <c r="AZ565" s="1">
        <v>127</v>
      </c>
      <c r="BA565" s="1">
        <v>295</v>
      </c>
      <c r="BB565" s="1">
        <v>1010</v>
      </c>
      <c r="BC565" s="1">
        <v>7.76</v>
      </c>
      <c r="BD565" s="1">
        <v>20.9</v>
      </c>
      <c r="BE565" s="1">
        <v>2.66</v>
      </c>
      <c r="BF565" s="1">
        <v>53</v>
      </c>
      <c r="BG565" s="1">
        <v>5</v>
      </c>
    </row>
    <row r="566" spans="1:59" x14ac:dyDescent="0.2">
      <c r="A566">
        <v>565</v>
      </c>
      <c r="B566" t="s">
        <v>529</v>
      </c>
      <c r="C566">
        <v>-0.27</v>
      </c>
      <c r="D566">
        <v>0.6</v>
      </c>
      <c r="E566">
        <v>0.16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0.25</v>
      </c>
      <c r="O566" s="1">
        <v>0.75</v>
      </c>
      <c r="P566" s="1">
        <v>0</v>
      </c>
      <c r="Q566" s="1">
        <v>0</v>
      </c>
      <c r="R566" s="1">
        <v>1</v>
      </c>
      <c r="S566" s="1">
        <v>0</v>
      </c>
      <c r="T566">
        <v>1</v>
      </c>
      <c r="U566">
        <v>0</v>
      </c>
      <c r="V566">
        <v>0</v>
      </c>
      <c r="W566">
        <v>0</v>
      </c>
      <c r="X566" s="1">
        <v>1.74</v>
      </c>
      <c r="Y566" s="1">
        <v>944</v>
      </c>
      <c r="Z566" s="1">
        <v>302</v>
      </c>
      <c r="AA566" s="1">
        <v>1.87</v>
      </c>
      <c r="AB566" s="1">
        <v>133</v>
      </c>
      <c r="AC566" s="1">
        <v>45.5</v>
      </c>
      <c r="AD566" s="1">
        <v>376</v>
      </c>
      <c r="AE566" s="1">
        <v>2.09</v>
      </c>
      <c r="AF566" s="1">
        <v>67.7</v>
      </c>
      <c r="AG566" s="1">
        <v>0.79</v>
      </c>
      <c r="AH566" s="1">
        <v>55</v>
      </c>
      <c r="AI566" s="1">
        <v>6</v>
      </c>
      <c r="AJ566" s="1">
        <v>1.08</v>
      </c>
      <c r="AK566" s="1">
        <v>2940</v>
      </c>
      <c r="AL566" s="1">
        <v>681</v>
      </c>
      <c r="AM566" s="1">
        <v>6.81</v>
      </c>
      <c r="AN566" s="1">
        <v>107</v>
      </c>
      <c r="AO566" s="1">
        <v>121</v>
      </c>
      <c r="AP566" s="1">
        <v>722</v>
      </c>
      <c r="AQ566" s="1">
        <v>13.4</v>
      </c>
      <c r="AR566" s="1">
        <v>301</v>
      </c>
      <c r="AS566" s="1">
        <v>1.97</v>
      </c>
      <c r="AT566" s="1">
        <v>45.5</v>
      </c>
      <c r="AU566" s="1">
        <v>4.75</v>
      </c>
      <c r="AV566" s="1">
        <v>1.96</v>
      </c>
      <c r="AW566" s="1">
        <v>332</v>
      </c>
      <c r="AX566" s="1">
        <v>266</v>
      </c>
      <c r="AY566" s="1">
        <v>3.12</v>
      </c>
      <c r="AZ566" s="1">
        <v>79.900000000000006</v>
      </c>
      <c r="BA566" s="1">
        <v>325</v>
      </c>
      <c r="BB566" s="1">
        <v>1140</v>
      </c>
      <c r="BC566" s="1">
        <v>5.29</v>
      </c>
      <c r="BD566" s="1">
        <v>14.7</v>
      </c>
      <c r="BE566" s="1">
        <v>2.96</v>
      </c>
      <c r="BF566" s="1">
        <v>35</v>
      </c>
      <c r="BG566" s="1">
        <v>4</v>
      </c>
    </row>
    <row r="567" spans="1:59" hidden="1" x14ac:dyDescent="0.2">
      <c r="A567">
        <v>566</v>
      </c>
      <c r="B567" t="s">
        <v>529</v>
      </c>
      <c r="C567">
        <v>-0.28999999999999998</v>
      </c>
      <c r="D567">
        <v>0.78</v>
      </c>
      <c r="E567">
        <v>0.15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0.25</v>
      </c>
      <c r="O567" s="1">
        <v>0.75</v>
      </c>
      <c r="P567" s="1">
        <v>0</v>
      </c>
      <c r="Q567" s="1">
        <v>0</v>
      </c>
      <c r="R567" s="1">
        <v>1</v>
      </c>
      <c r="S567" s="1">
        <v>0</v>
      </c>
      <c r="T567">
        <v>0</v>
      </c>
      <c r="U567">
        <v>0</v>
      </c>
      <c r="V567">
        <v>1</v>
      </c>
      <c r="W567">
        <v>0</v>
      </c>
      <c r="X567" s="1">
        <v>1.74</v>
      </c>
      <c r="Y567" s="1">
        <v>944</v>
      </c>
      <c r="Z567" s="1">
        <v>302</v>
      </c>
      <c r="AA567" s="1">
        <v>1.87</v>
      </c>
      <c r="AB567" s="1">
        <v>133</v>
      </c>
      <c r="AC567" s="1">
        <v>45.5</v>
      </c>
      <c r="AD567" s="1">
        <v>376</v>
      </c>
      <c r="AE567" s="1">
        <v>2.09</v>
      </c>
      <c r="AF567" s="1">
        <v>67.7</v>
      </c>
      <c r="AG567" s="1">
        <v>0.79</v>
      </c>
      <c r="AH567" s="1">
        <v>55</v>
      </c>
      <c r="AI567" s="1">
        <v>6</v>
      </c>
      <c r="AJ567" s="1">
        <v>1.08</v>
      </c>
      <c r="AK567" s="1">
        <v>2940</v>
      </c>
      <c r="AL567" s="1">
        <v>681</v>
      </c>
      <c r="AM567" s="1">
        <v>6.81</v>
      </c>
      <c r="AN567" s="1">
        <v>107</v>
      </c>
      <c r="AO567" s="1">
        <v>121</v>
      </c>
      <c r="AP567" s="1">
        <v>722</v>
      </c>
      <c r="AQ567" s="1">
        <v>13.4</v>
      </c>
      <c r="AR567" s="1">
        <v>301</v>
      </c>
      <c r="AS567" s="1">
        <v>1.97</v>
      </c>
      <c r="AT567" s="1">
        <v>45.5</v>
      </c>
      <c r="AU567" s="1">
        <v>4.75</v>
      </c>
      <c r="AV567" s="1">
        <v>1.96</v>
      </c>
      <c r="AW567" s="1">
        <v>332</v>
      </c>
      <c r="AX567" s="1">
        <v>266</v>
      </c>
      <c r="AY567" s="1">
        <v>3.12</v>
      </c>
      <c r="AZ567" s="1">
        <v>79.900000000000006</v>
      </c>
      <c r="BA567" s="1">
        <v>325</v>
      </c>
      <c r="BB567" s="1">
        <v>1140</v>
      </c>
      <c r="BC567" s="1">
        <v>5.29</v>
      </c>
      <c r="BD567" s="1">
        <v>14.7</v>
      </c>
      <c r="BE567" s="1">
        <v>2.96</v>
      </c>
      <c r="BF567" s="1">
        <v>35</v>
      </c>
      <c r="BG567" s="1">
        <v>4</v>
      </c>
    </row>
    <row r="568" spans="1:59" x14ac:dyDescent="0.2">
      <c r="A568">
        <v>567</v>
      </c>
      <c r="B568" t="s">
        <v>530</v>
      </c>
      <c r="C568">
        <v>-0.28999999999999998</v>
      </c>
      <c r="D568">
        <v>0.7</v>
      </c>
      <c r="E568">
        <v>0.16</v>
      </c>
      <c r="F568" s="1">
        <v>0</v>
      </c>
      <c r="G568" s="1">
        <v>0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0.5</v>
      </c>
      <c r="O568" s="1">
        <v>0.5</v>
      </c>
      <c r="P568" s="1">
        <v>0</v>
      </c>
      <c r="Q568" s="1">
        <v>0</v>
      </c>
      <c r="R568" s="1">
        <v>1</v>
      </c>
      <c r="S568" s="1">
        <v>0</v>
      </c>
      <c r="T568">
        <v>1</v>
      </c>
      <c r="U568">
        <v>0</v>
      </c>
      <c r="V568">
        <v>0</v>
      </c>
      <c r="W568">
        <v>0</v>
      </c>
      <c r="X568" s="1">
        <v>1.74</v>
      </c>
      <c r="Y568" s="1">
        <v>944</v>
      </c>
      <c r="Z568" s="1">
        <v>302</v>
      </c>
      <c r="AA568" s="1">
        <v>1.87</v>
      </c>
      <c r="AB568" s="1">
        <v>133</v>
      </c>
      <c r="AC568" s="1">
        <v>45.5</v>
      </c>
      <c r="AD568" s="1">
        <v>376</v>
      </c>
      <c r="AE568" s="1">
        <v>2.09</v>
      </c>
      <c r="AF568" s="1">
        <v>67.7</v>
      </c>
      <c r="AG568" s="1">
        <v>0.79</v>
      </c>
      <c r="AH568" s="1">
        <v>55</v>
      </c>
      <c r="AI568" s="1">
        <v>6</v>
      </c>
      <c r="AJ568" s="1">
        <v>1.01</v>
      </c>
      <c r="AK568" s="1">
        <v>3000</v>
      </c>
      <c r="AL568" s="1">
        <v>858</v>
      </c>
      <c r="AM568" s="1">
        <v>6.31</v>
      </c>
      <c r="AN568" s="1">
        <v>95.8</v>
      </c>
      <c r="AO568" s="1">
        <v>121</v>
      </c>
      <c r="AP568" s="1">
        <v>736</v>
      </c>
      <c r="AQ568" s="1">
        <v>19.5</v>
      </c>
      <c r="AR568" s="1">
        <v>312</v>
      </c>
      <c r="AS568" s="1">
        <v>1.98</v>
      </c>
      <c r="AT568" s="1">
        <v>41</v>
      </c>
      <c r="AU568" s="1">
        <v>4.5</v>
      </c>
      <c r="AV568" s="1">
        <v>1.96</v>
      </c>
      <c r="AW568" s="1">
        <v>332</v>
      </c>
      <c r="AX568" s="1">
        <v>266</v>
      </c>
      <c r="AY568" s="1">
        <v>3.12</v>
      </c>
      <c r="AZ568" s="1">
        <v>79.900000000000006</v>
      </c>
      <c r="BA568" s="1">
        <v>325</v>
      </c>
      <c r="BB568" s="1">
        <v>1140</v>
      </c>
      <c r="BC568" s="1">
        <v>5.29</v>
      </c>
      <c r="BD568" s="1">
        <v>14.7</v>
      </c>
      <c r="BE568" s="1">
        <v>2.96</v>
      </c>
      <c r="BF568" s="1">
        <v>35</v>
      </c>
      <c r="BG568" s="1">
        <v>4</v>
      </c>
    </row>
    <row r="569" spans="1:59" hidden="1" x14ac:dyDescent="0.2">
      <c r="A569">
        <v>568</v>
      </c>
      <c r="B569" t="s">
        <v>530</v>
      </c>
      <c r="C569">
        <v>-0.28999999999999998</v>
      </c>
      <c r="D569">
        <v>0.83</v>
      </c>
      <c r="E569">
        <v>0.15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0.5</v>
      </c>
      <c r="O569" s="1">
        <v>0.5</v>
      </c>
      <c r="P569" s="1">
        <v>0</v>
      </c>
      <c r="Q569" s="1">
        <v>0</v>
      </c>
      <c r="R569" s="1">
        <v>1</v>
      </c>
      <c r="S569" s="1">
        <v>0</v>
      </c>
      <c r="T569">
        <v>0</v>
      </c>
      <c r="U569">
        <v>0</v>
      </c>
      <c r="V569">
        <v>1</v>
      </c>
      <c r="W569">
        <v>0</v>
      </c>
      <c r="X569" s="1">
        <v>1.74</v>
      </c>
      <c r="Y569" s="1">
        <v>944</v>
      </c>
      <c r="Z569" s="1">
        <v>302</v>
      </c>
      <c r="AA569" s="1">
        <v>1.87</v>
      </c>
      <c r="AB569" s="1">
        <v>133</v>
      </c>
      <c r="AC569" s="1">
        <v>45.5</v>
      </c>
      <c r="AD569" s="1">
        <v>376</v>
      </c>
      <c r="AE569" s="1">
        <v>2.09</v>
      </c>
      <c r="AF569" s="1">
        <v>67.7</v>
      </c>
      <c r="AG569" s="1">
        <v>0.79</v>
      </c>
      <c r="AH569" s="1">
        <v>55</v>
      </c>
      <c r="AI569" s="1">
        <v>6</v>
      </c>
      <c r="AJ569" s="1">
        <v>1.01</v>
      </c>
      <c r="AK569" s="1">
        <v>3000</v>
      </c>
      <c r="AL569" s="1">
        <v>858</v>
      </c>
      <c r="AM569" s="1">
        <v>6.31</v>
      </c>
      <c r="AN569" s="1">
        <v>95.8</v>
      </c>
      <c r="AO569" s="1">
        <v>121</v>
      </c>
      <c r="AP569" s="1">
        <v>736</v>
      </c>
      <c r="AQ569" s="1">
        <v>19.5</v>
      </c>
      <c r="AR569" s="1">
        <v>312</v>
      </c>
      <c r="AS569" s="1">
        <v>1.98</v>
      </c>
      <c r="AT569" s="1">
        <v>41</v>
      </c>
      <c r="AU569" s="1">
        <v>4.5</v>
      </c>
      <c r="AV569" s="1">
        <v>1.96</v>
      </c>
      <c r="AW569" s="1">
        <v>332</v>
      </c>
      <c r="AX569" s="1">
        <v>266</v>
      </c>
      <c r="AY569" s="1">
        <v>3.12</v>
      </c>
      <c r="AZ569" s="1">
        <v>79.900000000000006</v>
      </c>
      <c r="BA569" s="1">
        <v>325</v>
      </c>
      <c r="BB569" s="1">
        <v>1140</v>
      </c>
      <c r="BC569" s="1">
        <v>5.29</v>
      </c>
      <c r="BD569" s="1">
        <v>14.7</v>
      </c>
      <c r="BE569" s="1">
        <v>2.96</v>
      </c>
      <c r="BF569" s="1">
        <v>35</v>
      </c>
      <c r="BG569" s="1">
        <v>4</v>
      </c>
    </row>
    <row r="570" spans="1:59" x14ac:dyDescent="0.2">
      <c r="A570">
        <v>569</v>
      </c>
      <c r="B570" t="s">
        <v>531</v>
      </c>
      <c r="C570">
        <v>-0.28000000000000003</v>
      </c>
      <c r="D570">
        <v>0.61</v>
      </c>
      <c r="E570">
        <v>0.16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0.75</v>
      </c>
      <c r="O570" s="1">
        <v>0.25</v>
      </c>
      <c r="P570" s="1">
        <v>0</v>
      </c>
      <c r="Q570" s="1">
        <v>0</v>
      </c>
      <c r="R570" s="1">
        <v>1</v>
      </c>
      <c r="S570" s="1">
        <v>0</v>
      </c>
      <c r="T570">
        <v>1</v>
      </c>
      <c r="U570">
        <v>0</v>
      </c>
      <c r="V570">
        <v>0</v>
      </c>
      <c r="W570">
        <v>0</v>
      </c>
      <c r="X570" s="1">
        <v>1.74</v>
      </c>
      <c r="Y570" s="1">
        <v>944</v>
      </c>
      <c r="Z570" s="1">
        <v>302</v>
      </c>
      <c r="AA570" s="1">
        <v>1.87</v>
      </c>
      <c r="AB570" s="1">
        <v>133</v>
      </c>
      <c r="AC570" s="1">
        <v>45.5</v>
      </c>
      <c r="AD570" s="1">
        <v>376</v>
      </c>
      <c r="AE570" s="1">
        <v>2.09</v>
      </c>
      <c r="AF570" s="1">
        <v>67.7</v>
      </c>
      <c r="AG570" s="1">
        <v>0.79</v>
      </c>
      <c r="AH570" s="1">
        <v>55</v>
      </c>
      <c r="AI570" s="1">
        <v>6</v>
      </c>
      <c r="AJ570" s="1">
        <v>0.94</v>
      </c>
      <c r="AK570" s="1">
        <v>3050</v>
      </c>
      <c r="AL570" s="1">
        <v>1030</v>
      </c>
      <c r="AM570" s="1">
        <v>5.82</v>
      </c>
      <c r="AN570" s="1">
        <v>84.2</v>
      </c>
      <c r="AO570" s="1">
        <v>120</v>
      </c>
      <c r="AP570" s="1">
        <v>749</v>
      </c>
      <c r="AQ570" s="1">
        <v>25.7</v>
      </c>
      <c r="AR570" s="1">
        <v>323</v>
      </c>
      <c r="AS570" s="1">
        <v>2</v>
      </c>
      <c r="AT570" s="1">
        <v>36.5</v>
      </c>
      <c r="AU570" s="1">
        <v>4.25</v>
      </c>
      <c r="AV570" s="1">
        <v>1.96</v>
      </c>
      <c r="AW570" s="1">
        <v>332</v>
      </c>
      <c r="AX570" s="1">
        <v>266</v>
      </c>
      <c r="AY570" s="1">
        <v>3.12</v>
      </c>
      <c r="AZ570" s="1">
        <v>79.900000000000006</v>
      </c>
      <c r="BA570" s="1">
        <v>325</v>
      </c>
      <c r="BB570" s="1">
        <v>1140</v>
      </c>
      <c r="BC570" s="1">
        <v>5.29</v>
      </c>
      <c r="BD570" s="1">
        <v>14.7</v>
      </c>
      <c r="BE570" s="1">
        <v>2.96</v>
      </c>
      <c r="BF570" s="1">
        <v>35</v>
      </c>
      <c r="BG570" s="1">
        <v>4</v>
      </c>
    </row>
    <row r="571" spans="1:59" hidden="1" x14ac:dyDescent="0.2">
      <c r="A571">
        <v>570</v>
      </c>
      <c r="B571" t="s">
        <v>531</v>
      </c>
      <c r="C571">
        <v>-0.28000000000000003</v>
      </c>
      <c r="D571">
        <v>0.75</v>
      </c>
      <c r="E571">
        <v>0.16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0.75</v>
      </c>
      <c r="O571" s="1">
        <v>0.25</v>
      </c>
      <c r="P571" s="1">
        <v>0</v>
      </c>
      <c r="Q571" s="1">
        <v>0</v>
      </c>
      <c r="R571" s="1">
        <v>1</v>
      </c>
      <c r="S571" s="1">
        <v>0</v>
      </c>
      <c r="T571">
        <v>0</v>
      </c>
      <c r="U571">
        <v>0</v>
      </c>
      <c r="V571">
        <v>1</v>
      </c>
      <c r="W571">
        <v>0</v>
      </c>
      <c r="X571" s="1">
        <v>1.74</v>
      </c>
      <c r="Y571" s="1">
        <v>944</v>
      </c>
      <c r="Z571" s="1">
        <v>302</v>
      </c>
      <c r="AA571" s="1">
        <v>1.87</v>
      </c>
      <c r="AB571" s="1">
        <v>133</v>
      </c>
      <c r="AC571" s="1">
        <v>45.5</v>
      </c>
      <c r="AD571" s="1">
        <v>376</v>
      </c>
      <c r="AE571" s="1">
        <v>2.09</v>
      </c>
      <c r="AF571" s="1">
        <v>67.7</v>
      </c>
      <c r="AG571" s="1">
        <v>0.79</v>
      </c>
      <c r="AH571" s="1">
        <v>55</v>
      </c>
      <c r="AI571" s="1">
        <v>6</v>
      </c>
      <c r="AJ571" s="1">
        <v>0.94</v>
      </c>
      <c r="AK571" s="1">
        <v>3050</v>
      </c>
      <c r="AL571" s="1">
        <v>1030</v>
      </c>
      <c r="AM571" s="1">
        <v>5.82</v>
      </c>
      <c r="AN571" s="1">
        <v>84.2</v>
      </c>
      <c r="AO571" s="1">
        <v>120</v>
      </c>
      <c r="AP571" s="1">
        <v>749</v>
      </c>
      <c r="AQ571" s="1">
        <v>25.7</v>
      </c>
      <c r="AR571" s="1">
        <v>323</v>
      </c>
      <c r="AS571" s="1">
        <v>2</v>
      </c>
      <c r="AT571" s="1">
        <v>36.5</v>
      </c>
      <c r="AU571" s="1">
        <v>4.25</v>
      </c>
      <c r="AV571" s="1">
        <v>1.96</v>
      </c>
      <c r="AW571" s="1">
        <v>332</v>
      </c>
      <c r="AX571" s="1">
        <v>266</v>
      </c>
      <c r="AY571" s="1">
        <v>3.12</v>
      </c>
      <c r="AZ571" s="1">
        <v>79.900000000000006</v>
      </c>
      <c r="BA571" s="1">
        <v>325</v>
      </c>
      <c r="BB571" s="1">
        <v>1140</v>
      </c>
      <c r="BC571" s="1">
        <v>5.29</v>
      </c>
      <c r="BD571" s="1">
        <v>14.7</v>
      </c>
      <c r="BE571" s="1">
        <v>2.96</v>
      </c>
      <c r="BF571" s="1">
        <v>35</v>
      </c>
      <c r="BG571" s="1">
        <v>4</v>
      </c>
    </row>
  </sheetData>
  <autoFilter ref="T1:T571" xr:uid="{E342ACB7-4E81-D94A-B6E4-4B1163135F99}">
    <filterColumn colId="0">
      <filters>
        <filter val="1"/>
        <filter val="1.00E+00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5690-F1C9-C54C-9FE8-74527F424ADE}">
  <sheetPr filterMode="1"/>
  <dimension ref="A1:BI470"/>
  <sheetViews>
    <sheetView topLeftCell="AW1" zoomScale="64" workbookViewId="0">
      <selection activeCell="BP38" sqref="BP38"/>
    </sheetView>
  </sheetViews>
  <sheetFormatPr baseColWidth="10" defaultRowHeight="16" x14ac:dyDescent="0.2"/>
  <cols>
    <col min="2" max="2" width="28.1640625" customWidth="1"/>
    <col min="6" max="10" width="10.83203125" style="2"/>
    <col min="11" max="11" width="11.5" style="2" customWidth="1"/>
    <col min="12" max="12" width="11.5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2" t="s">
        <v>532</v>
      </c>
      <c r="L1" s="12"/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</row>
    <row r="2" spans="1:61" x14ac:dyDescent="0.2">
      <c r="A2">
        <v>1</v>
      </c>
      <c r="B2" t="s">
        <v>59</v>
      </c>
      <c r="C2">
        <v>-0.39</v>
      </c>
      <c r="D2">
        <v>1.95</v>
      </c>
      <c r="E2">
        <v>0.15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f>COUNTIF(F2:J2,"=0.000") + COUNTIF(F2:J2,"=1.000")</f>
        <v>5</v>
      </c>
      <c r="L2" s="1" t="b">
        <f>IF(K2=5, FALSE, TRUE)</f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2.17</v>
      </c>
      <c r="AA2" s="1">
        <v>267</v>
      </c>
      <c r="AB2" s="1">
        <v>181</v>
      </c>
      <c r="AC2" s="1">
        <v>0.7</v>
      </c>
      <c r="AD2" s="1">
        <v>32.1</v>
      </c>
      <c r="AE2" s="1">
        <v>8.68</v>
      </c>
      <c r="AF2" s="1">
        <v>926</v>
      </c>
      <c r="AG2" s="1">
        <v>6.13</v>
      </c>
      <c r="AH2" s="1">
        <v>23.9</v>
      </c>
      <c r="AI2" s="1">
        <v>2.5499999999999998</v>
      </c>
      <c r="AJ2" s="1">
        <v>73</v>
      </c>
      <c r="AK2" s="1">
        <v>7</v>
      </c>
      <c r="AL2" s="1">
        <v>0.87</v>
      </c>
      <c r="AM2" s="1">
        <v>3110</v>
      </c>
      <c r="AN2" s="1">
        <v>1210</v>
      </c>
      <c r="AO2" s="1">
        <v>5.32</v>
      </c>
      <c r="AP2" s="1">
        <v>72.599999999999994</v>
      </c>
      <c r="AQ2" s="1">
        <v>120</v>
      </c>
      <c r="AR2" s="1">
        <v>762</v>
      </c>
      <c r="AS2" s="1">
        <v>31.8</v>
      </c>
      <c r="AT2" s="1">
        <v>334</v>
      </c>
      <c r="AU2" s="1">
        <v>2.0099999999999998</v>
      </c>
      <c r="AV2" s="1">
        <v>32</v>
      </c>
      <c r="AW2" s="1">
        <v>4</v>
      </c>
      <c r="AX2" s="1">
        <v>1.81</v>
      </c>
      <c r="AY2" s="1">
        <v>239</v>
      </c>
      <c r="AZ2" s="1">
        <v>172</v>
      </c>
      <c r="BA2" s="1">
        <v>3.21</v>
      </c>
      <c r="BB2" s="1">
        <v>35.5</v>
      </c>
      <c r="BC2" s="1">
        <v>349</v>
      </c>
      <c r="BD2" s="1">
        <v>1250</v>
      </c>
      <c r="BE2" s="1">
        <v>3.21</v>
      </c>
      <c r="BF2" s="1">
        <v>10.199999999999999</v>
      </c>
      <c r="BG2" s="1">
        <v>3.16</v>
      </c>
      <c r="BH2" s="1">
        <v>17</v>
      </c>
      <c r="BI2" s="1">
        <v>3</v>
      </c>
    </row>
    <row r="3" spans="1:61" x14ac:dyDescent="0.2">
      <c r="A3">
        <v>2</v>
      </c>
      <c r="B3" t="s">
        <v>60</v>
      </c>
      <c r="C3">
        <v>-0.24</v>
      </c>
      <c r="D3">
        <v>1.61</v>
      </c>
      <c r="E3">
        <v>0.2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f t="shared" ref="K3:K66" si="0">COUNTIF(F3:J3,"=0.000") + COUNTIF(F3:J3,"=1.000")</f>
        <v>5</v>
      </c>
      <c r="L3" s="1" t="b">
        <f t="shared" ref="L3:L66" si="1">IF(K3=5, FALSE, TRUE)</f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2.17</v>
      </c>
      <c r="AA3" s="1">
        <v>267</v>
      </c>
      <c r="AB3" s="1">
        <v>181</v>
      </c>
      <c r="AC3" s="1">
        <v>0.7</v>
      </c>
      <c r="AD3" s="1">
        <v>32.1</v>
      </c>
      <c r="AE3" s="1">
        <v>8.68</v>
      </c>
      <c r="AF3" s="1">
        <v>926</v>
      </c>
      <c r="AG3" s="1">
        <v>6.13</v>
      </c>
      <c r="AH3" s="1">
        <v>23.9</v>
      </c>
      <c r="AI3" s="1">
        <v>2.5499999999999998</v>
      </c>
      <c r="AJ3" s="1">
        <v>73</v>
      </c>
      <c r="AK3" s="1">
        <v>7</v>
      </c>
      <c r="AL3" s="1">
        <v>0.87</v>
      </c>
      <c r="AM3" s="1">
        <v>3110</v>
      </c>
      <c r="AN3" s="1">
        <v>1210</v>
      </c>
      <c r="AO3" s="1">
        <v>5.32</v>
      </c>
      <c r="AP3" s="1">
        <v>72.599999999999994</v>
      </c>
      <c r="AQ3" s="1">
        <v>120</v>
      </c>
      <c r="AR3" s="1">
        <v>762</v>
      </c>
      <c r="AS3" s="1">
        <v>31.8</v>
      </c>
      <c r="AT3" s="1">
        <v>334</v>
      </c>
      <c r="AU3" s="1">
        <v>2.0099999999999998</v>
      </c>
      <c r="AV3" s="1">
        <v>32</v>
      </c>
      <c r="AW3" s="1">
        <v>4</v>
      </c>
      <c r="AX3" s="1">
        <v>1.96</v>
      </c>
      <c r="AY3" s="1">
        <v>332</v>
      </c>
      <c r="AZ3" s="1">
        <v>266</v>
      </c>
      <c r="BA3" s="1">
        <v>3.12</v>
      </c>
      <c r="BB3" s="1">
        <v>79.900000000000006</v>
      </c>
      <c r="BC3" s="1">
        <v>325</v>
      </c>
      <c r="BD3" s="1">
        <v>1140</v>
      </c>
      <c r="BE3" s="1">
        <v>5.29</v>
      </c>
      <c r="BF3" s="1">
        <v>14.7</v>
      </c>
      <c r="BG3" s="1">
        <v>2.96</v>
      </c>
      <c r="BH3" s="1">
        <v>35</v>
      </c>
      <c r="BI3" s="1">
        <v>4</v>
      </c>
    </row>
    <row r="4" spans="1:61" x14ac:dyDescent="0.2">
      <c r="A4">
        <v>3</v>
      </c>
      <c r="B4" t="s">
        <v>61</v>
      </c>
      <c r="C4">
        <v>-0.03</v>
      </c>
      <c r="D4">
        <v>1.31</v>
      </c>
      <c r="E4">
        <v>0.23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f t="shared" si="0"/>
        <v>5</v>
      </c>
      <c r="L4" s="1" t="b">
        <f t="shared" si="1"/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2.17</v>
      </c>
      <c r="AA4" s="1">
        <v>267</v>
      </c>
      <c r="AB4" s="1">
        <v>181</v>
      </c>
      <c r="AC4" s="1">
        <v>0.7</v>
      </c>
      <c r="AD4" s="1">
        <v>32.1</v>
      </c>
      <c r="AE4" s="1">
        <v>8.68</v>
      </c>
      <c r="AF4" s="1">
        <v>926</v>
      </c>
      <c r="AG4" s="1">
        <v>6.13</v>
      </c>
      <c r="AH4" s="1">
        <v>23.9</v>
      </c>
      <c r="AI4" s="1">
        <v>2.5499999999999998</v>
      </c>
      <c r="AJ4" s="1">
        <v>73</v>
      </c>
      <c r="AK4" s="1">
        <v>7</v>
      </c>
      <c r="AL4" s="1">
        <v>0.87</v>
      </c>
      <c r="AM4" s="1">
        <v>3110</v>
      </c>
      <c r="AN4" s="1">
        <v>1210</v>
      </c>
      <c r="AO4" s="1">
        <v>5.32</v>
      </c>
      <c r="AP4" s="1">
        <v>72.599999999999994</v>
      </c>
      <c r="AQ4" s="1">
        <v>120</v>
      </c>
      <c r="AR4" s="1">
        <v>762</v>
      </c>
      <c r="AS4" s="1">
        <v>31.8</v>
      </c>
      <c r="AT4" s="1">
        <v>334</v>
      </c>
      <c r="AU4" s="1">
        <v>2.0099999999999998</v>
      </c>
      <c r="AV4" s="1">
        <v>32</v>
      </c>
      <c r="AW4" s="1">
        <v>4</v>
      </c>
      <c r="AX4" s="1">
        <v>2.2000000000000002</v>
      </c>
      <c r="AY4" s="1">
        <v>458</v>
      </c>
      <c r="AZ4" s="1">
        <v>387</v>
      </c>
      <c r="BA4" s="1">
        <v>4.93</v>
      </c>
      <c r="BB4" s="1">
        <v>127</v>
      </c>
      <c r="BC4" s="1">
        <v>295</v>
      </c>
      <c r="BD4" s="1">
        <v>1010</v>
      </c>
      <c r="BE4" s="1">
        <v>7.76</v>
      </c>
      <c r="BF4" s="1">
        <v>20.9</v>
      </c>
      <c r="BG4" s="1">
        <v>2.66</v>
      </c>
      <c r="BH4" s="1">
        <v>53</v>
      </c>
      <c r="BI4" s="1">
        <v>5</v>
      </c>
    </row>
    <row r="5" spans="1:61" x14ac:dyDescent="0.2">
      <c r="A5">
        <v>4</v>
      </c>
      <c r="B5" t="s">
        <v>62</v>
      </c>
      <c r="C5">
        <v>-0.25</v>
      </c>
      <c r="D5">
        <v>1.58</v>
      </c>
      <c r="E5">
        <v>0.17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f t="shared" si="0"/>
        <v>5</v>
      </c>
      <c r="L5" s="1" t="b">
        <f t="shared" si="1"/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2.17</v>
      </c>
      <c r="AA5" s="1">
        <v>267</v>
      </c>
      <c r="AB5" s="1">
        <v>181</v>
      </c>
      <c r="AC5" s="1">
        <v>0.7</v>
      </c>
      <c r="AD5" s="1">
        <v>32.1</v>
      </c>
      <c r="AE5" s="1">
        <v>8.68</v>
      </c>
      <c r="AF5" s="1">
        <v>926</v>
      </c>
      <c r="AG5" s="1">
        <v>6.13</v>
      </c>
      <c r="AH5" s="1">
        <v>23.9</v>
      </c>
      <c r="AI5" s="1">
        <v>2.5499999999999998</v>
      </c>
      <c r="AJ5" s="1">
        <v>73</v>
      </c>
      <c r="AK5" s="1">
        <v>7</v>
      </c>
      <c r="AL5" s="1">
        <v>1.1499999999999999</v>
      </c>
      <c r="AM5" s="1">
        <v>2880</v>
      </c>
      <c r="AN5" s="1">
        <v>505</v>
      </c>
      <c r="AO5" s="1">
        <v>7.31</v>
      </c>
      <c r="AP5" s="1">
        <v>119</v>
      </c>
      <c r="AQ5" s="1">
        <v>121</v>
      </c>
      <c r="AR5" s="1">
        <v>709</v>
      </c>
      <c r="AS5" s="1">
        <v>7.2</v>
      </c>
      <c r="AT5" s="1">
        <v>290</v>
      </c>
      <c r="AU5" s="1">
        <v>1.96</v>
      </c>
      <c r="AV5" s="1">
        <v>50</v>
      </c>
      <c r="AW5" s="1">
        <v>5</v>
      </c>
      <c r="AX5" s="1">
        <v>1.81</v>
      </c>
      <c r="AY5" s="1">
        <v>239</v>
      </c>
      <c r="AZ5" s="1">
        <v>172</v>
      </c>
      <c r="BA5" s="1">
        <v>3.21</v>
      </c>
      <c r="BB5" s="1">
        <v>35.5</v>
      </c>
      <c r="BC5" s="1">
        <v>349</v>
      </c>
      <c r="BD5" s="1">
        <v>1250</v>
      </c>
      <c r="BE5" s="1">
        <v>3.21</v>
      </c>
      <c r="BF5" s="1">
        <v>10.199999999999999</v>
      </c>
      <c r="BG5" s="1">
        <v>3.16</v>
      </c>
      <c r="BH5" s="1">
        <v>17</v>
      </c>
      <c r="BI5" s="1">
        <v>3</v>
      </c>
    </row>
    <row r="6" spans="1:61" x14ac:dyDescent="0.2">
      <c r="A6">
        <v>5</v>
      </c>
      <c r="B6" t="s">
        <v>63</v>
      </c>
      <c r="C6">
        <v>-0.23</v>
      </c>
      <c r="D6">
        <v>1.26</v>
      </c>
      <c r="E6">
        <v>0.2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f t="shared" si="0"/>
        <v>5</v>
      </c>
      <c r="L6" s="1" t="b">
        <f t="shared" si="1"/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2.17</v>
      </c>
      <c r="AA6" s="1">
        <v>267</v>
      </c>
      <c r="AB6" s="1">
        <v>181</v>
      </c>
      <c r="AC6" s="1">
        <v>0.7</v>
      </c>
      <c r="AD6" s="1">
        <v>32.1</v>
      </c>
      <c r="AE6" s="1">
        <v>8.68</v>
      </c>
      <c r="AF6" s="1">
        <v>926</v>
      </c>
      <c r="AG6" s="1">
        <v>6.13</v>
      </c>
      <c r="AH6" s="1">
        <v>23.9</v>
      </c>
      <c r="AI6" s="1">
        <v>2.5499999999999998</v>
      </c>
      <c r="AJ6" s="1">
        <v>73</v>
      </c>
      <c r="AK6" s="1">
        <v>7</v>
      </c>
      <c r="AL6" s="1">
        <v>1.1499999999999999</v>
      </c>
      <c r="AM6" s="1">
        <v>2880</v>
      </c>
      <c r="AN6" s="1">
        <v>505</v>
      </c>
      <c r="AO6" s="1">
        <v>7.31</v>
      </c>
      <c r="AP6" s="1">
        <v>119</v>
      </c>
      <c r="AQ6" s="1">
        <v>121</v>
      </c>
      <c r="AR6" s="1">
        <v>709</v>
      </c>
      <c r="AS6" s="1">
        <v>7.2</v>
      </c>
      <c r="AT6" s="1">
        <v>290</v>
      </c>
      <c r="AU6" s="1">
        <v>1.96</v>
      </c>
      <c r="AV6" s="1">
        <v>50</v>
      </c>
      <c r="AW6" s="1">
        <v>5</v>
      </c>
      <c r="AX6" s="1">
        <v>1.96</v>
      </c>
      <c r="AY6" s="1">
        <v>332</v>
      </c>
      <c r="AZ6" s="1">
        <v>266</v>
      </c>
      <c r="BA6" s="1">
        <v>3.12</v>
      </c>
      <c r="BB6" s="1">
        <v>79.900000000000006</v>
      </c>
      <c r="BC6" s="1">
        <v>325</v>
      </c>
      <c r="BD6" s="1">
        <v>1140</v>
      </c>
      <c r="BE6" s="1">
        <v>5.29</v>
      </c>
      <c r="BF6" s="1">
        <v>14.7</v>
      </c>
      <c r="BG6" s="1">
        <v>2.96</v>
      </c>
      <c r="BH6" s="1">
        <v>35</v>
      </c>
      <c r="BI6" s="1">
        <v>4</v>
      </c>
    </row>
    <row r="7" spans="1:61" x14ac:dyDescent="0.2">
      <c r="A7">
        <v>6</v>
      </c>
      <c r="B7" t="s">
        <v>64</v>
      </c>
      <c r="C7">
        <v>-0.16</v>
      </c>
      <c r="D7">
        <v>0.88</v>
      </c>
      <c r="E7">
        <v>0.2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f t="shared" si="0"/>
        <v>5</v>
      </c>
      <c r="L7" s="1" t="b">
        <f t="shared" si="1"/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2.17</v>
      </c>
      <c r="AA7" s="1">
        <v>267</v>
      </c>
      <c r="AB7" s="1">
        <v>181</v>
      </c>
      <c r="AC7" s="1">
        <v>0.7</v>
      </c>
      <c r="AD7" s="1">
        <v>32.1</v>
      </c>
      <c r="AE7" s="1">
        <v>8.68</v>
      </c>
      <c r="AF7" s="1">
        <v>926</v>
      </c>
      <c r="AG7" s="1">
        <v>6.13</v>
      </c>
      <c r="AH7" s="1">
        <v>23.9</v>
      </c>
      <c r="AI7" s="1">
        <v>2.5499999999999998</v>
      </c>
      <c r="AJ7" s="1">
        <v>73</v>
      </c>
      <c r="AK7" s="1">
        <v>7</v>
      </c>
      <c r="AL7" s="1">
        <v>1.1499999999999999</v>
      </c>
      <c r="AM7" s="1">
        <v>2880</v>
      </c>
      <c r="AN7" s="1">
        <v>505</v>
      </c>
      <c r="AO7" s="1">
        <v>7.31</v>
      </c>
      <c r="AP7" s="1">
        <v>119</v>
      </c>
      <c r="AQ7" s="1">
        <v>121</v>
      </c>
      <c r="AR7" s="1">
        <v>709</v>
      </c>
      <c r="AS7" s="1">
        <v>7.2</v>
      </c>
      <c r="AT7" s="1">
        <v>290</v>
      </c>
      <c r="AU7" s="1">
        <v>1.96</v>
      </c>
      <c r="AV7" s="1">
        <v>50</v>
      </c>
      <c r="AW7" s="1">
        <v>5</v>
      </c>
      <c r="AX7" s="1">
        <v>2.2000000000000002</v>
      </c>
      <c r="AY7" s="1">
        <v>458</v>
      </c>
      <c r="AZ7" s="1">
        <v>387</v>
      </c>
      <c r="BA7" s="1">
        <v>4.93</v>
      </c>
      <c r="BB7" s="1">
        <v>127</v>
      </c>
      <c r="BC7" s="1">
        <v>295</v>
      </c>
      <c r="BD7" s="1">
        <v>1010</v>
      </c>
      <c r="BE7" s="1">
        <v>7.76</v>
      </c>
      <c r="BF7" s="1">
        <v>20.9</v>
      </c>
      <c r="BG7" s="1">
        <v>2.66</v>
      </c>
      <c r="BH7" s="1">
        <v>53</v>
      </c>
      <c r="BI7" s="1">
        <v>5</v>
      </c>
    </row>
    <row r="8" spans="1:61" x14ac:dyDescent="0.2">
      <c r="A8">
        <v>7</v>
      </c>
      <c r="B8" t="s">
        <v>65</v>
      </c>
      <c r="C8">
        <v>0.03</v>
      </c>
      <c r="D8">
        <v>1.85</v>
      </c>
      <c r="E8">
        <v>0.22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f t="shared" si="0"/>
        <v>5</v>
      </c>
      <c r="L8" s="1" t="b">
        <f t="shared" si="1"/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2.17</v>
      </c>
      <c r="AA8" s="1">
        <v>267</v>
      </c>
      <c r="AB8" s="1">
        <v>181</v>
      </c>
      <c r="AC8" s="1">
        <v>0.7</v>
      </c>
      <c r="AD8" s="1">
        <v>32.1</v>
      </c>
      <c r="AE8" s="1">
        <v>8.68</v>
      </c>
      <c r="AF8" s="1">
        <v>926</v>
      </c>
      <c r="AG8" s="1">
        <v>6.13</v>
      </c>
      <c r="AH8" s="1">
        <v>23.9</v>
      </c>
      <c r="AI8" s="1">
        <v>2.5499999999999998</v>
      </c>
      <c r="AJ8" s="1">
        <v>73</v>
      </c>
      <c r="AK8" s="1">
        <v>7</v>
      </c>
      <c r="AL8" s="1">
        <v>1.19</v>
      </c>
      <c r="AM8" s="1">
        <v>2020</v>
      </c>
      <c r="AN8" s="1">
        <v>601</v>
      </c>
      <c r="AO8" s="1">
        <v>11.3</v>
      </c>
      <c r="AP8" s="1">
        <v>207</v>
      </c>
      <c r="AQ8" s="1">
        <v>110</v>
      </c>
      <c r="AR8" s="1">
        <v>716</v>
      </c>
      <c r="AS8" s="1">
        <v>4.7699999999999996</v>
      </c>
      <c r="AT8" s="1">
        <v>178</v>
      </c>
      <c r="AU8" s="1">
        <v>2.33</v>
      </c>
      <c r="AV8" s="1">
        <v>82</v>
      </c>
      <c r="AW8" s="1">
        <v>6</v>
      </c>
      <c r="AX8" s="1">
        <v>2.2000000000000002</v>
      </c>
      <c r="AY8" s="1">
        <v>458</v>
      </c>
      <c r="AZ8" s="1">
        <v>387</v>
      </c>
      <c r="BA8" s="1">
        <v>4.93</v>
      </c>
      <c r="BB8" s="1">
        <v>127</v>
      </c>
      <c r="BC8" s="1">
        <v>295</v>
      </c>
      <c r="BD8" s="1">
        <v>1010</v>
      </c>
      <c r="BE8" s="1">
        <v>7.76</v>
      </c>
      <c r="BF8" s="1">
        <v>20.9</v>
      </c>
      <c r="BG8" s="1">
        <v>2.66</v>
      </c>
      <c r="BH8" s="1">
        <v>53</v>
      </c>
      <c r="BI8" s="1">
        <v>5</v>
      </c>
    </row>
    <row r="9" spans="1:61" x14ac:dyDescent="0.2">
      <c r="A9">
        <v>8</v>
      </c>
      <c r="B9" t="s">
        <v>66</v>
      </c>
      <c r="C9">
        <v>-0.15</v>
      </c>
      <c r="D9">
        <v>1.97</v>
      </c>
      <c r="E9">
        <v>0.12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f t="shared" si="0"/>
        <v>5</v>
      </c>
      <c r="L9" s="1" t="b">
        <f t="shared" si="1"/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2.17</v>
      </c>
      <c r="AA9" s="1">
        <v>267</v>
      </c>
      <c r="AB9" s="1">
        <v>181</v>
      </c>
      <c r="AC9" s="1">
        <v>0.7</v>
      </c>
      <c r="AD9" s="1">
        <v>32.1</v>
      </c>
      <c r="AE9" s="1">
        <v>8.68</v>
      </c>
      <c r="AF9" s="1">
        <v>926</v>
      </c>
      <c r="AG9" s="1">
        <v>6.13</v>
      </c>
      <c r="AH9" s="1">
        <v>23.9</v>
      </c>
      <c r="AI9" s="1">
        <v>2.5499999999999998</v>
      </c>
      <c r="AJ9" s="1">
        <v>73</v>
      </c>
      <c r="AK9" s="1">
        <v>7</v>
      </c>
      <c r="AL9" s="1">
        <v>1.19</v>
      </c>
      <c r="AM9" s="1">
        <v>2020</v>
      </c>
      <c r="AN9" s="1">
        <v>601</v>
      </c>
      <c r="AO9" s="1">
        <v>11.3</v>
      </c>
      <c r="AP9" s="1">
        <v>207</v>
      </c>
      <c r="AQ9" s="1">
        <v>110</v>
      </c>
      <c r="AR9" s="1">
        <v>716</v>
      </c>
      <c r="AS9" s="1">
        <v>4.7699999999999996</v>
      </c>
      <c r="AT9" s="1">
        <v>178</v>
      </c>
      <c r="AU9" s="1">
        <v>2.33</v>
      </c>
      <c r="AV9" s="1">
        <v>82</v>
      </c>
      <c r="AW9" s="1">
        <v>6</v>
      </c>
      <c r="AX9" s="1">
        <v>1.96</v>
      </c>
      <c r="AY9" s="1">
        <v>332</v>
      </c>
      <c r="AZ9" s="1">
        <v>266</v>
      </c>
      <c r="BA9" s="1">
        <v>3.12</v>
      </c>
      <c r="BB9" s="1">
        <v>79.900000000000006</v>
      </c>
      <c r="BC9" s="1">
        <v>325</v>
      </c>
      <c r="BD9" s="1">
        <v>1140</v>
      </c>
      <c r="BE9" s="1">
        <v>5.29</v>
      </c>
      <c r="BF9" s="1">
        <v>14.7</v>
      </c>
      <c r="BG9" s="1">
        <v>2.96</v>
      </c>
      <c r="BH9" s="1">
        <v>35</v>
      </c>
      <c r="BI9" s="1">
        <v>4</v>
      </c>
    </row>
    <row r="10" spans="1:61" x14ac:dyDescent="0.2">
      <c r="A10">
        <v>9</v>
      </c>
      <c r="B10" t="s">
        <v>67</v>
      </c>
      <c r="C10">
        <v>-0.17</v>
      </c>
      <c r="D10">
        <v>2.5299999999999998</v>
      </c>
      <c r="E10">
        <v>0.06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f t="shared" si="0"/>
        <v>5</v>
      </c>
      <c r="L10" s="1" t="b">
        <f t="shared" si="1"/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2.17</v>
      </c>
      <c r="AA10" s="1">
        <v>267</v>
      </c>
      <c r="AB10" s="1">
        <v>181</v>
      </c>
      <c r="AC10" s="1">
        <v>0.7</v>
      </c>
      <c r="AD10" s="1">
        <v>32.1</v>
      </c>
      <c r="AE10" s="1">
        <v>8.68</v>
      </c>
      <c r="AF10" s="1">
        <v>926</v>
      </c>
      <c r="AG10" s="1">
        <v>6.13</v>
      </c>
      <c r="AH10" s="1">
        <v>23.9</v>
      </c>
      <c r="AI10" s="1">
        <v>2.5499999999999998</v>
      </c>
      <c r="AJ10" s="1">
        <v>73</v>
      </c>
      <c r="AK10" s="1">
        <v>7</v>
      </c>
      <c r="AL10" s="1">
        <v>1.19</v>
      </c>
      <c r="AM10" s="1">
        <v>2020</v>
      </c>
      <c r="AN10" s="1">
        <v>601</v>
      </c>
      <c r="AO10" s="1">
        <v>11.3</v>
      </c>
      <c r="AP10" s="1">
        <v>207</v>
      </c>
      <c r="AQ10" s="1">
        <v>110</v>
      </c>
      <c r="AR10" s="1">
        <v>716</v>
      </c>
      <c r="AS10" s="1">
        <v>4.7699999999999996</v>
      </c>
      <c r="AT10" s="1">
        <v>178</v>
      </c>
      <c r="AU10" s="1">
        <v>2.33</v>
      </c>
      <c r="AV10" s="1">
        <v>82</v>
      </c>
      <c r="AW10" s="1">
        <v>6</v>
      </c>
      <c r="AX10" s="1">
        <v>1.81</v>
      </c>
      <c r="AY10" s="1">
        <v>239</v>
      </c>
      <c r="AZ10" s="1">
        <v>172</v>
      </c>
      <c r="BA10" s="1">
        <v>3.21</v>
      </c>
      <c r="BB10" s="1">
        <v>35.5</v>
      </c>
      <c r="BC10" s="1">
        <v>349</v>
      </c>
      <c r="BD10" s="1">
        <v>1250</v>
      </c>
      <c r="BE10" s="1">
        <v>3.21</v>
      </c>
      <c r="BF10" s="1">
        <v>10.199999999999999</v>
      </c>
      <c r="BG10" s="1">
        <v>3.16</v>
      </c>
      <c r="BH10" s="1">
        <v>17</v>
      </c>
      <c r="BI10" s="1">
        <v>3</v>
      </c>
    </row>
    <row r="11" spans="1:61" x14ac:dyDescent="0.2">
      <c r="A11">
        <v>10</v>
      </c>
      <c r="B11" t="s">
        <v>68</v>
      </c>
      <c r="C11">
        <v>1.24</v>
      </c>
      <c r="D11">
        <v>1.05</v>
      </c>
      <c r="E11">
        <v>0.18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f t="shared" si="0"/>
        <v>5</v>
      </c>
      <c r="L11" s="1" t="b">
        <f t="shared" si="1"/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1.74</v>
      </c>
      <c r="AA11" s="1">
        <v>944</v>
      </c>
      <c r="AB11" s="1">
        <v>302</v>
      </c>
      <c r="AC11" s="1">
        <v>1.87</v>
      </c>
      <c r="AD11" s="1">
        <v>133</v>
      </c>
      <c r="AE11" s="1">
        <v>45.5</v>
      </c>
      <c r="AF11" s="1">
        <v>376</v>
      </c>
      <c r="AG11" s="1">
        <v>2.09</v>
      </c>
      <c r="AH11" s="1">
        <v>67.7</v>
      </c>
      <c r="AI11" s="1">
        <v>0.79</v>
      </c>
      <c r="AJ11" s="1">
        <v>55</v>
      </c>
      <c r="AK11" s="1">
        <v>6</v>
      </c>
      <c r="AL11" s="1">
        <v>0.87</v>
      </c>
      <c r="AM11" s="1">
        <v>3110</v>
      </c>
      <c r="AN11" s="1">
        <v>1210</v>
      </c>
      <c r="AO11" s="1">
        <v>5.32</v>
      </c>
      <c r="AP11" s="1">
        <v>72.599999999999994</v>
      </c>
      <c r="AQ11" s="1">
        <v>120</v>
      </c>
      <c r="AR11" s="1">
        <v>762</v>
      </c>
      <c r="AS11" s="1">
        <v>31.8</v>
      </c>
      <c r="AT11" s="1">
        <v>334</v>
      </c>
      <c r="AU11" s="1">
        <v>2.0099999999999998</v>
      </c>
      <c r="AV11" s="1">
        <v>32</v>
      </c>
      <c r="AW11" s="1">
        <v>4</v>
      </c>
      <c r="AX11" s="1">
        <v>1.81</v>
      </c>
      <c r="AY11" s="1">
        <v>239</v>
      </c>
      <c r="AZ11" s="1">
        <v>172</v>
      </c>
      <c r="BA11" s="1">
        <v>3.21</v>
      </c>
      <c r="BB11" s="1">
        <v>35.5</v>
      </c>
      <c r="BC11" s="1">
        <v>349</v>
      </c>
      <c r="BD11" s="1">
        <v>1250</v>
      </c>
      <c r="BE11" s="1">
        <v>3.21</v>
      </c>
      <c r="BF11" s="1">
        <v>10.199999999999999</v>
      </c>
      <c r="BG11" s="1">
        <v>3.16</v>
      </c>
      <c r="BH11" s="1">
        <v>17</v>
      </c>
      <c r="BI11" s="1">
        <v>3</v>
      </c>
    </row>
    <row r="12" spans="1:61" x14ac:dyDescent="0.2">
      <c r="A12">
        <v>11</v>
      </c>
      <c r="B12" t="s">
        <v>69</v>
      </c>
      <c r="C12">
        <v>-0.28000000000000003</v>
      </c>
      <c r="D12">
        <v>0.77</v>
      </c>
      <c r="E12">
        <v>0.16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f t="shared" si="0"/>
        <v>5</v>
      </c>
      <c r="L12" s="1" t="b">
        <f t="shared" si="1"/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1.74</v>
      </c>
      <c r="AA12" s="1">
        <v>944</v>
      </c>
      <c r="AB12" s="1">
        <v>302</v>
      </c>
      <c r="AC12" s="1">
        <v>1.87</v>
      </c>
      <c r="AD12" s="1">
        <v>133</v>
      </c>
      <c r="AE12" s="1">
        <v>45.5</v>
      </c>
      <c r="AF12" s="1">
        <v>376</v>
      </c>
      <c r="AG12" s="1">
        <v>2.09</v>
      </c>
      <c r="AH12" s="1">
        <v>67.7</v>
      </c>
      <c r="AI12" s="1">
        <v>0.79</v>
      </c>
      <c r="AJ12" s="1">
        <v>55</v>
      </c>
      <c r="AK12" s="1">
        <v>6</v>
      </c>
      <c r="AL12" s="1">
        <v>0.87</v>
      </c>
      <c r="AM12" s="1">
        <v>3110</v>
      </c>
      <c r="AN12" s="1">
        <v>1210</v>
      </c>
      <c r="AO12" s="1">
        <v>5.32</v>
      </c>
      <c r="AP12" s="1">
        <v>72.599999999999994</v>
      </c>
      <c r="AQ12" s="1">
        <v>120</v>
      </c>
      <c r="AR12" s="1">
        <v>762</v>
      </c>
      <c r="AS12" s="1">
        <v>31.8</v>
      </c>
      <c r="AT12" s="1">
        <v>334</v>
      </c>
      <c r="AU12" s="1">
        <v>2.0099999999999998</v>
      </c>
      <c r="AV12" s="1">
        <v>32</v>
      </c>
      <c r="AW12" s="1">
        <v>4</v>
      </c>
      <c r="AX12" s="1">
        <v>1.96</v>
      </c>
      <c r="AY12" s="1">
        <v>332</v>
      </c>
      <c r="AZ12" s="1">
        <v>266</v>
      </c>
      <c r="BA12" s="1">
        <v>3.12</v>
      </c>
      <c r="BB12" s="1">
        <v>79.900000000000006</v>
      </c>
      <c r="BC12" s="1">
        <v>325</v>
      </c>
      <c r="BD12" s="1">
        <v>1140</v>
      </c>
      <c r="BE12" s="1">
        <v>5.29</v>
      </c>
      <c r="BF12" s="1">
        <v>14.7</v>
      </c>
      <c r="BG12" s="1">
        <v>2.96</v>
      </c>
      <c r="BH12" s="1">
        <v>35</v>
      </c>
      <c r="BI12" s="1">
        <v>4</v>
      </c>
    </row>
    <row r="13" spans="1:61" x14ac:dyDescent="0.2">
      <c r="A13">
        <v>12</v>
      </c>
      <c r="B13" t="s">
        <v>70</v>
      </c>
      <c r="C13">
        <v>0</v>
      </c>
      <c r="D13">
        <v>0.64</v>
      </c>
      <c r="E13">
        <v>0.15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f t="shared" si="0"/>
        <v>5</v>
      </c>
      <c r="L13" s="1" t="b">
        <f t="shared" si="1"/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1.74</v>
      </c>
      <c r="AA13" s="1">
        <v>944</v>
      </c>
      <c r="AB13" s="1">
        <v>302</v>
      </c>
      <c r="AC13" s="1">
        <v>1.87</v>
      </c>
      <c r="AD13" s="1">
        <v>133</v>
      </c>
      <c r="AE13" s="1">
        <v>45.5</v>
      </c>
      <c r="AF13" s="1">
        <v>376</v>
      </c>
      <c r="AG13" s="1">
        <v>2.09</v>
      </c>
      <c r="AH13" s="1">
        <v>67.7</v>
      </c>
      <c r="AI13" s="1">
        <v>0.79</v>
      </c>
      <c r="AJ13" s="1">
        <v>55</v>
      </c>
      <c r="AK13" s="1">
        <v>6</v>
      </c>
      <c r="AL13" s="1">
        <v>0.87</v>
      </c>
      <c r="AM13" s="1">
        <v>3110</v>
      </c>
      <c r="AN13" s="1">
        <v>1210</v>
      </c>
      <c r="AO13" s="1">
        <v>5.32</v>
      </c>
      <c r="AP13" s="1">
        <v>72.599999999999994</v>
      </c>
      <c r="AQ13" s="1">
        <v>120</v>
      </c>
      <c r="AR13" s="1">
        <v>762</v>
      </c>
      <c r="AS13" s="1">
        <v>31.8</v>
      </c>
      <c r="AT13" s="1">
        <v>334</v>
      </c>
      <c r="AU13" s="1">
        <v>2.0099999999999998</v>
      </c>
      <c r="AV13" s="1">
        <v>32</v>
      </c>
      <c r="AW13" s="1">
        <v>4</v>
      </c>
      <c r="AX13" s="1">
        <v>2.2000000000000002</v>
      </c>
      <c r="AY13" s="1">
        <v>458</v>
      </c>
      <c r="AZ13" s="1">
        <v>387</v>
      </c>
      <c r="BA13" s="1">
        <v>4.93</v>
      </c>
      <c r="BB13" s="1">
        <v>127</v>
      </c>
      <c r="BC13" s="1">
        <v>295</v>
      </c>
      <c r="BD13" s="1">
        <v>1010</v>
      </c>
      <c r="BE13" s="1">
        <v>7.76</v>
      </c>
      <c r="BF13" s="1">
        <v>20.9</v>
      </c>
      <c r="BG13" s="1">
        <v>2.66</v>
      </c>
      <c r="BH13" s="1">
        <v>53</v>
      </c>
      <c r="BI13" s="1">
        <v>5</v>
      </c>
    </row>
    <row r="14" spans="1:61" x14ac:dyDescent="0.2">
      <c r="A14">
        <v>13</v>
      </c>
      <c r="B14" t="s">
        <v>71</v>
      </c>
      <c r="C14">
        <v>1.36</v>
      </c>
      <c r="D14">
        <v>1.03</v>
      </c>
      <c r="E14">
        <v>0.17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f t="shared" si="0"/>
        <v>5</v>
      </c>
      <c r="L14" s="1" t="b">
        <f t="shared" si="1"/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1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1.74</v>
      </c>
      <c r="AA14" s="1">
        <v>944</v>
      </c>
      <c r="AB14" s="1">
        <v>302</v>
      </c>
      <c r="AC14" s="1">
        <v>1.87</v>
      </c>
      <c r="AD14" s="1">
        <v>133</v>
      </c>
      <c r="AE14" s="1">
        <v>45.5</v>
      </c>
      <c r="AF14" s="1">
        <v>376</v>
      </c>
      <c r="AG14" s="1">
        <v>2.09</v>
      </c>
      <c r="AH14" s="1">
        <v>67.7</v>
      </c>
      <c r="AI14" s="1">
        <v>0.79</v>
      </c>
      <c r="AJ14" s="1">
        <v>55</v>
      </c>
      <c r="AK14" s="1">
        <v>6</v>
      </c>
      <c r="AL14" s="1">
        <v>1.1499999999999999</v>
      </c>
      <c r="AM14" s="1">
        <v>2880</v>
      </c>
      <c r="AN14" s="1">
        <v>505</v>
      </c>
      <c r="AO14" s="1">
        <v>7.31</v>
      </c>
      <c r="AP14" s="1">
        <v>119</v>
      </c>
      <c r="AQ14" s="1">
        <v>121</v>
      </c>
      <c r="AR14" s="1">
        <v>709</v>
      </c>
      <c r="AS14" s="1">
        <v>7.2</v>
      </c>
      <c r="AT14" s="1">
        <v>290</v>
      </c>
      <c r="AU14" s="1">
        <v>1.96</v>
      </c>
      <c r="AV14" s="1">
        <v>50</v>
      </c>
      <c r="AW14" s="1">
        <v>5</v>
      </c>
      <c r="AX14" s="1">
        <v>1.81</v>
      </c>
      <c r="AY14" s="1">
        <v>239</v>
      </c>
      <c r="AZ14" s="1">
        <v>172</v>
      </c>
      <c r="BA14" s="1">
        <v>3.21</v>
      </c>
      <c r="BB14" s="1">
        <v>35.5</v>
      </c>
      <c r="BC14" s="1">
        <v>349</v>
      </c>
      <c r="BD14" s="1">
        <v>1250</v>
      </c>
      <c r="BE14" s="1">
        <v>3.21</v>
      </c>
      <c r="BF14" s="1">
        <v>10.199999999999999</v>
      </c>
      <c r="BG14" s="1">
        <v>3.16</v>
      </c>
      <c r="BH14" s="1">
        <v>17</v>
      </c>
      <c r="BI14" s="1">
        <v>3</v>
      </c>
    </row>
    <row r="15" spans="1:61" x14ac:dyDescent="0.2">
      <c r="A15">
        <v>14</v>
      </c>
      <c r="B15" t="s">
        <v>72</v>
      </c>
      <c r="C15">
        <v>-0.27</v>
      </c>
      <c r="D15">
        <v>0.63</v>
      </c>
      <c r="E15">
        <v>0.12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f t="shared" si="0"/>
        <v>5</v>
      </c>
      <c r="L15" s="1" t="b">
        <f t="shared" si="1"/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1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1.74</v>
      </c>
      <c r="AA15" s="1">
        <v>944</v>
      </c>
      <c r="AB15" s="1">
        <v>302</v>
      </c>
      <c r="AC15" s="1">
        <v>1.87</v>
      </c>
      <c r="AD15" s="1">
        <v>133</v>
      </c>
      <c r="AE15" s="1">
        <v>45.5</v>
      </c>
      <c r="AF15" s="1">
        <v>376</v>
      </c>
      <c r="AG15" s="1">
        <v>2.09</v>
      </c>
      <c r="AH15" s="1">
        <v>67.7</v>
      </c>
      <c r="AI15" s="1">
        <v>0.79</v>
      </c>
      <c r="AJ15" s="1">
        <v>55</v>
      </c>
      <c r="AK15" s="1">
        <v>6</v>
      </c>
      <c r="AL15" s="1">
        <v>1.1499999999999999</v>
      </c>
      <c r="AM15" s="1">
        <v>2880</v>
      </c>
      <c r="AN15" s="1">
        <v>505</v>
      </c>
      <c r="AO15" s="1">
        <v>7.31</v>
      </c>
      <c r="AP15" s="1">
        <v>119</v>
      </c>
      <c r="AQ15" s="1">
        <v>121</v>
      </c>
      <c r="AR15" s="1">
        <v>709</v>
      </c>
      <c r="AS15" s="1">
        <v>7.2</v>
      </c>
      <c r="AT15" s="1">
        <v>290</v>
      </c>
      <c r="AU15" s="1">
        <v>1.96</v>
      </c>
      <c r="AV15" s="1">
        <v>50</v>
      </c>
      <c r="AW15" s="1">
        <v>5</v>
      </c>
      <c r="AX15" s="1">
        <v>1.96</v>
      </c>
      <c r="AY15" s="1">
        <v>332</v>
      </c>
      <c r="AZ15" s="1">
        <v>266</v>
      </c>
      <c r="BA15" s="1">
        <v>3.12</v>
      </c>
      <c r="BB15" s="1">
        <v>79.900000000000006</v>
      </c>
      <c r="BC15" s="1">
        <v>325</v>
      </c>
      <c r="BD15" s="1">
        <v>1140</v>
      </c>
      <c r="BE15" s="1">
        <v>5.29</v>
      </c>
      <c r="BF15" s="1">
        <v>14.7</v>
      </c>
      <c r="BG15" s="1">
        <v>2.96</v>
      </c>
      <c r="BH15" s="1">
        <v>35</v>
      </c>
      <c r="BI15" s="1">
        <v>4</v>
      </c>
    </row>
    <row r="16" spans="1:61" x14ac:dyDescent="0.2">
      <c r="A16">
        <v>15</v>
      </c>
      <c r="B16" t="s">
        <v>73</v>
      </c>
      <c r="C16">
        <v>-0.15</v>
      </c>
      <c r="D16">
        <v>0.48</v>
      </c>
      <c r="E16">
        <v>0.1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f t="shared" si="0"/>
        <v>5</v>
      </c>
      <c r="L16" s="1" t="b">
        <f t="shared" si="1"/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1.74</v>
      </c>
      <c r="AA16" s="1">
        <v>944</v>
      </c>
      <c r="AB16" s="1">
        <v>302</v>
      </c>
      <c r="AC16" s="1">
        <v>1.87</v>
      </c>
      <c r="AD16" s="1">
        <v>133</v>
      </c>
      <c r="AE16" s="1">
        <v>45.5</v>
      </c>
      <c r="AF16" s="1">
        <v>376</v>
      </c>
      <c r="AG16" s="1">
        <v>2.09</v>
      </c>
      <c r="AH16" s="1">
        <v>67.7</v>
      </c>
      <c r="AI16" s="1">
        <v>0.79</v>
      </c>
      <c r="AJ16" s="1">
        <v>55</v>
      </c>
      <c r="AK16" s="1">
        <v>6</v>
      </c>
      <c r="AL16" s="1">
        <v>1.1499999999999999</v>
      </c>
      <c r="AM16" s="1">
        <v>2880</v>
      </c>
      <c r="AN16" s="1">
        <v>505</v>
      </c>
      <c r="AO16" s="1">
        <v>7.31</v>
      </c>
      <c r="AP16" s="1">
        <v>119</v>
      </c>
      <c r="AQ16" s="1">
        <v>121</v>
      </c>
      <c r="AR16" s="1">
        <v>709</v>
      </c>
      <c r="AS16" s="1">
        <v>7.2</v>
      </c>
      <c r="AT16" s="1">
        <v>290</v>
      </c>
      <c r="AU16" s="1">
        <v>1.96</v>
      </c>
      <c r="AV16" s="1">
        <v>50</v>
      </c>
      <c r="AW16" s="1">
        <v>5</v>
      </c>
      <c r="AX16" s="1">
        <v>2.2000000000000002</v>
      </c>
      <c r="AY16" s="1">
        <v>458</v>
      </c>
      <c r="AZ16" s="1">
        <v>387</v>
      </c>
      <c r="BA16" s="1">
        <v>4.93</v>
      </c>
      <c r="BB16" s="1">
        <v>127</v>
      </c>
      <c r="BC16" s="1">
        <v>295</v>
      </c>
      <c r="BD16" s="1">
        <v>1010</v>
      </c>
      <c r="BE16" s="1">
        <v>7.76</v>
      </c>
      <c r="BF16" s="1">
        <v>20.9</v>
      </c>
      <c r="BG16" s="1">
        <v>2.66</v>
      </c>
      <c r="BH16" s="1">
        <v>53</v>
      </c>
      <c r="BI16" s="1">
        <v>5</v>
      </c>
    </row>
    <row r="17" spans="1:61" x14ac:dyDescent="0.2">
      <c r="A17">
        <v>16</v>
      </c>
      <c r="B17" t="s">
        <v>74</v>
      </c>
      <c r="C17">
        <v>1.44</v>
      </c>
      <c r="D17">
        <v>2.21</v>
      </c>
      <c r="E17">
        <v>0.08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f t="shared" si="0"/>
        <v>5</v>
      </c>
      <c r="L17" s="1" t="b">
        <f t="shared" si="1"/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1.74</v>
      </c>
      <c r="AA17" s="1">
        <v>944</v>
      </c>
      <c r="AB17" s="1">
        <v>302</v>
      </c>
      <c r="AC17" s="1">
        <v>1.87</v>
      </c>
      <c r="AD17" s="1">
        <v>133</v>
      </c>
      <c r="AE17" s="1">
        <v>45.5</v>
      </c>
      <c r="AF17" s="1">
        <v>376</v>
      </c>
      <c r="AG17" s="1">
        <v>2.09</v>
      </c>
      <c r="AH17" s="1">
        <v>67.7</v>
      </c>
      <c r="AI17" s="1">
        <v>0.79</v>
      </c>
      <c r="AJ17" s="1">
        <v>55</v>
      </c>
      <c r="AK17" s="1">
        <v>6</v>
      </c>
      <c r="AL17" s="1">
        <v>1.19</v>
      </c>
      <c r="AM17" s="1">
        <v>2020</v>
      </c>
      <c r="AN17" s="1">
        <v>601</v>
      </c>
      <c r="AO17" s="1">
        <v>11.3</v>
      </c>
      <c r="AP17" s="1">
        <v>207</v>
      </c>
      <c r="AQ17" s="1">
        <v>110</v>
      </c>
      <c r="AR17" s="1">
        <v>716</v>
      </c>
      <c r="AS17" s="1">
        <v>4.7699999999999996</v>
      </c>
      <c r="AT17" s="1">
        <v>178</v>
      </c>
      <c r="AU17" s="1">
        <v>2.33</v>
      </c>
      <c r="AV17" s="1">
        <v>82</v>
      </c>
      <c r="AW17" s="1">
        <v>6</v>
      </c>
      <c r="AX17" s="1">
        <v>1.81</v>
      </c>
      <c r="AY17" s="1">
        <v>239</v>
      </c>
      <c r="AZ17" s="1">
        <v>172</v>
      </c>
      <c r="BA17" s="1">
        <v>3.21</v>
      </c>
      <c r="BB17" s="1">
        <v>35.5</v>
      </c>
      <c r="BC17" s="1">
        <v>349</v>
      </c>
      <c r="BD17" s="1">
        <v>1250</v>
      </c>
      <c r="BE17" s="1">
        <v>3.21</v>
      </c>
      <c r="BF17" s="1">
        <v>10.199999999999999</v>
      </c>
      <c r="BG17" s="1">
        <v>3.16</v>
      </c>
      <c r="BH17" s="1">
        <v>17</v>
      </c>
      <c r="BI17" s="1">
        <v>3</v>
      </c>
    </row>
    <row r="18" spans="1:61" x14ac:dyDescent="0.2">
      <c r="A18">
        <v>17</v>
      </c>
      <c r="B18" t="s">
        <v>75</v>
      </c>
      <c r="C18">
        <v>-0.17</v>
      </c>
      <c r="D18">
        <v>1.77</v>
      </c>
      <c r="E18">
        <v>0.15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f t="shared" si="0"/>
        <v>5</v>
      </c>
      <c r="L18" s="1" t="b">
        <f t="shared" si="1"/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1.74</v>
      </c>
      <c r="AA18" s="1">
        <v>944</v>
      </c>
      <c r="AB18" s="1">
        <v>302</v>
      </c>
      <c r="AC18" s="1">
        <v>1.87</v>
      </c>
      <c r="AD18" s="1">
        <v>133</v>
      </c>
      <c r="AE18" s="1">
        <v>45.5</v>
      </c>
      <c r="AF18" s="1">
        <v>376</v>
      </c>
      <c r="AG18" s="1">
        <v>2.09</v>
      </c>
      <c r="AH18" s="1">
        <v>67.7</v>
      </c>
      <c r="AI18" s="1">
        <v>0.79</v>
      </c>
      <c r="AJ18" s="1">
        <v>55</v>
      </c>
      <c r="AK18" s="1">
        <v>6</v>
      </c>
      <c r="AL18" s="1">
        <v>1.19</v>
      </c>
      <c r="AM18" s="1">
        <v>2020</v>
      </c>
      <c r="AN18" s="1">
        <v>601</v>
      </c>
      <c r="AO18" s="1">
        <v>11.3</v>
      </c>
      <c r="AP18" s="1">
        <v>207</v>
      </c>
      <c r="AQ18" s="1">
        <v>110</v>
      </c>
      <c r="AR18" s="1">
        <v>716</v>
      </c>
      <c r="AS18" s="1">
        <v>4.7699999999999996</v>
      </c>
      <c r="AT18" s="1">
        <v>178</v>
      </c>
      <c r="AU18" s="1">
        <v>2.33</v>
      </c>
      <c r="AV18" s="1">
        <v>82</v>
      </c>
      <c r="AW18" s="1">
        <v>6</v>
      </c>
      <c r="AX18" s="1">
        <v>1.96</v>
      </c>
      <c r="AY18" s="1">
        <v>332</v>
      </c>
      <c r="AZ18" s="1">
        <v>266</v>
      </c>
      <c r="BA18" s="1">
        <v>3.12</v>
      </c>
      <c r="BB18" s="1">
        <v>79.900000000000006</v>
      </c>
      <c r="BC18" s="1">
        <v>325</v>
      </c>
      <c r="BD18" s="1">
        <v>1140</v>
      </c>
      <c r="BE18" s="1">
        <v>5.29</v>
      </c>
      <c r="BF18" s="1">
        <v>14.7</v>
      </c>
      <c r="BG18" s="1">
        <v>2.96</v>
      </c>
      <c r="BH18" s="1">
        <v>35</v>
      </c>
      <c r="BI18" s="1">
        <v>4</v>
      </c>
    </row>
    <row r="19" spans="1:61" x14ac:dyDescent="0.2">
      <c r="A19">
        <v>18</v>
      </c>
      <c r="B19" t="s">
        <v>76</v>
      </c>
      <c r="C19">
        <v>7.0000000000000007E-2</v>
      </c>
      <c r="D19">
        <v>1.48</v>
      </c>
      <c r="E19">
        <v>0.22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f t="shared" si="0"/>
        <v>5</v>
      </c>
      <c r="L19" s="1" t="b">
        <f t="shared" si="1"/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1.74</v>
      </c>
      <c r="AA19" s="1">
        <v>944</v>
      </c>
      <c r="AB19" s="1">
        <v>302</v>
      </c>
      <c r="AC19" s="1">
        <v>1.87</v>
      </c>
      <c r="AD19" s="1">
        <v>133</v>
      </c>
      <c r="AE19" s="1">
        <v>45.5</v>
      </c>
      <c r="AF19" s="1">
        <v>376</v>
      </c>
      <c r="AG19" s="1">
        <v>2.09</v>
      </c>
      <c r="AH19" s="1">
        <v>67.7</v>
      </c>
      <c r="AI19" s="1">
        <v>0.79</v>
      </c>
      <c r="AJ19" s="1">
        <v>55</v>
      </c>
      <c r="AK19" s="1">
        <v>6</v>
      </c>
      <c r="AL19" s="1">
        <v>1.19</v>
      </c>
      <c r="AM19" s="1">
        <v>2020</v>
      </c>
      <c r="AN19" s="1">
        <v>601</v>
      </c>
      <c r="AO19" s="1">
        <v>11.3</v>
      </c>
      <c r="AP19" s="1">
        <v>207</v>
      </c>
      <c r="AQ19" s="1">
        <v>110</v>
      </c>
      <c r="AR19" s="1">
        <v>716</v>
      </c>
      <c r="AS19" s="1">
        <v>4.7699999999999996</v>
      </c>
      <c r="AT19" s="1">
        <v>178</v>
      </c>
      <c r="AU19" s="1">
        <v>2.33</v>
      </c>
      <c r="AV19" s="1">
        <v>82</v>
      </c>
      <c r="AW19" s="1">
        <v>6</v>
      </c>
      <c r="AX19" s="1">
        <v>2.2000000000000002</v>
      </c>
      <c r="AY19" s="1">
        <v>458</v>
      </c>
      <c r="AZ19" s="1">
        <v>387</v>
      </c>
      <c r="BA19" s="1">
        <v>4.93</v>
      </c>
      <c r="BB19" s="1">
        <v>127</v>
      </c>
      <c r="BC19" s="1">
        <v>295</v>
      </c>
      <c r="BD19" s="1">
        <v>1010</v>
      </c>
      <c r="BE19" s="1">
        <v>7.76</v>
      </c>
      <c r="BF19" s="1">
        <v>20.9</v>
      </c>
      <c r="BG19" s="1">
        <v>2.66</v>
      </c>
      <c r="BH19" s="1">
        <v>53</v>
      </c>
      <c r="BI19" s="1">
        <v>5</v>
      </c>
    </row>
    <row r="20" spans="1:61" x14ac:dyDescent="0.2">
      <c r="A20">
        <v>19</v>
      </c>
      <c r="B20" t="s">
        <v>77</v>
      </c>
      <c r="C20">
        <v>-0.74</v>
      </c>
      <c r="D20">
        <v>1.05</v>
      </c>
      <c r="E20">
        <v>0.22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f t="shared" si="0"/>
        <v>5</v>
      </c>
      <c r="L20" s="1" t="b">
        <f t="shared" si="1"/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2.5299999999999998</v>
      </c>
      <c r="AA20" s="1">
        <v>319</v>
      </c>
      <c r="AB20" s="1">
        <v>354</v>
      </c>
      <c r="AC20" s="1">
        <v>1.1000000000000001</v>
      </c>
      <c r="AD20" s="1">
        <v>45.1</v>
      </c>
      <c r="AE20" s="1">
        <v>8.6</v>
      </c>
      <c r="AF20" s="1">
        <v>849</v>
      </c>
      <c r="AG20" s="1">
        <v>6.5</v>
      </c>
      <c r="AH20" s="1">
        <v>29</v>
      </c>
      <c r="AI20" s="1">
        <v>2.57</v>
      </c>
      <c r="AJ20" s="1">
        <v>91</v>
      </c>
      <c r="AK20" s="1">
        <v>8</v>
      </c>
      <c r="AL20" s="1">
        <v>1.1499999999999999</v>
      </c>
      <c r="AM20" s="1">
        <v>2880</v>
      </c>
      <c r="AN20" s="1">
        <v>505</v>
      </c>
      <c r="AO20" s="1">
        <v>7.31</v>
      </c>
      <c r="AP20" s="1">
        <v>119</v>
      </c>
      <c r="AQ20" s="1">
        <v>121</v>
      </c>
      <c r="AR20" s="1">
        <v>709</v>
      </c>
      <c r="AS20" s="1">
        <v>7.2</v>
      </c>
      <c r="AT20" s="1">
        <v>290</v>
      </c>
      <c r="AU20" s="1">
        <v>1.96</v>
      </c>
      <c r="AV20" s="1">
        <v>50</v>
      </c>
      <c r="AW20" s="1">
        <v>5</v>
      </c>
      <c r="AX20" s="1">
        <v>2.2000000000000002</v>
      </c>
      <c r="AY20" s="1">
        <v>458</v>
      </c>
      <c r="AZ20" s="1">
        <v>387</v>
      </c>
      <c r="BA20" s="1">
        <v>4.93</v>
      </c>
      <c r="BB20" s="1">
        <v>127</v>
      </c>
      <c r="BC20" s="1">
        <v>295</v>
      </c>
      <c r="BD20" s="1">
        <v>1010</v>
      </c>
      <c r="BE20" s="1">
        <v>7.76</v>
      </c>
      <c r="BF20" s="1">
        <v>20.9</v>
      </c>
      <c r="BG20" s="1">
        <v>2.66</v>
      </c>
      <c r="BH20" s="1">
        <v>53</v>
      </c>
      <c r="BI20" s="1">
        <v>5</v>
      </c>
    </row>
    <row r="21" spans="1:61" x14ac:dyDescent="0.2">
      <c r="A21">
        <v>20</v>
      </c>
      <c r="B21" t="s">
        <v>78</v>
      </c>
      <c r="C21">
        <v>-0.91</v>
      </c>
      <c r="D21">
        <v>2.11</v>
      </c>
      <c r="E21">
        <v>0.13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f t="shared" si="0"/>
        <v>5</v>
      </c>
      <c r="L21" s="1" t="b">
        <f t="shared" si="1"/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2.5299999999999998</v>
      </c>
      <c r="AA21" s="1">
        <v>319</v>
      </c>
      <c r="AB21" s="1">
        <v>354</v>
      </c>
      <c r="AC21" s="1">
        <v>1.1000000000000001</v>
      </c>
      <c r="AD21" s="1">
        <v>45.1</v>
      </c>
      <c r="AE21" s="1">
        <v>8.6</v>
      </c>
      <c r="AF21" s="1">
        <v>849</v>
      </c>
      <c r="AG21" s="1">
        <v>6.5</v>
      </c>
      <c r="AH21" s="1">
        <v>29</v>
      </c>
      <c r="AI21" s="1">
        <v>2.57</v>
      </c>
      <c r="AJ21" s="1">
        <v>91</v>
      </c>
      <c r="AK21" s="1">
        <v>8</v>
      </c>
      <c r="AL21" s="1">
        <v>1.19</v>
      </c>
      <c r="AM21" s="1">
        <v>2020</v>
      </c>
      <c r="AN21" s="1">
        <v>601</v>
      </c>
      <c r="AO21" s="1">
        <v>11.3</v>
      </c>
      <c r="AP21" s="1">
        <v>207</v>
      </c>
      <c r="AQ21" s="1">
        <v>110</v>
      </c>
      <c r="AR21" s="1">
        <v>716</v>
      </c>
      <c r="AS21" s="1">
        <v>4.7699999999999996</v>
      </c>
      <c r="AT21" s="1">
        <v>178</v>
      </c>
      <c r="AU21" s="1">
        <v>2.33</v>
      </c>
      <c r="AV21" s="1">
        <v>82</v>
      </c>
      <c r="AW21" s="1">
        <v>6</v>
      </c>
      <c r="AX21" s="1">
        <v>1.96</v>
      </c>
      <c r="AY21" s="1">
        <v>332</v>
      </c>
      <c r="AZ21" s="1">
        <v>266</v>
      </c>
      <c r="BA21" s="1">
        <v>3.12</v>
      </c>
      <c r="BB21" s="1">
        <v>79.900000000000006</v>
      </c>
      <c r="BC21" s="1">
        <v>325</v>
      </c>
      <c r="BD21" s="1">
        <v>1140</v>
      </c>
      <c r="BE21" s="1">
        <v>5.29</v>
      </c>
      <c r="BF21" s="1">
        <v>14.7</v>
      </c>
      <c r="BG21" s="1">
        <v>2.96</v>
      </c>
      <c r="BH21" s="1">
        <v>35</v>
      </c>
      <c r="BI21" s="1">
        <v>4</v>
      </c>
    </row>
    <row r="22" spans="1:61" x14ac:dyDescent="0.2">
      <c r="A22">
        <v>21</v>
      </c>
      <c r="B22" t="s">
        <v>79</v>
      </c>
      <c r="C22">
        <v>-0.44</v>
      </c>
      <c r="D22">
        <v>1.94</v>
      </c>
      <c r="E22">
        <v>0.19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f t="shared" si="0"/>
        <v>5</v>
      </c>
      <c r="L22" s="1" t="b">
        <f t="shared" si="1"/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2.5299999999999998</v>
      </c>
      <c r="AA22" s="1">
        <v>319</v>
      </c>
      <c r="AB22" s="1">
        <v>354</v>
      </c>
      <c r="AC22" s="1">
        <v>1.1000000000000001</v>
      </c>
      <c r="AD22" s="1">
        <v>45.1</v>
      </c>
      <c r="AE22" s="1">
        <v>8.6</v>
      </c>
      <c r="AF22" s="1">
        <v>849</v>
      </c>
      <c r="AG22" s="1">
        <v>6.5</v>
      </c>
      <c r="AH22" s="1">
        <v>29</v>
      </c>
      <c r="AI22" s="1">
        <v>2.57</v>
      </c>
      <c r="AJ22" s="1">
        <v>91</v>
      </c>
      <c r="AK22" s="1">
        <v>8</v>
      </c>
      <c r="AL22" s="1">
        <v>1.19</v>
      </c>
      <c r="AM22" s="1">
        <v>2020</v>
      </c>
      <c r="AN22" s="1">
        <v>601</v>
      </c>
      <c r="AO22" s="1">
        <v>11.3</v>
      </c>
      <c r="AP22" s="1">
        <v>207</v>
      </c>
      <c r="AQ22" s="1">
        <v>110</v>
      </c>
      <c r="AR22" s="1">
        <v>716</v>
      </c>
      <c r="AS22" s="1">
        <v>4.7699999999999996</v>
      </c>
      <c r="AT22" s="1">
        <v>178</v>
      </c>
      <c r="AU22" s="1">
        <v>2.33</v>
      </c>
      <c r="AV22" s="1">
        <v>82</v>
      </c>
      <c r="AW22" s="1">
        <v>6</v>
      </c>
      <c r="AX22" s="1">
        <v>2.2000000000000002</v>
      </c>
      <c r="AY22" s="1">
        <v>458</v>
      </c>
      <c r="AZ22" s="1">
        <v>387</v>
      </c>
      <c r="BA22" s="1">
        <v>4.93</v>
      </c>
      <c r="BB22" s="1">
        <v>127</v>
      </c>
      <c r="BC22" s="1">
        <v>295</v>
      </c>
      <c r="BD22" s="1">
        <v>1010</v>
      </c>
      <c r="BE22" s="1">
        <v>7.76</v>
      </c>
      <c r="BF22" s="1">
        <v>20.9</v>
      </c>
      <c r="BG22" s="1">
        <v>2.66</v>
      </c>
      <c r="BH22" s="1">
        <v>53</v>
      </c>
      <c r="BI22" s="1">
        <v>5</v>
      </c>
    </row>
    <row r="23" spans="1:61" x14ac:dyDescent="0.2">
      <c r="A23">
        <v>22</v>
      </c>
      <c r="B23" t="s">
        <v>80</v>
      </c>
      <c r="C23">
        <v>-0.4</v>
      </c>
      <c r="D23">
        <v>3.21</v>
      </c>
      <c r="E23">
        <v>0.01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f t="shared" si="0"/>
        <v>5</v>
      </c>
      <c r="L23" s="1" t="b">
        <f t="shared" si="1"/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2.5299999999999998</v>
      </c>
      <c r="AA23" s="1">
        <v>319</v>
      </c>
      <c r="AB23" s="1">
        <v>354</v>
      </c>
      <c r="AC23" s="1">
        <v>1.1000000000000001</v>
      </c>
      <c r="AD23" s="1">
        <v>45.1</v>
      </c>
      <c r="AE23" s="1">
        <v>8.6</v>
      </c>
      <c r="AF23" s="1">
        <v>849</v>
      </c>
      <c r="AG23" s="1">
        <v>6.5</v>
      </c>
      <c r="AH23" s="1">
        <v>29</v>
      </c>
      <c r="AI23" s="1">
        <v>2.57</v>
      </c>
      <c r="AJ23" s="1">
        <v>91</v>
      </c>
      <c r="AK23" s="1">
        <v>8</v>
      </c>
      <c r="AL23" s="1">
        <v>1.42</v>
      </c>
      <c r="AM23" s="1">
        <v>2080</v>
      </c>
      <c r="AN23" s="1">
        <v>1000</v>
      </c>
      <c r="AO23" s="1">
        <v>3.59</v>
      </c>
      <c r="AP23" s="1">
        <v>137</v>
      </c>
      <c r="AQ23" s="1">
        <v>-52</v>
      </c>
      <c r="AR23" s="1">
        <v>503</v>
      </c>
      <c r="AS23" s="1">
        <v>8.01</v>
      </c>
      <c r="AT23" s="1">
        <v>140</v>
      </c>
      <c r="AU23" s="1">
        <v>0.89</v>
      </c>
      <c r="AV23" s="1">
        <v>56</v>
      </c>
      <c r="AW23" s="1">
        <v>6</v>
      </c>
      <c r="AX23" s="1">
        <v>2.2000000000000002</v>
      </c>
      <c r="AY23" s="1">
        <v>458</v>
      </c>
      <c r="AZ23" s="1">
        <v>387</v>
      </c>
      <c r="BA23" s="1">
        <v>4.93</v>
      </c>
      <c r="BB23" s="1">
        <v>127</v>
      </c>
      <c r="BC23" s="1">
        <v>295</v>
      </c>
      <c r="BD23" s="1">
        <v>1010</v>
      </c>
      <c r="BE23" s="1">
        <v>7.76</v>
      </c>
      <c r="BF23" s="1">
        <v>20.9</v>
      </c>
      <c r="BG23" s="1">
        <v>2.66</v>
      </c>
      <c r="BH23" s="1">
        <v>53</v>
      </c>
      <c r="BI23" s="1">
        <v>5</v>
      </c>
    </row>
    <row r="24" spans="1:61" x14ac:dyDescent="0.2">
      <c r="A24">
        <v>23</v>
      </c>
      <c r="B24" t="s">
        <v>81</v>
      </c>
      <c r="C24">
        <v>-0.69</v>
      </c>
      <c r="D24">
        <v>4.0199999999999996</v>
      </c>
      <c r="E24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f t="shared" si="0"/>
        <v>5</v>
      </c>
      <c r="L24" s="1" t="b">
        <f t="shared" si="1"/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2.5299999999999998</v>
      </c>
      <c r="AA24" s="1">
        <v>319</v>
      </c>
      <c r="AB24" s="1">
        <v>354</v>
      </c>
      <c r="AC24" s="1">
        <v>1.1000000000000001</v>
      </c>
      <c r="AD24" s="1">
        <v>45.1</v>
      </c>
      <c r="AE24" s="1">
        <v>8.6</v>
      </c>
      <c r="AF24" s="1">
        <v>849</v>
      </c>
      <c r="AG24" s="1">
        <v>6.5</v>
      </c>
      <c r="AH24" s="1">
        <v>29</v>
      </c>
      <c r="AI24" s="1">
        <v>2.57</v>
      </c>
      <c r="AJ24" s="1">
        <v>91</v>
      </c>
      <c r="AK24" s="1">
        <v>8</v>
      </c>
      <c r="AL24" s="1">
        <v>1.42</v>
      </c>
      <c r="AM24" s="1">
        <v>2080</v>
      </c>
      <c r="AN24" s="1">
        <v>1000</v>
      </c>
      <c r="AO24" s="1">
        <v>3.59</v>
      </c>
      <c r="AP24" s="1">
        <v>137</v>
      </c>
      <c r="AQ24" s="1">
        <v>-52</v>
      </c>
      <c r="AR24" s="1">
        <v>503</v>
      </c>
      <c r="AS24" s="1">
        <v>8.01</v>
      </c>
      <c r="AT24" s="1">
        <v>140</v>
      </c>
      <c r="AU24" s="1">
        <v>0.89</v>
      </c>
      <c r="AV24" s="1">
        <v>56</v>
      </c>
      <c r="AW24" s="1">
        <v>6</v>
      </c>
      <c r="AX24" s="1">
        <v>1.96</v>
      </c>
      <c r="AY24" s="1">
        <v>332</v>
      </c>
      <c r="AZ24" s="1">
        <v>266</v>
      </c>
      <c r="BA24" s="1">
        <v>3.12</v>
      </c>
      <c r="BB24" s="1">
        <v>79.900000000000006</v>
      </c>
      <c r="BC24" s="1">
        <v>325</v>
      </c>
      <c r="BD24" s="1">
        <v>1140</v>
      </c>
      <c r="BE24" s="1">
        <v>5.29</v>
      </c>
      <c r="BF24" s="1">
        <v>14.7</v>
      </c>
      <c r="BG24" s="1">
        <v>2.96</v>
      </c>
      <c r="BH24" s="1">
        <v>35</v>
      </c>
      <c r="BI24" s="1">
        <v>4</v>
      </c>
    </row>
    <row r="25" spans="1:61" x14ac:dyDescent="0.2">
      <c r="A25">
        <v>24</v>
      </c>
      <c r="B25" t="s">
        <v>82</v>
      </c>
      <c r="C25">
        <v>-0.74</v>
      </c>
      <c r="D25">
        <v>4.5599999999999996</v>
      </c>
      <c r="E25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f t="shared" si="0"/>
        <v>5</v>
      </c>
      <c r="L25" s="1" t="b">
        <f t="shared" si="1"/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2.5299999999999998</v>
      </c>
      <c r="AA25" s="1">
        <v>319</v>
      </c>
      <c r="AB25" s="1">
        <v>354</v>
      </c>
      <c r="AC25" s="1">
        <v>1.1000000000000001</v>
      </c>
      <c r="AD25" s="1">
        <v>45.1</v>
      </c>
      <c r="AE25" s="1">
        <v>8.6</v>
      </c>
      <c r="AF25" s="1">
        <v>849</v>
      </c>
      <c r="AG25" s="1">
        <v>6.5</v>
      </c>
      <c r="AH25" s="1">
        <v>29</v>
      </c>
      <c r="AI25" s="1">
        <v>2.57</v>
      </c>
      <c r="AJ25" s="1">
        <v>91</v>
      </c>
      <c r="AK25" s="1">
        <v>8</v>
      </c>
      <c r="AL25" s="1">
        <v>1.42</v>
      </c>
      <c r="AM25" s="1">
        <v>2080</v>
      </c>
      <c r="AN25" s="1">
        <v>1000</v>
      </c>
      <c r="AO25" s="1">
        <v>3.59</v>
      </c>
      <c r="AP25" s="1">
        <v>137</v>
      </c>
      <c r="AQ25" s="1">
        <v>-52</v>
      </c>
      <c r="AR25" s="1">
        <v>503</v>
      </c>
      <c r="AS25" s="1">
        <v>8.01</v>
      </c>
      <c r="AT25" s="1">
        <v>140</v>
      </c>
      <c r="AU25" s="1">
        <v>0.89</v>
      </c>
      <c r="AV25" s="1">
        <v>56</v>
      </c>
      <c r="AW25" s="1">
        <v>6</v>
      </c>
      <c r="AX25" s="1">
        <v>1.81</v>
      </c>
      <c r="AY25" s="1">
        <v>239</v>
      </c>
      <c r="AZ25" s="1">
        <v>172</v>
      </c>
      <c r="BA25" s="1">
        <v>3.21</v>
      </c>
      <c r="BB25" s="1">
        <v>35.5</v>
      </c>
      <c r="BC25" s="1">
        <v>349</v>
      </c>
      <c r="BD25" s="1">
        <v>1250</v>
      </c>
      <c r="BE25" s="1">
        <v>3.21</v>
      </c>
      <c r="BF25" s="1">
        <v>10.199999999999999</v>
      </c>
      <c r="BG25" s="1">
        <v>3.16</v>
      </c>
      <c r="BH25" s="1">
        <v>17</v>
      </c>
      <c r="BI25" s="1">
        <v>3</v>
      </c>
    </row>
    <row r="26" spans="1:61" x14ac:dyDescent="0.2">
      <c r="A26">
        <v>25</v>
      </c>
      <c r="B26" t="s">
        <v>83</v>
      </c>
      <c r="C26">
        <v>-0.47</v>
      </c>
      <c r="D26">
        <v>3.3</v>
      </c>
      <c r="E26">
        <v>0.01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f t="shared" si="0"/>
        <v>5</v>
      </c>
      <c r="L26" s="1" t="b">
        <f t="shared" si="1"/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2.5299999999999998</v>
      </c>
      <c r="AA26" s="1">
        <v>319</v>
      </c>
      <c r="AB26" s="1">
        <v>354</v>
      </c>
      <c r="AC26" s="1">
        <v>1.1000000000000001</v>
      </c>
      <c r="AD26" s="1">
        <v>45.1</v>
      </c>
      <c r="AE26" s="1">
        <v>8.6</v>
      </c>
      <c r="AF26" s="1">
        <v>849</v>
      </c>
      <c r="AG26" s="1">
        <v>6.5</v>
      </c>
      <c r="AH26" s="1">
        <v>29</v>
      </c>
      <c r="AI26" s="1">
        <v>2.57</v>
      </c>
      <c r="AJ26" s="1">
        <v>91</v>
      </c>
      <c r="AK26" s="1">
        <v>8</v>
      </c>
      <c r="AL26" s="1">
        <v>1.26</v>
      </c>
      <c r="AM26" s="1">
        <v>1660</v>
      </c>
      <c r="AN26" s="1">
        <v>1040</v>
      </c>
      <c r="AO26" s="1">
        <v>2.54</v>
      </c>
      <c r="AP26" s="1">
        <v>87.6</v>
      </c>
      <c r="AQ26" s="1">
        <v>-168</v>
      </c>
      <c r="AR26" s="1">
        <v>550</v>
      </c>
      <c r="AS26" s="1">
        <v>8.1999999999999993</v>
      </c>
      <c r="AT26" s="1">
        <v>137</v>
      </c>
      <c r="AU26" s="1">
        <v>0.95</v>
      </c>
      <c r="AV26" s="1">
        <v>38</v>
      </c>
      <c r="AW26" s="1">
        <v>5</v>
      </c>
      <c r="AX26" s="1">
        <v>2.2000000000000002</v>
      </c>
      <c r="AY26" s="1">
        <v>458</v>
      </c>
      <c r="AZ26" s="1">
        <v>387</v>
      </c>
      <c r="BA26" s="1">
        <v>4.93</v>
      </c>
      <c r="BB26" s="1">
        <v>127</v>
      </c>
      <c r="BC26" s="1">
        <v>295</v>
      </c>
      <c r="BD26" s="1">
        <v>1010</v>
      </c>
      <c r="BE26" s="1">
        <v>7.76</v>
      </c>
      <c r="BF26" s="1">
        <v>20.9</v>
      </c>
      <c r="BG26" s="1">
        <v>2.66</v>
      </c>
      <c r="BH26" s="1">
        <v>53</v>
      </c>
      <c r="BI26" s="1">
        <v>5</v>
      </c>
    </row>
    <row r="27" spans="1:61" x14ac:dyDescent="0.2">
      <c r="A27">
        <v>26</v>
      </c>
      <c r="B27" t="s">
        <v>84</v>
      </c>
      <c r="C27">
        <v>-0.81</v>
      </c>
      <c r="D27">
        <v>4.16</v>
      </c>
      <c r="E27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f t="shared" si="0"/>
        <v>5</v>
      </c>
      <c r="L27" s="1" t="b">
        <f t="shared" si="1"/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2.5299999999999998</v>
      </c>
      <c r="AA27" s="1">
        <v>319</v>
      </c>
      <c r="AB27" s="1">
        <v>354</v>
      </c>
      <c r="AC27" s="1">
        <v>1.1000000000000001</v>
      </c>
      <c r="AD27" s="1">
        <v>45.1</v>
      </c>
      <c r="AE27" s="1">
        <v>8.6</v>
      </c>
      <c r="AF27" s="1">
        <v>849</v>
      </c>
      <c r="AG27" s="1">
        <v>6.5</v>
      </c>
      <c r="AH27" s="1">
        <v>29</v>
      </c>
      <c r="AI27" s="1">
        <v>2.57</v>
      </c>
      <c r="AJ27" s="1">
        <v>91</v>
      </c>
      <c r="AK27" s="1">
        <v>8</v>
      </c>
      <c r="AL27" s="1">
        <v>1.26</v>
      </c>
      <c r="AM27" s="1">
        <v>1660</v>
      </c>
      <c r="AN27" s="1">
        <v>1040</v>
      </c>
      <c r="AO27" s="1">
        <v>2.54</v>
      </c>
      <c r="AP27" s="1">
        <v>87.6</v>
      </c>
      <c r="AQ27" s="1">
        <v>-168</v>
      </c>
      <c r="AR27" s="1">
        <v>550</v>
      </c>
      <c r="AS27" s="1">
        <v>8.1999999999999993</v>
      </c>
      <c r="AT27" s="1">
        <v>137</v>
      </c>
      <c r="AU27" s="1">
        <v>0.95</v>
      </c>
      <c r="AV27" s="1">
        <v>38</v>
      </c>
      <c r="AW27" s="1">
        <v>5</v>
      </c>
      <c r="AX27" s="1">
        <v>1.96</v>
      </c>
      <c r="AY27" s="1">
        <v>332</v>
      </c>
      <c r="AZ27" s="1">
        <v>266</v>
      </c>
      <c r="BA27" s="1">
        <v>3.12</v>
      </c>
      <c r="BB27" s="1">
        <v>79.900000000000006</v>
      </c>
      <c r="BC27" s="1">
        <v>325</v>
      </c>
      <c r="BD27" s="1">
        <v>1140</v>
      </c>
      <c r="BE27" s="1">
        <v>5.29</v>
      </c>
      <c r="BF27" s="1">
        <v>14.7</v>
      </c>
      <c r="BG27" s="1">
        <v>2.96</v>
      </c>
      <c r="BH27" s="1">
        <v>35</v>
      </c>
      <c r="BI27" s="1">
        <v>4</v>
      </c>
    </row>
    <row r="28" spans="1:61" x14ac:dyDescent="0.2">
      <c r="A28">
        <v>27</v>
      </c>
      <c r="B28" t="s">
        <v>85</v>
      </c>
      <c r="C28">
        <v>-0.32</v>
      </c>
      <c r="D28">
        <v>3.44</v>
      </c>
      <c r="E28">
        <v>0.01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f t="shared" si="0"/>
        <v>5</v>
      </c>
      <c r="L28" s="1" t="b">
        <f t="shared" si="1"/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2.5299999999999998</v>
      </c>
      <c r="AA28" s="1">
        <v>319</v>
      </c>
      <c r="AB28" s="1">
        <v>354</v>
      </c>
      <c r="AC28" s="1">
        <v>1.1000000000000001</v>
      </c>
      <c r="AD28" s="1">
        <v>45.1</v>
      </c>
      <c r="AE28" s="1">
        <v>8.6</v>
      </c>
      <c r="AF28" s="1">
        <v>849</v>
      </c>
      <c r="AG28" s="1">
        <v>6.5</v>
      </c>
      <c r="AH28" s="1">
        <v>29</v>
      </c>
      <c r="AI28" s="1">
        <v>2.57</v>
      </c>
      <c r="AJ28" s="1">
        <v>91</v>
      </c>
      <c r="AK28" s="1">
        <v>8</v>
      </c>
      <c r="AL28" s="1">
        <v>1</v>
      </c>
      <c r="AM28" s="1">
        <v>1760</v>
      </c>
      <c r="AN28" s="1">
        <v>1110</v>
      </c>
      <c r="AO28" s="1">
        <v>1.55</v>
      </c>
      <c r="AP28" s="1">
        <v>40.1</v>
      </c>
      <c r="AQ28" s="1">
        <v>-156</v>
      </c>
      <c r="AR28" s="1">
        <v>590</v>
      </c>
      <c r="AS28" s="1">
        <v>8.5299999999999994</v>
      </c>
      <c r="AT28" s="1">
        <v>155</v>
      </c>
      <c r="AU28" s="1">
        <v>1</v>
      </c>
      <c r="AV28" s="1">
        <v>20</v>
      </c>
      <c r="AW28" s="1">
        <v>4</v>
      </c>
      <c r="AX28" s="1">
        <v>2.2000000000000002</v>
      </c>
      <c r="AY28" s="1">
        <v>458</v>
      </c>
      <c r="AZ28" s="1">
        <v>387</v>
      </c>
      <c r="BA28" s="1">
        <v>4.93</v>
      </c>
      <c r="BB28" s="1">
        <v>127</v>
      </c>
      <c r="BC28" s="1">
        <v>295</v>
      </c>
      <c r="BD28" s="1">
        <v>1010</v>
      </c>
      <c r="BE28" s="1">
        <v>7.76</v>
      </c>
      <c r="BF28" s="1">
        <v>20.9</v>
      </c>
      <c r="BG28" s="1">
        <v>2.66</v>
      </c>
      <c r="BH28" s="1">
        <v>53</v>
      </c>
      <c r="BI28" s="1">
        <v>5</v>
      </c>
    </row>
    <row r="29" spans="1:61" x14ac:dyDescent="0.2">
      <c r="A29">
        <v>28</v>
      </c>
      <c r="B29" t="s">
        <v>86</v>
      </c>
      <c r="C29">
        <v>-0.78</v>
      </c>
      <c r="D29">
        <v>4.2300000000000004</v>
      </c>
      <c r="E29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f t="shared" si="0"/>
        <v>5</v>
      </c>
      <c r="L29" s="1" t="b">
        <f t="shared" si="1"/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2.5299999999999998</v>
      </c>
      <c r="AA29" s="1">
        <v>319</v>
      </c>
      <c r="AB29" s="1">
        <v>354</v>
      </c>
      <c r="AC29" s="1">
        <v>1.1000000000000001</v>
      </c>
      <c r="AD29" s="1">
        <v>45.1</v>
      </c>
      <c r="AE29" s="1">
        <v>8.6</v>
      </c>
      <c r="AF29" s="1">
        <v>849</v>
      </c>
      <c r="AG29" s="1">
        <v>6.5</v>
      </c>
      <c r="AH29" s="1">
        <v>29</v>
      </c>
      <c r="AI29" s="1">
        <v>2.57</v>
      </c>
      <c r="AJ29" s="1">
        <v>91</v>
      </c>
      <c r="AK29" s="1">
        <v>8</v>
      </c>
      <c r="AL29" s="1">
        <v>1</v>
      </c>
      <c r="AM29" s="1">
        <v>1760</v>
      </c>
      <c r="AN29" s="1">
        <v>1110</v>
      </c>
      <c r="AO29" s="1">
        <v>1.55</v>
      </c>
      <c r="AP29" s="1">
        <v>40.1</v>
      </c>
      <c r="AQ29" s="1">
        <v>-156</v>
      </c>
      <c r="AR29" s="1">
        <v>590</v>
      </c>
      <c r="AS29" s="1">
        <v>8.5299999999999994</v>
      </c>
      <c r="AT29" s="1">
        <v>155</v>
      </c>
      <c r="AU29" s="1">
        <v>1</v>
      </c>
      <c r="AV29" s="1">
        <v>20</v>
      </c>
      <c r="AW29" s="1">
        <v>4</v>
      </c>
      <c r="AX29" s="1">
        <v>1.96</v>
      </c>
      <c r="AY29" s="1">
        <v>332</v>
      </c>
      <c r="AZ29" s="1">
        <v>266</v>
      </c>
      <c r="BA29" s="1">
        <v>3.12</v>
      </c>
      <c r="BB29" s="1">
        <v>79.900000000000006</v>
      </c>
      <c r="BC29" s="1">
        <v>325</v>
      </c>
      <c r="BD29" s="1">
        <v>1140</v>
      </c>
      <c r="BE29" s="1">
        <v>5.29</v>
      </c>
      <c r="BF29" s="1">
        <v>14.7</v>
      </c>
      <c r="BG29" s="1">
        <v>2.96</v>
      </c>
      <c r="BH29" s="1">
        <v>35</v>
      </c>
      <c r="BI29" s="1">
        <v>4</v>
      </c>
    </row>
    <row r="30" spans="1:61" x14ac:dyDescent="0.2">
      <c r="A30">
        <v>29</v>
      </c>
      <c r="B30" t="s">
        <v>87</v>
      </c>
      <c r="C30">
        <v>7.0000000000000007E-2</v>
      </c>
      <c r="D30">
        <v>3.77</v>
      </c>
      <c r="E30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f t="shared" si="0"/>
        <v>5</v>
      </c>
      <c r="L30" s="1" t="b">
        <f t="shared" si="1"/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2.17</v>
      </c>
      <c r="AA30" s="1">
        <v>267</v>
      </c>
      <c r="AB30" s="1">
        <v>181</v>
      </c>
      <c r="AC30" s="1">
        <v>0.7</v>
      </c>
      <c r="AD30" s="1">
        <v>32.1</v>
      </c>
      <c r="AE30" s="1">
        <v>8.68</v>
      </c>
      <c r="AF30" s="1">
        <v>926</v>
      </c>
      <c r="AG30" s="1">
        <v>6.13</v>
      </c>
      <c r="AH30" s="1">
        <v>23.9</v>
      </c>
      <c r="AI30" s="1">
        <v>2.5499999999999998</v>
      </c>
      <c r="AJ30" s="1">
        <v>73</v>
      </c>
      <c r="AK30" s="1">
        <v>7</v>
      </c>
      <c r="AL30" s="1">
        <v>1.42</v>
      </c>
      <c r="AM30" s="1">
        <v>2080</v>
      </c>
      <c r="AN30" s="1">
        <v>1000</v>
      </c>
      <c r="AO30" s="1">
        <v>3.59</v>
      </c>
      <c r="AP30" s="1">
        <v>137</v>
      </c>
      <c r="AQ30" s="1">
        <v>-52</v>
      </c>
      <c r="AR30" s="1">
        <v>503</v>
      </c>
      <c r="AS30" s="1">
        <v>8.01</v>
      </c>
      <c r="AT30" s="1">
        <v>140</v>
      </c>
      <c r="AU30" s="1">
        <v>0.89</v>
      </c>
      <c r="AV30" s="1">
        <v>56</v>
      </c>
      <c r="AW30" s="1">
        <v>6</v>
      </c>
      <c r="AX30" s="1">
        <v>2.2000000000000002</v>
      </c>
      <c r="AY30" s="1">
        <v>458</v>
      </c>
      <c r="AZ30" s="1">
        <v>387</v>
      </c>
      <c r="BA30" s="1">
        <v>4.93</v>
      </c>
      <c r="BB30" s="1">
        <v>127</v>
      </c>
      <c r="BC30" s="1">
        <v>295</v>
      </c>
      <c r="BD30" s="1">
        <v>1010</v>
      </c>
      <c r="BE30" s="1">
        <v>7.76</v>
      </c>
      <c r="BF30" s="1">
        <v>20.9</v>
      </c>
      <c r="BG30" s="1">
        <v>2.66</v>
      </c>
      <c r="BH30" s="1">
        <v>53</v>
      </c>
      <c r="BI30" s="1">
        <v>5</v>
      </c>
    </row>
    <row r="31" spans="1:61" x14ac:dyDescent="0.2">
      <c r="A31">
        <v>30</v>
      </c>
      <c r="B31" t="s">
        <v>88</v>
      </c>
      <c r="C31">
        <v>0.13</v>
      </c>
      <c r="D31">
        <v>4.24</v>
      </c>
      <c r="E31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f t="shared" si="0"/>
        <v>5</v>
      </c>
      <c r="L31" s="1" t="b">
        <f t="shared" si="1"/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2.17</v>
      </c>
      <c r="AA31" s="1">
        <v>267</v>
      </c>
      <c r="AB31" s="1">
        <v>181</v>
      </c>
      <c r="AC31" s="1">
        <v>0.7</v>
      </c>
      <c r="AD31" s="1">
        <v>32.1</v>
      </c>
      <c r="AE31" s="1">
        <v>8.68</v>
      </c>
      <c r="AF31" s="1">
        <v>926</v>
      </c>
      <c r="AG31" s="1">
        <v>6.13</v>
      </c>
      <c r="AH31" s="1">
        <v>23.9</v>
      </c>
      <c r="AI31" s="1">
        <v>2.5499999999999998</v>
      </c>
      <c r="AJ31" s="1">
        <v>73</v>
      </c>
      <c r="AK31" s="1">
        <v>7</v>
      </c>
      <c r="AL31" s="1">
        <v>1.42</v>
      </c>
      <c r="AM31" s="1">
        <v>2080</v>
      </c>
      <c r="AN31" s="1">
        <v>1000</v>
      </c>
      <c r="AO31" s="1">
        <v>3.59</v>
      </c>
      <c r="AP31" s="1">
        <v>137</v>
      </c>
      <c r="AQ31" s="1">
        <v>-52</v>
      </c>
      <c r="AR31" s="1">
        <v>503</v>
      </c>
      <c r="AS31" s="1">
        <v>8.01</v>
      </c>
      <c r="AT31" s="1">
        <v>140</v>
      </c>
      <c r="AU31" s="1">
        <v>0.89</v>
      </c>
      <c r="AV31" s="1">
        <v>56</v>
      </c>
      <c r="AW31" s="1">
        <v>6</v>
      </c>
      <c r="AX31" s="1">
        <v>1.96</v>
      </c>
      <c r="AY31" s="1">
        <v>332</v>
      </c>
      <c r="AZ31" s="1">
        <v>266</v>
      </c>
      <c r="BA31" s="1">
        <v>3.12</v>
      </c>
      <c r="BB31" s="1">
        <v>79.900000000000006</v>
      </c>
      <c r="BC31" s="1">
        <v>325</v>
      </c>
      <c r="BD31" s="1">
        <v>1140</v>
      </c>
      <c r="BE31" s="1">
        <v>5.29</v>
      </c>
      <c r="BF31" s="1">
        <v>14.7</v>
      </c>
      <c r="BG31" s="1">
        <v>2.96</v>
      </c>
      <c r="BH31" s="1">
        <v>35</v>
      </c>
      <c r="BI31" s="1">
        <v>4</v>
      </c>
    </row>
    <row r="32" spans="1:61" x14ac:dyDescent="0.2">
      <c r="A32">
        <v>31</v>
      </c>
      <c r="B32" t="s">
        <v>89</v>
      </c>
      <c r="C32">
        <v>0.25</v>
      </c>
      <c r="D32">
        <v>4.91</v>
      </c>
      <c r="E3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f t="shared" si="0"/>
        <v>5</v>
      </c>
      <c r="L32" s="1" t="b">
        <f t="shared" si="1"/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2.17</v>
      </c>
      <c r="AA32" s="1">
        <v>267</v>
      </c>
      <c r="AB32" s="1">
        <v>181</v>
      </c>
      <c r="AC32" s="1">
        <v>0.7</v>
      </c>
      <c r="AD32" s="1">
        <v>32.1</v>
      </c>
      <c r="AE32" s="1">
        <v>8.68</v>
      </c>
      <c r="AF32" s="1">
        <v>926</v>
      </c>
      <c r="AG32" s="1">
        <v>6.13</v>
      </c>
      <c r="AH32" s="1">
        <v>23.9</v>
      </c>
      <c r="AI32" s="1">
        <v>2.5499999999999998</v>
      </c>
      <c r="AJ32" s="1">
        <v>73</v>
      </c>
      <c r="AK32" s="1">
        <v>7</v>
      </c>
      <c r="AL32" s="1">
        <v>1.42</v>
      </c>
      <c r="AM32" s="1">
        <v>2080</v>
      </c>
      <c r="AN32" s="1">
        <v>1000</v>
      </c>
      <c r="AO32" s="1">
        <v>3.59</v>
      </c>
      <c r="AP32" s="1">
        <v>137</v>
      </c>
      <c r="AQ32" s="1">
        <v>-52</v>
      </c>
      <c r="AR32" s="1">
        <v>503</v>
      </c>
      <c r="AS32" s="1">
        <v>8.01</v>
      </c>
      <c r="AT32" s="1">
        <v>140</v>
      </c>
      <c r="AU32" s="1">
        <v>0.89</v>
      </c>
      <c r="AV32" s="1">
        <v>56</v>
      </c>
      <c r="AW32" s="1">
        <v>6</v>
      </c>
      <c r="AX32" s="1">
        <v>1.81</v>
      </c>
      <c r="AY32" s="1">
        <v>239</v>
      </c>
      <c r="AZ32" s="1">
        <v>172</v>
      </c>
      <c r="BA32" s="1">
        <v>3.21</v>
      </c>
      <c r="BB32" s="1">
        <v>35.5</v>
      </c>
      <c r="BC32" s="1">
        <v>349</v>
      </c>
      <c r="BD32" s="1">
        <v>1250</v>
      </c>
      <c r="BE32" s="1">
        <v>3.21</v>
      </c>
      <c r="BF32" s="1">
        <v>10.199999999999999</v>
      </c>
      <c r="BG32" s="1">
        <v>3.16</v>
      </c>
      <c r="BH32" s="1">
        <v>17</v>
      </c>
      <c r="BI32" s="1">
        <v>3</v>
      </c>
    </row>
    <row r="33" spans="1:61" x14ac:dyDescent="0.2">
      <c r="A33">
        <v>32</v>
      </c>
      <c r="B33" t="s">
        <v>90</v>
      </c>
      <c r="C33">
        <v>-0.02</v>
      </c>
      <c r="D33">
        <v>3.76</v>
      </c>
      <c r="E33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f t="shared" si="0"/>
        <v>5</v>
      </c>
      <c r="L33" s="1" t="b">
        <f t="shared" si="1"/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2.17</v>
      </c>
      <c r="AA33" s="1">
        <v>267</v>
      </c>
      <c r="AB33" s="1">
        <v>181</v>
      </c>
      <c r="AC33" s="1">
        <v>0.7</v>
      </c>
      <c r="AD33" s="1">
        <v>32.1</v>
      </c>
      <c r="AE33" s="1">
        <v>8.68</v>
      </c>
      <c r="AF33" s="1">
        <v>926</v>
      </c>
      <c r="AG33" s="1">
        <v>6.13</v>
      </c>
      <c r="AH33" s="1">
        <v>23.9</v>
      </c>
      <c r="AI33" s="1">
        <v>2.5499999999999998</v>
      </c>
      <c r="AJ33" s="1">
        <v>73</v>
      </c>
      <c r="AK33" s="1">
        <v>7</v>
      </c>
      <c r="AL33" s="1">
        <v>1.26</v>
      </c>
      <c r="AM33" s="1">
        <v>1660</v>
      </c>
      <c r="AN33" s="1">
        <v>1040</v>
      </c>
      <c r="AO33" s="1">
        <v>2.54</v>
      </c>
      <c r="AP33" s="1">
        <v>87.6</v>
      </c>
      <c r="AQ33" s="1">
        <v>-168</v>
      </c>
      <c r="AR33" s="1">
        <v>550</v>
      </c>
      <c r="AS33" s="1">
        <v>8.1999999999999993</v>
      </c>
      <c r="AT33" s="1">
        <v>137</v>
      </c>
      <c r="AU33" s="1">
        <v>0.95</v>
      </c>
      <c r="AV33" s="1">
        <v>38</v>
      </c>
      <c r="AW33" s="1">
        <v>5</v>
      </c>
      <c r="AX33" s="1">
        <v>2.2000000000000002</v>
      </c>
      <c r="AY33" s="1">
        <v>458</v>
      </c>
      <c r="AZ33" s="1">
        <v>387</v>
      </c>
      <c r="BA33" s="1">
        <v>4.93</v>
      </c>
      <c r="BB33" s="1">
        <v>127</v>
      </c>
      <c r="BC33" s="1">
        <v>295</v>
      </c>
      <c r="BD33" s="1">
        <v>1010</v>
      </c>
      <c r="BE33" s="1">
        <v>7.76</v>
      </c>
      <c r="BF33" s="1">
        <v>20.9</v>
      </c>
      <c r="BG33" s="1">
        <v>2.66</v>
      </c>
      <c r="BH33" s="1">
        <v>53</v>
      </c>
      <c r="BI33" s="1">
        <v>5</v>
      </c>
    </row>
    <row r="34" spans="1:61" x14ac:dyDescent="0.2">
      <c r="A34">
        <v>33</v>
      </c>
      <c r="B34" t="s">
        <v>91</v>
      </c>
      <c r="C34">
        <v>-0.03</v>
      </c>
      <c r="D34">
        <v>4.3099999999999996</v>
      </c>
      <c r="E34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f t="shared" si="0"/>
        <v>5</v>
      </c>
      <c r="L34" s="1" t="b">
        <f t="shared" si="1"/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2.17</v>
      </c>
      <c r="AA34" s="1">
        <v>267</v>
      </c>
      <c r="AB34" s="1">
        <v>181</v>
      </c>
      <c r="AC34" s="1">
        <v>0.7</v>
      </c>
      <c r="AD34" s="1">
        <v>32.1</v>
      </c>
      <c r="AE34" s="1">
        <v>8.68</v>
      </c>
      <c r="AF34" s="1">
        <v>926</v>
      </c>
      <c r="AG34" s="1">
        <v>6.13</v>
      </c>
      <c r="AH34" s="1">
        <v>23.9</v>
      </c>
      <c r="AI34" s="1">
        <v>2.5499999999999998</v>
      </c>
      <c r="AJ34" s="1">
        <v>73</v>
      </c>
      <c r="AK34" s="1">
        <v>7</v>
      </c>
      <c r="AL34" s="1">
        <v>1.26</v>
      </c>
      <c r="AM34" s="1">
        <v>1660</v>
      </c>
      <c r="AN34" s="1">
        <v>1040</v>
      </c>
      <c r="AO34" s="1">
        <v>2.54</v>
      </c>
      <c r="AP34" s="1">
        <v>87.6</v>
      </c>
      <c r="AQ34" s="1">
        <v>-168</v>
      </c>
      <c r="AR34" s="1">
        <v>550</v>
      </c>
      <c r="AS34" s="1">
        <v>8.1999999999999993</v>
      </c>
      <c r="AT34" s="1">
        <v>137</v>
      </c>
      <c r="AU34" s="1">
        <v>0.95</v>
      </c>
      <c r="AV34" s="1">
        <v>38</v>
      </c>
      <c r="AW34" s="1">
        <v>5</v>
      </c>
      <c r="AX34" s="1">
        <v>1.96</v>
      </c>
      <c r="AY34" s="1">
        <v>332</v>
      </c>
      <c r="AZ34" s="1">
        <v>266</v>
      </c>
      <c r="BA34" s="1">
        <v>3.12</v>
      </c>
      <c r="BB34" s="1">
        <v>79.900000000000006</v>
      </c>
      <c r="BC34" s="1">
        <v>325</v>
      </c>
      <c r="BD34" s="1">
        <v>1140</v>
      </c>
      <c r="BE34" s="1">
        <v>5.29</v>
      </c>
      <c r="BF34" s="1">
        <v>14.7</v>
      </c>
      <c r="BG34" s="1">
        <v>2.96</v>
      </c>
      <c r="BH34" s="1">
        <v>35</v>
      </c>
      <c r="BI34" s="1">
        <v>4</v>
      </c>
    </row>
    <row r="35" spans="1:61" x14ac:dyDescent="0.2">
      <c r="A35">
        <v>34</v>
      </c>
      <c r="B35" t="s">
        <v>92</v>
      </c>
      <c r="C35">
        <v>0</v>
      </c>
      <c r="D35">
        <v>5.1100000000000003</v>
      </c>
      <c r="E35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f t="shared" si="0"/>
        <v>5</v>
      </c>
      <c r="L35" s="1" t="b">
        <f t="shared" si="1"/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2.17</v>
      </c>
      <c r="AA35" s="1">
        <v>267</v>
      </c>
      <c r="AB35" s="1">
        <v>181</v>
      </c>
      <c r="AC35" s="1">
        <v>0.7</v>
      </c>
      <c r="AD35" s="1">
        <v>32.1</v>
      </c>
      <c r="AE35" s="1">
        <v>8.68</v>
      </c>
      <c r="AF35" s="1">
        <v>926</v>
      </c>
      <c r="AG35" s="1">
        <v>6.13</v>
      </c>
      <c r="AH35" s="1">
        <v>23.9</v>
      </c>
      <c r="AI35" s="1">
        <v>2.5499999999999998</v>
      </c>
      <c r="AJ35" s="1">
        <v>73</v>
      </c>
      <c r="AK35" s="1">
        <v>7</v>
      </c>
      <c r="AL35" s="1">
        <v>1.26</v>
      </c>
      <c r="AM35" s="1">
        <v>1660</v>
      </c>
      <c r="AN35" s="1">
        <v>1040</v>
      </c>
      <c r="AO35" s="1">
        <v>2.54</v>
      </c>
      <c r="AP35" s="1">
        <v>87.6</v>
      </c>
      <c r="AQ35" s="1">
        <v>-168</v>
      </c>
      <c r="AR35" s="1">
        <v>550</v>
      </c>
      <c r="AS35" s="1">
        <v>8.1999999999999993</v>
      </c>
      <c r="AT35" s="1">
        <v>137</v>
      </c>
      <c r="AU35" s="1">
        <v>0.95</v>
      </c>
      <c r="AV35" s="1">
        <v>38</v>
      </c>
      <c r="AW35" s="1">
        <v>5</v>
      </c>
      <c r="AX35" s="1">
        <v>1.81</v>
      </c>
      <c r="AY35" s="1">
        <v>239</v>
      </c>
      <c r="AZ35" s="1">
        <v>172</v>
      </c>
      <c r="BA35" s="1">
        <v>3.21</v>
      </c>
      <c r="BB35" s="1">
        <v>35.5</v>
      </c>
      <c r="BC35" s="1">
        <v>349</v>
      </c>
      <c r="BD35" s="1">
        <v>1250</v>
      </c>
      <c r="BE35" s="1">
        <v>3.21</v>
      </c>
      <c r="BF35" s="1">
        <v>10.199999999999999</v>
      </c>
      <c r="BG35" s="1">
        <v>3.16</v>
      </c>
      <c r="BH35" s="1">
        <v>17</v>
      </c>
      <c r="BI35" s="1">
        <v>3</v>
      </c>
    </row>
    <row r="36" spans="1:61" x14ac:dyDescent="0.2">
      <c r="A36">
        <v>35</v>
      </c>
      <c r="B36" t="s">
        <v>93</v>
      </c>
      <c r="C36">
        <v>0.09</v>
      </c>
      <c r="D36">
        <v>3.6</v>
      </c>
      <c r="E36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f t="shared" si="0"/>
        <v>5</v>
      </c>
      <c r="L36" s="1" t="b">
        <f t="shared" si="1"/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2.17</v>
      </c>
      <c r="AA36" s="1">
        <v>267</v>
      </c>
      <c r="AB36" s="1">
        <v>181</v>
      </c>
      <c r="AC36" s="1">
        <v>0.7</v>
      </c>
      <c r="AD36" s="1">
        <v>32.1</v>
      </c>
      <c r="AE36" s="1">
        <v>8.68</v>
      </c>
      <c r="AF36" s="1">
        <v>926</v>
      </c>
      <c r="AG36" s="1">
        <v>6.13</v>
      </c>
      <c r="AH36" s="1">
        <v>23.9</v>
      </c>
      <c r="AI36" s="1">
        <v>2.5499999999999998</v>
      </c>
      <c r="AJ36" s="1">
        <v>73</v>
      </c>
      <c r="AK36" s="1">
        <v>7</v>
      </c>
      <c r="AL36" s="1">
        <v>1</v>
      </c>
      <c r="AM36" s="1">
        <v>1760</v>
      </c>
      <c r="AN36" s="1">
        <v>1110</v>
      </c>
      <c r="AO36" s="1">
        <v>1.55</v>
      </c>
      <c r="AP36" s="1">
        <v>40.1</v>
      </c>
      <c r="AQ36" s="1">
        <v>-156</v>
      </c>
      <c r="AR36" s="1">
        <v>590</v>
      </c>
      <c r="AS36" s="1">
        <v>8.5299999999999994</v>
      </c>
      <c r="AT36" s="1">
        <v>155</v>
      </c>
      <c r="AU36" s="1">
        <v>1</v>
      </c>
      <c r="AV36" s="1">
        <v>20</v>
      </c>
      <c r="AW36" s="1">
        <v>4</v>
      </c>
      <c r="AX36" s="1">
        <v>2.2000000000000002</v>
      </c>
      <c r="AY36" s="1">
        <v>458</v>
      </c>
      <c r="AZ36" s="1">
        <v>387</v>
      </c>
      <c r="BA36" s="1">
        <v>4.93</v>
      </c>
      <c r="BB36" s="1">
        <v>127</v>
      </c>
      <c r="BC36" s="1">
        <v>295</v>
      </c>
      <c r="BD36" s="1">
        <v>1010</v>
      </c>
      <c r="BE36" s="1">
        <v>7.76</v>
      </c>
      <c r="BF36" s="1">
        <v>20.9</v>
      </c>
      <c r="BG36" s="1">
        <v>2.66</v>
      </c>
      <c r="BH36" s="1">
        <v>53</v>
      </c>
      <c r="BI36" s="1">
        <v>5</v>
      </c>
    </row>
    <row r="37" spans="1:61" x14ac:dyDescent="0.2">
      <c r="A37">
        <v>36</v>
      </c>
      <c r="B37" t="s">
        <v>94</v>
      </c>
      <c r="C37">
        <v>-0.06</v>
      </c>
      <c r="D37">
        <v>4.37</v>
      </c>
      <c r="E37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f t="shared" si="0"/>
        <v>5</v>
      </c>
      <c r="L37" s="1" t="b">
        <f t="shared" si="1"/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2.17</v>
      </c>
      <c r="AA37" s="1">
        <v>267</v>
      </c>
      <c r="AB37" s="1">
        <v>181</v>
      </c>
      <c r="AC37" s="1">
        <v>0.7</v>
      </c>
      <c r="AD37" s="1">
        <v>32.1</v>
      </c>
      <c r="AE37" s="1">
        <v>8.68</v>
      </c>
      <c r="AF37" s="1">
        <v>926</v>
      </c>
      <c r="AG37" s="1">
        <v>6.13</v>
      </c>
      <c r="AH37" s="1">
        <v>23.9</v>
      </c>
      <c r="AI37" s="1">
        <v>2.5499999999999998</v>
      </c>
      <c r="AJ37" s="1">
        <v>73</v>
      </c>
      <c r="AK37" s="1">
        <v>7</v>
      </c>
      <c r="AL37" s="1">
        <v>1</v>
      </c>
      <c r="AM37" s="1">
        <v>1760</v>
      </c>
      <c r="AN37" s="1">
        <v>1110</v>
      </c>
      <c r="AO37" s="1">
        <v>1.55</v>
      </c>
      <c r="AP37" s="1">
        <v>40.1</v>
      </c>
      <c r="AQ37" s="1">
        <v>-156</v>
      </c>
      <c r="AR37" s="1">
        <v>590</v>
      </c>
      <c r="AS37" s="1">
        <v>8.5299999999999994</v>
      </c>
      <c r="AT37" s="1">
        <v>155</v>
      </c>
      <c r="AU37" s="1">
        <v>1</v>
      </c>
      <c r="AV37" s="1">
        <v>20</v>
      </c>
      <c r="AW37" s="1">
        <v>4</v>
      </c>
      <c r="AX37" s="1">
        <v>1.96</v>
      </c>
      <c r="AY37" s="1">
        <v>332</v>
      </c>
      <c r="AZ37" s="1">
        <v>266</v>
      </c>
      <c r="BA37" s="1">
        <v>3.12</v>
      </c>
      <c r="BB37" s="1">
        <v>79.900000000000006</v>
      </c>
      <c r="BC37" s="1">
        <v>325</v>
      </c>
      <c r="BD37" s="1">
        <v>1140</v>
      </c>
      <c r="BE37" s="1">
        <v>5.29</v>
      </c>
      <c r="BF37" s="1">
        <v>14.7</v>
      </c>
      <c r="BG37" s="1">
        <v>2.96</v>
      </c>
      <c r="BH37" s="1">
        <v>35</v>
      </c>
      <c r="BI37" s="1">
        <v>4</v>
      </c>
    </row>
    <row r="38" spans="1:61" x14ac:dyDescent="0.2">
      <c r="A38">
        <v>37</v>
      </c>
      <c r="B38" t="s">
        <v>95</v>
      </c>
      <c r="C38">
        <v>-0.06</v>
      </c>
      <c r="D38">
        <v>5.25</v>
      </c>
      <c r="E38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f t="shared" si="0"/>
        <v>5</v>
      </c>
      <c r="L38" s="1" t="b">
        <f t="shared" si="1"/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2.17</v>
      </c>
      <c r="AA38" s="1">
        <v>267</v>
      </c>
      <c r="AB38" s="1">
        <v>181</v>
      </c>
      <c r="AC38" s="1">
        <v>0.7</v>
      </c>
      <c r="AD38" s="1">
        <v>32.1</v>
      </c>
      <c r="AE38" s="1">
        <v>8.68</v>
      </c>
      <c r="AF38" s="1">
        <v>926</v>
      </c>
      <c r="AG38" s="1">
        <v>6.13</v>
      </c>
      <c r="AH38" s="1">
        <v>23.9</v>
      </c>
      <c r="AI38" s="1">
        <v>2.5499999999999998</v>
      </c>
      <c r="AJ38" s="1">
        <v>73</v>
      </c>
      <c r="AK38" s="1">
        <v>7</v>
      </c>
      <c r="AL38" s="1">
        <v>1</v>
      </c>
      <c r="AM38" s="1">
        <v>1760</v>
      </c>
      <c r="AN38" s="1">
        <v>1110</v>
      </c>
      <c r="AO38" s="1">
        <v>1.55</v>
      </c>
      <c r="AP38" s="1">
        <v>40.1</v>
      </c>
      <c r="AQ38" s="1">
        <v>-156</v>
      </c>
      <c r="AR38" s="1">
        <v>590</v>
      </c>
      <c r="AS38" s="1">
        <v>8.5299999999999994</v>
      </c>
      <c r="AT38" s="1">
        <v>155</v>
      </c>
      <c r="AU38" s="1">
        <v>1</v>
      </c>
      <c r="AV38" s="1">
        <v>20</v>
      </c>
      <c r="AW38" s="1">
        <v>4</v>
      </c>
      <c r="AX38" s="1">
        <v>1.81</v>
      </c>
      <c r="AY38" s="1">
        <v>239</v>
      </c>
      <c r="AZ38" s="1">
        <v>172</v>
      </c>
      <c r="BA38" s="1">
        <v>3.21</v>
      </c>
      <c r="BB38" s="1">
        <v>35.5</v>
      </c>
      <c r="BC38" s="1">
        <v>349</v>
      </c>
      <c r="BD38" s="1">
        <v>1250</v>
      </c>
      <c r="BE38" s="1">
        <v>3.21</v>
      </c>
      <c r="BF38" s="1">
        <v>10.199999999999999</v>
      </c>
      <c r="BG38" s="1">
        <v>3.16</v>
      </c>
      <c r="BH38" s="1">
        <v>17</v>
      </c>
      <c r="BI38" s="1">
        <v>3</v>
      </c>
    </row>
    <row r="39" spans="1:61" x14ac:dyDescent="0.2">
      <c r="A39">
        <v>38</v>
      </c>
      <c r="B39" t="s">
        <v>96</v>
      </c>
      <c r="C39">
        <v>0.27</v>
      </c>
      <c r="D39">
        <v>3.51</v>
      </c>
      <c r="E39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f t="shared" si="0"/>
        <v>5</v>
      </c>
      <c r="L39" s="1" t="b">
        <f t="shared" si="1"/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0</v>
      </c>
      <c r="X39" s="1">
        <v>0</v>
      </c>
      <c r="Y39" s="1">
        <v>0</v>
      </c>
      <c r="Z39" s="1">
        <v>1.74</v>
      </c>
      <c r="AA39" s="1">
        <v>944</v>
      </c>
      <c r="AB39" s="1">
        <v>302</v>
      </c>
      <c r="AC39" s="1">
        <v>1.87</v>
      </c>
      <c r="AD39" s="1">
        <v>133</v>
      </c>
      <c r="AE39" s="1">
        <v>45.5</v>
      </c>
      <c r="AF39" s="1">
        <v>376</v>
      </c>
      <c r="AG39" s="1">
        <v>2.09</v>
      </c>
      <c r="AH39" s="1">
        <v>67.7</v>
      </c>
      <c r="AI39" s="1">
        <v>0.79</v>
      </c>
      <c r="AJ39" s="1">
        <v>55</v>
      </c>
      <c r="AK39" s="1">
        <v>6</v>
      </c>
      <c r="AL39" s="1">
        <v>1.42</v>
      </c>
      <c r="AM39" s="1">
        <v>2080</v>
      </c>
      <c r="AN39" s="1">
        <v>1000</v>
      </c>
      <c r="AO39" s="1">
        <v>3.59</v>
      </c>
      <c r="AP39" s="1">
        <v>137</v>
      </c>
      <c r="AQ39" s="1">
        <v>-52</v>
      </c>
      <c r="AR39" s="1">
        <v>503</v>
      </c>
      <c r="AS39" s="1">
        <v>8.01</v>
      </c>
      <c r="AT39" s="1">
        <v>140</v>
      </c>
      <c r="AU39" s="1">
        <v>0.89</v>
      </c>
      <c r="AV39" s="1">
        <v>56</v>
      </c>
      <c r="AW39" s="1">
        <v>6</v>
      </c>
      <c r="AX39" s="1">
        <v>2.2000000000000002</v>
      </c>
      <c r="AY39" s="1">
        <v>458</v>
      </c>
      <c r="AZ39" s="1">
        <v>387</v>
      </c>
      <c r="BA39" s="1">
        <v>4.93</v>
      </c>
      <c r="BB39" s="1">
        <v>127</v>
      </c>
      <c r="BC39" s="1">
        <v>295</v>
      </c>
      <c r="BD39" s="1">
        <v>1010</v>
      </c>
      <c r="BE39" s="1">
        <v>7.76</v>
      </c>
      <c r="BF39" s="1">
        <v>20.9</v>
      </c>
      <c r="BG39" s="1">
        <v>2.66</v>
      </c>
      <c r="BH39" s="1">
        <v>53</v>
      </c>
      <c r="BI39" s="1">
        <v>5</v>
      </c>
    </row>
    <row r="40" spans="1:61" x14ac:dyDescent="0.2">
      <c r="A40">
        <v>39</v>
      </c>
      <c r="B40" t="s">
        <v>97</v>
      </c>
      <c r="C40">
        <v>0.27</v>
      </c>
      <c r="D40">
        <v>4</v>
      </c>
      <c r="E40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f t="shared" si="0"/>
        <v>5</v>
      </c>
      <c r="L40" s="1" t="b">
        <f t="shared" si="1"/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1.74</v>
      </c>
      <c r="AA40" s="1">
        <v>944</v>
      </c>
      <c r="AB40" s="1">
        <v>302</v>
      </c>
      <c r="AC40" s="1">
        <v>1.87</v>
      </c>
      <c r="AD40" s="1">
        <v>133</v>
      </c>
      <c r="AE40" s="1">
        <v>45.5</v>
      </c>
      <c r="AF40" s="1">
        <v>376</v>
      </c>
      <c r="AG40" s="1">
        <v>2.09</v>
      </c>
      <c r="AH40" s="1">
        <v>67.7</v>
      </c>
      <c r="AI40" s="1">
        <v>0.79</v>
      </c>
      <c r="AJ40" s="1">
        <v>55</v>
      </c>
      <c r="AK40" s="1">
        <v>6</v>
      </c>
      <c r="AL40" s="1">
        <v>1.42</v>
      </c>
      <c r="AM40" s="1">
        <v>2080</v>
      </c>
      <c r="AN40" s="1">
        <v>1000</v>
      </c>
      <c r="AO40" s="1">
        <v>3.59</v>
      </c>
      <c r="AP40" s="1">
        <v>137</v>
      </c>
      <c r="AQ40" s="1">
        <v>-52</v>
      </c>
      <c r="AR40" s="1">
        <v>503</v>
      </c>
      <c r="AS40" s="1">
        <v>8.01</v>
      </c>
      <c r="AT40" s="1">
        <v>140</v>
      </c>
      <c r="AU40" s="1">
        <v>0.89</v>
      </c>
      <c r="AV40" s="1">
        <v>56</v>
      </c>
      <c r="AW40" s="1">
        <v>6</v>
      </c>
      <c r="AX40" s="1">
        <v>1.96</v>
      </c>
      <c r="AY40" s="1">
        <v>332</v>
      </c>
      <c r="AZ40" s="1">
        <v>266</v>
      </c>
      <c r="BA40" s="1">
        <v>3.12</v>
      </c>
      <c r="BB40" s="1">
        <v>79.900000000000006</v>
      </c>
      <c r="BC40" s="1">
        <v>325</v>
      </c>
      <c r="BD40" s="1">
        <v>1140</v>
      </c>
      <c r="BE40" s="1">
        <v>5.29</v>
      </c>
      <c r="BF40" s="1">
        <v>14.7</v>
      </c>
      <c r="BG40" s="1">
        <v>2.96</v>
      </c>
      <c r="BH40" s="1">
        <v>35</v>
      </c>
      <c r="BI40" s="1">
        <v>4</v>
      </c>
    </row>
    <row r="41" spans="1:61" x14ac:dyDescent="0.2">
      <c r="A41">
        <v>40</v>
      </c>
      <c r="B41" t="s">
        <v>98</v>
      </c>
      <c r="C41">
        <v>2.0299999999999998</v>
      </c>
      <c r="D41">
        <v>4.67</v>
      </c>
      <c r="E41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f t="shared" si="0"/>
        <v>5</v>
      </c>
      <c r="L41" s="1" t="b">
        <f t="shared" si="1"/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1.74</v>
      </c>
      <c r="AA41" s="1">
        <v>944</v>
      </c>
      <c r="AB41" s="1">
        <v>302</v>
      </c>
      <c r="AC41" s="1">
        <v>1.87</v>
      </c>
      <c r="AD41" s="1">
        <v>133</v>
      </c>
      <c r="AE41" s="1">
        <v>45.5</v>
      </c>
      <c r="AF41" s="1">
        <v>376</v>
      </c>
      <c r="AG41" s="1">
        <v>2.09</v>
      </c>
      <c r="AH41" s="1">
        <v>67.7</v>
      </c>
      <c r="AI41" s="1">
        <v>0.79</v>
      </c>
      <c r="AJ41" s="1">
        <v>55</v>
      </c>
      <c r="AK41" s="1">
        <v>6</v>
      </c>
      <c r="AL41" s="1">
        <v>1.42</v>
      </c>
      <c r="AM41" s="1">
        <v>2080</v>
      </c>
      <c r="AN41" s="1">
        <v>1000</v>
      </c>
      <c r="AO41" s="1">
        <v>3.59</v>
      </c>
      <c r="AP41" s="1">
        <v>137</v>
      </c>
      <c r="AQ41" s="1">
        <v>-52</v>
      </c>
      <c r="AR41" s="1">
        <v>503</v>
      </c>
      <c r="AS41" s="1">
        <v>8.01</v>
      </c>
      <c r="AT41" s="1">
        <v>140</v>
      </c>
      <c r="AU41" s="1">
        <v>0.89</v>
      </c>
      <c r="AV41" s="1">
        <v>56</v>
      </c>
      <c r="AW41" s="1">
        <v>6</v>
      </c>
      <c r="AX41" s="1">
        <v>1.81</v>
      </c>
      <c r="AY41" s="1">
        <v>239</v>
      </c>
      <c r="AZ41" s="1">
        <v>172</v>
      </c>
      <c r="BA41" s="1">
        <v>3.21</v>
      </c>
      <c r="BB41" s="1">
        <v>35.5</v>
      </c>
      <c r="BC41" s="1">
        <v>349</v>
      </c>
      <c r="BD41" s="1">
        <v>1250</v>
      </c>
      <c r="BE41" s="1">
        <v>3.21</v>
      </c>
      <c r="BF41" s="1">
        <v>10.199999999999999</v>
      </c>
      <c r="BG41" s="1">
        <v>3.16</v>
      </c>
      <c r="BH41" s="1">
        <v>17</v>
      </c>
      <c r="BI41" s="1">
        <v>3</v>
      </c>
    </row>
    <row r="42" spans="1:61" x14ac:dyDescent="0.2">
      <c r="A42">
        <v>41</v>
      </c>
      <c r="B42" t="s">
        <v>99</v>
      </c>
      <c r="C42">
        <v>0.04</v>
      </c>
      <c r="D42">
        <v>3.61</v>
      </c>
      <c r="E4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f t="shared" si="0"/>
        <v>5</v>
      </c>
      <c r="L42" s="1" t="b">
        <f t="shared" si="1"/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1.74</v>
      </c>
      <c r="AA42" s="1">
        <v>944</v>
      </c>
      <c r="AB42" s="1">
        <v>302</v>
      </c>
      <c r="AC42" s="1">
        <v>1.87</v>
      </c>
      <c r="AD42" s="1">
        <v>133</v>
      </c>
      <c r="AE42" s="1">
        <v>45.5</v>
      </c>
      <c r="AF42" s="1">
        <v>376</v>
      </c>
      <c r="AG42" s="1">
        <v>2.09</v>
      </c>
      <c r="AH42" s="1">
        <v>67.7</v>
      </c>
      <c r="AI42" s="1">
        <v>0.79</v>
      </c>
      <c r="AJ42" s="1">
        <v>55</v>
      </c>
      <c r="AK42" s="1">
        <v>6</v>
      </c>
      <c r="AL42" s="1">
        <v>1.26</v>
      </c>
      <c r="AM42" s="1">
        <v>1660</v>
      </c>
      <c r="AN42" s="1">
        <v>1040</v>
      </c>
      <c r="AO42" s="1">
        <v>2.54</v>
      </c>
      <c r="AP42" s="1">
        <v>87.6</v>
      </c>
      <c r="AQ42" s="1">
        <v>-168</v>
      </c>
      <c r="AR42" s="1">
        <v>550</v>
      </c>
      <c r="AS42" s="1">
        <v>8.1999999999999993</v>
      </c>
      <c r="AT42" s="1">
        <v>137</v>
      </c>
      <c r="AU42" s="1">
        <v>0.95</v>
      </c>
      <c r="AV42" s="1">
        <v>38</v>
      </c>
      <c r="AW42" s="1">
        <v>5</v>
      </c>
      <c r="AX42" s="1">
        <v>2.2000000000000002</v>
      </c>
      <c r="AY42" s="1">
        <v>458</v>
      </c>
      <c r="AZ42" s="1">
        <v>387</v>
      </c>
      <c r="BA42" s="1">
        <v>4.93</v>
      </c>
      <c r="BB42" s="1">
        <v>127</v>
      </c>
      <c r="BC42" s="1">
        <v>295</v>
      </c>
      <c r="BD42" s="1">
        <v>1010</v>
      </c>
      <c r="BE42" s="1">
        <v>7.76</v>
      </c>
      <c r="BF42" s="1">
        <v>20.9</v>
      </c>
      <c r="BG42" s="1">
        <v>2.66</v>
      </c>
      <c r="BH42" s="1">
        <v>53</v>
      </c>
      <c r="BI42" s="1">
        <v>5</v>
      </c>
    </row>
    <row r="43" spans="1:61" x14ac:dyDescent="0.2">
      <c r="A43">
        <v>42</v>
      </c>
      <c r="B43" t="s">
        <v>100</v>
      </c>
      <c r="C43">
        <v>-0.04</v>
      </c>
      <c r="D43">
        <v>4.17</v>
      </c>
      <c r="E43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f t="shared" si="0"/>
        <v>5</v>
      </c>
      <c r="L43" s="1" t="b">
        <f t="shared" si="1"/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1.74</v>
      </c>
      <c r="AA43" s="1">
        <v>944</v>
      </c>
      <c r="AB43" s="1">
        <v>302</v>
      </c>
      <c r="AC43" s="1">
        <v>1.87</v>
      </c>
      <c r="AD43" s="1">
        <v>133</v>
      </c>
      <c r="AE43" s="1">
        <v>45.5</v>
      </c>
      <c r="AF43" s="1">
        <v>376</v>
      </c>
      <c r="AG43" s="1">
        <v>2.09</v>
      </c>
      <c r="AH43" s="1">
        <v>67.7</v>
      </c>
      <c r="AI43" s="1">
        <v>0.79</v>
      </c>
      <c r="AJ43" s="1">
        <v>55</v>
      </c>
      <c r="AK43" s="1">
        <v>6</v>
      </c>
      <c r="AL43" s="1">
        <v>1.26</v>
      </c>
      <c r="AM43" s="1">
        <v>1660</v>
      </c>
      <c r="AN43" s="1">
        <v>1040</v>
      </c>
      <c r="AO43" s="1">
        <v>2.54</v>
      </c>
      <c r="AP43" s="1">
        <v>87.6</v>
      </c>
      <c r="AQ43" s="1">
        <v>-168</v>
      </c>
      <c r="AR43" s="1">
        <v>550</v>
      </c>
      <c r="AS43" s="1">
        <v>8.1999999999999993</v>
      </c>
      <c r="AT43" s="1">
        <v>137</v>
      </c>
      <c r="AU43" s="1">
        <v>0.95</v>
      </c>
      <c r="AV43" s="1">
        <v>38</v>
      </c>
      <c r="AW43" s="1">
        <v>5</v>
      </c>
      <c r="AX43" s="1">
        <v>1.96</v>
      </c>
      <c r="AY43" s="1">
        <v>332</v>
      </c>
      <c r="AZ43" s="1">
        <v>266</v>
      </c>
      <c r="BA43" s="1">
        <v>3.12</v>
      </c>
      <c r="BB43" s="1">
        <v>79.900000000000006</v>
      </c>
      <c r="BC43" s="1">
        <v>325</v>
      </c>
      <c r="BD43" s="1">
        <v>1140</v>
      </c>
      <c r="BE43" s="1">
        <v>5.29</v>
      </c>
      <c r="BF43" s="1">
        <v>14.7</v>
      </c>
      <c r="BG43" s="1">
        <v>2.96</v>
      </c>
      <c r="BH43" s="1">
        <v>35</v>
      </c>
      <c r="BI43" s="1">
        <v>4</v>
      </c>
    </row>
    <row r="44" spans="1:61" x14ac:dyDescent="0.2">
      <c r="A44">
        <v>43</v>
      </c>
      <c r="B44" t="s">
        <v>101</v>
      </c>
      <c r="C44">
        <v>1.61</v>
      </c>
      <c r="D44">
        <v>4.9400000000000004</v>
      </c>
      <c r="E44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f t="shared" si="0"/>
        <v>5</v>
      </c>
      <c r="L44" s="1" t="b">
        <f t="shared" si="1"/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1.74</v>
      </c>
      <c r="AA44" s="1">
        <v>944</v>
      </c>
      <c r="AB44" s="1">
        <v>302</v>
      </c>
      <c r="AC44" s="1">
        <v>1.87</v>
      </c>
      <c r="AD44" s="1">
        <v>133</v>
      </c>
      <c r="AE44" s="1">
        <v>45.5</v>
      </c>
      <c r="AF44" s="1">
        <v>376</v>
      </c>
      <c r="AG44" s="1">
        <v>2.09</v>
      </c>
      <c r="AH44" s="1">
        <v>67.7</v>
      </c>
      <c r="AI44" s="1">
        <v>0.79</v>
      </c>
      <c r="AJ44" s="1">
        <v>55</v>
      </c>
      <c r="AK44" s="1">
        <v>6</v>
      </c>
      <c r="AL44" s="1">
        <v>1.26</v>
      </c>
      <c r="AM44" s="1">
        <v>1660</v>
      </c>
      <c r="AN44" s="1">
        <v>1040</v>
      </c>
      <c r="AO44" s="1">
        <v>2.54</v>
      </c>
      <c r="AP44" s="1">
        <v>87.6</v>
      </c>
      <c r="AQ44" s="1">
        <v>-168</v>
      </c>
      <c r="AR44" s="1">
        <v>550</v>
      </c>
      <c r="AS44" s="1">
        <v>8.1999999999999993</v>
      </c>
      <c r="AT44" s="1">
        <v>137</v>
      </c>
      <c r="AU44" s="1">
        <v>0.95</v>
      </c>
      <c r="AV44" s="1">
        <v>38</v>
      </c>
      <c r="AW44" s="1">
        <v>5</v>
      </c>
      <c r="AX44" s="1">
        <v>1.81</v>
      </c>
      <c r="AY44" s="1">
        <v>239</v>
      </c>
      <c r="AZ44" s="1">
        <v>172</v>
      </c>
      <c r="BA44" s="1">
        <v>3.21</v>
      </c>
      <c r="BB44" s="1">
        <v>35.5</v>
      </c>
      <c r="BC44" s="1">
        <v>349</v>
      </c>
      <c r="BD44" s="1">
        <v>1250</v>
      </c>
      <c r="BE44" s="1">
        <v>3.21</v>
      </c>
      <c r="BF44" s="1">
        <v>10.199999999999999</v>
      </c>
      <c r="BG44" s="1">
        <v>3.16</v>
      </c>
      <c r="BH44" s="1">
        <v>17</v>
      </c>
      <c r="BI44" s="1">
        <v>3</v>
      </c>
    </row>
    <row r="45" spans="1:61" x14ac:dyDescent="0.2">
      <c r="A45">
        <v>44</v>
      </c>
      <c r="B45" t="s">
        <v>102</v>
      </c>
      <c r="C45">
        <v>0.04</v>
      </c>
      <c r="D45">
        <v>3.71</v>
      </c>
      <c r="E45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f t="shared" si="0"/>
        <v>5</v>
      </c>
      <c r="L45" s="1" t="b">
        <f t="shared" si="1"/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1.74</v>
      </c>
      <c r="AA45" s="1">
        <v>944</v>
      </c>
      <c r="AB45" s="1">
        <v>302</v>
      </c>
      <c r="AC45" s="1">
        <v>1.87</v>
      </c>
      <c r="AD45" s="1">
        <v>133</v>
      </c>
      <c r="AE45" s="1">
        <v>45.5</v>
      </c>
      <c r="AF45" s="1">
        <v>376</v>
      </c>
      <c r="AG45" s="1">
        <v>2.09</v>
      </c>
      <c r="AH45" s="1">
        <v>67.7</v>
      </c>
      <c r="AI45" s="1">
        <v>0.79</v>
      </c>
      <c r="AJ45" s="1">
        <v>55</v>
      </c>
      <c r="AK45" s="1">
        <v>6</v>
      </c>
      <c r="AL45" s="1">
        <v>1</v>
      </c>
      <c r="AM45" s="1">
        <v>1760</v>
      </c>
      <c r="AN45" s="1">
        <v>1110</v>
      </c>
      <c r="AO45" s="1">
        <v>1.55</v>
      </c>
      <c r="AP45" s="1">
        <v>40.1</v>
      </c>
      <c r="AQ45" s="1">
        <v>-156</v>
      </c>
      <c r="AR45" s="1">
        <v>590</v>
      </c>
      <c r="AS45" s="1">
        <v>8.5299999999999994</v>
      </c>
      <c r="AT45" s="1">
        <v>155</v>
      </c>
      <c r="AU45" s="1">
        <v>1</v>
      </c>
      <c r="AV45" s="1">
        <v>20</v>
      </c>
      <c r="AW45" s="1">
        <v>4</v>
      </c>
      <c r="AX45" s="1">
        <v>2.2000000000000002</v>
      </c>
      <c r="AY45" s="1">
        <v>458</v>
      </c>
      <c r="AZ45" s="1">
        <v>387</v>
      </c>
      <c r="BA45" s="1">
        <v>4.93</v>
      </c>
      <c r="BB45" s="1">
        <v>127</v>
      </c>
      <c r="BC45" s="1">
        <v>295</v>
      </c>
      <c r="BD45" s="1">
        <v>1010</v>
      </c>
      <c r="BE45" s="1">
        <v>7.76</v>
      </c>
      <c r="BF45" s="1">
        <v>20.9</v>
      </c>
      <c r="BG45" s="1">
        <v>2.66</v>
      </c>
      <c r="BH45" s="1">
        <v>53</v>
      </c>
      <c r="BI45" s="1">
        <v>5</v>
      </c>
    </row>
    <row r="46" spans="1:61" x14ac:dyDescent="0.2">
      <c r="A46">
        <v>45</v>
      </c>
      <c r="B46" t="s">
        <v>103</v>
      </c>
      <c r="C46">
        <v>-0.22</v>
      </c>
      <c r="D46">
        <v>4.4000000000000004</v>
      </c>
      <c r="E46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f t="shared" si="0"/>
        <v>5</v>
      </c>
      <c r="L46" s="1" t="b">
        <f t="shared" si="1"/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1.74</v>
      </c>
      <c r="AA46" s="1">
        <v>944</v>
      </c>
      <c r="AB46" s="1">
        <v>302</v>
      </c>
      <c r="AC46" s="1">
        <v>1.87</v>
      </c>
      <c r="AD46" s="1">
        <v>133</v>
      </c>
      <c r="AE46" s="1">
        <v>45.5</v>
      </c>
      <c r="AF46" s="1">
        <v>376</v>
      </c>
      <c r="AG46" s="1">
        <v>2.09</v>
      </c>
      <c r="AH46" s="1">
        <v>67.7</v>
      </c>
      <c r="AI46" s="1">
        <v>0.79</v>
      </c>
      <c r="AJ46" s="1">
        <v>55</v>
      </c>
      <c r="AK46" s="1">
        <v>6</v>
      </c>
      <c r="AL46" s="1">
        <v>1</v>
      </c>
      <c r="AM46" s="1">
        <v>1760</v>
      </c>
      <c r="AN46" s="1">
        <v>1110</v>
      </c>
      <c r="AO46" s="1">
        <v>1.55</v>
      </c>
      <c r="AP46" s="1">
        <v>40.1</v>
      </c>
      <c r="AQ46" s="1">
        <v>-156</v>
      </c>
      <c r="AR46" s="1">
        <v>590</v>
      </c>
      <c r="AS46" s="1">
        <v>8.5299999999999994</v>
      </c>
      <c r="AT46" s="1">
        <v>155</v>
      </c>
      <c r="AU46" s="1">
        <v>1</v>
      </c>
      <c r="AV46" s="1">
        <v>20</v>
      </c>
      <c r="AW46" s="1">
        <v>4</v>
      </c>
      <c r="AX46" s="1">
        <v>1.96</v>
      </c>
      <c r="AY46" s="1">
        <v>332</v>
      </c>
      <c r="AZ46" s="1">
        <v>266</v>
      </c>
      <c r="BA46" s="1">
        <v>3.12</v>
      </c>
      <c r="BB46" s="1">
        <v>79.900000000000006</v>
      </c>
      <c r="BC46" s="1">
        <v>325</v>
      </c>
      <c r="BD46" s="1">
        <v>1140</v>
      </c>
      <c r="BE46" s="1">
        <v>5.29</v>
      </c>
      <c r="BF46" s="1">
        <v>14.7</v>
      </c>
      <c r="BG46" s="1">
        <v>2.96</v>
      </c>
      <c r="BH46" s="1">
        <v>35</v>
      </c>
      <c r="BI46" s="1">
        <v>4</v>
      </c>
    </row>
    <row r="47" spans="1:61" x14ac:dyDescent="0.2">
      <c r="A47">
        <v>46</v>
      </c>
      <c r="B47" t="s">
        <v>104</v>
      </c>
      <c r="C47">
        <v>1.39</v>
      </c>
      <c r="D47">
        <v>5.37</v>
      </c>
      <c r="E47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f t="shared" si="0"/>
        <v>5</v>
      </c>
      <c r="L47" s="1" t="b">
        <f t="shared" si="1"/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1.74</v>
      </c>
      <c r="AA47" s="1">
        <v>944</v>
      </c>
      <c r="AB47" s="1">
        <v>302</v>
      </c>
      <c r="AC47" s="1">
        <v>1.87</v>
      </c>
      <c r="AD47" s="1">
        <v>133</v>
      </c>
      <c r="AE47" s="1">
        <v>45.5</v>
      </c>
      <c r="AF47" s="1">
        <v>376</v>
      </c>
      <c r="AG47" s="1">
        <v>2.09</v>
      </c>
      <c r="AH47" s="1">
        <v>67.7</v>
      </c>
      <c r="AI47" s="1">
        <v>0.79</v>
      </c>
      <c r="AJ47" s="1">
        <v>55</v>
      </c>
      <c r="AK47" s="1">
        <v>6</v>
      </c>
      <c r="AL47" s="1">
        <v>1</v>
      </c>
      <c r="AM47" s="1">
        <v>1760</v>
      </c>
      <c r="AN47" s="1">
        <v>1110</v>
      </c>
      <c r="AO47" s="1">
        <v>1.55</v>
      </c>
      <c r="AP47" s="1">
        <v>40.1</v>
      </c>
      <c r="AQ47" s="1">
        <v>-156</v>
      </c>
      <c r="AR47" s="1">
        <v>590</v>
      </c>
      <c r="AS47" s="1">
        <v>8.5299999999999994</v>
      </c>
      <c r="AT47" s="1">
        <v>155</v>
      </c>
      <c r="AU47" s="1">
        <v>1</v>
      </c>
      <c r="AV47" s="1">
        <v>20</v>
      </c>
      <c r="AW47" s="1">
        <v>4</v>
      </c>
      <c r="AX47" s="1">
        <v>1.81</v>
      </c>
      <c r="AY47" s="1">
        <v>239</v>
      </c>
      <c r="AZ47" s="1">
        <v>172</v>
      </c>
      <c r="BA47" s="1">
        <v>3.21</v>
      </c>
      <c r="BB47" s="1">
        <v>35.5</v>
      </c>
      <c r="BC47" s="1">
        <v>349</v>
      </c>
      <c r="BD47" s="1">
        <v>1250</v>
      </c>
      <c r="BE47" s="1">
        <v>3.21</v>
      </c>
      <c r="BF47" s="1">
        <v>10.199999999999999</v>
      </c>
      <c r="BG47" s="1">
        <v>3.16</v>
      </c>
      <c r="BH47" s="1">
        <v>17</v>
      </c>
      <c r="BI47" s="1">
        <v>3</v>
      </c>
    </row>
    <row r="48" spans="1:61" x14ac:dyDescent="0.2">
      <c r="A48">
        <v>47</v>
      </c>
      <c r="B48" t="s">
        <v>105</v>
      </c>
      <c r="C48">
        <v>2.75</v>
      </c>
      <c r="D48">
        <v>3.23</v>
      </c>
      <c r="E48">
        <v>0.01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f t="shared" si="0"/>
        <v>5</v>
      </c>
      <c r="L48" s="1" t="b">
        <f t="shared" si="1"/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1.61</v>
      </c>
      <c r="AA48" s="1">
        <v>961</v>
      </c>
      <c r="AB48" s="1">
        <v>313</v>
      </c>
      <c r="AC48" s="1">
        <v>1.53</v>
      </c>
      <c r="AD48" s="1">
        <v>85.5</v>
      </c>
      <c r="AE48" s="1">
        <v>46.9</v>
      </c>
      <c r="AF48" s="1">
        <v>403</v>
      </c>
      <c r="AG48" s="1">
        <v>2.34</v>
      </c>
      <c r="AH48" s="1">
        <v>69.2</v>
      </c>
      <c r="AI48" s="1">
        <v>0.82</v>
      </c>
      <c r="AJ48" s="1">
        <v>37</v>
      </c>
      <c r="AK48" s="1">
        <v>5</v>
      </c>
      <c r="AL48" s="1">
        <v>1.42</v>
      </c>
      <c r="AM48" s="1">
        <v>2080</v>
      </c>
      <c r="AN48" s="1">
        <v>1000</v>
      </c>
      <c r="AO48" s="1">
        <v>3.59</v>
      </c>
      <c r="AP48" s="1">
        <v>137</v>
      </c>
      <c r="AQ48" s="1">
        <v>-52</v>
      </c>
      <c r="AR48" s="1">
        <v>503</v>
      </c>
      <c r="AS48" s="1">
        <v>8.01</v>
      </c>
      <c r="AT48" s="1">
        <v>140</v>
      </c>
      <c r="AU48" s="1">
        <v>0.89</v>
      </c>
      <c r="AV48" s="1">
        <v>56</v>
      </c>
      <c r="AW48" s="1">
        <v>6</v>
      </c>
      <c r="AX48" s="1">
        <v>2.2000000000000002</v>
      </c>
      <c r="AY48" s="1">
        <v>458</v>
      </c>
      <c r="AZ48" s="1">
        <v>387</v>
      </c>
      <c r="BA48" s="1">
        <v>4.93</v>
      </c>
      <c r="BB48" s="1">
        <v>127</v>
      </c>
      <c r="BC48" s="1">
        <v>295</v>
      </c>
      <c r="BD48" s="1">
        <v>1010</v>
      </c>
      <c r="BE48" s="1">
        <v>7.76</v>
      </c>
      <c r="BF48" s="1">
        <v>20.9</v>
      </c>
      <c r="BG48" s="1">
        <v>2.66</v>
      </c>
      <c r="BH48" s="1">
        <v>53</v>
      </c>
      <c r="BI48" s="1">
        <v>5</v>
      </c>
    </row>
    <row r="49" spans="1:61" x14ac:dyDescent="0.2">
      <c r="A49">
        <v>48</v>
      </c>
      <c r="B49" t="s">
        <v>106</v>
      </c>
      <c r="C49">
        <v>0.53</v>
      </c>
      <c r="D49">
        <v>3.72</v>
      </c>
      <c r="E49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f t="shared" si="0"/>
        <v>5</v>
      </c>
      <c r="L49" s="1" t="b">
        <f t="shared" si="1"/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1.61</v>
      </c>
      <c r="AA49" s="1">
        <v>961</v>
      </c>
      <c r="AB49" s="1">
        <v>313</v>
      </c>
      <c r="AC49" s="1">
        <v>1.53</v>
      </c>
      <c r="AD49" s="1">
        <v>85.5</v>
      </c>
      <c r="AE49" s="1">
        <v>46.9</v>
      </c>
      <c r="AF49" s="1">
        <v>403</v>
      </c>
      <c r="AG49" s="1">
        <v>2.34</v>
      </c>
      <c r="AH49" s="1">
        <v>69.2</v>
      </c>
      <c r="AI49" s="1">
        <v>0.82</v>
      </c>
      <c r="AJ49" s="1">
        <v>37</v>
      </c>
      <c r="AK49" s="1">
        <v>5</v>
      </c>
      <c r="AL49" s="1">
        <v>1.42</v>
      </c>
      <c r="AM49" s="1">
        <v>2080</v>
      </c>
      <c r="AN49" s="1">
        <v>1000</v>
      </c>
      <c r="AO49" s="1">
        <v>3.59</v>
      </c>
      <c r="AP49" s="1">
        <v>137</v>
      </c>
      <c r="AQ49" s="1">
        <v>-52</v>
      </c>
      <c r="AR49" s="1">
        <v>503</v>
      </c>
      <c r="AS49" s="1">
        <v>8.01</v>
      </c>
      <c r="AT49" s="1">
        <v>140</v>
      </c>
      <c r="AU49" s="1">
        <v>0.89</v>
      </c>
      <c r="AV49" s="1">
        <v>56</v>
      </c>
      <c r="AW49" s="1">
        <v>6</v>
      </c>
      <c r="AX49" s="1">
        <v>1.96</v>
      </c>
      <c r="AY49" s="1">
        <v>332</v>
      </c>
      <c r="AZ49" s="1">
        <v>266</v>
      </c>
      <c r="BA49" s="1">
        <v>3.12</v>
      </c>
      <c r="BB49" s="1">
        <v>79.900000000000006</v>
      </c>
      <c r="BC49" s="1">
        <v>325</v>
      </c>
      <c r="BD49" s="1">
        <v>1140</v>
      </c>
      <c r="BE49" s="1">
        <v>5.29</v>
      </c>
      <c r="BF49" s="1">
        <v>14.7</v>
      </c>
      <c r="BG49" s="1">
        <v>2.96</v>
      </c>
      <c r="BH49" s="1">
        <v>35</v>
      </c>
      <c r="BI49" s="1">
        <v>4</v>
      </c>
    </row>
    <row r="50" spans="1:61" x14ac:dyDescent="0.2">
      <c r="A50">
        <v>49</v>
      </c>
      <c r="B50" t="s">
        <v>107</v>
      </c>
      <c r="C50">
        <v>0.63</v>
      </c>
      <c r="D50">
        <v>4.34</v>
      </c>
      <c r="E50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f t="shared" si="0"/>
        <v>5</v>
      </c>
      <c r="L50" s="1" t="b">
        <f t="shared" si="1"/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1.61</v>
      </c>
      <c r="AA50" s="1">
        <v>961</v>
      </c>
      <c r="AB50" s="1">
        <v>313</v>
      </c>
      <c r="AC50" s="1">
        <v>1.53</v>
      </c>
      <c r="AD50" s="1">
        <v>85.5</v>
      </c>
      <c r="AE50" s="1">
        <v>46.9</v>
      </c>
      <c r="AF50" s="1">
        <v>403</v>
      </c>
      <c r="AG50" s="1">
        <v>2.34</v>
      </c>
      <c r="AH50" s="1">
        <v>69.2</v>
      </c>
      <c r="AI50" s="1">
        <v>0.82</v>
      </c>
      <c r="AJ50" s="1">
        <v>37</v>
      </c>
      <c r="AK50" s="1">
        <v>5</v>
      </c>
      <c r="AL50" s="1">
        <v>1.42</v>
      </c>
      <c r="AM50" s="1">
        <v>2080</v>
      </c>
      <c r="AN50" s="1">
        <v>1000</v>
      </c>
      <c r="AO50" s="1">
        <v>3.59</v>
      </c>
      <c r="AP50" s="1">
        <v>137</v>
      </c>
      <c r="AQ50" s="1">
        <v>-52</v>
      </c>
      <c r="AR50" s="1">
        <v>503</v>
      </c>
      <c r="AS50" s="1">
        <v>8.01</v>
      </c>
      <c r="AT50" s="1">
        <v>140</v>
      </c>
      <c r="AU50" s="1">
        <v>0.89</v>
      </c>
      <c r="AV50" s="1">
        <v>56</v>
      </c>
      <c r="AW50" s="1">
        <v>6</v>
      </c>
      <c r="AX50" s="1">
        <v>1.81</v>
      </c>
      <c r="AY50" s="1">
        <v>239</v>
      </c>
      <c r="AZ50" s="1">
        <v>172</v>
      </c>
      <c r="BA50" s="1">
        <v>3.21</v>
      </c>
      <c r="BB50" s="1">
        <v>35.5</v>
      </c>
      <c r="BC50" s="1">
        <v>349</v>
      </c>
      <c r="BD50" s="1">
        <v>1250</v>
      </c>
      <c r="BE50" s="1">
        <v>3.21</v>
      </c>
      <c r="BF50" s="1">
        <v>10.199999999999999</v>
      </c>
      <c r="BG50" s="1">
        <v>3.16</v>
      </c>
      <c r="BH50" s="1">
        <v>17</v>
      </c>
      <c r="BI50" s="1">
        <v>3</v>
      </c>
    </row>
    <row r="51" spans="1:61" x14ac:dyDescent="0.2">
      <c r="A51">
        <v>50</v>
      </c>
      <c r="B51" t="s">
        <v>108</v>
      </c>
      <c r="C51">
        <v>2.5</v>
      </c>
      <c r="D51">
        <v>3.33</v>
      </c>
      <c r="E51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f t="shared" si="0"/>
        <v>5</v>
      </c>
      <c r="L51" s="1" t="b">
        <f t="shared" si="1"/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1.61</v>
      </c>
      <c r="AA51" s="1">
        <v>961</v>
      </c>
      <c r="AB51" s="1">
        <v>313</v>
      </c>
      <c r="AC51" s="1">
        <v>1.53</v>
      </c>
      <c r="AD51" s="1">
        <v>85.5</v>
      </c>
      <c r="AE51" s="1">
        <v>46.9</v>
      </c>
      <c r="AF51" s="1">
        <v>403</v>
      </c>
      <c r="AG51" s="1">
        <v>2.34</v>
      </c>
      <c r="AH51" s="1">
        <v>69.2</v>
      </c>
      <c r="AI51" s="1">
        <v>0.82</v>
      </c>
      <c r="AJ51" s="1">
        <v>37</v>
      </c>
      <c r="AK51" s="1">
        <v>5</v>
      </c>
      <c r="AL51" s="1">
        <v>1.26</v>
      </c>
      <c r="AM51" s="1">
        <v>1660</v>
      </c>
      <c r="AN51" s="1">
        <v>1040</v>
      </c>
      <c r="AO51" s="1">
        <v>2.54</v>
      </c>
      <c r="AP51" s="1">
        <v>87.6</v>
      </c>
      <c r="AQ51" s="1">
        <v>-168</v>
      </c>
      <c r="AR51" s="1">
        <v>550</v>
      </c>
      <c r="AS51" s="1">
        <v>8.1999999999999993</v>
      </c>
      <c r="AT51" s="1">
        <v>137</v>
      </c>
      <c r="AU51" s="1">
        <v>0.95</v>
      </c>
      <c r="AV51" s="1">
        <v>38</v>
      </c>
      <c r="AW51" s="1">
        <v>5</v>
      </c>
      <c r="AX51" s="1">
        <v>2.2000000000000002</v>
      </c>
      <c r="AY51" s="1">
        <v>458</v>
      </c>
      <c r="AZ51" s="1">
        <v>387</v>
      </c>
      <c r="BA51" s="1">
        <v>4.93</v>
      </c>
      <c r="BB51" s="1">
        <v>127</v>
      </c>
      <c r="BC51" s="1">
        <v>295</v>
      </c>
      <c r="BD51" s="1">
        <v>1010</v>
      </c>
      <c r="BE51" s="1">
        <v>7.76</v>
      </c>
      <c r="BF51" s="1">
        <v>20.9</v>
      </c>
      <c r="BG51" s="1">
        <v>2.66</v>
      </c>
      <c r="BH51" s="1">
        <v>53</v>
      </c>
      <c r="BI51" s="1">
        <v>5</v>
      </c>
    </row>
    <row r="52" spans="1:61" x14ac:dyDescent="0.2">
      <c r="A52">
        <v>51</v>
      </c>
      <c r="B52" t="s">
        <v>109</v>
      </c>
      <c r="C52">
        <v>0.19</v>
      </c>
      <c r="D52">
        <v>3.88</v>
      </c>
      <c r="E5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f t="shared" si="0"/>
        <v>5</v>
      </c>
      <c r="L52" s="1" t="b">
        <f t="shared" si="1"/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1.61</v>
      </c>
      <c r="AA52" s="1">
        <v>961</v>
      </c>
      <c r="AB52" s="1">
        <v>313</v>
      </c>
      <c r="AC52" s="1">
        <v>1.53</v>
      </c>
      <c r="AD52" s="1">
        <v>85.5</v>
      </c>
      <c r="AE52" s="1">
        <v>46.9</v>
      </c>
      <c r="AF52" s="1">
        <v>403</v>
      </c>
      <c r="AG52" s="1">
        <v>2.34</v>
      </c>
      <c r="AH52" s="1">
        <v>69.2</v>
      </c>
      <c r="AI52" s="1">
        <v>0.82</v>
      </c>
      <c r="AJ52" s="1">
        <v>37</v>
      </c>
      <c r="AK52" s="1">
        <v>5</v>
      </c>
      <c r="AL52" s="1">
        <v>1.26</v>
      </c>
      <c r="AM52" s="1">
        <v>1660</v>
      </c>
      <c r="AN52" s="1">
        <v>1040</v>
      </c>
      <c r="AO52" s="1">
        <v>2.54</v>
      </c>
      <c r="AP52" s="1">
        <v>87.6</v>
      </c>
      <c r="AQ52" s="1">
        <v>-168</v>
      </c>
      <c r="AR52" s="1">
        <v>550</v>
      </c>
      <c r="AS52" s="1">
        <v>8.1999999999999993</v>
      </c>
      <c r="AT52" s="1">
        <v>137</v>
      </c>
      <c r="AU52" s="1">
        <v>0.95</v>
      </c>
      <c r="AV52" s="1">
        <v>38</v>
      </c>
      <c r="AW52" s="1">
        <v>5</v>
      </c>
      <c r="AX52" s="1">
        <v>1.96</v>
      </c>
      <c r="AY52" s="1">
        <v>332</v>
      </c>
      <c r="AZ52" s="1">
        <v>266</v>
      </c>
      <c r="BA52" s="1">
        <v>3.12</v>
      </c>
      <c r="BB52" s="1">
        <v>79.900000000000006</v>
      </c>
      <c r="BC52" s="1">
        <v>325</v>
      </c>
      <c r="BD52" s="1">
        <v>1140</v>
      </c>
      <c r="BE52" s="1">
        <v>5.29</v>
      </c>
      <c r="BF52" s="1">
        <v>14.7</v>
      </c>
      <c r="BG52" s="1">
        <v>2.96</v>
      </c>
      <c r="BH52" s="1">
        <v>35</v>
      </c>
      <c r="BI52" s="1">
        <v>4</v>
      </c>
    </row>
    <row r="53" spans="1:61" x14ac:dyDescent="0.2">
      <c r="A53">
        <v>52</v>
      </c>
      <c r="B53" t="s">
        <v>110</v>
      </c>
      <c r="C53">
        <v>0.17</v>
      </c>
      <c r="D53">
        <v>4.6100000000000003</v>
      </c>
      <c r="E53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f t="shared" si="0"/>
        <v>5</v>
      </c>
      <c r="L53" s="1" t="b">
        <f t="shared" si="1"/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1.61</v>
      </c>
      <c r="AA53" s="1">
        <v>961</v>
      </c>
      <c r="AB53" s="1">
        <v>313</v>
      </c>
      <c r="AC53" s="1">
        <v>1.53</v>
      </c>
      <c r="AD53" s="1">
        <v>85.5</v>
      </c>
      <c r="AE53" s="1">
        <v>46.9</v>
      </c>
      <c r="AF53" s="1">
        <v>403</v>
      </c>
      <c r="AG53" s="1">
        <v>2.34</v>
      </c>
      <c r="AH53" s="1">
        <v>69.2</v>
      </c>
      <c r="AI53" s="1">
        <v>0.82</v>
      </c>
      <c r="AJ53" s="1">
        <v>37</v>
      </c>
      <c r="AK53" s="1">
        <v>5</v>
      </c>
      <c r="AL53" s="1">
        <v>1.26</v>
      </c>
      <c r="AM53" s="1">
        <v>1660</v>
      </c>
      <c r="AN53" s="1">
        <v>1040</v>
      </c>
      <c r="AO53" s="1">
        <v>2.54</v>
      </c>
      <c r="AP53" s="1">
        <v>87.6</v>
      </c>
      <c r="AQ53" s="1">
        <v>-168</v>
      </c>
      <c r="AR53" s="1">
        <v>550</v>
      </c>
      <c r="AS53" s="1">
        <v>8.1999999999999993</v>
      </c>
      <c r="AT53" s="1">
        <v>137</v>
      </c>
      <c r="AU53" s="1">
        <v>0.95</v>
      </c>
      <c r="AV53" s="1">
        <v>38</v>
      </c>
      <c r="AW53" s="1">
        <v>5</v>
      </c>
      <c r="AX53" s="1">
        <v>1.81</v>
      </c>
      <c r="AY53" s="1">
        <v>239</v>
      </c>
      <c r="AZ53" s="1">
        <v>172</v>
      </c>
      <c r="BA53" s="1">
        <v>3.21</v>
      </c>
      <c r="BB53" s="1">
        <v>35.5</v>
      </c>
      <c r="BC53" s="1">
        <v>349</v>
      </c>
      <c r="BD53" s="1">
        <v>1250</v>
      </c>
      <c r="BE53" s="1">
        <v>3.21</v>
      </c>
      <c r="BF53" s="1">
        <v>10.199999999999999</v>
      </c>
      <c r="BG53" s="1">
        <v>3.16</v>
      </c>
      <c r="BH53" s="1">
        <v>17</v>
      </c>
      <c r="BI53" s="1">
        <v>3</v>
      </c>
    </row>
    <row r="54" spans="1:61" x14ac:dyDescent="0.2">
      <c r="A54">
        <v>53</v>
      </c>
      <c r="B54" t="s">
        <v>111</v>
      </c>
      <c r="C54">
        <v>2.4700000000000002</v>
      </c>
      <c r="D54">
        <v>3.44</v>
      </c>
      <c r="E54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f t="shared" si="0"/>
        <v>5</v>
      </c>
      <c r="L54" s="1" t="b">
        <f t="shared" si="1"/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1.61</v>
      </c>
      <c r="AA54" s="1">
        <v>961</v>
      </c>
      <c r="AB54" s="1">
        <v>313</v>
      </c>
      <c r="AC54" s="1">
        <v>1.53</v>
      </c>
      <c r="AD54" s="1">
        <v>85.5</v>
      </c>
      <c r="AE54" s="1">
        <v>46.9</v>
      </c>
      <c r="AF54" s="1">
        <v>403</v>
      </c>
      <c r="AG54" s="1">
        <v>2.34</v>
      </c>
      <c r="AH54" s="1">
        <v>69.2</v>
      </c>
      <c r="AI54" s="1">
        <v>0.82</v>
      </c>
      <c r="AJ54" s="1">
        <v>37</v>
      </c>
      <c r="AK54" s="1">
        <v>5</v>
      </c>
      <c r="AL54" s="1">
        <v>1</v>
      </c>
      <c r="AM54" s="1">
        <v>1760</v>
      </c>
      <c r="AN54" s="1">
        <v>1110</v>
      </c>
      <c r="AO54" s="1">
        <v>1.55</v>
      </c>
      <c r="AP54" s="1">
        <v>40.1</v>
      </c>
      <c r="AQ54" s="1">
        <v>-156</v>
      </c>
      <c r="AR54" s="1">
        <v>590</v>
      </c>
      <c r="AS54" s="1">
        <v>8.5299999999999994</v>
      </c>
      <c r="AT54" s="1">
        <v>155</v>
      </c>
      <c r="AU54" s="1">
        <v>1</v>
      </c>
      <c r="AV54" s="1">
        <v>20</v>
      </c>
      <c r="AW54" s="1">
        <v>4</v>
      </c>
      <c r="AX54" s="1">
        <v>2.2000000000000002</v>
      </c>
      <c r="AY54" s="1">
        <v>458</v>
      </c>
      <c r="AZ54" s="1">
        <v>387</v>
      </c>
      <c r="BA54" s="1">
        <v>4.93</v>
      </c>
      <c r="BB54" s="1">
        <v>127</v>
      </c>
      <c r="BC54" s="1">
        <v>295</v>
      </c>
      <c r="BD54" s="1">
        <v>1010</v>
      </c>
      <c r="BE54" s="1">
        <v>7.76</v>
      </c>
      <c r="BF54" s="1">
        <v>20.9</v>
      </c>
      <c r="BG54" s="1">
        <v>2.66</v>
      </c>
      <c r="BH54" s="1">
        <v>53</v>
      </c>
      <c r="BI54" s="1">
        <v>5</v>
      </c>
    </row>
    <row r="55" spans="1:61" x14ac:dyDescent="0.2">
      <c r="A55">
        <v>54</v>
      </c>
      <c r="B55" t="s">
        <v>112</v>
      </c>
      <c r="C55">
        <v>-0.04</v>
      </c>
      <c r="D55">
        <v>4.08</v>
      </c>
      <c r="E55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f t="shared" si="0"/>
        <v>5</v>
      </c>
      <c r="L55" s="1" t="b">
        <f t="shared" si="1"/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1.61</v>
      </c>
      <c r="AA55" s="1">
        <v>961</v>
      </c>
      <c r="AB55" s="1">
        <v>313</v>
      </c>
      <c r="AC55" s="1">
        <v>1.53</v>
      </c>
      <c r="AD55" s="1">
        <v>85.5</v>
      </c>
      <c r="AE55" s="1">
        <v>46.9</v>
      </c>
      <c r="AF55" s="1">
        <v>403</v>
      </c>
      <c r="AG55" s="1">
        <v>2.34</v>
      </c>
      <c r="AH55" s="1">
        <v>69.2</v>
      </c>
      <c r="AI55" s="1">
        <v>0.82</v>
      </c>
      <c r="AJ55" s="1">
        <v>37</v>
      </c>
      <c r="AK55" s="1">
        <v>5</v>
      </c>
      <c r="AL55" s="1">
        <v>1</v>
      </c>
      <c r="AM55" s="1">
        <v>1760</v>
      </c>
      <c r="AN55" s="1">
        <v>1110</v>
      </c>
      <c r="AO55" s="1">
        <v>1.55</v>
      </c>
      <c r="AP55" s="1">
        <v>40.1</v>
      </c>
      <c r="AQ55" s="1">
        <v>-156</v>
      </c>
      <c r="AR55" s="1">
        <v>590</v>
      </c>
      <c r="AS55" s="1">
        <v>8.5299999999999994</v>
      </c>
      <c r="AT55" s="1">
        <v>155</v>
      </c>
      <c r="AU55" s="1">
        <v>1</v>
      </c>
      <c r="AV55" s="1">
        <v>20</v>
      </c>
      <c r="AW55" s="1">
        <v>4</v>
      </c>
      <c r="AX55" s="1">
        <v>1.96</v>
      </c>
      <c r="AY55" s="1">
        <v>332</v>
      </c>
      <c r="AZ55" s="1">
        <v>266</v>
      </c>
      <c r="BA55" s="1">
        <v>3.12</v>
      </c>
      <c r="BB55" s="1">
        <v>79.900000000000006</v>
      </c>
      <c r="BC55" s="1">
        <v>325</v>
      </c>
      <c r="BD55" s="1">
        <v>1140</v>
      </c>
      <c r="BE55" s="1">
        <v>5.29</v>
      </c>
      <c r="BF55" s="1">
        <v>14.7</v>
      </c>
      <c r="BG55" s="1">
        <v>2.96</v>
      </c>
      <c r="BH55" s="1">
        <v>35</v>
      </c>
      <c r="BI55" s="1">
        <v>4</v>
      </c>
    </row>
    <row r="56" spans="1:61" x14ac:dyDescent="0.2">
      <c r="A56">
        <v>55</v>
      </c>
      <c r="B56" t="s">
        <v>113</v>
      </c>
      <c r="C56">
        <v>-0.11</v>
      </c>
      <c r="D56">
        <v>4.95</v>
      </c>
      <c r="E56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f t="shared" si="0"/>
        <v>5</v>
      </c>
      <c r="L56" s="1" t="b">
        <f t="shared" si="1"/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1.61</v>
      </c>
      <c r="AA56" s="1">
        <v>961</v>
      </c>
      <c r="AB56" s="1">
        <v>313</v>
      </c>
      <c r="AC56" s="1">
        <v>1.53</v>
      </c>
      <c r="AD56" s="1">
        <v>85.5</v>
      </c>
      <c r="AE56" s="1">
        <v>46.9</v>
      </c>
      <c r="AF56" s="1">
        <v>403</v>
      </c>
      <c r="AG56" s="1">
        <v>2.34</v>
      </c>
      <c r="AH56" s="1">
        <v>69.2</v>
      </c>
      <c r="AI56" s="1">
        <v>0.82</v>
      </c>
      <c r="AJ56" s="1">
        <v>37</v>
      </c>
      <c r="AK56" s="1">
        <v>5</v>
      </c>
      <c r="AL56" s="1">
        <v>1</v>
      </c>
      <c r="AM56" s="1">
        <v>1760</v>
      </c>
      <c r="AN56" s="1">
        <v>1110</v>
      </c>
      <c r="AO56" s="1">
        <v>1.55</v>
      </c>
      <c r="AP56" s="1">
        <v>40.1</v>
      </c>
      <c r="AQ56" s="1">
        <v>-156</v>
      </c>
      <c r="AR56" s="1">
        <v>590</v>
      </c>
      <c r="AS56" s="1">
        <v>8.5299999999999994</v>
      </c>
      <c r="AT56" s="1">
        <v>155</v>
      </c>
      <c r="AU56" s="1">
        <v>1</v>
      </c>
      <c r="AV56" s="1">
        <v>20</v>
      </c>
      <c r="AW56" s="1">
        <v>4</v>
      </c>
      <c r="AX56" s="1">
        <v>1.81</v>
      </c>
      <c r="AY56" s="1">
        <v>239</v>
      </c>
      <c r="AZ56" s="1">
        <v>172</v>
      </c>
      <c r="BA56" s="1">
        <v>3.21</v>
      </c>
      <c r="BB56" s="1">
        <v>35.5</v>
      </c>
      <c r="BC56" s="1">
        <v>349</v>
      </c>
      <c r="BD56" s="1">
        <v>1250</v>
      </c>
      <c r="BE56" s="1">
        <v>3.21</v>
      </c>
      <c r="BF56" s="1">
        <v>10.199999999999999</v>
      </c>
      <c r="BG56" s="1">
        <v>3.16</v>
      </c>
      <c r="BH56" s="1">
        <v>17</v>
      </c>
      <c r="BI56" s="1">
        <v>3</v>
      </c>
    </row>
    <row r="57" spans="1:61" x14ac:dyDescent="0.2">
      <c r="A57">
        <v>56</v>
      </c>
      <c r="B57" t="s">
        <v>114</v>
      </c>
      <c r="C57">
        <v>2.4</v>
      </c>
      <c r="D57">
        <v>0.57999999999999996</v>
      </c>
      <c r="E57">
        <v>0.14000000000000001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f t="shared" si="0"/>
        <v>5</v>
      </c>
      <c r="L57" s="1" t="b">
        <f t="shared" si="1"/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1.61</v>
      </c>
      <c r="AA57" s="1">
        <v>961</v>
      </c>
      <c r="AB57" s="1">
        <v>313</v>
      </c>
      <c r="AC57" s="1">
        <v>1.53</v>
      </c>
      <c r="AD57" s="1">
        <v>85.5</v>
      </c>
      <c r="AE57" s="1">
        <v>46.9</v>
      </c>
      <c r="AF57" s="1">
        <v>403</v>
      </c>
      <c r="AG57" s="1">
        <v>2.34</v>
      </c>
      <c r="AH57" s="1">
        <v>69.2</v>
      </c>
      <c r="AI57" s="1">
        <v>0.82</v>
      </c>
      <c r="AJ57" s="1">
        <v>37</v>
      </c>
      <c r="AK57" s="1">
        <v>5</v>
      </c>
      <c r="AL57" s="1">
        <v>0.87</v>
      </c>
      <c r="AM57" s="1">
        <v>3110</v>
      </c>
      <c r="AN57" s="1">
        <v>1210</v>
      </c>
      <c r="AO57" s="1">
        <v>5.32</v>
      </c>
      <c r="AP57" s="1">
        <v>72.599999999999994</v>
      </c>
      <c r="AQ57" s="1">
        <v>120</v>
      </c>
      <c r="AR57" s="1">
        <v>762</v>
      </c>
      <c r="AS57" s="1">
        <v>31.8</v>
      </c>
      <c r="AT57" s="1">
        <v>334</v>
      </c>
      <c r="AU57" s="1">
        <v>2.0099999999999998</v>
      </c>
      <c r="AV57" s="1">
        <v>32</v>
      </c>
      <c r="AW57" s="1">
        <v>4</v>
      </c>
      <c r="AX57" s="1">
        <v>2.2000000000000002</v>
      </c>
      <c r="AY57" s="1">
        <v>458</v>
      </c>
      <c r="AZ57" s="1">
        <v>387</v>
      </c>
      <c r="BA57" s="1">
        <v>4.93</v>
      </c>
      <c r="BB57" s="1">
        <v>127</v>
      </c>
      <c r="BC57" s="1">
        <v>295</v>
      </c>
      <c r="BD57" s="1">
        <v>1010</v>
      </c>
      <c r="BE57" s="1">
        <v>7.76</v>
      </c>
      <c r="BF57" s="1">
        <v>20.9</v>
      </c>
      <c r="BG57" s="1">
        <v>2.66</v>
      </c>
      <c r="BH57" s="1">
        <v>53</v>
      </c>
      <c r="BI57" s="1">
        <v>5</v>
      </c>
    </row>
    <row r="58" spans="1:61" x14ac:dyDescent="0.2">
      <c r="A58">
        <v>57</v>
      </c>
      <c r="B58" t="s">
        <v>115</v>
      </c>
      <c r="C58">
        <v>-0.13</v>
      </c>
      <c r="D58">
        <v>0.68</v>
      </c>
      <c r="E58">
        <v>0.14000000000000001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f t="shared" si="0"/>
        <v>5</v>
      </c>
      <c r="L58" s="1" t="b">
        <f t="shared" si="1"/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1.61</v>
      </c>
      <c r="AA58" s="1">
        <v>961</v>
      </c>
      <c r="AB58" s="1">
        <v>313</v>
      </c>
      <c r="AC58" s="1">
        <v>1.53</v>
      </c>
      <c r="AD58" s="1">
        <v>85.5</v>
      </c>
      <c r="AE58" s="1">
        <v>46.9</v>
      </c>
      <c r="AF58" s="1">
        <v>403</v>
      </c>
      <c r="AG58" s="1">
        <v>2.34</v>
      </c>
      <c r="AH58" s="1">
        <v>69.2</v>
      </c>
      <c r="AI58" s="1">
        <v>0.82</v>
      </c>
      <c r="AJ58" s="1">
        <v>37</v>
      </c>
      <c r="AK58" s="1">
        <v>5</v>
      </c>
      <c r="AL58" s="1">
        <v>0.87</v>
      </c>
      <c r="AM58" s="1">
        <v>3110</v>
      </c>
      <c r="AN58" s="1">
        <v>1210</v>
      </c>
      <c r="AO58" s="1">
        <v>5.32</v>
      </c>
      <c r="AP58" s="1">
        <v>72.599999999999994</v>
      </c>
      <c r="AQ58" s="1">
        <v>120</v>
      </c>
      <c r="AR58" s="1">
        <v>762</v>
      </c>
      <c r="AS58" s="1">
        <v>31.8</v>
      </c>
      <c r="AT58" s="1">
        <v>334</v>
      </c>
      <c r="AU58" s="1">
        <v>2.0099999999999998</v>
      </c>
      <c r="AV58" s="1">
        <v>32</v>
      </c>
      <c r="AW58" s="1">
        <v>4</v>
      </c>
      <c r="AX58" s="1">
        <v>1.96</v>
      </c>
      <c r="AY58" s="1">
        <v>332</v>
      </c>
      <c r="AZ58" s="1">
        <v>266</v>
      </c>
      <c r="BA58" s="1">
        <v>3.12</v>
      </c>
      <c r="BB58" s="1">
        <v>79.900000000000006</v>
      </c>
      <c r="BC58" s="1">
        <v>325</v>
      </c>
      <c r="BD58" s="1">
        <v>1140</v>
      </c>
      <c r="BE58" s="1">
        <v>5.29</v>
      </c>
      <c r="BF58" s="1">
        <v>14.7</v>
      </c>
      <c r="BG58" s="1">
        <v>2.96</v>
      </c>
      <c r="BH58" s="1">
        <v>35</v>
      </c>
      <c r="BI58" s="1">
        <v>4</v>
      </c>
    </row>
    <row r="59" spans="1:61" x14ac:dyDescent="0.2">
      <c r="A59">
        <v>58</v>
      </c>
      <c r="B59" t="s">
        <v>116</v>
      </c>
      <c r="C59">
        <v>-0.31</v>
      </c>
      <c r="D59">
        <v>0.97</v>
      </c>
      <c r="E59">
        <v>0.17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f t="shared" si="0"/>
        <v>5</v>
      </c>
      <c r="L59" s="1" t="b">
        <f t="shared" si="1"/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1.61</v>
      </c>
      <c r="AA59" s="1">
        <v>961</v>
      </c>
      <c r="AB59" s="1">
        <v>313</v>
      </c>
      <c r="AC59" s="1">
        <v>1.53</v>
      </c>
      <c r="AD59" s="1">
        <v>85.5</v>
      </c>
      <c r="AE59" s="1">
        <v>46.9</v>
      </c>
      <c r="AF59" s="1">
        <v>403</v>
      </c>
      <c r="AG59" s="1">
        <v>2.34</v>
      </c>
      <c r="AH59" s="1">
        <v>69.2</v>
      </c>
      <c r="AI59" s="1">
        <v>0.82</v>
      </c>
      <c r="AJ59" s="1">
        <v>37</v>
      </c>
      <c r="AK59" s="1">
        <v>5</v>
      </c>
      <c r="AL59" s="1">
        <v>0.87</v>
      </c>
      <c r="AM59" s="1">
        <v>3110</v>
      </c>
      <c r="AN59" s="1">
        <v>1210</v>
      </c>
      <c r="AO59" s="1">
        <v>5.32</v>
      </c>
      <c r="AP59" s="1">
        <v>72.599999999999994</v>
      </c>
      <c r="AQ59" s="1">
        <v>120</v>
      </c>
      <c r="AR59" s="1">
        <v>762</v>
      </c>
      <c r="AS59" s="1">
        <v>31.8</v>
      </c>
      <c r="AT59" s="1">
        <v>334</v>
      </c>
      <c r="AU59" s="1">
        <v>2.0099999999999998</v>
      </c>
      <c r="AV59" s="1">
        <v>32</v>
      </c>
      <c r="AW59" s="1">
        <v>4</v>
      </c>
      <c r="AX59" s="1">
        <v>1.81</v>
      </c>
      <c r="AY59" s="1">
        <v>239</v>
      </c>
      <c r="AZ59" s="1">
        <v>172</v>
      </c>
      <c r="BA59" s="1">
        <v>3.21</v>
      </c>
      <c r="BB59" s="1">
        <v>35.5</v>
      </c>
      <c r="BC59" s="1">
        <v>349</v>
      </c>
      <c r="BD59" s="1">
        <v>1250</v>
      </c>
      <c r="BE59" s="1">
        <v>3.21</v>
      </c>
      <c r="BF59" s="1">
        <v>10.199999999999999</v>
      </c>
      <c r="BG59" s="1">
        <v>3.16</v>
      </c>
      <c r="BH59" s="1">
        <v>17</v>
      </c>
      <c r="BI59" s="1">
        <v>3</v>
      </c>
    </row>
    <row r="60" spans="1:61" x14ac:dyDescent="0.2">
      <c r="A60">
        <v>59</v>
      </c>
      <c r="B60" t="s">
        <v>117</v>
      </c>
      <c r="C60">
        <v>2.29</v>
      </c>
      <c r="D60">
        <v>0.41</v>
      </c>
      <c r="E60">
        <v>7.0000000000000007E-2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f t="shared" si="0"/>
        <v>5</v>
      </c>
      <c r="L60" s="1" t="b">
        <f t="shared" si="1"/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1.61</v>
      </c>
      <c r="AA60" s="1">
        <v>961</v>
      </c>
      <c r="AB60" s="1">
        <v>313</v>
      </c>
      <c r="AC60" s="1">
        <v>1.53</v>
      </c>
      <c r="AD60" s="1">
        <v>85.5</v>
      </c>
      <c r="AE60" s="1">
        <v>46.9</v>
      </c>
      <c r="AF60" s="1">
        <v>403</v>
      </c>
      <c r="AG60" s="1">
        <v>2.34</v>
      </c>
      <c r="AH60" s="1">
        <v>69.2</v>
      </c>
      <c r="AI60" s="1">
        <v>0.82</v>
      </c>
      <c r="AJ60" s="1">
        <v>37</v>
      </c>
      <c r="AK60" s="1">
        <v>5</v>
      </c>
      <c r="AL60" s="1">
        <v>1.1499999999999999</v>
      </c>
      <c r="AM60" s="1">
        <v>2880</v>
      </c>
      <c r="AN60" s="1">
        <v>505</v>
      </c>
      <c r="AO60" s="1">
        <v>7.31</v>
      </c>
      <c r="AP60" s="1">
        <v>119</v>
      </c>
      <c r="AQ60" s="1">
        <v>121</v>
      </c>
      <c r="AR60" s="1">
        <v>709</v>
      </c>
      <c r="AS60" s="1">
        <v>7.2</v>
      </c>
      <c r="AT60" s="1">
        <v>290</v>
      </c>
      <c r="AU60" s="1">
        <v>1.96</v>
      </c>
      <c r="AV60" s="1">
        <v>50</v>
      </c>
      <c r="AW60" s="1">
        <v>5</v>
      </c>
      <c r="AX60" s="1">
        <v>2.2000000000000002</v>
      </c>
      <c r="AY60" s="1">
        <v>458</v>
      </c>
      <c r="AZ60" s="1">
        <v>387</v>
      </c>
      <c r="BA60" s="1">
        <v>4.93</v>
      </c>
      <c r="BB60" s="1">
        <v>127</v>
      </c>
      <c r="BC60" s="1">
        <v>295</v>
      </c>
      <c r="BD60" s="1">
        <v>1010</v>
      </c>
      <c r="BE60" s="1">
        <v>7.76</v>
      </c>
      <c r="BF60" s="1">
        <v>20.9</v>
      </c>
      <c r="BG60" s="1">
        <v>2.66</v>
      </c>
      <c r="BH60" s="1">
        <v>53</v>
      </c>
      <c r="BI60" s="1">
        <v>5</v>
      </c>
    </row>
    <row r="61" spans="1:61" x14ac:dyDescent="0.2">
      <c r="A61">
        <v>60</v>
      </c>
      <c r="B61" t="s">
        <v>118</v>
      </c>
      <c r="C61">
        <v>-0.06</v>
      </c>
      <c r="D61">
        <v>0.56999999999999995</v>
      </c>
      <c r="E61">
        <v>0.11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f t="shared" si="0"/>
        <v>5</v>
      </c>
      <c r="L61" s="1" t="b">
        <f t="shared" si="1"/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1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1.61</v>
      </c>
      <c r="AA61" s="1">
        <v>961</v>
      </c>
      <c r="AB61" s="1">
        <v>313</v>
      </c>
      <c r="AC61" s="1">
        <v>1.53</v>
      </c>
      <c r="AD61" s="1">
        <v>85.5</v>
      </c>
      <c r="AE61" s="1">
        <v>46.9</v>
      </c>
      <c r="AF61" s="1">
        <v>403</v>
      </c>
      <c r="AG61" s="1">
        <v>2.34</v>
      </c>
      <c r="AH61" s="1">
        <v>69.2</v>
      </c>
      <c r="AI61" s="1">
        <v>0.82</v>
      </c>
      <c r="AJ61" s="1">
        <v>37</v>
      </c>
      <c r="AK61" s="1">
        <v>5</v>
      </c>
      <c r="AL61" s="1">
        <v>1.1499999999999999</v>
      </c>
      <c r="AM61" s="1">
        <v>2880</v>
      </c>
      <c r="AN61" s="1">
        <v>505</v>
      </c>
      <c r="AO61" s="1">
        <v>7.31</v>
      </c>
      <c r="AP61" s="1">
        <v>119</v>
      </c>
      <c r="AQ61" s="1">
        <v>121</v>
      </c>
      <c r="AR61" s="1">
        <v>709</v>
      </c>
      <c r="AS61" s="1">
        <v>7.2</v>
      </c>
      <c r="AT61" s="1">
        <v>290</v>
      </c>
      <c r="AU61" s="1">
        <v>1.96</v>
      </c>
      <c r="AV61" s="1">
        <v>50</v>
      </c>
      <c r="AW61" s="1">
        <v>5</v>
      </c>
      <c r="AX61" s="1">
        <v>1.96</v>
      </c>
      <c r="AY61" s="1">
        <v>332</v>
      </c>
      <c r="AZ61" s="1">
        <v>266</v>
      </c>
      <c r="BA61" s="1">
        <v>3.12</v>
      </c>
      <c r="BB61" s="1">
        <v>79.900000000000006</v>
      </c>
      <c r="BC61" s="1">
        <v>325</v>
      </c>
      <c r="BD61" s="1">
        <v>1140</v>
      </c>
      <c r="BE61" s="1">
        <v>5.29</v>
      </c>
      <c r="BF61" s="1">
        <v>14.7</v>
      </c>
      <c r="BG61" s="1">
        <v>2.96</v>
      </c>
      <c r="BH61" s="1">
        <v>35</v>
      </c>
      <c r="BI61" s="1">
        <v>4</v>
      </c>
    </row>
    <row r="62" spans="1:61" x14ac:dyDescent="0.2">
      <c r="A62">
        <v>61</v>
      </c>
      <c r="B62" t="s">
        <v>119</v>
      </c>
      <c r="C62">
        <v>-0.1</v>
      </c>
      <c r="D62">
        <v>0.92</v>
      </c>
      <c r="E62">
        <v>0.16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f t="shared" si="0"/>
        <v>5</v>
      </c>
      <c r="L62" s="1" t="b">
        <f t="shared" si="1"/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1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1.61</v>
      </c>
      <c r="AA62" s="1">
        <v>961</v>
      </c>
      <c r="AB62" s="1">
        <v>313</v>
      </c>
      <c r="AC62" s="1">
        <v>1.53</v>
      </c>
      <c r="AD62" s="1">
        <v>85.5</v>
      </c>
      <c r="AE62" s="1">
        <v>46.9</v>
      </c>
      <c r="AF62" s="1">
        <v>403</v>
      </c>
      <c r="AG62" s="1">
        <v>2.34</v>
      </c>
      <c r="AH62" s="1">
        <v>69.2</v>
      </c>
      <c r="AI62" s="1">
        <v>0.82</v>
      </c>
      <c r="AJ62" s="1">
        <v>37</v>
      </c>
      <c r="AK62" s="1">
        <v>5</v>
      </c>
      <c r="AL62" s="1">
        <v>1.1499999999999999</v>
      </c>
      <c r="AM62" s="1">
        <v>2880</v>
      </c>
      <c r="AN62" s="1">
        <v>505</v>
      </c>
      <c r="AO62" s="1">
        <v>7.31</v>
      </c>
      <c r="AP62" s="1">
        <v>119</v>
      </c>
      <c r="AQ62" s="1">
        <v>121</v>
      </c>
      <c r="AR62" s="1">
        <v>709</v>
      </c>
      <c r="AS62" s="1">
        <v>7.2</v>
      </c>
      <c r="AT62" s="1">
        <v>290</v>
      </c>
      <c r="AU62" s="1">
        <v>1.96</v>
      </c>
      <c r="AV62" s="1">
        <v>50</v>
      </c>
      <c r="AW62" s="1">
        <v>5</v>
      </c>
      <c r="AX62" s="1">
        <v>1.81</v>
      </c>
      <c r="AY62" s="1">
        <v>239</v>
      </c>
      <c r="AZ62" s="1">
        <v>172</v>
      </c>
      <c r="BA62" s="1">
        <v>3.21</v>
      </c>
      <c r="BB62" s="1">
        <v>35.5</v>
      </c>
      <c r="BC62" s="1">
        <v>349</v>
      </c>
      <c r="BD62" s="1">
        <v>1250</v>
      </c>
      <c r="BE62" s="1">
        <v>3.21</v>
      </c>
      <c r="BF62" s="1">
        <v>10.199999999999999</v>
      </c>
      <c r="BG62" s="1">
        <v>3.16</v>
      </c>
      <c r="BH62" s="1">
        <v>17</v>
      </c>
      <c r="BI62" s="1">
        <v>3</v>
      </c>
    </row>
    <row r="63" spans="1:61" x14ac:dyDescent="0.2">
      <c r="A63">
        <v>62</v>
      </c>
      <c r="B63" t="s">
        <v>120</v>
      </c>
      <c r="C63">
        <v>2.52</v>
      </c>
      <c r="D63">
        <v>1.46</v>
      </c>
      <c r="E63">
        <v>0.22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f t="shared" si="0"/>
        <v>5</v>
      </c>
      <c r="L63" s="1" t="b">
        <f t="shared" si="1"/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1.61</v>
      </c>
      <c r="AA63" s="1">
        <v>961</v>
      </c>
      <c r="AB63" s="1">
        <v>313</v>
      </c>
      <c r="AC63" s="1">
        <v>1.53</v>
      </c>
      <c r="AD63" s="1">
        <v>85.5</v>
      </c>
      <c r="AE63" s="1">
        <v>46.9</v>
      </c>
      <c r="AF63" s="1">
        <v>403</v>
      </c>
      <c r="AG63" s="1">
        <v>2.34</v>
      </c>
      <c r="AH63" s="1">
        <v>69.2</v>
      </c>
      <c r="AI63" s="1">
        <v>0.82</v>
      </c>
      <c r="AJ63" s="1">
        <v>37</v>
      </c>
      <c r="AK63" s="1">
        <v>5</v>
      </c>
      <c r="AL63" s="1">
        <v>1.19</v>
      </c>
      <c r="AM63" s="1">
        <v>2020</v>
      </c>
      <c r="AN63" s="1">
        <v>601</v>
      </c>
      <c r="AO63" s="1">
        <v>11.3</v>
      </c>
      <c r="AP63" s="1">
        <v>207</v>
      </c>
      <c r="AQ63" s="1">
        <v>110</v>
      </c>
      <c r="AR63" s="1">
        <v>716</v>
      </c>
      <c r="AS63" s="1">
        <v>4.7699999999999996</v>
      </c>
      <c r="AT63" s="1">
        <v>178</v>
      </c>
      <c r="AU63" s="1">
        <v>2.33</v>
      </c>
      <c r="AV63" s="1">
        <v>82</v>
      </c>
      <c r="AW63" s="1">
        <v>6</v>
      </c>
      <c r="AX63" s="1">
        <v>2.2000000000000002</v>
      </c>
      <c r="AY63" s="1">
        <v>458</v>
      </c>
      <c r="AZ63" s="1">
        <v>387</v>
      </c>
      <c r="BA63" s="1">
        <v>4.93</v>
      </c>
      <c r="BB63" s="1">
        <v>127</v>
      </c>
      <c r="BC63" s="1">
        <v>295</v>
      </c>
      <c r="BD63" s="1">
        <v>1010</v>
      </c>
      <c r="BE63" s="1">
        <v>7.76</v>
      </c>
      <c r="BF63" s="1">
        <v>20.9</v>
      </c>
      <c r="BG63" s="1">
        <v>2.66</v>
      </c>
      <c r="BH63" s="1">
        <v>53</v>
      </c>
      <c r="BI63" s="1">
        <v>5</v>
      </c>
    </row>
    <row r="64" spans="1:61" x14ac:dyDescent="0.2">
      <c r="A64">
        <v>63</v>
      </c>
      <c r="B64" t="s">
        <v>121</v>
      </c>
      <c r="C64">
        <v>0.06</v>
      </c>
      <c r="D64">
        <v>1.75</v>
      </c>
      <c r="E64">
        <v>0.16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f t="shared" si="0"/>
        <v>5</v>
      </c>
      <c r="L64" s="1" t="b">
        <f t="shared" si="1"/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1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1.61</v>
      </c>
      <c r="AA64" s="1">
        <v>961</v>
      </c>
      <c r="AB64" s="1">
        <v>313</v>
      </c>
      <c r="AC64" s="1">
        <v>1.53</v>
      </c>
      <c r="AD64" s="1">
        <v>85.5</v>
      </c>
      <c r="AE64" s="1">
        <v>46.9</v>
      </c>
      <c r="AF64" s="1">
        <v>403</v>
      </c>
      <c r="AG64" s="1">
        <v>2.34</v>
      </c>
      <c r="AH64" s="1">
        <v>69.2</v>
      </c>
      <c r="AI64" s="1">
        <v>0.82</v>
      </c>
      <c r="AJ64" s="1">
        <v>37</v>
      </c>
      <c r="AK64" s="1">
        <v>5</v>
      </c>
      <c r="AL64" s="1">
        <v>1.19</v>
      </c>
      <c r="AM64" s="1">
        <v>2020</v>
      </c>
      <c r="AN64" s="1">
        <v>601</v>
      </c>
      <c r="AO64" s="1">
        <v>11.3</v>
      </c>
      <c r="AP64" s="1">
        <v>207</v>
      </c>
      <c r="AQ64" s="1">
        <v>110</v>
      </c>
      <c r="AR64" s="1">
        <v>716</v>
      </c>
      <c r="AS64" s="1">
        <v>4.7699999999999996</v>
      </c>
      <c r="AT64" s="1">
        <v>178</v>
      </c>
      <c r="AU64" s="1">
        <v>2.33</v>
      </c>
      <c r="AV64" s="1">
        <v>82</v>
      </c>
      <c r="AW64" s="1">
        <v>6</v>
      </c>
      <c r="AX64" s="1">
        <v>1.96</v>
      </c>
      <c r="AY64" s="1">
        <v>332</v>
      </c>
      <c r="AZ64" s="1">
        <v>266</v>
      </c>
      <c r="BA64" s="1">
        <v>3.12</v>
      </c>
      <c r="BB64" s="1">
        <v>79.900000000000006</v>
      </c>
      <c r="BC64" s="1">
        <v>325</v>
      </c>
      <c r="BD64" s="1">
        <v>1140</v>
      </c>
      <c r="BE64" s="1">
        <v>5.29</v>
      </c>
      <c r="BF64" s="1">
        <v>14.7</v>
      </c>
      <c r="BG64" s="1">
        <v>2.96</v>
      </c>
      <c r="BH64" s="1">
        <v>35</v>
      </c>
      <c r="BI64" s="1">
        <v>4</v>
      </c>
    </row>
    <row r="65" spans="1:61" x14ac:dyDescent="0.2">
      <c r="A65">
        <v>64</v>
      </c>
      <c r="B65" t="s">
        <v>122</v>
      </c>
      <c r="C65">
        <v>0</v>
      </c>
      <c r="D65">
        <v>2.1800000000000002</v>
      </c>
      <c r="E65">
        <v>0.09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f t="shared" si="0"/>
        <v>5</v>
      </c>
      <c r="L65" s="1" t="b">
        <f t="shared" si="1"/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1.61</v>
      </c>
      <c r="AA65" s="1">
        <v>961</v>
      </c>
      <c r="AB65" s="1">
        <v>313</v>
      </c>
      <c r="AC65" s="1">
        <v>1.53</v>
      </c>
      <c r="AD65" s="1">
        <v>85.5</v>
      </c>
      <c r="AE65" s="1">
        <v>46.9</v>
      </c>
      <c r="AF65" s="1">
        <v>403</v>
      </c>
      <c r="AG65" s="1">
        <v>2.34</v>
      </c>
      <c r="AH65" s="1">
        <v>69.2</v>
      </c>
      <c r="AI65" s="1">
        <v>0.82</v>
      </c>
      <c r="AJ65" s="1">
        <v>37</v>
      </c>
      <c r="AK65" s="1">
        <v>5</v>
      </c>
      <c r="AL65" s="1">
        <v>1.19</v>
      </c>
      <c r="AM65" s="1">
        <v>2020</v>
      </c>
      <c r="AN65" s="1">
        <v>601</v>
      </c>
      <c r="AO65" s="1">
        <v>11.3</v>
      </c>
      <c r="AP65" s="1">
        <v>207</v>
      </c>
      <c r="AQ65" s="1">
        <v>110</v>
      </c>
      <c r="AR65" s="1">
        <v>716</v>
      </c>
      <c r="AS65" s="1">
        <v>4.7699999999999996</v>
      </c>
      <c r="AT65" s="1">
        <v>178</v>
      </c>
      <c r="AU65" s="1">
        <v>2.33</v>
      </c>
      <c r="AV65" s="1">
        <v>82</v>
      </c>
      <c r="AW65" s="1">
        <v>6</v>
      </c>
      <c r="AX65" s="1">
        <v>1.81</v>
      </c>
      <c r="AY65" s="1">
        <v>239</v>
      </c>
      <c r="AZ65" s="1">
        <v>172</v>
      </c>
      <c r="BA65" s="1">
        <v>3.21</v>
      </c>
      <c r="BB65" s="1">
        <v>35.5</v>
      </c>
      <c r="BC65" s="1">
        <v>349</v>
      </c>
      <c r="BD65" s="1">
        <v>1250</v>
      </c>
      <c r="BE65" s="1">
        <v>3.21</v>
      </c>
      <c r="BF65" s="1">
        <v>10.199999999999999</v>
      </c>
      <c r="BG65" s="1">
        <v>3.16</v>
      </c>
      <c r="BH65" s="1">
        <v>17</v>
      </c>
      <c r="BI65" s="1">
        <v>3</v>
      </c>
    </row>
    <row r="66" spans="1:61" x14ac:dyDescent="0.2">
      <c r="A66">
        <v>65</v>
      </c>
      <c r="B66" t="s">
        <v>123</v>
      </c>
      <c r="C66">
        <v>3.2</v>
      </c>
      <c r="D66">
        <v>3.08</v>
      </c>
      <c r="E66">
        <v>0.01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f t="shared" si="0"/>
        <v>5</v>
      </c>
      <c r="L66" s="1" t="b">
        <f t="shared" si="1"/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1.51</v>
      </c>
      <c r="AA66" s="1">
        <v>1030</v>
      </c>
      <c r="AB66" s="1">
        <v>337</v>
      </c>
      <c r="AC66" s="1">
        <v>0.86</v>
      </c>
      <c r="AD66" s="1">
        <v>39.1</v>
      </c>
      <c r="AE66" s="1">
        <v>48.4</v>
      </c>
      <c r="AF66" s="1">
        <v>419</v>
      </c>
      <c r="AG66" s="1">
        <v>2.33</v>
      </c>
      <c r="AH66" s="1">
        <v>76.900000000000006</v>
      </c>
      <c r="AI66" s="1">
        <v>0.82</v>
      </c>
      <c r="AJ66" s="1">
        <v>19</v>
      </c>
      <c r="AK66" s="1">
        <v>4</v>
      </c>
      <c r="AL66" s="1">
        <v>1.42</v>
      </c>
      <c r="AM66" s="1">
        <v>2080</v>
      </c>
      <c r="AN66" s="1">
        <v>1000</v>
      </c>
      <c r="AO66" s="1">
        <v>3.59</v>
      </c>
      <c r="AP66" s="1">
        <v>137</v>
      </c>
      <c r="AQ66" s="1">
        <v>-52</v>
      </c>
      <c r="AR66" s="1">
        <v>503</v>
      </c>
      <c r="AS66" s="1">
        <v>8.01</v>
      </c>
      <c r="AT66" s="1">
        <v>140</v>
      </c>
      <c r="AU66" s="1">
        <v>0.89</v>
      </c>
      <c r="AV66" s="1">
        <v>56</v>
      </c>
      <c r="AW66" s="1">
        <v>6</v>
      </c>
      <c r="AX66" s="1">
        <v>2.2000000000000002</v>
      </c>
      <c r="AY66" s="1">
        <v>458</v>
      </c>
      <c r="AZ66" s="1">
        <v>387</v>
      </c>
      <c r="BA66" s="1">
        <v>4.93</v>
      </c>
      <c r="BB66" s="1">
        <v>127</v>
      </c>
      <c r="BC66" s="1">
        <v>295</v>
      </c>
      <c r="BD66" s="1">
        <v>1010</v>
      </c>
      <c r="BE66" s="1">
        <v>7.76</v>
      </c>
      <c r="BF66" s="1">
        <v>20.9</v>
      </c>
      <c r="BG66" s="1">
        <v>2.66</v>
      </c>
      <c r="BH66" s="1">
        <v>53</v>
      </c>
      <c r="BI66" s="1">
        <v>5</v>
      </c>
    </row>
    <row r="67" spans="1:61" x14ac:dyDescent="0.2">
      <c r="A67">
        <v>66</v>
      </c>
      <c r="B67" t="s">
        <v>124</v>
      </c>
      <c r="C67">
        <v>0.79</v>
      </c>
      <c r="D67">
        <v>3.57</v>
      </c>
      <c r="E67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f t="shared" ref="K67:K130" si="2">COUNTIF(F67:J67,"=0.000") + COUNTIF(F67:J67,"=1.000")</f>
        <v>5</v>
      </c>
      <c r="L67" s="1" t="b">
        <f t="shared" ref="L67:L130" si="3">IF(K67=5, FALSE, TRUE)</f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1.51</v>
      </c>
      <c r="AA67" s="1">
        <v>1030</v>
      </c>
      <c r="AB67" s="1">
        <v>337</v>
      </c>
      <c r="AC67" s="1">
        <v>0.86</v>
      </c>
      <c r="AD67" s="1">
        <v>39.1</v>
      </c>
      <c r="AE67" s="1">
        <v>48.4</v>
      </c>
      <c r="AF67" s="1">
        <v>419</v>
      </c>
      <c r="AG67" s="1">
        <v>2.33</v>
      </c>
      <c r="AH67" s="1">
        <v>76.900000000000006</v>
      </c>
      <c r="AI67" s="1">
        <v>0.82</v>
      </c>
      <c r="AJ67" s="1">
        <v>19</v>
      </c>
      <c r="AK67" s="1">
        <v>4</v>
      </c>
      <c r="AL67" s="1">
        <v>1.42</v>
      </c>
      <c r="AM67" s="1">
        <v>2080</v>
      </c>
      <c r="AN67" s="1">
        <v>1000</v>
      </c>
      <c r="AO67" s="1">
        <v>3.59</v>
      </c>
      <c r="AP67" s="1">
        <v>137</v>
      </c>
      <c r="AQ67" s="1">
        <v>-52</v>
      </c>
      <c r="AR67" s="1">
        <v>503</v>
      </c>
      <c r="AS67" s="1">
        <v>8.01</v>
      </c>
      <c r="AT67" s="1">
        <v>140</v>
      </c>
      <c r="AU67" s="1">
        <v>0.89</v>
      </c>
      <c r="AV67" s="1">
        <v>56</v>
      </c>
      <c r="AW67" s="1">
        <v>6</v>
      </c>
      <c r="AX67" s="1">
        <v>1.96</v>
      </c>
      <c r="AY67" s="1">
        <v>332</v>
      </c>
      <c r="AZ67" s="1">
        <v>266</v>
      </c>
      <c r="BA67" s="1">
        <v>3.12</v>
      </c>
      <c r="BB67" s="1">
        <v>79.900000000000006</v>
      </c>
      <c r="BC67" s="1">
        <v>325</v>
      </c>
      <c r="BD67" s="1">
        <v>1140</v>
      </c>
      <c r="BE67" s="1">
        <v>5.29</v>
      </c>
      <c r="BF67" s="1">
        <v>14.7</v>
      </c>
      <c r="BG67" s="1">
        <v>2.96</v>
      </c>
      <c r="BH67" s="1">
        <v>35</v>
      </c>
      <c r="BI67" s="1">
        <v>4</v>
      </c>
    </row>
    <row r="68" spans="1:61" x14ac:dyDescent="0.2">
      <c r="A68">
        <v>67</v>
      </c>
      <c r="B68" t="s">
        <v>125</v>
      </c>
      <c r="C68">
        <v>3.38</v>
      </c>
      <c r="D68">
        <v>4.17</v>
      </c>
      <c r="E68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f t="shared" si="2"/>
        <v>5</v>
      </c>
      <c r="L68" s="1" t="b">
        <f t="shared" si="3"/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1.51</v>
      </c>
      <c r="AA68" s="1">
        <v>1030</v>
      </c>
      <c r="AB68" s="1">
        <v>337</v>
      </c>
      <c r="AC68" s="1">
        <v>0.86</v>
      </c>
      <c r="AD68" s="1">
        <v>39.1</v>
      </c>
      <c r="AE68" s="1">
        <v>48.4</v>
      </c>
      <c r="AF68" s="1">
        <v>419</v>
      </c>
      <c r="AG68" s="1">
        <v>2.33</v>
      </c>
      <c r="AH68" s="1">
        <v>76.900000000000006</v>
      </c>
      <c r="AI68" s="1">
        <v>0.82</v>
      </c>
      <c r="AJ68" s="1">
        <v>19</v>
      </c>
      <c r="AK68" s="1">
        <v>4</v>
      </c>
      <c r="AL68" s="1">
        <v>1.42</v>
      </c>
      <c r="AM68" s="1">
        <v>2080</v>
      </c>
      <c r="AN68" s="1">
        <v>1000</v>
      </c>
      <c r="AO68" s="1">
        <v>3.59</v>
      </c>
      <c r="AP68" s="1">
        <v>137</v>
      </c>
      <c r="AQ68" s="1">
        <v>-52</v>
      </c>
      <c r="AR68" s="1">
        <v>503</v>
      </c>
      <c r="AS68" s="1">
        <v>8.01</v>
      </c>
      <c r="AT68" s="1">
        <v>140</v>
      </c>
      <c r="AU68" s="1">
        <v>0.89</v>
      </c>
      <c r="AV68" s="1">
        <v>56</v>
      </c>
      <c r="AW68" s="1">
        <v>6</v>
      </c>
      <c r="AX68" s="1">
        <v>1.81</v>
      </c>
      <c r="AY68" s="1">
        <v>239</v>
      </c>
      <c r="AZ68" s="1">
        <v>172</v>
      </c>
      <c r="BA68" s="1">
        <v>3.21</v>
      </c>
      <c r="BB68" s="1">
        <v>35.5</v>
      </c>
      <c r="BC68" s="1">
        <v>349</v>
      </c>
      <c r="BD68" s="1">
        <v>1250</v>
      </c>
      <c r="BE68" s="1">
        <v>3.21</v>
      </c>
      <c r="BF68" s="1">
        <v>10.199999999999999</v>
      </c>
      <c r="BG68" s="1">
        <v>3.16</v>
      </c>
      <c r="BH68" s="1">
        <v>17</v>
      </c>
      <c r="BI68" s="1">
        <v>3</v>
      </c>
    </row>
    <row r="69" spans="1:61" x14ac:dyDescent="0.2">
      <c r="A69">
        <v>68</v>
      </c>
      <c r="B69" t="s">
        <v>126</v>
      </c>
      <c r="C69">
        <v>2.94</v>
      </c>
      <c r="D69">
        <v>3.17</v>
      </c>
      <c r="E69">
        <v>0.01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f t="shared" si="2"/>
        <v>5</v>
      </c>
      <c r="L69" s="1" t="b">
        <f t="shared" si="3"/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1.51</v>
      </c>
      <c r="AA69" s="1">
        <v>1030</v>
      </c>
      <c r="AB69" s="1">
        <v>337</v>
      </c>
      <c r="AC69" s="1">
        <v>0.86</v>
      </c>
      <c r="AD69" s="1">
        <v>39.1</v>
      </c>
      <c r="AE69" s="1">
        <v>48.4</v>
      </c>
      <c r="AF69" s="1">
        <v>419</v>
      </c>
      <c r="AG69" s="1">
        <v>2.33</v>
      </c>
      <c r="AH69" s="1">
        <v>76.900000000000006</v>
      </c>
      <c r="AI69" s="1">
        <v>0.82</v>
      </c>
      <c r="AJ69" s="1">
        <v>19</v>
      </c>
      <c r="AK69" s="1">
        <v>4</v>
      </c>
      <c r="AL69" s="1">
        <v>1.26</v>
      </c>
      <c r="AM69" s="1">
        <v>1660</v>
      </c>
      <c r="AN69" s="1">
        <v>1040</v>
      </c>
      <c r="AO69" s="1">
        <v>2.54</v>
      </c>
      <c r="AP69" s="1">
        <v>87.6</v>
      </c>
      <c r="AQ69" s="1">
        <v>-168</v>
      </c>
      <c r="AR69" s="1">
        <v>550</v>
      </c>
      <c r="AS69" s="1">
        <v>8.1999999999999993</v>
      </c>
      <c r="AT69" s="1">
        <v>137</v>
      </c>
      <c r="AU69" s="1">
        <v>0.95</v>
      </c>
      <c r="AV69" s="1">
        <v>38</v>
      </c>
      <c r="AW69" s="1">
        <v>5</v>
      </c>
      <c r="AX69" s="1">
        <v>2.2000000000000002</v>
      </c>
      <c r="AY69" s="1">
        <v>458</v>
      </c>
      <c r="AZ69" s="1">
        <v>387</v>
      </c>
      <c r="BA69" s="1">
        <v>4.93</v>
      </c>
      <c r="BB69" s="1">
        <v>127</v>
      </c>
      <c r="BC69" s="1">
        <v>295</v>
      </c>
      <c r="BD69" s="1">
        <v>1010</v>
      </c>
      <c r="BE69" s="1">
        <v>7.76</v>
      </c>
      <c r="BF69" s="1">
        <v>20.9</v>
      </c>
      <c r="BG69" s="1">
        <v>2.66</v>
      </c>
      <c r="BH69" s="1">
        <v>53</v>
      </c>
      <c r="BI69" s="1">
        <v>5</v>
      </c>
    </row>
    <row r="70" spans="1:61" x14ac:dyDescent="0.2">
      <c r="A70">
        <v>69</v>
      </c>
      <c r="B70" t="s">
        <v>127</v>
      </c>
      <c r="C70">
        <v>0.43</v>
      </c>
      <c r="D70">
        <v>3.71</v>
      </c>
      <c r="E70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f t="shared" si="2"/>
        <v>5</v>
      </c>
      <c r="L70" s="1" t="b">
        <f t="shared" si="3"/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1.51</v>
      </c>
      <c r="AA70" s="1">
        <v>1030</v>
      </c>
      <c r="AB70" s="1">
        <v>337</v>
      </c>
      <c r="AC70" s="1">
        <v>0.86</v>
      </c>
      <c r="AD70" s="1">
        <v>39.1</v>
      </c>
      <c r="AE70" s="1">
        <v>48.4</v>
      </c>
      <c r="AF70" s="1">
        <v>419</v>
      </c>
      <c r="AG70" s="1">
        <v>2.33</v>
      </c>
      <c r="AH70" s="1">
        <v>76.900000000000006</v>
      </c>
      <c r="AI70" s="1">
        <v>0.82</v>
      </c>
      <c r="AJ70" s="1">
        <v>19</v>
      </c>
      <c r="AK70" s="1">
        <v>4</v>
      </c>
      <c r="AL70" s="1">
        <v>1.26</v>
      </c>
      <c r="AM70" s="1">
        <v>1660</v>
      </c>
      <c r="AN70" s="1">
        <v>1040</v>
      </c>
      <c r="AO70" s="1">
        <v>2.54</v>
      </c>
      <c r="AP70" s="1">
        <v>87.6</v>
      </c>
      <c r="AQ70" s="1">
        <v>-168</v>
      </c>
      <c r="AR70" s="1">
        <v>550</v>
      </c>
      <c r="AS70" s="1">
        <v>8.1999999999999993</v>
      </c>
      <c r="AT70" s="1">
        <v>137</v>
      </c>
      <c r="AU70" s="1">
        <v>0.95</v>
      </c>
      <c r="AV70" s="1">
        <v>38</v>
      </c>
      <c r="AW70" s="1">
        <v>5</v>
      </c>
      <c r="AX70" s="1">
        <v>1.96</v>
      </c>
      <c r="AY70" s="1">
        <v>332</v>
      </c>
      <c r="AZ70" s="1">
        <v>266</v>
      </c>
      <c r="BA70" s="1">
        <v>3.12</v>
      </c>
      <c r="BB70" s="1">
        <v>79.900000000000006</v>
      </c>
      <c r="BC70" s="1">
        <v>325</v>
      </c>
      <c r="BD70" s="1">
        <v>1140</v>
      </c>
      <c r="BE70" s="1">
        <v>5.29</v>
      </c>
      <c r="BF70" s="1">
        <v>14.7</v>
      </c>
      <c r="BG70" s="1">
        <v>2.96</v>
      </c>
      <c r="BH70" s="1">
        <v>35</v>
      </c>
      <c r="BI70" s="1">
        <v>4</v>
      </c>
    </row>
    <row r="71" spans="1:61" x14ac:dyDescent="0.2">
      <c r="A71">
        <v>70</v>
      </c>
      <c r="B71" t="s">
        <v>128</v>
      </c>
      <c r="C71">
        <v>2.89</v>
      </c>
      <c r="D71">
        <v>4.42</v>
      </c>
      <c r="E71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f t="shared" si="2"/>
        <v>5</v>
      </c>
      <c r="L71" s="1" t="b">
        <f t="shared" si="3"/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1.51</v>
      </c>
      <c r="AA71" s="1">
        <v>1030</v>
      </c>
      <c r="AB71" s="1">
        <v>337</v>
      </c>
      <c r="AC71" s="1">
        <v>0.86</v>
      </c>
      <c r="AD71" s="1">
        <v>39.1</v>
      </c>
      <c r="AE71" s="1">
        <v>48.4</v>
      </c>
      <c r="AF71" s="1">
        <v>419</v>
      </c>
      <c r="AG71" s="1">
        <v>2.33</v>
      </c>
      <c r="AH71" s="1">
        <v>76.900000000000006</v>
      </c>
      <c r="AI71" s="1">
        <v>0.82</v>
      </c>
      <c r="AJ71" s="1">
        <v>19</v>
      </c>
      <c r="AK71" s="1">
        <v>4</v>
      </c>
      <c r="AL71" s="1">
        <v>1.26</v>
      </c>
      <c r="AM71" s="1">
        <v>1660</v>
      </c>
      <c r="AN71" s="1">
        <v>1040</v>
      </c>
      <c r="AO71" s="1">
        <v>2.54</v>
      </c>
      <c r="AP71" s="1">
        <v>87.6</v>
      </c>
      <c r="AQ71" s="1">
        <v>-168</v>
      </c>
      <c r="AR71" s="1">
        <v>550</v>
      </c>
      <c r="AS71" s="1">
        <v>8.1999999999999993</v>
      </c>
      <c r="AT71" s="1">
        <v>137</v>
      </c>
      <c r="AU71" s="1">
        <v>0.95</v>
      </c>
      <c r="AV71" s="1">
        <v>38</v>
      </c>
      <c r="AW71" s="1">
        <v>5</v>
      </c>
      <c r="AX71" s="1">
        <v>1.81</v>
      </c>
      <c r="AY71" s="1">
        <v>239</v>
      </c>
      <c r="AZ71" s="1">
        <v>172</v>
      </c>
      <c r="BA71" s="1">
        <v>3.21</v>
      </c>
      <c r="BB71" s="1">
        <v>35.5</v>
      </c>
      <c r="BC71" s="1">
        <v>349</v>
      </c>
      <c r="BD71" s="1">
        <v>1250</v>
      </c>
      <c r="BE71" s="1">
        <v>3.21</v>
      </c>
      <c r="BF71" s="1">
        <v>10.199999999999999</v>
      </c>
      <c r="BG71" s="1">
        <v>3.16</v>
      </c>
      <c r="BH71" s="1">
        <v>17</v>
      </c>
      <c r="BI71" s="1">
        <v>3</v>
      </c>
    </row>
    <row r="72" spans="1:61" x14ac:dyDescent="0.2">
      <c r="A72">
        <v>71</v>
      </c>
      <c r="B72" t="s">
        <v>129</v>
      </c>
      <c r="C72">
        <v>2.89</v>
      </c>
      <c r="D72">
        <v>3.26</v>
      </c>
      <c r="E72">
        <v>0.01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f t="shared" si="2"/>
        <v>5</v>
      </c>
      <c r="L72" s="1" t="b">
        <f t="shared" si="3"/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1.51</v>
      </c>
      <c r="AA72" s="1">
        <v>1030</v>
      </c>
      <c r="AB72" s="1">
        <v>337</v>
      </c>
      <c r="AC72" s="1">
        <v>0.86</v>
      </c>
      <c r="AD72" s="1">
        <v>39.1</v>
      </c>
      <c r="AE72" s="1">
        <v>48.4</v>
      </c>
      <c r="AF72" s="1">
        <v>419</v>
      </c>
      <c r="AG72" s="1">
        <v>2.33</v>
      </c>
      <c r="AH72" s="1">
        <v>76.900000000000006</v>
      </c>
      <c r="AI72" s="1">
        <v>0.82</v>
      </c>
      <c r="AJ72" s="1">
        <v>19</v>
      </c>
      <c r="AK72" s="1">
        <v>4</v>
      </c>
      <c r="AL72" s="1">
        <v>1</v>
      </c>
      <c r="AM72" s="1">
        <v>1760</v>
      </c>
      <c r="AN72" s="1">
        <v>1110</v>
      </c>
      <c r="AO72" s="1">
        <v>1.55</v>
      </c>
      <c r="AP72" s="1">
        <v>40.1</v>
      </c>
      <c r="AQ72" s="1">
        <v>-156</v>
      </c>
      <c r="AR72" s="1">
        <v>590</v>
      </c>
      <c r="AS72" s="1">
        <v>8.5299999999999994</v>
      </c>
      <c r="AT72" s="1">
        <v>155</v>
      </c>
      <c r="AU72" s="1">
        <v>1</v>
      </c>
      <c r="AV72" s="1">
        <v>20</v>
      </c>
      <c r="AW72" s="1">
        <v>4</v>
      </c>
      <c r="AX72" s="1">
        <v>2.2000000000000002</v>
      </c>
      <c r="AY72" s="1">
        <v>458</v>
      </c>
      <c r="AZ72" s="1">
        <v>387</v>
      </c>
      <c r="BA72" s="1">
        <v>4.93</v>
      </c>
      <c r="BB72" s="1">
        <v>127</v>
      </c>
      <c r="BC72" s="1">
        <v>295</v>
      </c>
      <c r="BD72" s="1">
        <v>1010</v>
      </c>
      <c r="BE72" s="1">
        <v>7.76</v>
      </c>
      <c r="BF72" s="1">
        <v>20.9</v>
      </c>
      <c r="BG72" s="1">
        <v>2.66</v>
      </c>
      <c r="BH72" s="1">
        <v>53</v>
      </c>
      <c r="BI72" s="1">
        <v>5</v>
      </c>
    </row>
    <row r="73" spans="1:61" x14ac:dyDescent="0.2">
      <c r="A73">
        <v>72</v>
      </c>
      <c r="B73" t="s">
        <v>130</v>
      </c>
      <c r="C73">
        <v>0.17</v>
      </c>
      <c r="D73">
        <v>3.91</v>
      </c>
      <c r="E73">
        <v>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f t="shared" si="2"/>
        <v>5</v>
      </c>
      <c r="L73" s="1" t="b">
        <f t="shared" si="3"/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1.51</v>
      </c>
      <c r="AA73" s="1">
        <v>1030</v>
      </c>
      <c r="AB73" s="1">
        <v>337</v>
      </c>
      <c r="AC73" s="1">
        <v>0.86</v>
      </c>
      <c r="AD73" s="1">
        <v>39.1</v>
      </c>
      <c r="AE73" s="1">
        <v>48.4</v>
      </c>
      <c r="AF73" s="1">
        <v>419</v>
      </c>
      <c r="AG73" s="1">
        <v>2.33</v>
      </c>
      <c r="AH73" s="1">
        <v>76.900000000000006</v>
      </c>
      <c r="AI73" s="1">
        <v>0.82</v>
      </c>
      <c r="AJ73" s="1">
        <v>19</v>
      </c>
      <c r="AK73" s="1">
        <v>4</v>
      </c>
      <c r="AL73" s="1">
        <v>1</v>
      </c>
      <c r="AM73" s="1">
        <v>1760</v>
      </c>
      <c r="AN73" s="1">
        <v>1110</v>
      </c>
      <c r="AO73" s="1">
        <v>1.55</v>
      </c>
      <c r="AP73" s="1">
        <v>40.1</v>
      </c>
      <c r="AQ73" s="1">
        <v>-156</v>
      </c>
      <c r="AR73" s="1">
        <v>590</v>
      </c>
      <c r="AS73" s="1">
        <v>8.5299999999999994</v>
      </c>
      <c r="AT73" s="1">
        <v>155</v>
      </c>
      <c r="AU73" s="1">
        <v>1</v>
      </c>
      <c r="AV73" s="1">
        <v>20</v>
      </c>
      <c r="AW73" s="1">
        <v>4</v>
      </c>
      <c r="AX73" s="1">
        <v>1.96</v>
      </c>
      <c r="AY73" s="1">
        <v>332</v>
      </c>
      <c r="AZ73" s="1">
        <v>266</v>
      </c>
      <c r="BA73" s="1">
        <v>3.12</v>
      </c>
      <c r="BB73" s="1">
        <v>79.900000000000006</v>
      </c>
      <c r="BC73" s="1">
        <v>325</v>
      </c>
      <c r="BD73" s="1">
        <v>1140</v>
      </c>
      <c r="BE73" s="1">
        <v>5.29</v>
      </c>
      <c r="BF73" s="1">
        <v>14.7</v>
      </c>
      <c r="BG73" s="1">
        <v>2.96</v>
      </c>
      <c r="BH73" s="1">
        <v>35</v>
      </c>
      <c r="BI73" s="1">
        <v>4</v>
      </c>
    </row>
    <row r="74" spans="1:61" x14ac:dyDescent="0.2">
      <c r="A74">
        <v>73</v>
      </c>
      <c r="B74" t="s">
        <v>131</v>
      </c>
      <c r="C74">
        <v>2.57</v>
      </c>
      <c r="D74">
        <v>4.75</v>
      </c>
      <c r="E74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f t="shared" si="2"/>
        <v>5</v>
      </c>
      <c r="L74" s="1" t="b">
        <f t="shared" si="3"/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1.51</v>
      </c>
      <c r="AA74" s="1">
        <v>1030</v>
      </c>
      <c r="AB74" s="1">
        <v>337</v>
      </c>
      <c r="AC74" s="1">
        <v>0.86</v>
      </c>
      <c r="AD74" s="1">
        <v>39.1</v>
      </c>
      <c r="AE74" s="1">
        <v>48.4</v>
      </c>
      <c r="AF74" s="1">
        <v>419</v>
      </c>
      <c r="AG74" s="1">
        <v>2.33</v>
      </c>
      <c r="AH74" s="1">
        <v>76.900000000000006</v>
      </c>
      <c r="AI74" s="1">
        <v>0.82</v>
      </c>
      <c r="AJ74" s="1">
        <v>19</v>
      </c>
      <c r="AK74" s="1">
        <v>4</v>
      </c>
      <c r="AL74" s="1">
        <v>1</v>
      </c>
      <c r="AM74" s="1">
        <v>1760</v>
      </c>
      <c r="AN74" s="1">
        <v>1110</v>
      </c>
      <c r="AO74" s="1">
        <v>1.55</v>
      </c>
      <c r="AP74" s="1">
        <v>40.1</v>
      </c>
      <c r="AQ74" s="1">
        <v>-156</v>
      </c>
      <c r="AR74" s="1">
        <v>590</v>
      </c>
      <c r="AS74" s="1">
        <v>8.5299999999999994</v>
      </c>
      <c r="AT74" s="1">
        <v>155</v>
      </c>
      <c r="AU74" s="1">
        <v>1</v>
      </c>
      <c r="AV74" s="1">
        <v>20</v>
      </c>
      <c r="AW74" s="1">
        <v>4</v>
      </c>
      <c r="AX74" s="1">
        <v>1.81</v>
      </c>
      <c r="AY74" s="1">
        <v>239</v>
      </c>
      <c r="AZ74" s="1">
        <v>172</v>
      </c>
      <c r="BA74" s="1">
        <v>3.21</v>
      </c>
      <c r="BB74" s="1">
        <v>35.5</v>
      </c>
      <c r="BC74" s="1">
        <v>349</v>
      </c>
      <c r="BD74" s="1">
        <v>1250</v>
      </c>
      <c r="BE74" s="1">
        <v>3.21</v>
      </c>
      <c r="BF74" s="1">
        <v>10.199999999999999</v>
      </c>
      <c r="BG74" s="1">
        <v>3.16</v>
      </c>
      <c r="BH74" s="1">
        <v>17</v>
      </c>
      <c r="BI74" s="1">
        <v>3</v>
      </c>
    </row>
    <row r="75" spans="1:61" x14ac:dyDescent="0.2">
      <c r="A75">
        <v>74</v>
      </c>
      <c r="B75" t="s">
        <v>132</v>
      </c>
      <c r="C75">
        <v>2.79</v>
      </c>
      <c r="D75">
        <v>0.54</v>
      </c>
      <c r="E75">
        <v>0.12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f t="shared" si="2"/>
        <v>5</v>
      </c>
      <c r="L75" s="1" t="b">
        <f t="shared" si="3"/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1.51</v>
      </c>
      <c r="AA75" s="1">
        <v>1030</v>
      </c>
      <c r="AB75" s="1">
        <v>337</v>
      </c>
      <c r="AC75" s="1">
        <v>0.86</v>
      </c>
      <c r="AD75" s="1">
        <v>39.1</v>
      </c>
      <c r="AE75" s="1">
        <v>48.4</v>
      </c>
      <c r="AF75" s="1">
        <v>419</v>
      </c>
      <c r="AG75" s="1">
        <v>2.33</v>
      </c>
      <c r="AH75" s="1">
        <v>76.900000000000006</v>
      </c>
      <c r="AI75" s="1">
        <v>0.82</v>
      </c>
      <c r="AJ75" s="1">
        <v>19</v>
      </c>
      <c r="AK75" s="1">
        <v>4</v>
      </c>
      <c r="AL75" s="1">
        <v>0.87</v>
      </c>
      <c r="AM75" s="1">
        <v>3110</v>
      </c>
      <c r="AN75" s="1">
        <v>1210</v>
      </c>
      <c r="AO75" s="1">
        <v>5.32</v>
      </c>
      <c r="AP75" s="1">
        <v>72.599999999999994</v>
      </c>
      <c r="AQ75" s="1">
        <v>120</v>
      </c>
      <c r="AR75" s="1">
        <v>762</v>
      </c>
      <c r="AS75" s="1">
        <v>31.8</v>
      </c>
      <c r="AT75" s="1">
        <v>334</v>
      </c>
      <c r="AU75" s="1">
        <v>2.0099999999999998</v>
      </c>
      <c r="AV75" s="1">
        <v>32</v>
      </c>
      <c r="AW75" s="1">
        <v>4</v>
      </c>
      <c r="AX75" s="1">
        <v>2.2000000000000002</v>
      </c>
      <c r="AY75" s="1">
        <v>458</v>
      </c>
      <c r="AZ75" s="1">
        <v>387</v>
      </c>
      <c r="BA75" s="1">
        <v>4.93</v>
      </c>
      <c r="BB75" s="1">
        <v>127</v>
      </c>
      <c r="BC75" s="1">
        <v>295</v>
      </c>
      <c r="BD75" s="1">
        <v>1010</v>
      </c>
      <c r="BE75" s="1">
        <v>7.76</v>
      </c>
      <c r="BF75" s="1">
        <v>20.9</v>
      </c>
      <c r="BG75" s="1">
        <v>2.66</v>
      </c>
      <c r="BH75" s="1">
        <v>53</v>
      </c>
      <c r="BI75" s="1">
        <v>5</v>
      </c>
    </row>
    <row r="76" spans="1:61" x14ac:dyDescent="0.2">
      <c r="A76">
        <v>75</v>
      </c>
      <c r="B76" t="s">
        <v>133</v>
      </c>
      <c r="C76">
        <v>0.05</v>
      </c>
      <c r="D76">
        <v>0.62</v>
      </c>
      <c r="E76">
        <v>0.13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f t="shared" si="2"/>
        <v>5</v>
      </c>
      <c r="L76" s="1" t="b">
        <f t="shared" si="3"/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1.51</v>
      </c>
      <c r="AA76" s="1">
        <v>1030</v>
      </c>
      <c r="AB76" s="1">
        <v>337</v>
      </c>
      <c r="AC76" s="1">
        <v>0.86</v>
      </c>
      <c r="AD76" s="1">
        <v>39.1</v>
      </c>
      <c r="AE76" s="1">
        <v>48.4</v>
      </c>
      <c r="AF76" s="1">
        <v>419</v>
      </c>
      <c r="AG76" s="1">
        <v>2.33</v>
      </c>
      <c r="AH76" s="1">
        <v>76.900000000000006</v>
      </c>
      <c r="AI76" s="1">
        <v>0.82</v>
      </c>
      <c r="AJ76" s="1">
        <v>19</v>
      </c>
      <c r="AK76" s="1">
        <v>4</v>
      </c>
      <c r="AL76" s="1">
        <v>0.87</v>
      </c>
      <c r="AM76" s="1">
        <v>3110</v>
      </c>
      <c r="AN76" s="1">
        <v>1210</v>
      </c>
      <c r="AO76" s="1">
        <v>5.32</v>
      </c>
      <c r="AP76" s="1">
        <v>72.599999999999994</v>
      </c>
      <c r="AQ76" s="1">
        <v>120</v>
      </c>
      <c r="AR76" s="1">
        <v>762</v>
      </c>
      <c r="AS76" s="1">
        <v>31.8</v>
      </c>
      <c r="AT76" s="1">
        <v>334</v>
      </c>
      <c r="AU76" s="1">
        <v>2.0099999999999998</v>
      </c>
      <c r="AV76" s="1">
        <v>32</v>
      </c>
      <c r="AW76" s="1">
        <v>4</v>
      </c>
      <c r="AX76" s="1">
        <v>1.96</v>
      </c>
      <c r="AY76" s="1">
        <v>332</v>
      </c>
      <c r="AZ76" s="1">
        <v>266</v>
      </c>
      <c r="BA76" s="1">
        <v>3.12</v>
      </c>
      <c r="BB76" s="1">
        <v>79.900000000000006</v>
      </c>
      <c r="BC76" s="1">
        <v>325</v>
      </c>
      <c r="BD76" s="1">
        <v>1140</v>
      </c>
      <c r="BE76" s="1">
        <v>5.29</v>
      </c>
      <c r="BF76" s="1">
        <v>14.7</v>
      </c>
      <c r="BG76" s="1">
        <v>2.96</v>
      </c>
      <c r="BH76" s="1">
        <v>35</v>
      </c>
      <c r="BI76" s="1">
        <v>4</v>
      </c>
    </row>
    <row r="77" spans="1:61" x14ac:dyDescent="0.2">
      <c r="A77">
        <v>76</v>
      </c>
      <c r="B77" t="s">
        <v>134</v>
      </c>
      <c r="C77">
        <v>2.36</v>
      </c>
      <c r="D77">
        <v>0.9</v>
      </c>
      <c r="E77">
        <v>0.17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f t="shared" si="2"/>
        <v>5</v>
      </c>
      <c r="L77" s="1" t="b">
        <f t="shared" si="3"/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1.51</v>
      </c>
      <c r="AA77" s="1">
        <v>1030</v>
      </c>
      <c r="AB77" s="1">
        <v>337</v>
      </c>
      <c r="AC77" s="1">
        <v>0.86</v>
      </c>
      <c r="AD77" s="1">
        <v>39.1</v>
      </c>
      <c r="AE77" s="1">
        <v>48.4</v>
      </c>
      <c r="AF77" s="1">
        <v>419</v>
      </c>
      <c r="AG77" s="1">
        <v>2.33</v>
      </c>
      <c r="AH77" s="1">
        <v>76.900000000000006</v>
      </c>
      <c r="AI77" s="1">
        <v>0.82</v>
      </c>
      <c r="AJ77" s="1">
        <v>19</v>
      </c>
      <c r="AK77" s="1">
        <v>4</v>
      </c>
      <c r="AL77" s="1">
        <v>0.87</v>
      </c>
      <c r="AM77" s="1">
        <v>3110</v>
      </c>
      <c r="AN77" s="1">
        <v>1210</v>
      </c>
      <c r="AO77" s="1">
        <v>5.32</v>
      </c>
      <c r="AP77" s="1">
        <v>72.599999999999994</v>
      </c>
      <c r="AQ77" s="1">
        <v>120</v>
      </c>
      <c r="AR77" s="1">
        <v>762</v>
      </c>
      <c r="AS77" s="1">
        <v>31.8</v>
      </c>
      <c r="AT77" s="1">
        <v>334</v>
      </c>
      <c r="AU77" s="1">
        <v>2.0099999999999998</v>
      </c>
      <c r="AV77" s="1">
        <v>32</v>
      </c>
      <c r="AW77" s="1">
        <v>4</v>
      </c>
      <c r="AX77" s="1">
        <v>1.81</v>
      </c>
      <c r="AY77" s="1">
        <v>239</v>
      </c>
      <c r="AZ77" s="1">
        <v>172</v>
      </c>
      <c r="BA77" s="1">
        <v>3.21</v>
      </c>
      <c r="BB77" s="1">
        <v>35.5</v>
      </c>
      <c r="BC77" s="1">
        <v>349</v>
      </c>
      <c r="BD77" s="1">
        <v>1250</v>
      </c>
      <c r="BE77" s="1">
        <v>3.21</v>
      </c>
      <c r="BF77" s="1">
        <v>10.199999999999999</v>
      </c>
      <c r="BG77" s="1">
        <v>3.16</v>
      </c>
      <c r="BH77" s="1">
        <v>17</v>
      </c>
      <c r="BI77" s="1">
        <v>3</v>
      </c>
    </row>
    <row r="78" spans="1:61" x14ac:dyDescent="0.2">
      <c r="A78">
        <v>77</v>
      </c>
      <c r="B78" t="s">
        <v>135</v>
      </c>
      <c r="C78">
        <v>2.71</v>
      </c>
      <c r="D78">
        <v>0.37</v>
      </c>
      <c r="E78">
        <v>0.06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f t="shared" si="2"/>
        <v>5</v>
      </c>
      <c r="L78" s="1" t="b">
        <f t="shared" si="3"/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1.51</v>
      </c>
      <c r="AA78" s="1">
        <v>1030</v>
      </c>
      <c r="AB78" s="1">
        <v>337</v>
      </c>
      <c r="AC78" s="1">
        <v>0.86</v>
      </c>
      <c r="AD78" s="1">
        <v>39.1</v>
      </c>
      <c r="AE78" s="1">
        <v>48.4</v>
      </c>
      <c r="AF78" s="1">
        <v>419</v>
      </c>
      <c r="AG78" s="1">
        <v>2.33</v>
      </c>
      <c r="AH78" s="1">
        <v>76.900000000000006</v>
      </c>
      <c r="AI78" s="1">
        <v>0.82</v>
      </c>
      <c r="AJ78" s="1">
        <v>19</v>
      </c>
      <c r="AK78" s="1">
        <v>4</v>
      </c>
      <c r="AL78" s="1">
        <v>1.1499999999999999</v>
      </c>
      <c r="AM78" s="1">
        <v>2880</v>
      </c>
      <c r="AN78" s="1">
        <v>505</v>
      </c>
      <c r="AO78" s="1">
        <v>7.31</v>
      </c>
      <c r="AP78" s="1">
        <v>119</v>
      </c>
      <c r="AQ78" s="1">
        <v>121</v>
      </c>
      <c r="AR78" s="1">
        <v>709</v>
      </c>
      <c r="AS78" s="1">
        <v>7.2</v>
      </c>
      <c r="AT78" s="1">
        <v>290</v>
      </c>
      <c r="AU78" s="1">
        <v>1.96</v>
      </c>
      <c r="AV78" s="1">
        <v>50</v>
      </c>
      <c r="AW78" s="1">
        <v>5</v>
      </c>
      <c r="AX78" s="1">
        <v>2.2000000000000002</v>
      </c>
      <c r="AY78" s="1">
        <v>458</v>
      </c>
      <c r="AZ78" s="1">
        <v>387</v>
      </c>
      <c r="BA78" s="1">
        <v>4.93</v>
      </c>
      <c r="BB78" s="1">
        <v>127</v>
      </c>
      <c r="BC78" s="1">
        <v>295</v>
      </c>
      <c r="BD78" s="1">
        <v>1010</v>
      </c>
      <c r="BE78" s="1">
        <v>7.76</v>
      </c>
      <c r="BF78" s="1">
        <v>20.9</v>
      </c>
      <c r="BG78" s="1">
        <v>2.66</v>
      </c>
      <c r="BH78" s="1">
        <v>53</v>
      </c>
      <c r="BI78" s="1">
        <v>5</v>
      </c>
    </row>
    <row r="79" spans="1:61" x14ac:dyDescent="0.2">
      <c r="A79">
        <v>78</v>
      </c>
      <c r="B79" t="s">
        <v>136</v>
      </c>
      <c r="C79">
        <v>0.16</v>
      </c>
      <c r="D79">
        <v>0.53</v>
      </c>
      <c r="E79">
        <v>0.1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f t="shared" si="2"/>
        <v>5</v>
      </c>
      <c r="L79" s="1" t="b">
        <f t="shared" si="3"/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1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1.51</v>
      </c>
      <c r="AA79" s="1">
        <v>1030</v>
      </c>
      <c r="AB79" s="1">
        <v>337</v>
      </c>
      <c r="AC79" s="1">
        <v>0.86</v>
      </c>
      <c r="AD79" s="1">
        <v>39.1</v>
      </c>
      <c r="AE79" s="1">
        <v>48.4</v>
      </c>
      <c r="AF79" s="1">
        <v>419</v>
      </c>
      <c r="AG79" s="1">
        <v>2.33</v>
      </c>
      <c r="AH79" s="1">
        <v>76.900000000000006</v>
      </c>
      <c r="AI79" s="1">
        <v>0.82</v>
      </c>
      <c r="AJ79" s="1">
        <v>19</v>
      </c>
      <c r="AK79" s="1">
        <v>4</v>
      </c>
      <c r="AL79" s="1">
        <v>1.1499999999999999</v>
      </c>
      <c r="AM79" s="1">
        <v>2880</v>
      </c>
      <c r="AN79" s="1">
        <v>505</v>
      </c>
      <c r="AO79" s="1">
        <v>7.31</v>
      </c>
      <c r="AP79" s="1">
        <v>119</v>
      </c>
      <c r="AQ79" s="1">
        <v>121</v>
      </c>
      <c r="AR79" s="1">
        <v>709</v>
      </c>
      <c r="AS79" s="1">
        <v>7.2</v>
      </c>
      <c r="AT79" s="1">
        <v>290</v>
      </c>
      <c r="AU79" s="1">
        <v>1.96</v>
      </c>
      <c r="AV79" s="1">
        <v>50</v>
      </c>
      <c r="AW79" s="1">
        <v>5</v>
      </c>
      <c r="AX79" s="1">
        <v>1.96</v>
      </c>
      <c r="AY79" s="1">
        <v>332</v>
      </c>
      <c r="AZ79" s="1">
        <v>266</v>
      </c>
      <c r="BA79" s="1">
        <v>3.12</v>
      </c>
      <c r="BB79" s="1">
        <v>79.900000000000006</v>
      </c>
      <c r="BC79" s="1">
        <v>325</v>
      </c>
      <c r="BD79" s="1">
        <v>1140</v>
      </c>
      <c r="BE79" s="1">
        <v>5.29</v>
      </c>
      <c r="BF79" s="1">
        <v>14.7</v>
      </c>
      <c r="BG79" s="1">
        <v>2.96</v>
      </c>
      <c r="BH79" s="1">
        <v>35</v>
      </c>
      <c r="BI79" s="1">
        <v>4</v>
      </c>
    </row>
    <row r="80" spans="1:61" x14ac:dyDescent="0.2">
      <c r="A80">
        <v>79</v>
      </c>
      <c r="B80" t="s">
        <v>137</v>
      </c>
      <c r="C80">
        <v>2.61</v>
      </c>
      <c r="D80">
        <v>0.88</v>
      </c>
      <c r="E80">
        <v>0.15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f t="shared" si="2"/>
        <v>5</v>
      </c>
      <c r="L80" s="1" t="b">
        <f t="shared" si="3"/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1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1.51</v>
      </c>
      <c r="AA80" s="1">
        <v>1030</v>
      </c>
      <c r="AB80" s="1">
        <v>337</v>
      </c>
      <c r="AC80" s="1">
        <v>0.86</v>
      </c>
      <c r="AD80" s="1">
        <v>39.1</v>
      </c>
      <c r="AE80" s="1">
        <v>48.4</v>
      </c>
      <c r="AF80" s="1">
        <v>419</v>
      </c>
      <c r="AG80" s="1">
        <v>2.33</v>
      </c>
      <c r="AH80" s="1">
        <v>76.900000000000006</v>
      </c>
      <c r="AI80" s="1">
        <v>0.82</v>
      </c>
      <c r="AJ80" s="1">
        <v>19</v>
      </c>
      <c r="AK80" s="1">
        <v>4</v>
      </c>
      <c r="AL80" s="1">
        <v>1.1499999999999999</v>
      </c>
      <c r="AM80" s="1">
        <v>2880</v>
      </c>
      <c r="AN80" s="1">
        <v>505</v>
      </c>
      <c r="AO80" s="1">
        <v>7.31</v>
      </c>
      <c r="AP80" s="1">
        <v>119</v>
      </c>
      <c r="AQ80" s="1">
        <v>121</v>
      </c>
      <c r="AR80" s="1">
        <v>709</v>
      </c>
      <c r="AS80" s="1">
        <v>7.2</v>
      </c>
      <c r="AT80" s="1">
        <v>290</v>
      </c>
      <c r="AU80" s="1">
        <v>1.96</v>
      </c>
      <c r="AV80" s="1">
        <v>50</v>
      </c>
      <c r="AW80" s="1">
        <v>5</v>
      </c>
      <c r="AX80" s="1">
        <v>1.81</v>
      </c>
      <c r="AY80" s="1">
        <v>239</v>
      </c>
      <c r="AZ80" s="1">
        <v>172</v>
      </c>
      <c r="BA80" s="1">
        <v>3.21</v>
      </c>
      <c r="BB80" s="1">
        <v>35.5</v>
      </c>
      <c r="BC80" s="1">
        <v>349</v>
      </c>
      <c r="BD80" s="1">
        <v>1250</v>
      </c>
      <c r="BE80" s="1">
        <v>3.21</v>
      </c>
      <c r="BF80" s="1">
        <v>10.199999999999999</v>
      </c>
      <c r="BG80" s="1">
        <v>3.16</v>
      </c>
      <c r="BH80" s="1">
        <v>17</v>
      </c>
      <c r="BI80" s="1">
        <v>3</v>
      </c>
    </row>
    <row r="81" spans="1:61" x14ac:dyDescent="0.2">
      <c r="A81">
        <v>80</v>
      </c>
      <c r="B81" t="s">
        <v>138</v>
      </c>
      <c r="C81">
        <v>2.95</v>
      </c>
      <c r="D81">
        <v>1.45</v>
      </c>
      <c r="E81">
        <v>0.22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f t="shared" si="2"/>
        <v>5</v>
      </c>
      <c r="L81" s="1" t="b">
        <f t="shared" si="3"/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1.51</v>
      </c>
      <c r="AA81" s="1">
        <v>1030</v>
      </c>
      <c r="AB81" s="1">
        <v>337</v>
      </c>
      <c r="AC81" s="1">
        <v>0.86</v>
      </c>
      <c r="AD81" s="1">
        <v>39.1</v>
      </c>
      <c r="AE81" s="1">
        <v>48.4</v>
      </c>
      <c r="AF81" s="1">
        <v>419</v>
      </c>
      <c r="AG81" s="1">
        <v>2.33</v>
      </c>
      <c r="AH81" s="1">
        <v>76.900000000000006</v>
      </c>
      <c r="AI81" s="1">
        <v>0.82</v>
      </c>
      <c r="AJ81" s="1">
        <v>19</v>
      </c>
      <c r="AK81" s="1">
        <v>4</v>
      </c>
      <c r="AL81" s="1">
        <v>1.19</v>
      </c>
      <c r="AM81" s="1">
        <v>2020</v>
      </c>
      <c r="AN81" s="1">
        <v>601</v>
      </c>
      <c r="AO81" s="1">
        <v>11.3</v>
      </c>
      <c r="AP81" s="1">
        <v>207</v>
      </c>
      <c r="AQ81" s="1">
        <v>110</v>
      </c>
      <c r="AR81" s="1">
        <v>716</v>
      </c>
      <c r="AS81" s="1">
        <v>4.7699999999999996</v>
      </c>
      <c r="AT81" s="1">
        <v>178</v>
      </c>
      <c r="AU81" s="1">
        <v>2.33</v>
      </c>
      <c r="AV81" s="1">
        <v>82</v>
      </c>
      <c r="AW81" s="1">
        <v>6</v>
      </c>
      <c r="AX81" s="1">
        <v>2.2000000000000002</v>
      </c>
      <c r="AY81" s="1">
        <v>458</v>
      </c>
      <c r="AZ81" s="1">
        <v>387</v>
      </c>
      <c r="BA81" s="1">
        <v>4.93</v>
      </c>
      <c r="BB81" s="1">
        <v>127</v>
      </c>
      <c r="BC81" s="1">
        <v>295</v>
      </c>
      <c r="BD81" s="1">
        <v>1010</v>
      </c>
      <c r="BE81" s="1">
        <v>7.76</v>
      </c>
      <c r="BF81" s="1">
        <v>20.9</v>
      </c>
      <c r="BG81" s="1">
        <v>2.66</v>
      </c>
      <c r="BH81" s="1">
        <v>53</v>
      </c>
      <c r="BI81" s="1">
        <v>5</v>
      </c>
    </row>
    <row r="82" spans="1:61" x14ac:dyDescent="0.2">
      <c r="A82">
        <v>81</v>
      </c>
      <c r="B82" t="s">
        <v>139</v>
      </c>
      <c r="C82">
        <v>0.28999999999999998</v>
      </c>
      <c r="D82">
        <v>1.74</v>
      </c>
      <c r="E82">
        <v>0.16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f t="shared" si="2"/>
        <v>5</v>
      </c>
      <c r="L82" s="1" t="b">
        <f t="shared" si="3"/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1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1.51</v>
      </c>
      <c r="AA82" s="1">
        <v>1030</v>
      </c>
      <c r="AB82" s="1">
        <v>337</v>
      </c>
      <c r="AC82" s="1">
        <v>0.86</v>
      </c>
      <c r="AD82" s="1">
        <v>39.1</v>
      </c>
      <c r="AE82" s="1">
        <v>48.4</v>
      </c>
      <c r="AF82" s="1">
        <v>419</v>
      </c>
      <c r="AG82" s="1">
        <v>2.33</v>
      </c>
      <c r="AH82" s="1">
        <v>76.900000000000006</v>
      </c>
      <c r="AI82" s="1">
        <v>0.82</v>
      </c>
      <c r="AJ82" s="1">
        <v>19</v>
      </c>
      <c r="AK82" s="1">
        <v>4</v>
      </c>
      <c r="AL82" s="1">
        <v>1.19</v>
      </c>
      <c r="AM82" s="1">
        <v>2020</v>
      </c>
      <c r="AN82" s="1">
        <v>601</v>
      </c>
      <c r="AO82" s="1">
        <v>11.3</v>
      </c>
      <c r="AP82" s="1">
        <v>207</v>
      </c>
      <c r="AQ82" s="1">
        <v>110</v>
      </c>
      <c r="AR82" s="1">
        <v>716</v>
      </c>
      <c r="AS82" s="1">
        <v>4.7699999999999996</v>
      </c>
      <c r="AT82" s="1">
        <v>178</v>
      </c>
      <c r="AU82" s="1">
        <v>2.33</v>
      </c>
      <c r="AV82" s="1">
        <v>82</v>
      </c>
      <c r="AW82" s="1">
        <v>6</v>
      </c>
      <c r="AX82" s="1">
        <v>1.96</v>
      </c>
      <c r="AY82" s="1">
        <v>332</v>
      </c>
      <c r="AZ82" s="1">
        <v>266</v>
      </c>
      <c r="BA82" s="1">
        <v>3.12</v>
      </c>
      <c r="BB82" s="1">
        <v>79.900000000000006</v>
      </c>
      <c r="BC82" s="1">
        <v>325</v>
      </c>
      <c r="BD82" s="1">
        <v>1140</v>
      </c>
      <c r="BE82" s="1">
        <v>5.29</v>
      </c>
      <c r="BF82" s="1">
        <v>14.7</v>
      </c>
      <c r="BG82" s="1">
        <v>2.96</v>
      </c>
      <c r="BH82" s="1">
        <v>35</v>
      </c>
      <c r="BI82" s="1">
        <v>4</v>
      </c>
    </row>
    <row r="83" spans="1:61" x14ac:dyDescent="0.2">
      <c r="A83">
        <v>82</v>
      </c>
      <c r="B83" t="s">
        <v>140</v>
      </c>
      <c r="C83">
        <v>2.72</v>
      </c>
      <c r="D83">
        <v>2.1800000000000002</v>
      </c>
      <c r="E83">
        <v>0.09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f t="shared" si="2"/>
        <v>5</v>
      </c>
      <c r="L83" s="1" t="b">
        <f t="shared" si="3"/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1.51</v>
      </c>
      <c r="AA83" s="1">
        <v>1030</v>
      </c>
      <c r="AB83" s="1">
        <v>337</v>
      </c>
      <c r="AC83" s="1">
        <v>0.86</v>
      </c>
      <c r="AD83" s="1">
        <v>39.1</v>
      </c>
      <c r="AE83" s="1">
        <v>48.4</v>
      </c>
      <c r="AF83" s="1">
        <v>419</v>
      </c>
      <c r="AG83" s="1">
        <v>2.33</v>
      </c>
      <c r="AH83" s="1">
        <v>76.900000000000006</v>
      </c>
      <c r="AI83" s="1">
        <v>0.82</v>
      </c>
      <c r="AJ83" s="1">
        <v>19</v>
      </c>
      <c r="AK83" s="1">
        <v>4</v>
      </c>
      <c r="AL83" s="1">
        <v>1.19</v>
      </c>
      <c r="AM83" s="1">
        <v>2020</v>
      </c>
      <c r="AN83" s="1">
        <v>601</v>
      </c>
      <c r="AO83" s="1">
        <v>11.3</v>
      </c>
      <c r="AP83" s="1">
        <v>207</v>
      </c>
      <c r="AQ83" s="1">
        <v>110</v>
      </c>
      <c r="AR83" s="1">
        <v>716</v>
      </c>
      <c r="AS83" s="1">
        <v>4.7699999999999996</v>
      </c>
      <c r="AT83" s="1">
        <v>178</v>
      </c>
      <c r="AU83" s="1">
        <v>2.33</v>
      </c>
      <c r="AV83" s="1">
        <v>82</v>
      </c>
      <c r="AW83" s="1">
        <v>6</v>
      </c>
      <c r="AX83" s="1">
        <v>1.81</v>
      </c>
      <c r="AY83" s="1">
        <v>239</v>
      </c>
      <c r="AZ83" s="1">
        <v>172</v>
      </c>
      <c r="BA83" s="1">
        <v>3.21</v>
      </c>
      <c r="BB83" s="1">
        <v>35.5</v>
      </c>
      <c r="BC83" s="1">
        <v>349</v>
      </c>
      <c r="BD83" s="1">
        <v>1250</v>
      </c>
      <c r="BE83" s="1">
        <v>3.21</v>
      </c>
      <c r="BF83" s="1">
        <v>10.199999999999999</v>
      </c>
      <c r="BG83" s="1">
        <v>3.16</v>
      </c>
      <c r="BH83" s="1">
        <v>17</v>
      </c>
      <c r="BI83" s="1">
        <v>3</v>
      </c>
    </row>
    <row r="84" spans="1:61" hidden="1" x14ac:dyDescent="0.2">
      <c r="A84">
        <v>83</v>
      </c>
      <c r="B84" t="s">
        <v>141</v>
      </c>
      <c r="C84">
        <v>-0.83</v>
      </c>
      <c r="D84">
        <v>1.6</v>
      </c>
      <c r="E84">
        <v>0.19</v>
      </c>
      <c r="F84" s="2">
        <v>0.125</v>
      </c>
      <c r="G84" s="2">
        <v>0</v>
      </c>
      <c r="H84" s="2">
        <v>0</v>
      </c>
      <c r="I84" s="2">
        <v>0</v>
      </c>
      <c r="J84" s="2">
        <v>0.875</v>
      </c>
      <c r="K84" s="2">
        <f>COUNTIF(F84:J84,"=0.000") + COUNTIF(F84:J84,"=1.000")</f>
        <v>3</v>
      </c>
      <c r="L84" s="1" t="b">
        <f t="shared" si="3"/>
        <v>1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1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2.4</v>
      </c>
      <c r="AA84" s="1">
        <v>408</v>
      </c>
      <c r="AB84" s="1">
        <v>352</v>
      </c>
      <c r="AC84" s="1">
        <v>1.07</v>
      </c>
      <c r="AD84" s="1">
        <v>44.3</v>
      </c>
      <c r="AE84" s="1">
        <v>13.6</v>
      </c>
      <c r="AF84" s="1">
        <v>795</v>
      </c>
      <c r="AG84" s="1">
        <v>5.98</v>
      </c>
      <c r="AH84" s="1">
        <v>35</v>
      </c>
      <c r="AI84" s="1">
        <v>2.35</v>
      </c>
      <c r="AJ84" s="1">
        <v>82</v>
      </c>
      <c r="AK84" s="1">
        <v>7.5</v>
      </c>
      <c r="AL84" s="1">
        <v>1.1499999999999999</v>
      </c>
      <c r="AM84" s="1">
        <v>2880</v>
      </c>
      <c r="AN84" s="1">
        <v>505</v>
      </c>
      <c r="AO84" s="1">
        <v>7.31</v>
      </c>
      <c r="AP84" s="1">
        <v>119</v>
      </c>
      <c r="AQ84" s="1">
        <v>121</v>
      </c>
      <c r="AR84" s="1">
        <v>709</v>
      </c>
      <c r="AS84" s="1">
        <v>7.2</v>
      </c>
      <c r="AT84" s="1">
        <v>290</v>
      </c>
      <c r="AU84" s="1">
        <v>1.96</v>
      </c>
      <c r="AV84" s="1">
        <v>50</v>
      </c>
      <c r="AW84" s="1">
        <v>5</v>
      </c>
      <c r="AX84" s="1">
        <v>1.96</v>
      </c>
      <c r="AY84" s="1">
        <v>332</v>
      </c>
      <c r="AZ84" s="1">
        <v>266</v>
      </c>
      <c r="BA84" s="1">
        <v>3.12</v>
      </c>
      <c r="BB84" s="1">
        <v>79.900000000000006</v>
      </c>
      <c r="BC84" s="1">
        <v>325</v>
      </c>
      <c r="BD84" s="1">
        <v>1140</v>
      </c>
      <c r="BE84" s="1">
        <v>5.29</v>
      </c>
      <c r="BF84" s="1">
        <v>14.7</v>
      </c>
      <c r="BG84" s="1">
        <v>2.96</v>
      </c>
      <c r="BH84" s="1">
        <v>35</v>
      </c>
      <c r="BI84" s="1">
        <v>4</v>
      </c>
    </row>
    <row r="85" spans="1:61" hidden="1" x14ac:dyDescent="0.2">
      <c r="A85">
        <v>84</v>
      </c>
      <c r="B85" t="s">
        <v>142</v>
      </c>
      <c r="C85">
        <v>1.38</v>
      </c>
      <c r="D85">
        <v>1.43</v>
      </c>
      <c r="E85">
        <v>0.19</v>
      </c>
      <c r="F85" s="2">
        <v>0.375</v>
      </c>
      <c r="G85" s="2">
        <v>0.25</v>
      </c>
      <c r="H85" s="2">
        <v>0</v>
      </c>
      <c r="I85" s="2">
        <v>0</v>
      </c>
      <c r="J85" s="2">
        <v>0.375</v>
      </c>
      <c r="K85" s="2">
        <f t="shared" si="2"/>
        <v>2</v>
      </c>
      <c r="L85" s="1" t="b">
        <f t="shared" si="3"/>
        <v>1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0</v>
      </c>
      <c r="X85" s="1">
        <v>0</v>
      </c>
      <c r="Y85" s="1">
        <v>0</v>
      </c>
      <c r="Z85" s="1">
        <v>1.92</v>
      </c>
      <c r="AA85" s="1">
        <v>747</v>
      </c>
      <c r="AB85" s="1">
        <v>337</v>
      </c>
      <c r="AC85" s="1">
        <v>1.1200000000000001</v>
      </c>
      <c r="AD85" s="1">
        <v>52.9</v>
      </c>
      <c r="AE85" s="1">
        <v>33.1</v>
      </c>
      <c r="AF85" s="1">
        <v>576</v>
      </c>
      <c r="AG85" s="1">
        <v>3.9</v>
      </c>
      <c r="AH85" s="1">
        <v>57</v>
      </c>
      <c r="AI85" s="1">
        <v>1.48</v>
      </c>
      <c r="AJ85" s="1">
        <v>50.5</v>
      </c>
      <c r="AK85" s="1">
        <v>5.75</v>
      </c>
      <c r="AL85" s="1">
        <v>0.87</v>
      </c>
      <c r="AM85" s="1">
        <v>3110</v>
      </c>
      <c r="AN85" s="1">
        <v>1210</v>
      </c>
      <c r="AO85" s="1">
        <v>5.32</v>
      </c>
      <c r="AP85" s="1">
        <v>72.599999999999994</v>
      </c>
      <c r="AQ85" s="1">
        <v>120</v>
      </c>
      <c r="AR85" s="1">
        <v>762</v>
      </c>
      <c r="AS85" s="1">
        <v>31.8</v>
      </c>
      <c r="AT85" s="1">
        <v>334</v>
      </c>
      <c r="AU85" s="1">
        <v>2.0099999999999998</v>
      </c>
      <c r="AV85" s="1">
        <v>32</v>
      </c>
      <c r="AW85" s="1">
        <v>4</v>
      </c>
      <c r="AX85" s="1">
        <v>2.2000000000000002</v>
      </c>
      <c r="AY85" s="1">
        <v>458</v>
      </c>
      <c r="AZ85" s="1">
        <v>387</v>
      </c>
      <c r="BA85" s="1">
        <v>4.93</v>
      </c>
      <c r="BB85" s="1">
        <v>127</v>
      </c>
      <c r="BC85" s="1">
        <v>295</v>
      </c>
      <c r="BD85" s="1">
        <v>1010</v>
      </c>
      <c r="BE85" s="1">
        <v>7.76</v>
      </c>
      <c r="BF85" s="1">
        <v>20.9</v>
      </c>
      <c r="BG85" s="1">
        <v>2.66</v>
      </c>
      <c r="BH85" s="1">
        <v>53</v>
      </c>
      <c r="BI85" s="1">
        <v>5</v>
      </c>
    </row>
    <row r="86" spans="1:61" hidden="1" x14ac:dyDescent="0.2">
      <c r="A86">
        <v>85</v>
      </c>
      <c r="B86" t="s">
        <v>143</v>
      </c>
      <c r="C86">
        <v>0.74</v>
      </c>
      <c r="D86">
        <v>3.39</v>
      </c>
      <c r="E86">
        <v>0</v>
      </c>
      <c r="F86" s="2">
        <v>0</v>
      </c>
      <c r="G86" s="2">
        <v>0.375</v>
      </c>
      <c r="H86" s="2">
        <v>0.125</v>
      </c>
      <c r="I86" s="2">
        <v>0</v>
      </c>
      <c r="J86" s="2">
        <v>0.5</v>
      </c>
      <c r="K86" s="2">
        <f t="shared" si="2"/>
        <v>2</v>
      </c>
      <c r="L86" s="1" t="b">
        <f t="shared" si="3"/>
        <v>1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2.09</v>
      </c>
      <c r="AA86" s="1">
        <v>638</v>
      </c>
      <c r="AB86" s="1">
        <v>332</v>
      </c>
      <c r="AC86" s="1">
        <v>1.36</v>
      </c>
      <c r="AD86" s="1">
        <v>71.2</v>
      </c>
      <c r="AE86" s="1">
        <v>27.6</v>
      </c>
      <c r="AF86" s="1">
        <v>623</v>
      </c>
      <c r="AG86" s="1">
        <v>4.3899999999999997</v>
      </c>
      <c r="AH86" s="1">
        <v>48.9</v>
      </c>
      <c r="AI86" s="1">
        <v>1.69</v>
      </c>
      <c r="AJ86" s="1">
        <v>66.3</v>
      </c>
      <c r="AK86" s="1">
        <v>6.63</v>
      </c>
      <c r="AL86" s="1">
        <v>1.42</v>
      </c>
      <c r="AM86" s="1">
        <v>2080</v>
      </c>
      <c r="AN86" s="1">
        <v>1000</v>
      </c>
      <c r="AO86" s="1">
        <v>3.59</v>
      </c>
      <c r="AP86" s="1">
        <v>137</v>
      </c>
      <c r="AQ86" s="1">
        <v>-52</v>
      </c>
      <c r="AR86" s="1">
        <v>503</v>
      </c>
      <c r="AS86" s="1">
        <v>8.01</v>
      </c>
      <c r="AT86" s="1">
        <v>140</v>
      </c>
      <c r="AU86" s="1">
        <v>0.89</v>
      </c>
      <c r="AV86" s="1">
        <v>56</v>
      </c>
      <c r="AW86" s="1">
        <v>6</v>
      </c>
      <c r="AX86" s="1">
        <v>2.2000000000000002</v>
      </c>
      <c r="AY86" s="1">
        <v>458</v>
      </c>
      <c r="AZ86" s="1">
        <v>387</v>
      </c>
      <c r="BA86" s="1">
        <v>4.93</v>
      </c>
      <c r="BB86" s="1">
        <v>127</v>
      </c>
      <c r="BC86" s="1">
        <v>295</v>
      </c>
      <c r="BD86" s="1">
        <v>1010</v>
      </c>
      <c r="BE86" s="1">
        <v>7.76</v>
      </c>
      <c r="BF86" s="1">
        <v>20.9</v>
      </c>
      <c r="BG86" s="1">
        <v>2.66</v>
      </c>
      <c r="BH86" s="1">
        <v>53</v>
      </c>
      <c r="BI86" s="1">
        <v>5</v>
      </c>
    </row>
    <row r="87" spans="1:61" hidden="1" x14ac:dyDescent="0.2">
      <c r="A87">
        <v>86</v>
      </c>
      <c r="B87" t="s">
        <v>144</v>
      </c>
      <c r="C87">
        <v>0.46</v>
      </c>
      <c r="D87">
        <v>3.34</v>
      </c>
      <c r="E87">
        <v>0</v>
      </c>
      <c r="F87" s="2">
        <v>0.25</v>
      </c>
      <c r="G87" s="2">
        <v>0</v>
      </c>
      <c r="H87" s="2">
        <v>0.125</v>
      </c>
      <c r="I87" s="2">
        <v>0</v>
      </c>
      <c r="J87" s="2">
        <v>0.625</v>
      </c>
      <c r="K87" s="2">
        <f t="shared" si="2"/>
        <v>2</v>
      </c>
      <c r="L87" s="1" t="b">
        <f t="shared" si="3"/>
        <v>1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2.1800000000000002</v>
      </c>
      <c r="AA87" s="1">
        <v>576</v>
      </c>
      <c r="AB87" s="1">
        <v>343</v>
      </c>
      <c r="AC87" s="1">
        <v>1.1399999999999999</v>
      </c>
      <c r="AD87" s="1">
        <v>54.5</v>
      </c>
      <c r="AE87" s="1">
        <v>23.2</v>
      </c>
      <c r="AF87" s="1">
        <v>682</v>
      </c>
      <c r="AG87" s="1">
        <v>4.91</v>
      </c>
      <c r="AH87" s="1">
        <v>45.8</v>
      </c>
      <c r="AI87" s="1">
        <v>1.91</v>
      </c>
      <c r="AJ87" s="1">
        <v>68.5</v>
      </c>
      <c r="AK87" s="1">
        <v>6.75</v>
      </c>
      <c r="AL87" s="1">
        <v>1.42</v>
      </c>
      <c r="AM87" s="1">
        <v>2080</v>
      </c>
      <c r="AN87" s="1">
        <v>1000</v>
      </c>
      <c r="AO87" s="1">
        <v>3.59</v>
      </c>
      <c r="AP87" s="1">
        <v>137</v>
      </c>
      <c r="AQ87" s="1">
        <v>-52</v>
      </c>
      <c r="AR87" s="1">
        <v>503</v>
      </c>
      <c r="AS87" s="1">
        <v>8.01</v>
      </c>
      <c r="AT87" s="1">
        <v>140</v>
      </c>
      <c r="AU87" s="1">
        <v>0.89</v>
      </c>
      <c r="AV87" s="1">
        <v>56</v>
      </c>
      <c r="AW87" s="1">
        <v>6</v>
      </c>
      <c r="AX87" s="1">
        <v>2.2000000000000002</v>
      </c>
      <c r="AY87" s="1">
        <v>458</v>
      </c>
      <c r="AZ87" s="1">
        <v>387</v>
      </c>
      <c r="BA87" s="1">
        <v>4.93</v>
      </c>
      <c r="BB87" s="1">
        <v>127</v>
      </c>
      <c r="BC87" s="1">
        <v>295</v>
      </c>
      <c r="BD87" s="1">
        <v>1010</v>
      </c>
      <c r="BE87" s="1">
        <v>7.76</v>
      </c>
      <c r="BF87" s="1">
        <v>20.9</v>
      </c>
      <c r="BG87" s="1">
        <v>2.66</v>
      </c>
      <c r="BH87" s="1">
        <v>53</v>
      </c>
      <c r="BI87" s="1">
        <v>5</v>
      </c>
    </row>
    <row r="88" spans="1:61" hidden="1" x14ac:dyDescent="0.2">
      <c r="A88">
        <v>87</v>
      </c>
      <c r="B88" t="s">
        <v>145</v>
      </c>
      <c r="C88">
        <v>1.06</v>
      </c>
      <c r="D88">
        <v>3.45</v>
      </c>
      <c r="E88">
        <v>0</v>
      </c>
      <c r="F88" s="2">
        <v>0.375</v>
      </c>
      <c r="G88" s="2">
        <v>0.125</v>
      </c>
      <c r="H88" s="2">
        <v>0</v>
      </c>
      <c r="I88" s="2">
        <v>0</v>
      </c>
      <c r="J88" s="2">
        <v>0.5</v>
      </c>
      <c r="K88" s="2">
        <f t="shared" si="2"/>
        <v>2</v>
      </c>
      <c r="L88" s="1" t="b">
        <f t="shared" si="3"/>
        <v>1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2.0299999999999998</v>
      </c>
      <c r="AA88" s="1">
        <v>667</v>
      </c>
      <c r="AB88" s="1">
        <v>342</v>
      </c>
      <c r="AC88" s="1">
        <v>1.06</v>
      </c>
      <c r="AD88" s="1">
        <v>47.9</v>
      </c>
      <c r="AE88" s="1">
        <v>28.3</v>
      </c>
      <c r="AF88" s="1">
        <v>632</v>
      </c>
      <c r="AG88" s="1">
        <v>4.42</v>
      </c>
      <c r="AH88" s="1">
        <v>52</v>
      </c>
      <c r="AI88" s="1">
        <v>1.7</v>
      </c>
      <c r="AJ88" s="1">
        <v>57.3</v>
      </c>
      <c r="AK88" s="1">
        <v>6.13</v>
      </c>
      <c r="AL88" s="1">
        <v>1.26</v>
      </c>
      <c r="AM88" s="1">
        <v>1660</v>
      </c>
      <c r="AN88" s="1">
        <v>1040</v>
      </c>
      <c r="AO88" s="1">
        <v>2.54</v>
      </c>
      <c r="AP88" s="1">
        <v>87.6</v>
      </c>
      <c r="AQ88" s="1">
        <v>-168</v>
      </c>
      <c r="AR88" s="1">
        <v>550</v>
      </c>
      <c r="AS88" s="1">
        <v>8.1999999999999993</v>
      </c>
      <c r="AT88" s="1">
        <v>137</v>
      </c>
      <c r="AU88" s="1">
        <v>0.95</v>
      </c>
      <c r="AV88" s="1">
        <v>38</v>
      </c>
      <c r="AW88" s="1">
        <v>5</v>
      </c>
      <c r="AX88" s="1">
        <v>2.2000000000000002</v>
      </c>
      <c r="AY88" s="1">
        <v>458</v>
      </c>
      <c r="AZ88" s="1">
        <v>387</v>
      </c>
      <c r="BA88" s="1">
        <v>4.93</v>
      </c>
      <c r="BB88" s="1">
        <v>127</v>
      </c>
      <c r="BC88" s="1">
        <v>295</v>
      </c>
      <c r="BD88" s="1">
        <v>1010</v>
      </c>
      <c r="BE88" s="1">
        <v>7.76</v>
      </c>
      <c r="BF88" s="1">
        <v>20.9</v>
      </c>
      <c r="BG88" s="1">
        <v>2.66</v>
      </c>
      <c r="BH88" s="1">
        <v>53</v>
      </c>
      <c r="BI88" s="1">
        <v>5</v>
      </c>
    </row>
    <row r="89" spans="1:61" hidden="1" x14ac:dyDescent="0.2">
      <c r="A89">
        <v>88</v>
      </c>
      <c r="B89" t="s">
        <v>146</v>
      </c>
      <c r="C89">
        <v>0.66</v>
      </c>
      <c r="D89">
        <v>3.39</v>
      </c>
      <c r="E89">
        <v>0</v>
      </c>
      <c r="F89" s="2">
        <v>0</v>
      </c>
      <c r="G89" s="2">
        <v>0.375</v>
      </c>
      <c r="H89" s="2">
        <v>0.125</v>
      </c>
      <c r="I89" s="2">
        <v>0</v>
      </c>
      <c r="J89" s="2">
        <v>0.5</v>
      </c>
      <c r="K89" s="2">
        <f t="shared" si="2"/>
        <v>2</v>
      </c>
      <c r="L89" s="1" t="b">
        <f t="shared" si="3"/>
        <v>1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2.09</v>
      </c>
      <c r="AA89" s="1">
        <v>638</v>
      </c>
      <c r="AB89" s="1">
        <v>332</v>
      </c>
      <c r="AC89" s="1">
        <v>1.36</v>
      </c>
      <c r="AD89" s="1">
        <v>71.2</v>
      </c>
      <c r="AE89" s="1">
        <v>27.6</v>
      </c>
      <c r="AF89" s="1">
        <v>623</v>
      </c>
      <c r="AG89" s="1">
        <v>4.3899999999999997</v>
      </c>
      <c r="AH89" s="1">
        <v>48.9</v>
      </c>
      <c r="AI89" s="1">
        <v>1.69</v>
      </c>
      <c r="AJ89" s="1">
        <v>66.3</v>
      </c>
      <c r="AK89" s="1">
        <v>6.63</v>
      </c>
      <c r="AL89" s="1">
        <v>1.26</v>
      </c>
      <c r="AM89" s="1">
        <v>1660</v>
      </c>
      <c r="AN89" s="1">
        <v>1040</v>
      </c>
      <c r="AO89" s="1">
        <v>2.54</v>
      </c>
      <c r="AP89" s="1">
        <v>87.6</v>
      </c>
      <c r="AQ89" s="1">
        <v>-168</v>
      </c>
      <c r="AR89" s="1">
        <v>550</v>
      </c>
      <c r="AS89" s="1">
        <v>8.1999999999999993</v>
      </c>
      <c r="AT89" s="1">
        <v>137</v>
      </c>
      <c r="AU89" s="1">
        <v>0.95</v>
      </c>
      <c r="AV89" s="1">
        <v>38</v>
      </c>
      <c r="AW89" s="1">
        <v>5</v>
      </c>
      <c r="AX89" s="1">
        <v>2.2000000000000002</v>
      </c>
      <c r="AY89" s="1">
        <v>458</v>
      </c>
      <c r="AZ89" s="1">
        <v>387</v>
      </c>
      <c r="BA89" s="1">
        <v>4.93</v>
      </c>
      <c r="BB89" s="1">
        <v>127</v>
      </c>
      <c r="BC89" s="1">
        <v>295</v>
      </c>
      <c r="BD89" s="1">
        <v>1010</v>
      </c>
      <c r="BE89" s="1">
        <v>7.76</v>
      </c>
      <c r="BF89" s="1">
        <v>20.9</v>
      </c>
      <c r="BG89" s="1">
        <v>2.66</v>
      </c>
      <c r="BH89" s="1">
        <v>53</v>
      </c>
      <c r="BI89" s="1">
        <v>5</v>
      </c>
    </row>
    <row r="90" spans="1:61" hidden="1" x14ac:dyDescent="0.2">
      <c r="A90">
        <v>89</v>
      </c>
      <c r="B90" t="s">
        <v>147</v>
      </c>
      <c r="C90">
        <v>0.38</v>
      </c>
      <c r="D90">
        <v>3.37</v>
      </c>
      <c r="E90">
        <v>0</v>
      </c>
      <c r="F90" s="2">
        <v>0.25</v>
      </c>
      <c r="G90" s="2">
        <v>0</v>
      </c>
      <c r="H90" s="2">
        <v>0.125</v>
      </c>
      <c r="I90" s="2">
        <v>0</v>
      </c>
      <c r="J90" s="2">
        <v>0.625</v>
      </c>
      <c r="K90" s="2">
        <f t="shared" si="2"/>
        <v>2</v>
      </c>
      <c r="L90" s="1" t="b">
        <f t="shared" si="3"/>
        <v>1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2.1800000000000002</v>
      </c>
      <c r="AA90" s="1">
        <v>576</v>
      </c>
      <c r="AB90" s="1">
        <v>343</v>
      </c>
      <c r="AC90" s="1">
        <v>1.1399999999999999</v>
      </c>
      <c r="AD90" s="1">
        <v>54.5</v>
      </c>
      <c r="AE90" s="1">
        <v>23.2</v>
      </c>
      <c r="AF90" s="1">
        <v>682</v>
      </c>
      <c r="AG90" s="1">
        <v>4.91</v>
      </c>
      <c r="AH90" s="1">
        <v>45.8</v>
      </c>
      <c r="AI90" s="1">
        <v>1.91</v>
      </c>
      <c r="AJ90" s="1">
        <v>68.5</v>
      </c>
      <c r="AK90" s="1">
        <v>6.75</v>
      </c>
      <c r="AL90" s="1">
        <v>1.26</v>
      </c>
      <c r="AM90" s="1">
        <v>1660</v>
      </c>
      <c r="AN90" s="1">
        <v>1040</v>
      </c>
      <c r="AO90" s="1">
        <v>2.54</v>
      </c>
      <c r="AP90" s="1">
        <v>87.6</v>
      </c>
      <c r="AQ90" s="1">
        <v>-168</v>
      </c>
      <c r="AR90" s="1">
        <v>550</v>
      </c>
      <c r="AS90" s="1">
        <v>8.1999999999999993</v>
      </c>
      <c r="AT90" s="1">
        <v>137</v>
      </c>
      <c r="AU90" s="1">
        <v>0.95</v>
      </c>
      <c r="AV90" s="1">
        <v>38</v>
      </c>
      <c r="AW90" s="1">
        <v>5</v>
      </c>
      <c r="AX90" s="1">
        <v>2.2000000000000002</v>
      </c>
      <c r="AY90" s="1">
        <v>458</v>
      </c>
      <c r="AZ90" s="1">
        <v>387</v>
      </c>
      <c r="BA90" s="1">
        <v>4.93</v>
      </c>
      <c r="BB90" s="1">
        <v>127</v>
      </c>
      <c r="BC90" s="1">
        <v>295</v>
      </c>
      <c r="BD90" s="1">
        <v>1010</v>
      </c>
      <c r="BE90" s="1">
        <v>7.76</v>
      </c>
      <c r="BF90" s="1">
        <v>20.9</v>
      </c>
      <c r="BG90" s="1">
        <v>2.66</v>
      </c>
      <c r="BH90" s="1">
        <v>53</v>
      </c>
      <c r="BI90" s="1">
        <v>5</v>
      </c>
    </row>
    <row r="91" spans="1:61" hidden="1" x14ac:dyDescent="0.2">
      <c r="A91">
        <v>90</v>
      </c>
      <c r="B91" t="s">
        <v>148</v>
      </c>
      <c r="C91">
        <v>-0.13</v>
      </c>
      <c r="D91">
        <v>4.12</v>
      </c>
      <c r="E91">
        <v>0</v>
      </c>
      <c r="F91" s="2">
        <v>0.5</v>
      </c>
      <c r="G91" s="2">
        <v>0.125</v>
      </c>
      <c r="H91" s="2">
        <v>0</v>
      </c>
      <c r="I91" s="2">
        <v>0</v>
      </c>
      <c r="J91" s="2">
        <v>0.375</v>
      </c>
      <c r="K91" s="2">
        <f t="shared" si="2"/>
        <v>2</v>
      </c>
      <c r="L91" s="1" t="b">
        <f t="shared" si="3"/>
        <v>1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1.91</v>
      </c>
      <c r="AA91" s="1">
        <v>756</v>
      </c>
      <c r="AB91" s="1">
        <v>340</v>
      </c>
      <c r="AC91" s="1">
        <v>1.03</v>
      </c>
      <c r="AD91" s="1">
        <v>47.1</v>
      </c>
      <c r="AE91" s="1">
        <v>33.299999999999997</v>
      </c>
      <c r="AF91" s="1">
        <v>578</v>
      </c>
      <c r="AG91" s="1">
        <v>3.9</v>
      </c>
      <c r="AH91" s="1">
        <v>58</v>
      </c>
      <c r="AI91" s="1">
        <v>1.48</v>
      </c>
      <c r="AJ91" s="1">
        <v>48.3</v>
      </c>
      <c r="AK91" s="1">
        <v>5.63</v>
      </c>
      <c r="AL91" s="1">
        <v>1.26</v>
      </c>
      <c r="AM91" s="1">
        <v>1660</v>
      </c>
      <c r="AN91" s="1">
        <v>1040</v>
      </c>
      <c r="AO91" s="1">
        <v>2.54</v>
      </c>
      <c r="AP91" s="1">
        <v>87.6</v>
      </c>
      <c r="AQ91" s="1">
        <v>-168</v>
      </c>
      <c r="AR91" s="1">
        <v>550</v>
      </c>
      <c r="AS91" s="1">
        <v>8.1999999999999993</v>
      </c>
      <c r="AT91" s="1">
        <v>137</v>
      </c>
      <c r="AU91" s="1">
        <v>0.95</v>
      </c>
      <c r="AV91" s="1">
        <v>38</v>
      </c>
      <c r="AW91" s="1">
        <v>5</v>
      </c>
      <c r="AX91" s="1">
        <v>1.96</v>
      </c>
      <c r="AY91" s="1">
        <v>332</v>
      </c>
      <c r="AZ91" s="1">
        <v>266</v>
      </c>
      <c r="BA91" s="1">
        <v>3.12</v>
      </c>
      <c r="BB91" s="1">
        <v>79.900000000000006</v>
      </c>
      <c r="BC91" s="1">
        <v>325</v>
      </c>
      <c r="BD91" s="1">
        <v>1140</v>
      </c>
      <c r="BE91" s="1">
        <v>5.29</v>
      </c>
      <c r="BF91" s="1">
        <v>14.7</v>
      </c>
      <c r="BG91" s="1">
        <v>2.96</v>
      </c>
      <c r="BH91" s="1">
        <v>35</v>
      </c>
      <c r="BI91" s="1">
        <v>4</v>
      </c>
    </row>
    <row r="92" spans="1:61" hidden="1" x14ac:dyDescent="0.2">
      <c r="A92">
        <v>91</v>
      </c>
      <c r="B92" t="s">
        <v>149</v>
      </c>
      <c r="C92">
        <v>1.19</v>
      </c>
      <c r="D92">
        <v>3.44</v>
      </c>
      <c r="E92">
        <v>0</v>
      </c>
      <c r="F92" s="2">
        <v>0.375</v>
      </c>
      <c r="G92" s="2">
        <v>0.125</v>
      </c>
      <c r="H92" s="2">
        <v>0.125</v>
      </c>
      <c r="I92" s="2">
        <v>0</v>
      </c>
      <c r="J92" s="2">
        <v>0.375</v>
      </c>
      <c r="K92" s="2">
        <f t="shared" si="2"/>
        <v>1</v>
      </c>
      <c r="L92" s="1" t="b">
        <f t="shared" si="3"/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1.93</v>
      </c>
      <c r="AA92" s="1">
        <v>745</v>
      </c>
      <c r="AB92" s="1">
        <v>336</v>
      </c>
      <c r="AC92" s="1">
        <v>1.1599999999999999</v>
      </c>
      <c r="AD92" s="1">
        <v>58.9</v>
      </c>
      <c r="AE92" s="1">
        <v>32.9</v>
      </c>
      <c r="AF92" s="1">
        <v>573</v>
      </c>
      <c r="AG92" s="1">
        <v>3.87</v>
      </c>
      <c r="AH92" s="1">
        <v>56.8</v>
      </c>
      <c r="AI92" s="1">
        <v>1.47</v>
      </c>
      <c r="AJ92" s="1">
        <v>52.8</v>
      </c>
      <c r="AK92" s="1">
        <v>5.88</v>
      </c>
      <c r="AL92" s="1">
        <v>1</v>
      </c>
      <c r="AM92" s="1">
        <v>1760</v>
      </c>
      <c r="AN92" s="1">
        <v>1110</v>
      </c>
      <c r="AO92" s="1">
        <v>1.55</v>
      </c>
      <c r="AP92" s="1">
        <v>40.1</v>
      </c>
      <c r="AQ92" s="1">
        <v>-156</v>
      </c>
      <c r="AR92" s="1">
        <v>590</v>
      </c>
      <c r="AS92" s="1">
        <v>8.5299999999999994</v>
      </c>
      <c r="AT92" s="1">
        <v>155</v>
      </c>
      <c r="AU92" s="1">
        <v>1</v>
      </c>
      <c r="AV92" s="1">
        <v>20</v>
      </c>
      <c r="AW92" s="1">
        <v>4</v>
      </c>
      <c r="AX92" s="1">
        <v>2.2000000000000002</v>
      </c>
      <c r="AY92" s="1">
        <v>458</v>
      </c>
      <c r="AZ92" s="1">
        <v>387</v>
      </c>
      <c r="BA92" s="1">
        <v>4.93</v>
      </c>
      <c r="BB92" s="1">
        <v>127</v>
      </c>
      <c r="BC92" s="1">
        <v>295</v>
      </c>
      <c r="BD92" s="1">
        <v>1010</v>
      </c>
      <c r="BE92" s="1">
        <v>7.76</v>
      </c>
      <c r="BF92" s="1">
        <v>20.9</v>
      </c>
      <c r="BG92" s="1">
        <v>2.66</v>
      </c>
      <c r="BH92" s="1">
        <v>53</v>
      </c>
      <c r="BI92" s="1">
        <v>5</v>
      </c>
    </row>
    <row r="93" spans="1:61" hidden="1" x14ac:dyDescent="0.2">
      <c r="A93">
        <v>92</v>
      </c>
      <c r="B93" t="s">
        <v>150</v>
      </c>
      <c r="C93">
        <v>1.62</v>
      </c>
      <c r="D93">
        <v>3.42</v>
      </c>
      <c r="E93">
        <v>0</v>
      </c>
      <c r="F93" s="2">
        <v>0.625</v>
      </c>
      <c r="G93" s="2">
        <v>0</v>
      </c>
      <c r="H93" s="2">
        <v>0</v>
      </c>
      <c r="I93" s="2">
        <v>0</v>
      </c>
      <c r="J93" s="2">
        <v>0.375</v>
      </c>
      <c r="K93" s="2">
        <f t="shared" si="2"/>
        <v>3</v>
      </c>
      <c r="L93" s="1" t="b">
        <f t="shared" si="3"/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1.89</v>
      </c>
      <c r="AA93" s="1">
        <v>765</v>
      </c>
      <c r="AB93" s="1">
        <v>343</v>
      </c>
      <c r="AC93" s="1">
        <v>0.95</v>
      </c>
      <c r="AD93" s="1">
        <v>41.3</v>
      </c>
      <c r="AE93" s="1">
        <v>33.5</v>
      </c>
      <c r="AF93" s="1">
        <v>580</v>
      </c>
      <c r="AG93" s="1">
        <v>3.89</v>
      </c>
      <c r="AH93" s="1">
        <v>58.9</v>
      </c>
      <c r="AI93" s="1">
        <v>1.48</v>
      </c>
      <c r="AJ93" s="1">
        <v>46</v>
      </c>
      <c r="AK93" s="1">
        <v>5.5</v>
      </c>
      <c r="AL93" s="1">
        <v>1</v>
      </c>
      <c r="AM93" s="1">
        <v>1760</v>
      </c>
      <c r="AN93" s="1">
        <v>1110</v>
      </c>
      <c r="AO93" s="1">
        <v>1.55</v>
      </c>
      <c r="AP93" s="1">
        <v>40.1</v>
      </c>
      <c r="AQ93" s="1">
        <v>-156</v>
      </c>
      <c r="AR93" s="1">
        <v>590</v>
      </c>
      <c r="AS93" s="1">
        <v>8.5299999999999994</v>
      </c>
      <c r="AT93" s="1">
        <v>155</v>
      </c>
      <c r="AU93" s="1">
        <v>1</v>
      </c>
      <c r="AV93" s="1">
        <v>20</v>
      </c>
      <c r="AW93" s="1">
        <v>4</v>
      </c>
      <c r="AX93" s="1">
        <v>2.2000000000000002</v>
      </c>
      <c r="AY93" s="1">
        <v>458</v>
      </c>
      <c r="AZ93" s="1">
        <v>387</v>
      </c>
      <c r="BA93" s="1">
        <v>4.93</v>
      </c>
      <c r="BB93" s="1">
        <v>127</v>
      </c>
      <c r="BC93" s="1">
        <v>295</v>
      </c>
      <c r="BD93" s="1">
        <v>1010</v>
      </c>
      <c r="BE93" s="1">
        <v>7.76</v>
      </c>
      <c r="BF93" s="1">
        <v>20.9</v>
      </c>
      <c r="BG93" s="1">
        <v>2.66</v>
      </c>
      <c r="BH93" s="1">
        <v>53</v>
      </c>
      <c r="BI93" s="1">
        <v>5</v>
      </c>
    </row>
    <row r="94" spans="1:61" hidden="1" x14ac:dyDescent="0.2">
      <c r="A94">
        <v>93</v>
      </c>
      <c r="B94" t="s">
        <v>151</v>
      </c>
      <c r="C94">
        <v>0.71</v>
      </c>
      <c r="D94">
        <v>3.37</v>
      </c>
      <c r="E94">
        <v>0</v>
      </c>
      <c r="F94" s="2">
        <v>0</v>
      </c>
      <c r="G94" s="2">
        <v>0.375</v>
      </c>
      <c r="H94" s="2">
        <v>0</v>
      </c>
      <c r="I94" s="2">
        <v>0</v>
      </c>
      <c r="J94" s="2">
        <v>0.625</v>
      </c>
      <c r="K94" s="2">
        <f t="shared" si="2"/>
        <v>3</v>
      </c>
      <c r="L94" s="1" t="b">
        <f t="shared" si="3"/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2.19</v>
      </c>
      <c r="AA94" s="1">
        <v>560</v>
      </c>
      <c r="AB94" s="1">
        <v>338</v>
      </c>
      <c r="AC94" s="1">
        <v>1.26</v>
      </c>
      <c r="AD94" s="1">
        <v>60.2</v>
      </c>
      <c r="AE94" s="1">
        <v>23</v>
      </c>
      <c r="AF94" s="1">
        <v>682</v>
      </c>
      <c r="AG94" s="1">
        <v>4.9400000000000004</v>
      </c>
      <c r="AH94" s="1">
        <v>44.1</v>
      </c>
      <c r="AI94" s="1">
        <v>1.91</v>
      </c>
      <c r="AJ94" s="1">
        <v>70.8</v>
      </c>
      <c r="AK94" s="1">
        <v>6.88</v>
      </c>
      <c r="AL94" s="1">
        <v>1</v>
      </c>
      <c r="AM94" s="1">
        <v>1760</v>
      </c>
      <c r="AN94" s="1">
        <v>1110</v>
      </c>
      <c r="AO94" s="1">
        <v>1.55</v>
      </c>
      <c r="AP94" s="1">
        <v>40.1</v>
      </c>
      <c r="AQ94" s="1">
        <v>-156</v>
      </c>
      <c r="AR94" s="1">
        <v>590</v>
      </c>
      <c r="AS94" s="1">
        <v>8.5299999999999994</v>
      </c>
      <c r="AT94" s="1">
        <v>155</v>
      </c>
      <c r="AU94" s="1">
        <v>1</v>
      </c>
      <c r="AV94" s="1">
        <v>20</v>
      </c>
      <c r="AW94" s="1">
        <v>4</v>
      </c>
      <c r="AX94" s="1">
        <v>2.2000000000000002</v>
      </c>
      <c r="AY94" s="1">
        <v>458</v>
      </c>
      <c r="AZ94" s="1">
        <v>387</v>
      </c>
      <c r="BA94" s="1">
        <v>4.93</v>
      </c>
      <c r="BB94" s="1">
        <v>127</v>
      </c>
      <c r="BC94" s="1">
        <v>295</v>
      </c>
      <c r="BD94" s="1">
        <v>1010</v>
      </c>
      <c r="BE94" s="1">
        <v>7.76</v>
      </c>
      <c r="BF94" s="1">
        <v>20.9</v>
      </c>
      <c r="BG94" s="1">
        <v>2.66</v>
      </c>
      <c r="BH94" s="1">
        <v>53</v>
      </c>
      <c r="BI94" s="1">
        <v>5</v>
      </c>
    </row>
    <row r="95" spans="1:61" hidden="1" x14ac:dyDescent="0.2">
      <c r="A95">
        <v>94</v>
      </c>
      <c r="B95" t="s">
        <v>152</v>
      </c>
      <c r="C95">
        <v>-0.14000000000000001</v>
      </c>
      <c r="D95">
        <v>4.3</v>
      </c>
      <c r="E95">
        <v>0</v>
      </c>
      <c r="F95" s="2">
        <v>0</v>
      </c>
      <c r="G95" s="2">
        <v>0</v>
      </c>
      <c r="H95" s="2">
        <v>0</v>
      </c>
      <c r="I95" s="2">
        <v>0.875</v>
      </c>
      <c r="J95" s="2">
        <v>0.125</v>
      </c>
      <c r="K95" s="2">
        <f t="shared" si="2"/>
        <v>3</v>
      </c>
      <c r="L95" s="1" t="b">
        <f t="shared" si="3"/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2.21</v>
      </c>
      <c r="AA95" s="1">
        <v>274</v>
      </c>
      <c r="AB95" s="1">
        <v>202</v>
      </c>
      <c r="AC95" s="1">
        <v>0.75</v>
      </c>
      <c r="AD95" s="1">
        <v>33.700000000000003</v>
      </c>
      <c r="AE95" s="1">
        <v>8.67</v>
      </c>
      <c r="AF95" s="1">
        <v>917</v>
      </c>
      <c r="AG95" s="1">
        <v>6.18</v>
      </c>
      <c r="AH95" s="1">
        <v>24.5</v>
      </c>
      <c r="AI95" s="1">
        <v>2.5499999999999998</v>
      </c>
      <c r="AJ95" s="1">
        <v>75.3</v>
      </c>
      <c r="AK95" s="1">
        <v>7.13</v>
      </c>
      <c r="AL95" s="1">
        <v>1</v>
      </c>
      <c r="AM95" s="1">
        <v>1760</v>
      </c>
      <c r="AN95" s="1">
        <v>1110</v>
      </c>
      <c r="AO95" s="1">
        <v>1.55</v>
      </c>
      <c r="AP95" s="1">
        <v>40.1</v>
      </c>
      <c r="AQ95" s="1">
        <v>-156</v>
      </c>
      <c r="AR95" s="1">
        <v>590</v>
      </c>
      <c r="AS95" s="1">
        <v>8.5299999999999994</v>
      </c>
      <c r="AT95" s="1">
        <v>155</v>
      </c>
      <c r="AU95" s="1">
        <v>1</v>
      </c>
      <c r="AV95" s="1">
        <v>20</v>
      </c>
      <c r="AW95" s="1">
        <v>4</v>
      </c>
      <c r="AX95" s="1">
        <v>1.96</v>
      </c>
      <c r="AY95" s="1">
        <v>332</v>
      </c>
      <c r="AZ95" s="1">
        <v>266</v>
      </c>
      <c r="BA95" s="1">
        <v>3.12</v>
      </c>
      <c r="BB95" s="1">
        <v>79.900000000000006</v>
      </c>
      <c r="BC95" s="1">
        <v>325</v>
      </c>
      <c r="BD95" s="1">
        <v>1140</v>
      </c>
      <c r="BE95" s="1">
        <v>5.29</v>
      </c>
      <c r="BF95" s="1">
        <v>14.7</v>
      </c>
      <c r="BG95" s="1">
        <v>2.96</v>
      </c>
      <c r="BH95" s="1">
        <v>35</v>
      </c>
      <c r="BI95" s="1">
        <v>4</v>
      </c>
    </row>
    <row r="96" spans="1:61" hidden="1" x14ac:dyDescent="0.2">
      <c r="A96">
        <v>95</v>
      </c>
      <c r="B96" t="s">
        <v>153</v>
      </c>
      <c r="C96">
        <v>-0.22</v>
      </c>
      <c r="D96">
        <v>2.5</v>
      </c>
      <c r="E96">
        <v>0.06</v>
      </c>
      <c r="F96" s="2">
        <v>0</v>
      </c>
      <c r="G96" s="2">
        <v>0</v>
      </c>
      <c r="H96" s="2">
        <v>0</v>
      </c>
      <c r="I96" s="2">
        <v>0.875</v>
      </c>
      <c r="J96" s="2">
        <v>0.125</v>
      </c>
      <c r="K96" s="2">
        <f t="shared" si="2"/>
        <v>3</v>
      </c>
      <c r="L96" s="1" t="b">
        <f t="shared" si="3"/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2.21</v>
      </c>
      <c r="AA96" s="1">
        <v>274</v>
      </c>
      <c r="AB96" s="1">
        <v>202</v>
      </c>
      <c r="AC96" s="1">
        <v>0.75</v>
      </c>
      <c r="AD96" s="1">
        <v>33.700000000000003</v>
      </c>
      <c r="AE96" s="1">
        <v>8.67</v>
      </c>
      <c r="AF96" s="1">
        <v>917</v>
      </c>
      <c r="AG96" s="1">
        <v>6.18</v>
      </c>
      <c r="AH96" s="1">
        <v>24.5</v>
      </c>
      <c r="AI96" s="1">
        <v>2.5499999999999998</v>
      </c>
      <c r="AJ96" s="1">
        <v>75.3</v>
      </c>
      <c r="AK96" s="1">
        <v>7.13</v>
      </c>
      <c r="AL96" s="1">
        <v>1.19</v>
      </c>
      <c r="AM96" s="1">
        <v>2020</v>
      </c>
      <c r="AN96" s="1">
        <v>601</v>
      </c>
      <c r="AO96" s="1">
        <v>11.3</v>
      </c>
      <c r="AP96" s="1">
        <v>207</v>
      </c>
      <c r="AQ96" s="1">
        <v>110</v>
      </c>
      <c r="AR96" s="1">
        <v>716</v>
      </c>
      <c r="AS96" s="1">
        <v>4.7699999999999996</v>
      </c>
      <c r="AT96" s="1">
        <v>178</v>
      </c>
      <c r="AU96" s="1">
        <v>2.33</v>
      </c>
      <c r="AV96" s="1">
        <v>82</v>
      </c>
      <c r="AW96" s="1">
        <v>6</v>
      </c>
      <c r="AX96" s="1">
        <v>1.81</v>
      </c>
      <c r="AY96" s="1">
        <v>239</v>
      </c>
      <c r="AZ96" s="1">
        <v>172</v>
      </c>
      <c r="BA96" s="1">
        <v>3.21</v>
      </c>
      <c r="BB96" s="1">
        <v>35.5</v>
      </c>
      <c r="BC96" s="1">
        <v>349</v>
      </c>
      <c r="BD96" s="1">
        <v>1250</v>
      </c>
      <c r="BE96" s="1">
        <v>3.21</v>
      </c>
      <c r="BF96" s="1">
        <v>10.199999999999999</v>
      </c>
      <c r="BG96" s="1">
        <v>3.16</v>
      </c>
      <c r="BH96" s="1">
        <v>17</v>
      </c>
      <c r="BI96" s="1">
        <v>3</v>
      </c>
    </row>
    <row r="97" spans="1:61" hidden="1" x14ac:dyDescent="0.2">
      <c r="A97">
        <v>96</v>
      </c>
      <c r="B97" t="s">
        <v>154</v>
      </c>
      <c r="C97">
        <v>1.3</v>
      </c>
      <c r="D97">
        <v>2.2000000000000002</v>
      </c>
      <c r="E97">
        <v>0.08</v>
      </c>
      <c r="F97" s="2">
        <v>0.125</v>
      </c>
      <c r="G97" s="2">
        <v>0.25</v>
      </c>
      <c r="H97" s="2">
        <v>0.625</v>
      </c>
      <c r="I97" s="2">
        <v>0</v>
      </c>
      <c r="J97" s="2">
        <v>0</v>
      </c>
      <c r="K97" s="2">
        <f t="shared" si="2"/>
        <v>2</v>
      </c>
      <c r="L97" s="1" t="b">
        <f t="shared" si="3"/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1.68</v>
      </c>
      <c r="AA97" s="1">
        <v>959</v>
      </c>
      <c r="AB97" s="1">
        <v>309</v>
      </c>
      <c r="AC97" s="1">
        <v>1.66</v>
      </c>
      <c r="AD97" s="1">
        <v>109</v>
      </c>
      <c r="AE97" s="1">
        <v>46.2</v>
      </c>
      <c r="AF97" s="1">
        <v>388</v>
      </c>
      <c r="AG97" s="1">
        <v>2.1800000000000002</v>
      </c>
      <c r="AH97" s="1">
        <v>69.3</v>
      </c>
      <c r="AI97" s="1">
        <v>0.80100000000000005</v>
      </c>
      <c r="AJ97" s="1">
        <v>46</v>
      </c>
      <c r="AK97" s="1">
        <v>5.5</v>
      </c>
      <c r="AL97" s="1">
        <v>1.19</v>
      </c>
      <c r="AM97" s="1">
        <v>2020</v>
      </c>
      <c r="AN97" s="1">
        <v>601</v>
      </c>
      <c r="AO97" s="1">
        <v>11.3</v>
      </c>
      <c r="AP97" s="1">
        <v>207</v>
      </c>
      <c r="AQ97" s="1">
        <v>110</v>
      </c>
      <c r="AR97" s="1">
        <v>716</v>
      </c>
      <c r="AS97" s="1">
        <v>4.7699999999999996</v>
      </c>
      <c r="AT97" s="1">
        <v>178</v>
      </c>
      <c r="AU97" s="1">
        <v>2.33</v>
      </c>
      <c r="AV97" s="1">
        <v>82</v>
      </c>
      <c r="AW97" s="1">
        <v>6</v>
      </c>
      <c r="AX97" s="1">
        <v>1.81</v>
      </c>
      <c r="AY97" s="1">
        <v>239</v>
      </c>
      <c r="AZ97" s="1">
        <v>172</v>
      </c>
      <c r="BA97" s="1">
        <v>3.21</v>
      </c>
      <c r="BB97" s="1">
        <v>35.5</v>
      </c>
      <c r="BC97" s="1">
        <v>349</v>
      </c>
      <c r="BD97" s="1">
        <v>1250</v>
      </c>
      <c r="BE97" s="1">
        <v>3.21</v>
      </c>
      <c r="BF97" s="1">
        <v>10.199999999999999</v>
      </c>
      <c r="BG97" s="1">
        <v>3.16</v>
      </c>
      <c r="BH97" s="1">
        <v>17</v>
      </c>
      <c r="BI97" s="1">
        <v>3</v>
      </c>
    </row>
    <row r="98" spans="1:61" hidden="1" x14ac:dyDescent="0.2">
      <c r="A98">
        <v>97</v>
      </c>
      <c r="B98" t="s">
        <v>155</v>
      </c>
      <c r="C98">
        <v>2.2799999999999998</v>
      </c>
      <c r="D98">
        <v>2.1800000000000002</v>
      </c>
      <c r="E98">
        <v>0.09</v>
      </c>
      <c r="F98" s="2">
        <v>0.75</v>
      </c>
      <c r="G98" s="2">
        <v>0.125</v>
      </c>
      <c r="H98" s="2">
        <v>0.125</v>
      </c>
      <c r="I98" s="2">
        <v>0</v>
      </c>
      <c r="J98" s="2">
        <v>0</v>
      </c>
      <c r="K98" s="2">
        <f t="shared" si="2"/>
        <v>2</v>
      </c>
      <c r="L98" s="1" t="b">
        <f t="shared" si="3"/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1.55</v>
      </c>
      <c r="AA98" s="1">
        <v>1010</v>
      </c>
      <c r="AB98" s="1">
        <v>329</v>
      </c>
      <c r="AC98" s="1">
        <v>1.07</v>
      </c>
      <c r="AD98" s="1">
        <v>56.6</v>
      </c>
      <c r="AE98" s="1">
        <v>47.8</v>
      </c>
      <c r="AF98" s="1">
        <v>411</v>
      </c>
      <c r="AG98" s="1">
        <v>2.2999999999999998</v>
      </c>
      <c r="AH98" s="1">
        <v>74.8</v>
      </c>
      <c r="AI98" s="1">
        <v>0.81599999999999995</v>
      </c>
      <c r="AJ98" s="1">
        <v>25.8</v>
      </c>
      <c r="AK98" s="1">
        <v>4.38</v>
      </c>
      <c r="AL98" s="1">
        <v>1.19</v>
      </c>
      <c r="AM98" s="1">
        <v>2020</v>
      </c>
      <c r="AN98" s="1">
        <v>601</v>
      </c>
      <c r="AO98" s="1">
        <v>11.3</v>
      </c>
      <c r="AP98" s="1">
        <v>207</v>
      </c>
      <c r="AQ98" s="1">
        <v>110</v>
      </c>
      <c r="AR98" s="1">
        <v>716</v>
      </c>
      <c r="AS98" s="1">
        <v>4.7699999999999996</v>
      </c>
      <c r="AT98" s="1">
        <v>178</v>
      </c>
      <c r="AU98" s="1">
        <v>2.33</v>
      </c>
      <c r="AV98" s="1">
        <v>82</v>
      </c>
      <c r="AW98" s="1">
        <v>6</v>
      </c>
      <c r="AX98" s="1">
        <v>1.81</v>
      </c>
      <c r="AY98" s="1">
        <v>239</v>
      </c>
      <c r="AZ98" s="1">
        <v>172</v>
      </c>
      <c r="BA98" s="1">
        <v>3.21</v>
      </c>
      <c r="BB98" s="1">
        <v>35.5</v>
      </c>
      <c r="BC98" s="1">
        <v>349</v>
      </c>
      <c r="BD98" s="1">
        <v>1250</v>
      </c>
      <c r="BE98" s="1">
        <v>3.21</v>
      </c>
      <c r="BF98" s="1">
        <v>10.199999999999999</v>
      </c>
      <c r="BG98" s="1">
        <v>3.16</v>
      </c>
      <c r="BH98" s="1">
        <v>17</v>
      </c>
      <c r="BI98" s="1">
        <v>3</v>
      </c>
    </row>
    <row r="99" spans="1:61" hidden="1" x14ac:dyDescent="0.2">
      <c r="A99">
        <v>98</v>
      </c>
      <c r="B99" t="s">
        <v>156</v>
      </c>
      <c r="C99">
        <v>0.23</v>
      </c>
      <c r="D99">
        <v>2.19</v>
      </c>
      <c r="E99">
        <v>0.08</v>
      </c>
      <c r="F99" s="2">
        <v>0</v>
      </c>
      <c r="G99" s="2">
        <v>0.875</v>
      </c>
      <c r="H99" s="2">
        <v>0.125</v>
      </c>
      <c r="I99" s="2">
        <v>0</v>
      </c>
      <c r="J99" s="2">
        <v>0</v>
      </c>
      <c r="K99" s="2">
        <f t="shared" si="2"/>
        <v>3</v>
      </c>
      <c r="L99" s="1" t="b">
        <f t="shared" si="3"/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1.63</v>
      </c>
      <c r="AA99" s="1">
        <v>959</v>
      </c>
      <c r="AB99" s="1">
        <v>311</v>
      </c>
      <c r="AC99" s="1">
        <v>1.57</v>
      </c>
      <c r="AD99" s="1">
        <v>91.4</v>
      </c>
      <c r="AE99" s="1">
        <v>46.7</v>
      </c>
      <c r="AF99" s="1">
        <v>400</v>
      </c>
      <c r="AG99" s="1">
        <v>2.31</v>
      </c>
      <c r="AH99" s="1">
        <v>69</v>
      </c>
      <c r="AI99" s="1">
        <v>0.81599999999999995</v>
      </c>
      <c r="AJ99" s="1">
        <v>39.299999999999997</v>
      </c>
      <c r="AK99" s="1">
        <v>5.13</v>
      </c>
      <c r="AL99" s="1">
        <v>1.19</v>
      </c>
      <c r="AM99" s="1">
        <v>2020</v>
      </c>
      <c r="AN99" s="1">
        <v>601</v>
      </c>
      <c r="AO99" s="1">
        <v>11.3</v>
      </c>
      <c r="AP99" s="1">
        <v>207</v>
      </c>
      <c r="AQ99" s="1">
        <v>110</v>
      </c>
      <c r="AR99" s="1">
        <v>716</v>
      </c>
      <c r="AS99" s="1">
        <v>4.7699999999999996</v>
      </c>
      <c r="AT99" s="1">
        <v>178</v>
      </c>
      <c r="AU99" s="1">
        <v>2.33</v>
      </c>
      <c r="AV99" s="1">
        <v>82</v>
      </c>
      <c r="AW99" s="1">
        <v>6</v>
      </c>
      <c r="AX99" s="1">
        <v>1.81</v>
      </c>
      <c r="AY99" s="1">
        <v>239</v>
      </c>
      <c r="AZ99" s="1">
        <v>172</v>
      </c>
      <c r="BA99" s="1">
        <v>3.21</v>
      </c>
      <c r="BB99" s="1">
        <v>35.5</v>
      </c>
      <c r="BC99" s="1">
        <v>349</v>
      </c>
      <c r="BD99" s="1">
        <v>1250</v>
      </c>
      <c r="BE99" s="1">
        <v>3.21</v>
      </c>
      <c r="BF99" s="1">
        <v>10.199999999999999</v>
      </c>
      <c r="BG99" s="1">
        <v>3.16</v>
      </c>
      <c r="BH99" s="1">
        <v>17</v>
      </c>
      <c r="BI99" s="1">
        <v>3</v>
      </c>
    </row>
    <row r="100" spans="1:61" hidden="1" x14ac:dyDescent="0.2">
      <c r="A100">
        <v>99</v>
      </c>
      <c r="B100" t="s">
        <v>157</v>
      </c>
      <c r="C100">
        <v>1.48</v>
      </c>
      <c r="D100">
        <v>0.42</v>
      </c>
      <c r="E100">
        <v>0.08</v>
      </c>
      <c r="F100" s="2">
        <v>0.25</v>
      </c>
      <c r="G100" s="2">
        <v>0.375</v>
      </c>
      <c r="H100" s="2">
        <v>0.375</v>
      </c>
      <c r="I100" s="2">
        <v>0</v>
      </c>
      <c r="J100" s="2">
        <v>0</v>
      </c>
      <c r="K100" s="2">
        <f t="shared" si="2"/>
        <v>2</v>
      </c>
      <c r="L100" s="1" t="b">
        <f t="shared" si="3"/>
        <v>1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1.63</v>
      </c>
      <c r="AA100" s="1">
        <v>973</v>
      </c>
      <c r="AB100" s="1">
        <v>315</v>
      </c>
      <c r="AC100" s="1">
        <v>1.49</v>
      </c>
      <c r="AD100" s="1">
        <v>91.7</v>
      </c>
      <c r="AE100" s="1">
        <v>46.7</v>
      </c>
      <c r="AF100" s="1">
        <v>397</v>
      </c>
      <c r="AG100" s="1">
        <v>2.2400000000000002</v>
      </c>
      <c r="AH100" s="1">
        <v>70.599999999999994</v>
      </c>
      <c r="AI100" s="1">
        <v>0.80900000000000005</v>
      </c>
      <c r="AJ100" s="1">
        <v>39.299999999999997</v>
      </c>
      <c r="AK100" s="1">
        <v>5.13</v>
      </c>
      <c r="AL100" s="1">
        <v>1.1499999999999999</v>
      </c>
      <c r="AM100" s="1">
        <v>2880</v>
      </c>
      <c r="AN100" s="1">
        <v>505</v>
      </c>
      <c r="AO100" s="1">
        <v>7.31</v>
      </c>
      <c r="AP100" s="1">
        <v>119</v>
      </c>
      <c r="AQ100" s="1">
        <v>121</v>
      </c>
      <c r="AR100" s="1">
        <v>709</v>
      </c>
      <c r="AS100" s="1">
        <v>7.2</v>
      </c>
      <c r="AT100" s="1">
        <v>290</v>
      </c>
      <c r="AU100" s="1">
        <v>1.96</v>
      </c>
      <c r="AV100" s="1">
        <v>50</v>
      </c>
      <c r="AW100" s="1">
        <v>5</v>
      </c>
      <c r="AX100" s="1">
        <v>2.2000000000000002</v>
      </c>
      <c r="AY100" s="1">
        <v>458</v>
      </c>
      <c r="AZ100" s="1">
        <v>387</v>
      </c>
      <c r="BA100" s="1">
        <v>4.93</v>
      </c>
      <c r="BB100" s="1">
        <v>127</v>
      </c>
      <c r="BC100" s="1">
        <v>295</v>
      </c>
      <c r="BD100" s="1">
        <v>1010</v>
      </c>
      <c r="BE100" s="1">
        <v>7.76</v>
      </c>
      <c r="BF100" s="1">
        <v>20.9</v>
      </c>
      <c r="BG100" s="1">
        <v>2.66</v>
      </c>
      <c r="BH100" s="1">
        <v>53</v>
      </c>
      <c r="BI100" s="1">
        <v>5</v>
      </c>
    </row>
    <row r="101" spans="1:61" hidden="1" x14ac:dyDescent="0.2">
      <c r="A101">
        <v>100</v>
      </c>
      <c r="B101" t="s">
        <v>158</v>
      </c>
      <c r="C101">
        <v>1.1200000000000001</v>
      </c>
      <c r="D101">
        <v>0.43</v>
      </c>
      <c r="E101">
        <v>7.0000000000000007E-2</v>
      </c>
      <c r="F101" s="2">
        <v>0.125</v>
      </c>
      <c r="G101" s="2">
        <v>0.375</v>
      </c>
      <c r="H101" s="2">
        <v>0.5</v>
      </c>
      <c r="I101" s="2">
        <v>0</v>
      </c>
      <c r="J101" s="2">
        <v>0</v>
      </c>
      <c r="K101" s="2">
        <f t="shared" si="2"/>
        <v>2</v>
      </c>
      <c r="L101" s="1" t="b">
        <f t="shared" si="3"/>
        <v>1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1.66</v>
      </c>
      <c r="AA101" s="1">
        <v>962</v>
      </c>
      <c r="AB101" s="1">
        <v>310</v>
      </c>
      <c r="AC101" s="1">
        <v>1.62</v>
      </c>
      <c r="AD101" s="1">
        <v>103</v>
      </c>
      <c r="AE101" s="1">
        <v>46.4</v>
      </c>
      <c r="AF101" s="1">
        <v>391</v>
      </c>
      <c r="AG101" s="1">
        <v>2.21</v>
      </c>
      <c r="AH101" s="1">
        <v>69.400000000000006</v>
      </c>
      <c r="AI101" s="1">
        <v>0.80500000000000005</v>
      </c>
      <c r="AJ101" s="1">
        <v>43.8</v>
      </c>
      <c r="AK101" s="1">
        <v>5.38</v>
      </c>
      <c r="AL101" s="1">
        <v>1.1499999999999999</v>
      </c>
      <c r="AM101" s="1">
        <v>2880</v>
      </c>
      <c r="AN101" s="1">
        <v>505</v>
      </c>
      <c r="AO101" s="1">
        <v>7.31</v>
      </c>
      <c r="AP101" s="1">
        <v>119</v>
      </c>
      <c r="AQ101" s="1">
        <v>121</v>
      </c>
      <c r="AR101" s="1">
        <v>709</v>
      </c>
      <c r="AS101" s="1">
        <v>7.2</v>
      </c>
      <c r="AT101" s="1">
        <v>290</v>
      </c>
      <c r="AU101" s="1">
        <v>1.96</v>
      </c>
      <c r="AV101" s="1">
        <v>50</v>
      </c>
      <c r="AW101" s="1">
        <v>5</v>
      </c>
      <c r="AX101" s="1">
        <v>2.2000000000000002</v>
      </c>
      <c r="AY101" s="1">
        <v>458</v>
      </c>
      <c r="AZ101" s="1">
        <v>387</v>
      </c>
      <c r="BA101" s="1">
        <v>4.93</v>
      </c>
      <c r="BB101" s="1">
        <v>127</v>
      </c>
      <c r="BC101" s="1">
        <v>295</v>
      </c>
      <c r="BD101" s="1">
        <v>1010</v>
      </c>
      <c r="BE101" s="1">
        <v>7.76</v>
      </c>
      <c r="BF101" s="1">
        <v>20.9</v>
      </c>
      <c r="BG101" s="1">
        <v>2.66</v>
      </c>
      <c r="BH101" s="1">
        <v>53</v>
      </c>
      <c r="BI101" s="1">
        <v>5</v>
      </c>
    </row>
    <row r="102" spans="1:61" hidden="1" x14ac:dyDescent="0.2">
      <c r="A102">
        <v>101</v>
      </c>
      <c r="B102" t="s">
        <v>159</v>
      </c>
      <c r="C102">
        <v>0.76</v>
      </c>
      <c r="D102">
        <v>0.67</v>
      </c>
      <c r="E102">
        <v>0.14000000000000001</v>
      </c>
      <c r="F102" s="2">
        <v>0.125</v>
      </c>
      <c r="G102" s="2">
        <v>0.25</v>
      </c>
      <c r="H102" s="2">
        <v>0.625</v>
      </c>
      <c r="I102" s="2">
        <v>0</v>
      </c>
      <c r="J102" s="2">
        <v>0</v>
      </c>
      <c r="K102" s="2">
        <f t="shared" si="2"/>
        <v>2</v>
      </c>
      <c r="L102" s="1" t="b">
        <f t="shared" si="3"/>
        <v>1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1.68</v>
      </c>
      <c r="AA102" s="1">
        <v>959</v>
      </c>
      <c r="AB102" s="1">
        <v>309</v>
      </c>
      <c r="AC102" s="1">
        <v>1.66</v>
      </c>
      <c r="AD102" s="1">
        <v>109</v>
      </c>
      <c r="AE102" s="1">
        <v>46.2</v>
      </c>
      <c r="AF102" s="1">
        <v>388</v>
      </c>
      <c r="AG102" s="1">
        <v>2.1800000000000002</v>
      </c>
      <c r="AH102" s="1">
        <v>69.3</v>
      </c>
      <c r="AI102" s="1">
        <v>0.80100000000000005</v>
      </c>
      <c r="AJ102" s="1">
        <v>46</v>
      </c>
      <c r="AK102" s="1">
        <v>5.5</v>
      </c>
      <c r="AL102" s="1">
        <v>1.1499999999999999</v>
      </c>
      <c r="AM102" s="1">
        <v>2880</v>
      </c>
      <c r="AN102" s="1">
        <v>505</v>
      </c>
      <c r="AO102" s="1">
        <v>7.31</v>
      </c>
      <c r="AP102" s="1">
        <v>119</v>
      </c>
      <c r="AQ102" s="1">
        <v>121</v>
      </c>
      <c r="AR102" s="1">
        <v>709</v>
      </c>
      <c r="AS102" s="1">
        <v>7.2</v>
      </c>
      <c r="AT102" s="1">
        <v>290</v>
      </c>
      <c r="AU102" s="1">
        <v>1.96</v>
      </c>
      <c r="AV102" s="1">
        <v>50</v>
      </c>
      <c r="AW102" s="1">
        <v>5</v>
      </c>
      <c r="AX102" s="1">
        <v>2.2000000000000002</v>
      </c>
      <c r="AY102" s="1">
        <v>458</v>
      </c>
      <c r="AZ102" s="1">
        <v>387</v>
      </c>
      <c r="BA102" s="1">
        <v>4.93</v>
      </c>
      <c r="BB102" s="1">
        <v>127</v>
      </c>
      <c r="BC102" s="1">
        <v>295</v>
      </c>
      <c r="BD102" s="1">
        <v>1010</v>
      </c>
      <c r="BE102" s="1">
        <v>7.76</v>
      </c>
      <c r="BF102" s="1">
        <v>20.9</v>
      </c>
      <c r="BG102" s="1">
        <v>2.66</v>
      </c>
      <c r="BH102" s="1">
        <v>53</v>
      </c>
      <c r="BI102" s="1">
        <v>5</v>
      </c>
    </row>
    <row r="103" spans="1:61" hidden="1" x14ac:dyDescent="0.2">
      <c r="A103">
        <v>102</v>
      </c>
      <c r="B103" t="s">
        <v>160</v>
      </c>
      <c r="C103">
        <v>1.68</v>
      </c>
      <c r="D103">
        <v>0.45</v>
      </c>
      <c r="E103">
        <v>0.08</v>
      </c>
      <c r="F103" s="2">
        <v>0</v>
      </c>
      <c r="G103" s="2">
        <v>0.75</v>
      </c>
      <c r="H103" s="2">
        <v>0.25</v>
      </c>
      <c r="I103" s="2">
        <v>0</v>
      </c>
      <c r="J103" s="2">
        <v>0</v>
      </c>
      <c r="K103" s="2">
        <f t="shared" si="2"/>
        <v>3</v>
      </c>
      <c r="L103" s="1" t="b">
        <f t="shared" si="3"/>
        <v>1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1.64</v>
      </c>
      <c r="AA103" s="1">
        <v>957</v>
      </c>
      <c r="AB103" s="1">
        <v>310</v>
      </c>
      <c r="AC103" s="1">
        <v>1.62</v>
      </c>
      <c r="AD103" s="1">
        <v>97.3</v>
      </c>
      <c r="AE103" s="1">
        <v>46.5</v>
      </c>
      <c r="AF103" s="1">
        <v>396</v>
      </c>
      <c r="AG103" s="1">
        <v>2.2799999999999998</v>
      </c>
      <c r="AH103" s="1">
        <v>68.8</v>
      </c>
      <c r="AI103" s="1">
        <v>0.81299999999999994</v>
      </c>
      <c r="AJ103" s="1">
        <v>41.5</v>
      </c>
      <c r="AK103" s="1">
        <v>5.25</v>
      </c>
      <c r="AL103" s="1">
        <v>1.1499999999999999</v>
      </c>
      <c r="AM103" s="1">
        <v>2880</v>
      </c>
      <c r="AN103" s="1">
        <v>505</v>
      </c>
      <c r="AO103" s="1">
        <v>7.31</v>
      </c>
      <c r="AP103" s="1">
        <v>119</v>
      </c>
      <c r="AQ103" s="1">
        <v>121</v>
      </c>
      <c r="AR103" s="1">
        <v>709</v>
      </c>
      <c r="AS103" s="1">
        <v>7.2</v>
      </c>
      <c r="AT103" s="1">
        <v>290</v>
      </c>
      <c r="AU103" s="1">
        <v>1.96</v>
      </c>
      <c r="AV103" s="1">
        <v>50</v>
      </c>
      <c r="AW103" s="1">
        <v>5</v>
      </c>
      <c r="AX103" s="1">
        <v>2.2000000000000002</v>
      </c>
      <c r="AY103" s="1">
        <v>458</v>
      </c>
      <c r="AZ103" s="1">
        <v>387</v>
      </c>
      <c r="BA103" s="1">
        <v>4.93</v>
      </c>
      <c r="BB103" s="1">
        <v>127</v>
      </c>
      <c r="BC103" s="1">
        <v>295</v>
      </c>
      <c r="BD103" s="1">
        <v>1010</v>
      </c>
      <c r="BE103" s="1">
        <v>7.76</v>
      </c>
      <c r="BF103" s="1">
        <v>20.9</v>
      </c>
      <c r="BG103" s="1">
        <v>2.66</v>
      </c>
      <c r="BH103" s="1">
        <v>53</v>
      </c>
      <c r="BI103" s="1">
        <v>5</v>
      </c>
    </row>
    <row r="104" spans="1:61" hidden="1" x14ac:dyDescent="0.2">
      <c r="A104">
        <v>103</v>
      </c>
      <c r="B104" t="s">
        <v>161</v>
      </c>
      <c r="C104">
        <v>-0.06</v>
      </c>
      <c r="D104">
        <v>0.57999999999999996</v>
      </c>
      <c r="E104">
        <v>0.1</v>
      </c>
      <c r="F104" s="2">
        <v>0.375</v>
      </c>
      <c r="G104" s="2">
        <v>0.25</v>
      </c>
      <c r="H104" s="2">
        <v>0.375</v>
      </c>
      <c r="I104" s="2">
        <v>0</v>
      </c>
      <c r="J104" s="2">
        <v>0</v>
      </c>
      <c r="K104" s="2">
        <f t="shared" si="2"/>
        <v>2</v>
      </c>
      <c r="L104" s="1" t="b">
        <f t="shared" si="3"/>
        <v>1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1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1.62</v>
      </c>
      <c r="AA104" s="1">
        <v>982</v>
      </c>
      <c r="AB104" s="1">
        <v>318</v>
      </c>
      <c r="AC104" s="1">
        <v>1.41</v>
      </c>
      <c r="AD104" s="1">
        <v>85.9</v>
      </c>
      <c r="AE104" s="1">
        <v>46.9</v>
      </c>
      <c r="AF104" s="1">
        <v>399</v>
      </c>
      <c r="AG104" s="1">
        <v>2.2400000000000002</v>
      </c>
      <c r="AH104" s="1">
        <v>71.5</v>
      </c>
      <c r="AI104" s="1">
        <v>0.80900000000000005</v>
      </c>
      <c r="AJ104" s="1">
        <v>37</v>
      </c>
      <c r="AK104" s="1">
        <v>5</v>
      </c>
      <c r="AL104" s="1">
        <v>1.1499999999999999</v>
      </c>
      <c r="AM104" s="1">
        <v>2880</v>
      </c>
      <c r="AN104" s="1">
        <v>505</v>
      </c>
      <c r="AO104" s="1">
        <v>7.31</v>
      </c>
      <c r="AP104" s="1">
        <v>119</v>
      </c>
      <c r="AQ104" s="1">
        <v>121</v>
      </c>
      <c r="AR104" s="1">
        <v>709</v>
      </c>
      <c r="AS104" s="1">
        <v>7.2</v>
      </c>
      <c r="AT104" s="1">
        <v>290</v>
      </c>
      <c r="AU104" s="1">
        <v>1.96</v>
      </c>
      <c r="AV104" s="1">
        <v>50</v>
      </c>
      <c r="AW104" s="1">
        <v>5</v>
      </c>
      <c r="AX104" s="1">
        <v>1.96</v>
      </c>
      <c r="AY104" s="1">
        <v>332</v>
      </c>
      <c r="AZ104" s="1">
        <v>266</v>
      </c>
      <c r="BA104" s="1">
        <v>3.12</v>
      </c>
      <c r="BB104" s="1">
        <v>79.900000000000006</v>
      </c>
      <c r="BC104" s="1">
        <v>325</v>
      </c>
      <c r="BD104" s="1">
        <v>1140</v>
      </c>
      <c r="BE104" s="1">
        <v>5.29</v>
      </c>
      <c r="BF104" s="1">
        <v>14.7</v>
      </c>
      <c r="BG104" s="1">
        <v>2.96</v>
      </c>
      <c r="BH104" s="1">
        <v>35</v>
      </c>
      <c r="BI104" s="1">
        <v>4</v>
      </c>
    </row>
    <row r="105" spans="1:61" hidden="1" x14ac:dyDescent="0.2">
      <c r="A105">
        <v>104</v>
      </c>
      <c r="B105" t="s">
        <v>162</v>
      </c>
      <c r="C105">
        <v>-0.04</v>
      </c>
      <c r="D105">
        <v>0.56999999999999995</v>
      </c>
      <c r="E105">
        <v>0.1</v>
      </c>
      <c r="F105" s="2">
        <v>0.125</v>
      </c>
      <c r="G105" s="2">
        <v>0.875</v>
      </c>
      <c r="H105" s="2">
        <v>0</v>
      </c>
      <c r="I105" s="2">
        <v>0</v>
      </c>
      <c r="J105" s="2">
        <v>0</v>
      </c>
      <c r="K105" s="2">
        <f t="shared" si="2"/>
        <v>3</v>
      </c>
      <c r="L105" s="1" t="b">
        <f t="shared" si="3"/>
        <v>1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1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1.6</v>
      </c>
      <c r="AA105" s="1">
        <v>970</v>
      </c>
      <c r="AB105" s="1">
        <v>316</v>
      </c>
      <c r="AC105" s="1">
        <v>1.45</v>
      </c>
      <c r="AD105" s="1">
        <v>79.7</v>
      </c>
      <c r="AE105" s="1">
        <v>47.1</v>
      </c>
      <c r="AF105" s="1">
        <v>405</v>
      </c>
      <c r="AG105" s="1">
        <v>2.34</v>
      </c>
      <c r="AH105" s="1">
        <v>70.2</v>
      </c>
      <c r="AI105" s="1">
        <v>0.82</v>
      </c>
      <c r="AJ105" s="1">
        <v>34.799999999999997</v>
      </c>
      <c r="AK105" s="1">
        <v>4.88</v>
      </c>
      <c r="AL105" s="1">
        <v>1.1499999999999999</v>
      </c>
      <c r="AM105" s="1">
        <v>2880</v>
      </c>
      <c r="AN105" s="1">
        <v>505</v>
      </c>
      <c r="AO105" s="1">
        <v>7.31</v>
      </c>
      <c r="AP105" s="1">
        <v>119</v>
      </c>
      <c r="AQ105" s="1">
        <v>121</v>
      </c>
      <c r="AR105" s="1">
        <v>709</v>
      </c>
      <c r="AS105" s="1">
        <v>7.2</v>
      </c>
      <c r="AT105" s="1">
        <v>290</v>
      </c>
      <c r="AU105" s="1">
        <v>1.96</v>
      </c>
      <c r="AV105" s="1">
        <v>50</v>
      </c>
      <c r="AW105" s="1">
        <v>5</v>
      </c>
      <c r="AX105" s="1">
        <v>1.96</v>
      </c>
      <c r="AY105" s="1">
        <v>332</v>
      </c>
      <c r="AZ105" s="1">
        <v>266</v>
      </c>
      <c r="BA105" s="1">
        <v>3.12</v>
      </c>
      <c r="BB105" s="1">
        <v>79.900000000000006</v>
      </c>
      <c r="BC105" s="1">
        <v>325</v>
      </c>
      <c r="BD105" s="1">
        <v>1140</v>
      </c>
      <c r="BE105" s="1">
        <v>5.29</v>
      </c>
      <c r="BF105" s="1">
        <v>14.7</v>
      </c>
      <c r="BG105" s="1">
        <v>2.96</v>
      </c>
      <c r="BH105" s="1">
        <v>35</v>
      </c>
      <c r="BI105" s="1">
        <v>4</v>
      </c>
    </row>
    <row r="106" spans="1:61" hidden="1" x14ac:dyDescent="0.2">
      <c r="A106">
        <v>105</v>
      </c>
      <c r="B106" t="s">
        <v>163</v>
      </c>
      <c r="C106">
        <v>1.1200000000000001</v>
      </c>
      <c r="D106">
        <v>0.94</v>
      </c>
      <c r="E106">
        <v>0.16</v>
      </c>
      <c r="F106" s="2">
        <v>0.25</v>
      </c>
      <c r="G106" s="2">
        <v>0.375</v>
      </c>
      <c r="H106" s="2">
        <v>0.375</v>
      </c>
      <c r="I106" s="2">
        <v>0</v>
      </c>
      <c r="J106" s="2">
        <v>0</v>
      </c>
      <c r="K106" s="2">
        <f t="shared" si="2"/>
        <v>2</v>
      </c>
      <c r="L106" s="1" t="b">
        <f t="shared" si="3"/>
        <v>1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1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1.63</v>
      </c>
      <c r="AA106" s="1">
        <v>973</v>
      </c>
      <c r="AB106" s="1">
        <v>315</v>
      </c>
      <c r="AC106" s="1">
        <v>1.49</v>
      </c>
      <c r="AD106" s="1">
        <v>91.7</v>
      </c>
      <c r="AE106" s="1">
        <v>46.7</v>
      </c>
      <c r="AF106" s="1">
        <v>397</v>
      </c>
      <c r="AG106" s="1">
        <v>2.2400000000000002</v>
      </c>
      <c r="AH106" s="1">
        <v>70.599999999999994</v>
      </c>
      <c r="AI106" s="1">
        <v>0.80900000000000005</v>
      </c>
      <c r="AJ106" s="1">
        <v>39.299999999999997</v>
      </c>
      <c r="AK106" s="1">
        <v>5.13</v>
      </c>
      <c r="AL106" s="1">
        <v>1.1499999999999999</v>
      </c>
      <c r="AM106" s="1">
        <v>2880</v>
      </c>
      <c r="AN106" s="1">
        <v>505</v>
      </c>
      <c r="AO106" s="1">
        <v>7.31</v>
      </c>
      <c r="AP106" s="1">
        <v>119</v>
      </c>
      <c r="AQ106" s="1">
        <v>121</v>
      </c>
      <c r="AR106" s="1">
        <v>709</v>
      </c>
      <c r="AS106" s="1">
        <v>7.2</v>
      </c>
      <c r="AT106" s="1">
        <v>290</v>
      </c>
      <c r="AU106" s="1">
        <v>1.96</v>
      </c>
      <c r="AV106" s="1">
        <v>50</v>
      </c>
      <c r="AW106" s="1">
        <v>5</v>
      </c>
      <c r="AX106" s="1">
        <v>1.81</v>
      </c>
      <c r="AY106" s="1">
        <v>239</v>
      </c>
      <c r="AZ106" s="1">
        <v>172</v>
      </c>
      <c r="BA106" s="1">
        <v>3.21</v>
      </c>
      <c r="BB106" s="1">
        <v>35.5</v>
      </c>
      <c r="BC106" s="1">
        <v>349</v>
      </c>
      <c r="BD106" s="1">
        <v>1250</v>
      </c>
      <c r="BE106" s="1">
        <v>3.21</v>
      </c>
      <c r="BF106" s="1">
        <v>10.199999999999999</v>
      </c>
      <c r="BG106" s="1">
        <v>3.16</v>
      </c>
      <c r="BH106" s="1">
        <v>17</v>
      </c>
      <c r="BI106" s="1">
        <v>3</v>
      </c>
    </row>
    <row r="107" spans="1:61" hidden="1" x14ac:dyDescent="0.2">
      <c r="A107">
        <v>106</v>
      </c>
      <c r="B107" t="s">
        <v>164</v>
      </c>
      <c r="C107">
        <v>1</v>
      </c>
      <c r="D107">
        <v>0.61</v>
      </c>
      <c r="E107">
        <v>0.14000000000000001</v>
      </c>
      <c r="F107" s="2">
        <v>0.25</v>
      </c>
      <c r="G107" s="2">
        <v>0.125</v>
      </c>
      <c r="H107" s="2">
        <v>0.625</v>
      </c>
      <c r="I107" s="2">
        <v>0</v>
      </c>
      <c r="J107" s="2">
        <v>0</v>
      </c>
      <c r="K107" s="2">
        <f t="shared" si="2"/>
        <v>2</v>
      </c>
      <c r="L107" s="1" t="b">
        <f t="shared" si="3"/>
        <v>1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1.67</v>
      </c>
      <c r="AA107" s="1">
        <v>968</v>
      </c>
      <c r="AB107" s="1">
        <v>312</v>
      </c>
      <c r="AC107" s="1">
        <v>1.57</v>
      </c>
      <c r="AD107" s="1">
        <v>104</v>
      </c>
      <c r="AE107" s="1">
        <v>46.4</v>
      </c>
      <c r="AF107" s="1">
        <v>390</v>
      </c>
      <c r="AG107" s="1">
        <v>2.1800000000000002</v>
      </c>
      <c r="AH107" s="1">
        <v>70.2</v>
      </c>
      <c r="AI107" s="1">
        <v>0.80100000000000005</v>
      </c>
      <c r="AJ107" s="1">
        <v>43.8</v>
      </c>
      <c r="AK107" s="1">
        <v>5.38</v>
      </c>
      <c r="AL107" s="1">
        <v>0.87</v>
      </c>
      <c r="AM107" s="1">
        <v>3110</v>
      </c>
      <c r="AN107" s="1">
        <v>1210</v>
      </c>
      <c r="AO107" s="1">
        <v>5.32</v>
      </c>
      <c r="AP107" s="1">
        <v>72.599999999999994</v>
      </c>
      <c r="AQ107" s="1">
        <v>120</v>
      </c>
      <c r="AR107" s="1">
        <v>762</v>
      </c>
      <c r="AS107" s="1">
        <v>31.8</v>
      </c>
      <c r="AT107" s="1">
        <v>334</v>
      </c>
      <c r="AU107" s="1">
        <v>2.0099999999999998</v>
      </c>
      <c r="AV107" s="1">
        <v>32</v>
      </c>
      <c r="AW107" s="1">
        <v>4</v>
      </c>
      <c r="AX107" s="1">
        <v>2.2000000000000002</v>
      </c>
      <c r="AY107" s="1">
        <v>458</v>
      </c>
      <c r="AZ107" s="1">
        <v>387</v>
      </c>
      <c r="BA107" s="1">
        <v>4.93</v>
      </c>
      <c r="BB107" s="1">
        <v>127</v>
      </c>
      <c r="BC107" s="1">
        <v>295</v>
      </c>
      <c r="BD107" s="1">
        <v>1010</v>
      </c>
      <c r="BE107" s="1">
        <v>7.76</v>
      </c>
      <c r="BF107" s="1">
        <v>20.9</v>
      </c>
      <c r="BG107" s="1">
        <v>2.66</v>
      </c>
      <c r="BH107" s="1">
        <v>53</v>
      </c>
      <c r="BI107" s="1">
        <v>5</v>
      </c>
    </row>
    <row r="108" spans="1:61" hidden="1" x14ac:dyDescent="0.2">
      <c r="A108">
        <v>107</v>
      </c>
      <c r="B108" t="s">
        <v>165</v>
      </c>
      <c r="C108">
        <v>0.3</v>
      </c>
      <c r="D108">
        <v>0.63</v>
      </c>
      <c r="E108">
        <v>0.15</v>
      </c>
      <c r="F108" s="2">
        <v>0</v>
      </c>
      <c r="G108" s="2">
        <v>0.125</v>
      </c>
      <c r="H108" s="2">
        <v>0.875</v>
      </c>
      <c r="I108" s="2">
        <v>0</v>
      </c>
      <c r="J108" s="2">
        <v>0</v>
      </c>
      <c r="K108" s="2">
        <f t="shared" si="2"/>
        <v>3</v>
      </c>
      <c r="L108" s="1" t="b">
        <f t="shared" si="3"/>
        <v>1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1.72</v>
      </c>
      <c r="AA108" s="1">
        <v>946</v>
      </c>
      <c r="AB108" s="1">
        <v>303</v>
      </c>
      <c r="AC108" s="1">
        <v>1.83</v>
      </c>
      <c r="AD108" s="1">
        <v>127</v>
      </c>
      <c r="AE108" s="1">
        <v>45.7</v>
      </c>
      <c r="AF108" s="1">
        <v>379</v>
      </c>
      <c r="AG108" s="1">
        <v>2.12</v>
      </c>
      <c r="AH108" s="1">
        <v>67.900000000000006</v>
      </c>
      <c r="AI108" s="1">
        <v>0.79400000000000004</v>
      </c>
      <c r="AJ108" s="1">
        <v>52.8</v>
      </c>
      <c r="AK108" s="1">
        <v>5.88</v>
      </c>
      <c r="AL108" s="1">
        <v>0.87</v>
      </c>
      <c r="AM108" s="1">
        <v>3110</v>
      </c>
      <c r="AN108" s="1">
        <v>1210</v>
      </c>
      <c r="AO108" s="1">
        <v>5.32</v>
      </c>
      <c r="AP108" s="1">
        <v>72.599999999999994</v>
      </c>
      <c r="AQ108" s="1">
        <v>120</v>
      </c>
      <c r="AR108" s="1">
        <v>762</v>
      </c>
      <c r="AS108" s="1">
        <v>31.8</v>
      </c>
      <c r="AT108" s="1">
        <v>334</v>
      </c>
      <c r="AU108" s="1">
        <v>2.0099999999999998</v>
      </c>
      <c r="AV108" s="1">
        <v>32</v>
      </c>
      <c r="AW108" s="1">
        <v>4</v>
      </c>
      <c r="AX108" s="1">
        <v>2.2000000000000002</v>
      </c>
      <c r="AY108" s="1">
        <v>458</v>
      </c>
      <c r="AZ108" s="1">
        <v>387</v>
      </c>
      <c r="BA108" s="1">
        <v>4.93</v>
      </c>
      <c r="BB108" s="1">
        <v>127</v>
      </c>
      <c r="BC108" s="1">
        <v>295</v>
      </c>
      <c r="BD108" s="1">
        <v>1010</v>
      </c>
      <c r="BE108" s="1">
        <v>7.76</v>
      </c>
      <c r="BF108" s="1">
        <v>20.9</v>
      </c>
      <c r="BG108" s="1">
        <v>2.66</v>
      </c>
      <c r="BH108" s="1">
        <v>53</v>
      </c>
      <c r="BI108" s="1">
        <v>5</v>
      </c>
    </row>
    <row r="109" spans="1:61" hidden="1" x14ac:dyDescent="0.2">
      <c r="A109">
        <v>108</v>
      </c>
      <c r="B109" t="s">
        <v>166</v>
      </c>
      <c r="C109">
        <v>-0.1</v>
      </c>
      <c r="D109">
        <v>0.66</v>
      </c>
      <c r="E109">
        <v>0.13</v>
      </c>
      <c r="F109" s="2">
        <v>0.375</v>
      </c>
      <c r="G109" s="2">
        <v>0.375</v>
      </c>
      <c r="H109" s="2">
        <v>0.25</v>
      </c>
      <c r="I109" s="2">
        <v>0</v>
      </c>
      <c r="J109" s="2">
        <v>0</v>
      </c>
      <c r="K109" s="2">
        <f t="shared" si="2"/>
        <v>2</v>
      </c>
      <c r="L109" s="1" t="b">
        <f t="shared" si="3"/>
        <v>1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1.6</v>
      </c>
      <c r="AA109" s="1">
        <v>984</v>
      </c>
      <c r="AB109" s="1">
        <v>319</v>
      </c>
      <c r="AC109" s="1">
        <v>1.36</v>
      </c>
      <c r="AD109" s="1">
        <v>79.900000000000006</v>
      </c>
      <c r="AE109" s="1">
        <v>47.1</v>
      </c>
      <c r="AF109" s="1">
        <v>402</v>
      </c>
      <c r="AG109" s="1">
        <v>2.27</v>
      </c>
      <c r="AH109" s="1">
        <v>71.7</v>
      </c>
      <c r="AI109" s="1">
        <v>0.81299999999999994</v>
      </c>
      <c r="AJ109" s="1">
        <v>34.799999999999997</v>
      </c>
      <c r="AK109" s="1">
        <v>4.88</v>
      </c>
      <c r="AL109" s="1">
        <v>0.87</v>
      </c>
      <c r="AM109" s="1">
        <v>3110</v>
      </c>
      <c r="AN109" s="1">
        <v>1210</v>
      </c>
      <c r="AO109" s="1">
        <v>5.32</v>
      </c>
      <c r="AP109" s="1">
        <v>72.599999999999994</v>
      </c>
      <c r="AQ109" s="1">
        <v>120</v>
      </c>
      <c r="AR109" s="1">
        <v>762</v>
      </c>
      <c r="AS109" s="1">
        <v>31.8</v>
      </c>
      <c r="AT109" s="1">
        <v>334</v>
      </c>
      <c r="AU109" s="1">
        <v>2.0099999999999998</v>
      </c>
      <c r="AV109" s="1">
        <v>32</v>
      </c>
      <c r="AW109" s="1">
        <v>4</v>
      </c>
      <c r="AX109" s="1">
        <v>1.96</v>
      </c>
      <c r="AY109" s="1">
        <v>332</v>
      </c>
      <c r="AZ109" s="1">
        <v>266</v>
      </c>
      <c r="BA109" s="1">
        <v>3.12</v>
      </c>
      <c r="BB109" s="1">
        <v>79.900000000000006</v>
      </c>
      <c r="BC109" s="1">
        <v>325</v>
      </c>
      <c r="BD109" s="1">
        <v>1140</v>
      </c>
      <c r="BE109" s="1">
        <v>5.29</v>
      </c>
      <c r="BF109" s="1">
        <v>14.7</v>
      </c>
      <c r="BG109" s="1">
        <v>2.96</v>
      </c>
      <c r="BH109" s="1">
        <v>35</v>
      </c>
      <c r="BI109" s="1">
        <v>4</v>
      </c>
    </row>
    <row r="110" spans="1:61" hidden="1" x14ac:dyDescent="0.2">
      <c r="A110">
        <v>109</v>
      </c>
      <c r="B110" t="s">
        <v>167</v>
      </c>
      <c r="C110">
        <v>1.73</v>
      </c>
      <c r="D110">
        <v>1.46</v>
      </c>
      <c r="E110">
        <v>0.21</v>
      </c>
      <c r="F110" s="2">
        <v>0.25</v>
      </c>
      <c r="G110" s="2">
        <v>0.375</v>
      </c>
      <c r="H110" s="2">
        <v>0.375</v>
      </c>
      <c r="I110" s="2">
        <v>0</v>
      </c>
      <c r="J110" s="2">
        <v>0</v>
      </c>
      <c r="K110" s="2">
        <f t="shared" si="2"/>
        <v>2</v>
      </c>
      <c r="L110" s="1" t="b">
        <f t="shared" si="3"/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1.63</v>
      </c>
      <c r="AA110" s="1">
        <v>973</v>
      </c>
      <c r="AB110" s="1">
        <v>315</v>
      </c>
      <c r="AC110" s="1">
        <v>1.49</v>
      </c>
      <c r="AD110" s="1">
        <v>91.7</v>
      </c>
      <c r="AE110" s="1">
        <v>46.7</v>
      </c>
      <c r="AF110" s="1">
        <v>397</v>
      </c>
      <c r="AG110" s="1">
        <v>2.2400000000000002</v>
      </c>
      <c r="AH110" s="1">
        <v>70.599999999999994</v>
      </c>
      <c r="AI110" s="1">
        <v>0.80900000000000005</v>
      </c>
      <c r="AJ110" s="1">
        <v>39.299999999999997</v>
      </c>
      <c r="AK110" s="1">
        <v>5.13</v>
      </c>
      <c r="AL110" s="1">
        <v>1.19</v>
      </c>
      <c r="AM110" s="1">
        <v>2020</v>
      </c>
      <c r="AN110" s="1">
        <v>601</v>
      </c>
      <c r="AO110" s="1">
        <v>11.3</v>
      </c>
      <c r="AP110" s="1">
        <v>207</v>
      </c>
      <c r="AQ110" s="1">
        <v>110</v>
      </c>
      <c r="AR110" s="1">
        <v>716</v>
      </c>
      <c r="AS110" s="1">
        <v>4.7699999999999996</v>
      </c>
      <c r="AT110" s="1">
        <v>178</v>
      </c>
      <c r="AU110" s="1">
        <v>2.33</v>
      </c>
      <c r="AV110" s="1">
        <v>82</v>
      </c>
      <c r="AW110" s="1">
        <v>6</v>
      </c>
      <c r="AX110" s="1">
        <v>2.2000000000000002</v>
      </c>
      <c r="AY110" s="1">
        <v>458</v>
      </c>
      <c r="AZ110" s="1">
        <v>387</v>
      </c>
      <c r="BA110" s="1">
        <v>4.93</v>
      </c>
      <c r="BB110" s="1">
        <v>127</v>
      </c>
      <c r="BC110" s="1">
        <v>295</v>
      </c>
      <c r="BD110" s="1">
        <v>1010</v>
      </c>
      <c r="BE110" s="1">
        <v>7.76</v>
      </c>
      <c r="BF110" s="1">
        <v>20.9</v>
      </c>
      <c r="BG110" s="1">
        <v>2.66</v>
      </c>
      <c r="BH110" s="1">
        <v>53</v>
      </c>
      <c r="BI110" s="1">
        <v>5</v>
      </c>
    </row>
    <row r="111" spans="1:61" hidden="1" x14ac:dyDescent="0.2">
      <c r="A111">
        <v>110</v>
      </c>
      <c r="B111" t="s">
        <v>168</v>
      </c>
      <c r="C111">
        <v>-0.22</v>
      </c>
      <c r="D111">
        <v>0.72</v>
      </c>
      <c r="E111">
        <v>0.15</v>
      </c>
      <c r="F111" s="2">
        <v>0</v>
      </c>
      <c r="G111" s="2">
        <v>0.375</v>
      </c>
      <c r="H111" s="2">
        <v>0.625</v>
      </c>
      <c r="I111" s="2">
        <v>0</v>
      </c>
      <c r="J111" s="2">
        <v>0</v>
      </c>
      <c r="K111" s="2">
        <f t="shared" si="2"/>
        <v>3</v>
      </c>
      <c r="L111" s="1" t="b">
        <f t="shared" si="3"/>
        <v>1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1.69</v>
      </c>
      <c r="AA111" s="1">
        <v>950</v>
      </c>
      <c r="AB111" s="1">
        <v>306</v>
      </c>
      <c r="AC111" s="1">
        <v>1.74</v>
      </c>
      <c r="AD111" s="1">
        <v>115</v>
      </c>
      <c r="AE111" s="1">
        <v>46</v>
      </c>
      <c r="AF111" s="1">
        <v>386</v>
      </c>
      <c r="AG111" s="1">
        <v>2.19</v>
      </c>
      <c r="AH111" s="1">
        <v>68.3</v>
      </c>
      <c r="AI111" s="1">
        <v>0.80100000000000005</v>
      </c>
      <c r="AJ111" s="1">
        <v>48.3</v>
      </c>
      <c r="AK111" s="1">
        <v>5.63</v>
      </c>
      <c r="AL111" s="1">
        <v>0.87</v>
      </c>
      <c r="AM111" s="1">
        <v>3110</v>
      </c>
      <c r="AN111" s="1">
        <v>1210</v>
      </c>
      <c r="AO111" s="1">
        <v>5.32</v>
      </c>
      <c r="AP111" s="1">
        <v>72.599999999999994</v>
      </c>
      <c r="AQ111" s="1">
        <v>120</v>
      </c>
      <c r="AR111" s="1">
        <v>762</v>
      </c>
      <c r="AS111" s="1">
        <v>31.8</v>
      </c>
      <c r="AT111" s="1">
        <v>334</v>
      </c>
      <c r="AU111" s="1">
        <v>2.0099999999999998</v>
      </c>
      <c r="AV111" s="1">
        <v>32</v>
      </c>
      <c r="AW111" s="1">
        <v>4</v>
      </c>
      <c r="AX111" s="1">
        <v>1.96</v>
      </c>
      <c r="AY111" s="1">
        <v>332</v>
      </c>
      <c r="AZ111" s="1">
        <v>266</v>
      </c>
      <c r="BA111" s="1">
        <v>3.12</v>
      </c>
      <c r="BB111" s="1">
        <v>79.900000000000006</v>
      </c>
      <c r="BC111" s="1">
        <v>325</v>
      </c>
      <c r="BD111" s="1">
        <v>1140</v>
      </c>
      <c r="BE111" s="1">
        <v>5.29</v>
      </c>
      <c r="BF111" s="1">
        <v>14.7</v>
      </c>
      <c r="BG111" s="1">
        <v>2.96</v>
      </c>
      <c r="BH111" s="1">
        <v>35</v>
      </c>
      <c r="BI111" s="1">
        <v>4</v>
      </c>
    </row>
    <row r="112" spans="1:61" hidden="1" x14ac:dyDescent="0.2">
      <c r="A112">
        <v>111</v>
      </c>
      <c r="B112" t="s">
        <v>169</v>
      </c>
      <c r="C112">
        <v>1.55</v>
      </c>
      <c r="D112">
        <v>0.92</v>
      </c>
      <c r="E112">
        <v>0.16</v>
      </c>
      <c r="F112" s="2">
        <v>0.625</v>
      </c>
      <c r="G112" s="2">
        <v>0.25</v>
      </c>
      <c r="H112" s="2">
        <v>0.125</v>
      </c>
      <c r="I112" s="2">
        <v>0</v>
      </c>
      <c r="J112" s="2">
        <v>0</v>
      </c>
      <c r="K112" s="2">
        <f t="shared" si="2"/>
        <v>2</v>
      </c>
      <c r="L112" s="1" t="b">
        <f t="shared" si="3"/>
        <v>1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1.56</v>
      </c>
      <c r="AA112" s="1">
        <v>1000</v>
      </c>
      <c r="AB112" s="1">
        <v>326</v>
      </c>
      <c r="AC112" s="1">
        <v>1.1499999999999999</v>
      </c>
      <c r="AD112" s="1">
        <v>62.4</v>
      </c>
      <c r="AE112" s="1">
        <v>47.6</v>
      </c>
      <c r="AF112" s="1">
        <v>409</v>
      </c>
      <c r="AG112" s="1">
        <v>2.2999999999999998</v>
      </c>
      <c r="AH112" s="1">
        <v>73.8</v>
      </c>
      <c r="AI112" s="1">
        <v>0.81599999999999995</v>
      </c>
      <c r="AJ112" s="1">
        <v>28</v>
      </c>
      <c r="AK112" s="1">
        <v>4.5</v>
      </c>
      <c r="AL112" s="1">
        <v>0.87</v>
      </c>
      <c r="AM112" s="1">
        <v>3110</v>
      </c>
      <c r="AN112" s="1">
        <v>1210</v>
      </c>
      <c r="AO112" s="1">
        <v>5.32</v>
      </c>
      <c r="AP112" s="1">
        <v>72.599999999999994</v>
      </c>
      <c r="AQ112" s="1">
        <v>120</v>
      </c>
      <c r="AR112" s="1">
        <v>762</v>
      </c>
      <c r="AS112" s="1">
        <v>31.8</v>
      </c>
      <c r="AT112" s="1">
        <v>334</v>
      </c>
      <c r="AU112" s="1">
        <v>2.0099999999999998</v>
      </c>
      <c r="AV112" s="1">
        <v>32</v>
      </c>
      <c r="AW112" s="1">
        <v>4</v>
      </c>
      <c r="AX112" s="1">
        <v>1.81</v>
      </c>
      <c r="AY112" s="1">
        <v>239</v>
      </c>
      <c r="AZ112" s="1">
        <v>172</v>
      </c>
      <c r="BA112" s="1">
        <v>3.21</v>
      </c>
      <c r="BB112" s="1">
        <v>35.5</v>
      </c>
      <c r="BC112" s="1">
        <v>349</v>
      </c>
      <c r="BD112" s="1">
        <v>1250</v>
      </c>
      <c r="BE112" s="1">
        <v>3.21</v>
      </c>
      <c r="BF112" s="1">
        <v>10.199999999999999</v>
      </c>
      <c r="BG112" s="1">
        <v>3.16</v>
      </c>
      <c r="BH112" s="1">
        <v>17</v>
      </c>
      <c r="BI112" s="1">
        <v>3</v>
      </c>
    </row>
    <row r="113" spans="1:61" hidden="1" x14ac:dyDescent="0.2">
      <c r="A113">
        <v>112</v>
      </c>
      <c r="B113" t="s">
        <v>170</v>
      </c>
      <c r="C113">
        <v>1.74</v>
      </c>
      <c r="D113">
        <v>0.94</v>
      </c>
      <c r="E113">
        <v>0.16</v>
      </c>
      <c r="F113" s="2">
        <v>0.625</v>
      </c>
      <c r="G113" s="2">
        <v>0.125</v>
      </c>
      <c r="H113" s="2">
        <v>0.25</v>
      </c>
      <c r="I113" s="2">
        <v>0</v>
      </c>
      <c r="J113" s="2">
        <v>0</v>
      </c>
      <c r="K113" s="2">
        <f t="shared" si="2"/>
        <v>2</v>
      </c>
      <c r="L113" s="1" t="b">
        <f t="shared" si="3"/>
        <v>1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1.58</v>
      </c>
      <c r="AA113" s="1">
        <v>1000</v>
      </c>
      <c r="AB113" s="1">
        <v>325</v>
      </c>
      <c r="AC113" s="1">
        <v>1.2</v>
      </c>
      <c r="AD113" s="1">
        <v>68.3</v>
      </c>
      <c r="AE113" s="1">
        <v>47.5</v>
      </c>
      <c r="AF113" s="1">
        <v>406</v>
      </c>
      <c r="AG113" s="1">
        <v>2.27</v>
      </c>
      <c r="AH113" s="1">
        <v>73.599999999999994</v>
      </c>
      <c r="AI113" s="1">
        <v>0.81299999999999994</v>
      </c>
      <c r="AJ113" s="1">
        <v>30.3</v>
      </c>
      <c r="AK113" s="1">
        <v>4.63</v>
      </c>
      <c r="AL113" s="1">
        <v>0.87</v>
      </c>
      <c r="AM113" s="1">
        <v>3110</v>
      </c>
      <c r="AN113" s="1">
        <v>1210</v>
      </c>
      <c r="AO113" s="1">
        <v>5.32</v>
      </c>
      <c r="AP113" s="1">
        <v>72.599999999999994</v>
      </c>
      <c r="AQ113" s="1">
        <v>120</v>
      </c>
      <c r="AR113" s="1">
        <v>762</v>
      </c>
      <c r="AS113" s="1">
        <v>31.8</v>
      </c>
      <c r="AT113" s="1">
        <v>334</v>
      </c>
      <c r="AU113" s="1">
        <v>2.0099999999999998</v>
      </c>
      <c r="AV113" s="1">
        <v>32</v>
      </c>
      <c r="AW113" s="1">
        <v>4</v>
      </c>
      <c r="AX113" s="1">
        <v>1.81</v>
      </c>
      <c r="AY113" s="1">
        <v>239</v>
      </c>
      <c r="AZ113" s="1">
        <v>172</v>
      </c>
      <c r="BA113" s="1">
        <v>3.21</v>
      </c>
      <c r="BB113" s="1">
        <v>35.5</v>
      </c>
      <c r="BC113" s="1">
        <v>349</v>
      </c>
      <c r="BD113" s="1">
        <v>1250</v>
      </c>
      <c r="BE113" s="1">
        <v>3.21</v>
      </c>
      <c r="BF113" s="1">
        <v>10.199999999999999</v>
      </c>
      <c r="BG113" s="1">
        <v>3.16</v>
      </c>
      <c r="BH113" s="1">
        <v>17</v>
      </c>
      <c r="BI113" s="1">
        <v>3</v>
      </c>
    </row>
    <row r="114" spans="1:61" hidden="1" x14ac:dyDescent="0.2">
      <c r="A114">
        <v>113</v>
      </c>
      <c r="B114" t="s">
        <v>171</v>
      </c>
      <c r="C114">
        <v>1.94</v>
      </c>
      <c r="D114">
        <v>0.96</v>
      </c>
      <c r="E114">
        <v>0.16</v>
      </c>
      <c r="F114" s="2">
        <v>0.625</v>
      </c>
      <c r="G114" s="2">
        <v>0</v>
      </c>
      <c r="H114" s="2">
        <v>0.375</v>
      </c>
      <c r="I114" s="2">
        <v>0</v>
      </c>
      <c r="J114" s="2">
        <v>0</v>
      </c>
      <c r="K114" s="2">
        <f t="shared" si="2"/>
        <v>3</v>
      </c>
      <c r="L114" s="1" t="b">
        <f t="shared" si="3"/>
        <v>1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1.6</v>
      </c>
      <c r="AA114" s="1">
        <v>1000</v>
      </c>
      <c r="AB114" s="1">
        <v>324</v>
      </c>
      <c r="AC114" s="1">
        <v>1.24</v>
      </c>
      <c r="AD114" s="1">
        <v>74.3</v>
      </c>
      <c r="AE114" s="1">
        <v>47.3</v>
      </c>
      <c r="AF114" s="1">
        <v>403</v>
      </c>
      <c r="AG114" s="1">
        <v>2.2400000000000002</v>
      </c>
      <c r="AH114" s="1">
        <v>73.5</v>
      </c>
      <c r="AI114" s="1">
        <v>0.80900000000000005</v>
      </c>
      <c r="AJ114" s="1">
        <v>32.5</v>
      </c>
      <c r="AK114" s="1">
        <v>4.75</v>
      </c>
      <c r="AL114" s="1">
        <v>0.87</v>
      </c>
      <c r="AM114" s="1">
        <v>3110</v>
      </c>
      <c r="AN114" s="1">
        <v>1210</v>
      </c>
      <c r="AO114" s="1">
        <v>5.32</v>
      </c>
      <c r="AP114" s="1">
        <v>72.599999999999994</v>
      </c>
      <c r="AQ114" s="1">
        <v>120</v>
      </c>
      <c r="AR114" s="1">
        <v>762</v>
      </c>
      <c r="AS114" s="1">
        <v>31.8</v>
      </c>
      <c r="AT114" s="1">
        <v>334</v>
      </c>
      <c r="AU114" s="1">
        <v>2.0099999999999998</v>
      </c>
      <c r="AV114" s="1">
        <v>32</v>
      </c>
      <c r="AW114" s="1">
        <v>4</v>
      </c>
      <c r="AX114" s="1">
        <v>1.81</v>
      </c>
      <c r="AY114" s="1">
        <v>239</v>
      </c>
      <c r="AZ114" s="1">
        <v>172</v>
      </c>
      <c r="BA114" s="1">
        <v>3.21</v>
      </c>
      <c r="BB114" s="1">
        <v>35.5</v>
      </c>
      <c r="BC114" s="1">
        <v>349</v>
      </c>
      <c r="BD114" s="1">
        <v>1250</v>
      </c>
      <c r="BE114" s="1">
        <v>3.21</v>
      </c>
      <c r="BF114" s="1">
        <v>10.199999999999999</v>
      </c>
      <c r="BG114" s="1">
        <v>3.16</v>
      </c>
      <c r="BH114" s="1">
        <v>17</v>
      </c>
      <c r="BI114" s="1">
        <v>3</v>
      </c>
    </row>
    <row r="115" spans="1:61" hidden="1" x14ac:dyDescent="0.2">
      <c r="A115">
        <v>114</v>
      </c>
      <c r="B115" t="s">
        <v>172</v>
      </c>
      <c r="C115">
        <v>1.69</v>
      </c>
      <c r="D115">
        <v>0.89</v>
      </c>
      <c r="E115">
        <v>0.15</v>
      </c>
      <c r="F115" s="2">
        <v>0.75</v>
      </c>
      <c r="G115" s="2">
        <v>0.25</v>
      </c>
      <c r="H115" s="2">
        <v>0</v>
      </c>
      <c r="I115" s="2">
        <v>0</v>
      </c>
      <c r="J115" s="2">
        <v>0</v>
      </c>
      <c r="K115" s="2">
        <f t="shared" si="2"/>
        <v>3</v>
      </c>
      <c r="L115" s="1" t="b">
        <f t="shared" si="3"/>
        <v>1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1.53</v>
      </c>
      <c r="AA115" s="1">
        <v>1020</v>
      </c>
      <c r="AB115" s="1">
        <v>331</v>
      </c>
      <c r="AC115" s="1">
        <v>1.03</v>
      </c>
      <c r="AD115" s="1">
        <v>50.7</v>
      </c>
      <c r="AE115" s="1">
        <v>48</v>
      </c>
      <c r="AF115" s="1">
        <v>415</v>
      </c>
      <c r="AG115" s="1">
        <v>2.33</v>
      </c>
      <c r="AH115" s="1">
        <v>75</v>
      </c>
      <c r="AI115" s="1">
        <v>0.82</v>
      </c>
      <c r="AJ115" s="1">
        <v>23.5</v>
      </c>
      <c r="AK115" s="1">
        <v>4.25</v>
      </c>
      <c r="AL115" s="1">
        <v>0.87</v>
      </c>
      <c r="AM115" s="1">
        <v>3110</v>
      </c>
      <c r="AN115" s="1">
        <v>1210</v>
      </c>
      <c r="AO115" s="1">
        <v>5.32</v>
      </c>
      <c r="AP115" s="1">
        <v>72.599999999999994</v>
      </c>
      <c r="AQ115" s="1">
        <v>120</v>
      </c>
      <c r="AR115" s="1">
        <v>762</v>
      </c>
      <c r="AS115" s="1">
        <v>31.8</v>
      </c>
      <c r="AT115" s="1">
        <v>334</v>
      </c>
      <c r="AU115" s="1">
        <v>2.0099999999999998</v>
      </c>
      <c r="AV115" s="1">
        <v>32</v>
      </c>
      <c r="AW115" s="1">
        <v>4</v>
      </c>
      <c r="AX115" s="1">
        <v>1.81</v>
      </c>
      <c r="AY115" s="1">
        <v>239</v>
      </c>
      <c r="AZ115" s="1">
        <v>172</v>
      </c>
      <c r="BA115" s="1">
        <v>3.21</v>
      </c>
      <c r="BB115" s="1">
        <v>35.5</v>
      </c>
      <c r="BC115" s="1">
        <v>349</v>
      </c>
      <c r="BD115" s="1">
        <v>1250</v>
      </c>
      <c r="BE115" s="1">
        <v>3.21</v>
      </c>
      <c r="BF115" s="1">
        <v>10.199999999999999</v>
      </c>
      <c r="BG115" s="1">
        <v>3.16</v>
      </c>
      <c r="BH115" s="1">
        <v>17</v>
      </c>
      <c r="BI115" s="1">
        <v>3</v>
      </c>
    </row>
    <row r="116" spans="1:61" hidden="1" x14ac:dyDescent="0.2">
      <c r="A116">
        <v>115</v>
      </c>
      <c r="B116" t="s">
        <v>173</v>
      </c>
      <c r="C116">
        <v>3.03</v>
      </c>
      <c r="D116">
        <v>3.12</v>
      </c>
      <c r="E116">
        <v>0.01</v>
      </c>
      <c r="F116" s="2">
        <v>0.625</v>
      </c>
      <c r="G116" s="2">
        <v>0.375</v>
      </c>
      <c r="H116" s="2">
        <v>0</v>
      </c>
      <c r="I116" s="2">
        <v>0</v>
      </c>
      <c r="J116" s="2">
        <v>0</v>
      </c>
      <c r="K116" s="2">
        <f t="shared" si="2"/>
        <v>3</v>
      </c>
      <c r="L116" s="1" t="b">
        <f t="shared" si="3"/>
        <v>1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1.55</v>
      </c>
      <c r="AA116" s="1">
        <v>1010</v>
      </c>
      <c r="AB116" s="1">
        <v>328</v>
      </c>
      <c r="AC116" s="1">
        <v>1.1100000000000001</v>
      </c>
      <c r="AD116" s="1">
        <v>56.5</v>
      </c>
      <c r="AE116" s="1">
        <v>47.8</v>
      </c>
      <c r="AF116" s="1">
        <v>413</v>
      </c>
      <c r="AG116" s="1">
        <v>2.33</v>
      </c>
      <c r="AH116" s="1">
        <v>74</v>
      </c>
      <c r="AI116" s="1">
        <v>0.82</v>
      </c>
      <c r="AJ116" s="1">
        <v>25.8</v>
      </c>
      <c r="AK116" s="1">
        <v>4.38</v>
      </c>
      <c r="AL116" s="1">
        <v>1.42</v>
      </c>
      <c r="AM116" s="1">
        <v>2080</v>
      </c>
      <c r="AN116" s="1">
        <v>1000</v>
      </c>
      <c r="AO116" s="1">
        <v>3.59</v>
      </c>
      <c r="AP116" s="1">
        <v>137</v>
      </c>
      <c r="AQ116" s="1">
        <v>-52</v>
      </c>
      <c r="AR116" s="1">
        <v>503</v>
      </c>
      <c r="AS116" s="1">
        <v>8.01</v>
      </c>
      <c r="AT116" s="1">
        <v>140</v>
      </c>
      <c r="AU116" s="1">
        <v>0.89</v>
      </c>
      <c r="AV116" s="1">
        <v>56</v>
      </c>
      <c r="AW116" s="1">
        <v>6</v>
      </c>
      <c r="AX116" s="1">
        <v>2.2000000000000002</v>
      </c>
      <c r="AY116" s="1">
        <v>458</v>
      </c>
      <c r="AZ116" s="1">
        <v>387</v>
      </c>
      <c r="BA116" s="1">
        <v>4.93</v>
      </c>
      <c r="BB116" s="1">
        <v>127</v>
      </c>
      <c r="BC116" s="1">
        <v>295</v>
      </c>
      <c r="BD116" s="1">
        <v>1010</v>
      </c>
      <c r="BE116" s="1">
        <v>7.76</v>
      </c>
      <c r="BF116" s="1">
        <v>20.9</v>
      </c>
      <c r="BG116" s="1">
        <v>2.66</v>
      </c>
      <c r="BH116" s="1">
        <v>53</v>
      </c>
      <c r="BI116" s="1">
        <v>5</v>
      </c>
    </row>
    <row r="117" spans="1:61" hidden="1" x14ac:dyDescent="0.2">
      <c r="A117">
        <v>116</v>
      </c>
      <c r="B117" t="s">
        <v>174</v>
      </c>
      <c r="C117">
        <v>0.63</v>
      </c>
      <c r="D117">
        <v>3.41</v>
      </c>
      <c r="E117">
        <v>0</v>
      </c>
      <c r="F117" s="2">
        <v>0.125</v>
      </c>
      <c r="G117" s="2">
        <v>0</v>
      </c>
      <c r="H117" s="2">
        <v>0.875</v>
      </c>
      <c r="I117" s="2">
        <v>0</v>
      </c>
      <c r="J117" s="2">
        <v>0</v>
      </c>
      <c r="K117" s="2">
        <f t="shared" si="2"/>
        <v>3</v>
      </c>
      <c r="L117" s="1" t="b">
        <f t="shared" si="3"/>
        <v>1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1.71</v>
      </c>
      <c r="AA117" s="1">
        <v>955</v>
      </c>
      <c r="AB117" s="1">
        <v>306</v>
      </c>
      <c r="AC117" s="1">
        <v>1.74</v>
      </c>
      <c r="AD117" s="1">
        <v>121</v>
      </c>
      <c r="AE117" s="1">
        <v>45.8</v>
      </c>
      <c r="AF117" s="1">
        <v>381</v>
      </c>
      <c r="AG117" s="1">
        <v>2.12</v>
      </c>
      <c r="AH117" s="1">
        <v>68.900000000000006</v>
      </c>
      <c r="AI117" s="1">
        <v>0.79400000000000004</v>
      </c>
      <c r="AJ117" s="1">
        <v>50.5</v>
      </c>
      <c r="AK117" s="1">
        <v>5.75</v>
      </c>
      <c r="AL117" s="1">
        <v>1.42</v>
      </c>
      <c r="AM117" s="1">
        <v>2080</v>
      </c>
      <c r="AN117" s="1">
        <v>1000</v>
      </c>
      <c r="AO117" s="1">
        <v>3.59</v>
      </c>
      <c r="AP117" s="1">
        <v>137</v>
      </c>
      <c r="AQ117" s="1">
        <v>-52</v>
      </c>
      <c r="AR117" s="1">
        <v>503</v>
      </c>
      <c r="AS117" s="1">
        <v>8.01</v>
      </c>
      <c r="AT117" s="1">
        <v>140</v>
      </c>
      <c r="AU117" s="1">
        <v>0.89</v>
      </c>
      <c r="AV117" s="1">
        <v>56</v>
      </c>
      <c r="AW117" s="1">
        <v>6</v>
      </c>
      <c r="AX117" s="1">
        <v>2.2000000000000002</v>
      </c>
      <c r="AY117" s="1">
        <v>458</v>
      </c>
      <c r="AZ117" s="1">
        <v>387</v>
      </c>
      <c r="BA117" s="1">
        <v>4.93</v>
      </c>
      <c r="BB117" s="1">
        <v>127</v>
      </c>
      <c r="BC117" s="1">
        <v>295</v>
      </c>
      <c r="BD117" s="1">
        <v>1010</v>
      </c>
      <c r="BE117" s="1">
        <v>7.76</v>
      </c>
      <c r="BF117" s="1">
        <v>20.9</v>
      </c>
      <c r="BG117" s="1">
        <v>2.66</v>
      </c>
      <c r="BH117" s="1">
        <v>53</v>
      </c>
      <c r="BI117" s="1">
        <v>5</v>
      </c>
    </row>
    <row r="118" spans="1:61" hidden="1" x14ac:dyDescent="0.2">
      <c r="A118">
        <v>117</v>
      </c>
      <c r="B118" t="s">
        <v>175</v>
      </c>
      <c r="C118">
        <v>0.13</v>
      </c>
      <c r="D118">
        <v>1.76</v>
      </c>
      <c r="E118">
        <v>0.14000000000000001</v>
      </c>
      <c r="F118" s="2">
        <v>0.375</v>
      </c>
      <c r="G118" s="2">
        <v>0.375</v>
      </c>
      <c r="H118" s="2">
        <v>0.25</v>
      </c>
      <c r="I118" s="2">
        <v>0</v>
      </c>
      <c r="J118" s="2">
        <v>0</v>
      </c>
      <c r="K118" s="2">
        <f t="shared" si="2"/>
        <v>2</v>
      </c>
      <c r="L118" s="1" t="b">
        <f t="shared" si="3"/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1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1.6</v>
      </c>
      <c r="AA118" s="1">
        <v>984</v>
      </c>
      <c r="AB118" s="1">
        <v>319</v>
      </c>
      <c r="AC118" s="1">
        <v>1.36</v>
      </c>
      <c r="AD118" s="1">
        <v>79.900000000000006</v>
      </c>
      <c r="AE118" s="1">
        <v>47.1</v>
      </c>
      <c r="AF118" s="1">
        <v>402</v>
      </c>
      <c r="AG118" s="1">
        <v>2.27</v>
      </c>
      <c r="AH118" s="1">
        <v>71.7</v>
      </c>
      <c r="AI118" s="1">
        <v>0.81299999999999994</v>
      </c>
      <c r="AJ118" s="1">
        <v>34.799999999999997</v>
      </c>
      <c r="AK118" s="1">
        <v>4.88</v>
      </c>
      <c r="AL118" s="1">
        <v>1.19</v>
      </c>
      <c r="AM118" s="1">
        <v>2020</v>
      </c>
      <c r="AN118" s="1">
        <v>601</v>
      </c>
      <c r="AO118" s="1">
        <v>11.3</v>
      </c>
      <c r="AP118" s="1">
        <v>207</v>
      </c>
      <c r="AQ118" s="1">
        <v>110</v>
      </c>
      <c r="AR118" s="1">
        <v>716</v>
      </c>
      <c r="AS118" s="1">
        <v>4.7699999999999996</v>
      </c>
      <c r="AT118" s="1">
        <v>178</v>
      </c>
      <c r="AU118" s="1">
        <v>2.33</v>
      </c>
      <c r="AV118" s="1">
        <v>82</v>
      </c>
      <c r="AW118" s="1">
        <v>6</v>
      </c>
      <c r="AX118" s="1">
        <v>1.96</v>
      </c>
      <c r="AY118" s="1">
        <v>332</v>
      </c>
      <c r="AZ118" s="1">
        <v>266</v>
      </c>
      <c r="BA118" s="1">
        <v>3.12</v>
      </c>
      <c r="BB118" s="1">
        <v>79.900000000000006</v>
      </c>
      <c r="BC118" s="1">
        <v>325</v>
      </c>
      <c r="BD118" s="1">
        <v>1140</v>
      </c>
      <c r="BE118" s="1">
        <v>5.29</v>
      </c>
      <c r="BF118" s="1">
        <v>14.7</v>
      </c>
      <c r="BG118" s="1">
        <v>2.96</v>
      </c>
      <c r="BH118" s="1">
        <v>35</v>
      </c>
      <c r="BI118" s="1">
        <v>4</v>
      </c>
    </row>
    <row r="119" spans="1:61" hidden="1" x14ac:dyDescent="0.2">
      <c r="A119">
        <v>118</v>
      </c>
      <c r="B119" t="s">
        <v>176</v>
      </c>
      <c r="C119">
        <v>0.47</v>
      </c>
      <c r="D119">
        <v>3.77</v>
      </c>
      <c r="E119">
        <v>0</v>
      </c>
      <c r="F119" s="2">
        <v>0</v>
      </c>
      <c r="G119" s="2">
        <v>0.75</v>
      </c>
      <c r="H119" s="2">
        <v>0.25</v>
      </c>
      <c r="I119" s="2">
        <v>0</v>
      </c>
      <c r="J119" s="2">
        <v>0</v>
      </c>
      <c r="K119" s="2">
        <f t="shared" si="2"/>
        <v>3</v>
      </c>
      <c r="L119" s="1" t="b">
        <f t="shared" si="3"/>
        <v>1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1.64</v>
      </c>
      <c r="AA119" s="1">
        <v>957</v>
      </c>
      <c r="AB119" s="1">
        <v>310</v>
      </c>
      <c r="AC119" s="1">
        <v>1.62</v>
      </c>
      <c r="AD119" s="1">
        <v>97.3</v>
      </c>
      <c r="AE119" s="1">
        <v>46.5</v>
      </c>
      <c r="AF119" s="1">
        <v>396</v>
      </c>
      <c r="AG119" s="1">
        <v>2.2799999999999998</v>
      </c>
      <c r="AH119" s="1">
        <v>68.8</v>
      </c>
      <c r="AI119" s="1">
        <v>0.81299999999999994</v>
      </c>
      <c r="AJ119" s="1">
        <v>41.5</v>
      </c>
      <c r="AK119" s="1">
        <v>5.25</v>
      </c>
      <c r="AL119" s="1">
        <v>1.42</v>
      </c>
      <c r="AM119" s="1">
        <v>2080</v>
      </c>
      <c r="AN119" s="1">
        <v>1000</v>
      </c>
      <c r="AO119" s="1">
        <v>3.59</v>
      </c>
      <c r="AP119" s="1">
        <v>137</v>
      </c>
      <c r="AQ119" s="1">
        <v>-52</v>
      </c>
      <c r="AR119" s="1">
        <v>503</v>
      </c>
      <c r="AS119" s="1">
        <v>8.01</v>
      </c>
      <c r="AT119" s="1">
        <v>140</v>
      </c>
      <c r="AU119" s="1">
        <v>0.89</v>
      </c>
      <c r="AV119" s="1">
        <v>56</v>
      </c>
      <c r="AW119" s="1">
        <v>6</v>
      </c>
      <c r="AX119" s="1">
        <v>1.96</v>
      </c>
      <c r="AY119" s="1">
        <v>332</v>
      </c>
      <c r="AZ119" s="1">
        <v>266</v>
      </c>
      <c r="BA119" s="1">
        <v>3.12</v>
      </c>
      <c r="BB119" s="1">
        <v>79.900000000000006</v>
      </c>
      <c r="BC119" s="1">
        <v>325</v>
      </c>
      <c r="BD119" s="1">
        <v>1140</v>
      </c>
      <c r="BE119" s="1">
        <v>5.29</v>
      </c>
      <c r="BF119" s="1">
        <v>14.7</v>
      </c>
      <c r="BG119" s="1">
        <v>2.96</v>
      </c>
      <c r="BH119" s="1">
        <v>35</v>
      </c>
      <c r="BI119" s="1">
        <v>4</v>
      </c>
    </row>
    <row r="120" spans="1:61" hidden="1" x14ac:dyDescent="0.2">
      <c r="A120">
        <v>119</v>
      </c>
      <c r="B120" t="s">
        <v>177</v>
      </c>
      <c r="C120">
        <v>1.84</v>
      </c>
      <c r="D120">
        <v>4.3600000000000003</v>
      </c>
      <c r="E120">
        <v>0</v>
      </c>
      <c r="F120" s="2">
        <v>0.25</v>
      </c>
      <c r="G120" s="2">
        <v>0.375</v>
      </c>
      <c r="H120" s="2">
        <v>0.375</v>
      </c>
      <c r="I120" s="2">
        <v>0</v>
      </c>
      <c r="J120" s="2">
        <v>0</v>
      </c>
      <c r="K120" s="2">
        <f t="shared" si="2"/>
        <v>2</v>
      </c>
      <c r="L120" s="1" t="b">
        <f t="shared" si="3"/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1.63</v>
      </c>
      <c r="AA120" s="1">
        <v>973</v>
      </c>
      <c r="AB120" s="1">
        <v>315</v>
      </c>
      <c r="AC120" s="1">
        <v>1.49</v>
      </c>
      <c r="AD120" s="1">
        <v>91.7</v>
      </c>
      <c r="AE120" s="1">
        <v>46.7</v>
      </c>
      <c r="AF120" s="1">
        <v>397</v>
      </c>
      <c r="AG120" s="1">
        <v>2.2400000000000002</v>
      </c>
      <c r="AH120" s="1">
        <v>70.599999999999994</v>
      </c>
      <c r="AI120" s="1">
        <v>0.80900000000000005</v>
      </c>
      <c r="AJ120" s="1">
        <v>39.299999999999997</v>
      </c>
      <c r="AK120" s="1">
        <v>5.13</v>
      </c>
      <c r="AL120" s="1">
        <v>1.42</v>
      </c>
      <c r="AM120" s="1">
        <v>2080</v>
      </c>
      <c r="AN120" s="1">
        <v>1000</v>
      </c>
      <c r="AO120" s="1">
        <v>3.59</v>
      </c>
      <c r="AP120" s="1">
        <v>137</v>
      </c>
      <c r="AQ120" s="1">
        <v>-52</v>
      </c>
      <c r="AR120" s="1">
        <v>503</v>
      </c>
      <c r="AS120" s="1">
        <v>8.01</v>
      </c>
      <c r="AT120" s="1">
        <v>140</v>
      </c>
      <c r="AU120" s="1">
        <v>0.89</v>
      </c>
      <c r="AV120" s="1">
        <v>56</v>
      </c>
      <c r="AW120" s="1">
        <v>6</v>
      </c>
      <c r="AX120" s="1">
        <v>1.81</v>
      </c>
      <c r="AY120" s="1">
        <v>239</v>
      </c>
      <c r="AZ120" s="1">
        <v>172</v>
      </c>
      <c r="BA120" s="1">
        <v>3.21</v>
      </c>
      <c r="BB120" s="1">
        <v>35.5</v>
      </c>
      <c r="BC120" s="1">
        <v>349</v>
      </c>
      <c r="BD120" s="1">
        <v>1250</v>
      </c>
      <c r="BE120" s="1">
        <v>3.21</v>
      </c>
      <c r="BF120" s="1">
        <v>10.199999999999999</v>
      </c>
      <c r="BG120" s="1">
        <v>3.16</v>
      </c>
      <c r="BH120" s="1">
        <v>17</v>
      </c>
      <c r="BI120" s="1">
        <v>3</v>
      </c>
    </row>
    <row r="121" spans="1:61" hidden="1" x14ac:dyDescent="0.2">
      <c r="A121">
        <v>120</v>
      </c>
      <c r="B121" t="s">
        <v>178</v>
      </c>
      <c r="C121">
        <v>1.67</v>
      </c>
      <c r="D121">
        <v>4.43</v>
      </c>
      <c r="E121">
        <v>0</v>
      </c>
      <c r="F121" s="2">
        <v>0.125</v>
      </c>
      <c r="G121" s="2">
        <v>0.375</v>
      </c>
      <c r="H121" s="2">
        <v>0.5</v>
      </c>
      <c r="I121" s="2">
        <v>0</v>
      </c>
      <c r="J121" s="2">
        <v>0</v>
      </c>
      <c r="K121" s="2">
        <f t="shared" si="2"/>
        <v>2</v>
      </c>
      <c r="L121" s="1" t="b">
        <f t="shared" si="3"/>
        <v>1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1.66</v>
      </c>
      <c r="AA121" s="1">
        <v>962</v>
      </c>
      <c r="AB121" s="1">
        <v>310</v>
      </c>
      <c r="AC121" s="1">
        <v>1.62</v>
      </c>
      <c r="AD121" s="1">
        <v>103</v>
      </c>
      <c r="AE121" s="1">
        <v>46.4</v>
      </c>
      <c r="AF121" s="1">
        <v>391</v>
      </c>
      <c r="AG121" s="1">
        <v>2.21</v>
      </c>
      <c r="AH121" s="1">
        <v>69.400000000000006</v>
      </c>
      <c r="AI121" s="1">
        <v>0.80500000000000005</v>
      </c>
      <c r="AJ121" s="1">
        <v>43.8</v>
      </c>
      <c r="AK121" s="1">
        <v>5.38</v>
      </c>
      <c r="AL121" s="1">
        <v>1.42</v>
      </c>
      <c r="AM121" s="1">
        <v>2080</v>
      </c>
      <c r="AN121" s="1">
        <v>1000</v>
      </c>
      <c r="AO121" s="1">
        <v>3.59</v>
      </c>
      <c r="AP121" s="1">
        <v>137</v>
      </c>
      <c r="AQ121" s="1">
        <v>-52</v>
      </c>
      <c r="AR121" s="1">
        <v>503</v>
      </c>
      <c r="AS121" s="1">
        <v>8.01</v>
      </c>
      <c r="AT121" s="1">
        <v>140</v>
      </c>
      <c r="AU121" s="1">
        <v>0.89</v>
      </c>
      <c r="AV121" s="1">
        <v>56</v>
      </c>
      <c r="AW121" s="1">
        <v>6</v>
      </c>
      <c r="AX121" s="1">
        <v>1.81</v>
      </c>
      <c r="AY121" s="1">
        <v>239</v>
      </c>
      <c r="AZ121" s="1">
        <v>172</v>
      </c>
      <c r="BA121" s="1">
        <v>3.21</v>
      </c>
      <c r="BB121" s="1">
        <v>35.5</v>
      </c>
      <c r="BC121" s="1">
        <v>349</v>
      </c>
      <c r="BD121" s="1">
        <v>1250</v>
      </c>
      <c r="BE121" s="1">
        <v>3.21</v>
      </c>
      <c r="BF121" s="1">
        <v>10.199999999999999</v>
      </c>
      <c r="BG121" s="1">
        <v>3.16</v>
      </c>
      <c r="BH121" s="1">
        <v>17</v>
      </c>
      <c r="BI121" s="1">
        <v>3</v>
      </c>
    </row>
    <row r="122" spans="1:61" hidden="1" x14ac:dyDescent="0.2">
      <c r="A122">
        <v>121</v>
      </c>
      <c r="B122" t="s">
        <v>179</v>
      </c>
      <c r="C122">
        <v>2.7</v>
      </c>
      <c r="D122">
        <v>4.26</v>
      </c>
      <c r="E122">
        <v>0</v>
      </c>
      <c r="F122" s="2">
        <v>0.625</v>
      </c>
      <c r="G122" s="2">
        <v>0.125</v>
      </c>
      <c r="H122" s="2">
        <v>0.25</v>
      </c>
      <c r="I122" s="2">
        <v>0</v>
      </c>
      <c r="J122" s="2">
        <v>0</v>
      </c>
      <c r="K122" s="2">
        <f t="shared" si="2"/>
        <v>2</v>
      </c>
      <c r="L122" s="1" t="b">
        <f t="shared" si="3"/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1.58</v>
      </c>
      <c r="AA122" s="1">
        <v>1000</v>
      </c>
      <c r="AB122" s="1">
        <v>325</v>
      </c>
      <c r="AC122" s="1">
        <v>1.2</v>
      </c>
      <c r="AD122" s="1">
        <v>68.3</v>
      </c>
      <c r="AE122" s="1">
        <v>47.5</v>
      </c>
      <c r="AF122" s="1">
        <v>406</v>
      </c>
      <c r="AG122" s="1">
        <v>2.27</v>
      </c>
      <c r="AH122" s="1">
        <v>73.599999999999994</v>
      </c>
      <c r="AI122" s="1">
        <v>0.81299999999999994</v>
      </c>
      <c r="AJ122" s="1">
        <v>30.3</v>
      </c>
      <c r="AK122" s="1">
        <v>4.63</v>
      </c>
      <c r="AL122" s="1">
        <v>1.42</v>
      </c>
      <c r="AM122" s="1">
        <v>2080</v>
      </c>
      <c r="AN122" s="1">
        <v>1000</v>
      </c>
      <c r="AO122" s="1">
        <v>3.59</v>
      </c>
      <c r="AP122" s="1">
        <v>137</v>
      </c>
      <c r="AQ122" s="1">
        <v>-52</v>
      </c>
      <c r="AR122" s="1">
        <v>503</v>
      </c>
      <c r="AS122" s="1">
        <v>8.01</v>
      </c>
      <c r="AT122" s="1">
        <v>140</v>
      </c>
      <c r="AU122" s="1">
        <v>0.89</v>
      </c>
      <c r="AV122" s="1">
        <v>56</v>
      </c>
      <c r="AW122" s="1">
        <v>6</v>
      </c>
      <c r="AX122" s="1">
        <v>1.81</v>
      </c>
      <c r="AY122" s="1">
        <v>239</v>
      </c>
      <c r="AZ122" s="1">
        <v>172</v>
      </c>
      <c r="BA122" s="1">
        <v>3.21</v>
      </c>
      <c r="BB122" s="1">
        <v>35.5</v>
      </c>
      <c r="BC122" s="1">
        <v>349</v>
      </c>
      <c r="BD122" s="1">
        <v>1250</v>
      </c>
      <c r="BE122" s="1">
        <v>3.21</v>
      </c>
      <c r="BF122" s="1">
        <v>10.199999999999999</v>
      </c>
      <c r="BG122" s="1">
        <v>3.16</v>
      </c>
      <c r="BH122" s="1">
        <v>17</v>
      </c>
      <c r="BI122" s="1">
        <v>3</v>
      </c>
    </row>
    <row r="123" spans="1:61" hidden="1" x14ac:dyDescent="0.2">
      <c r="A123">
        <v>122</v>
      </c>
      <c r="B123" t="s">
        <v>180</v>
      </c>
      <c r="C123">
        <v>3.04</v>
      </c>
      <c r="D123">
        <v>4.24</v>
      </c>
      <c r="E123">
        <v>0</v>
      </c>
      <c r="F123" s="2">
        <v>0.75</v>
      </c>
      <c r="G123" s="2">
        <v>0</v>
      </c>
      <c r="H123" s="2">
        <v>0.25</v>
      </c>
      <c r="I123" s="2">
        <v>0</v>
      </c>
      <c r="J123" s="2">
        <v>0</v>
      </c>
      <c r="K123" s="2">
        <f t="shared" si="2"/>
        <v>3</v>
      </c>
      <c r="L123" s="1" t="b">
        <f t="shared" si="3"/>
        <v>1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1.57</v>
      </c>
      <c r="AA123" s="1">
        <v>1010</v>
      </c>
      <c r="AB123" s="1">
        <v>328</v>
      </c>
      <c r="AC123" s="1">
        <v>1.1100000000000001</v>
      </c>
      <c r="AD123" s="1">
        <v>62.5</v>
      </c>
      <c r="AE123" s="1">
        <v>47.6</v>
      </c>
      <c r="AF123" s="1">
        <v>408</v>
      </c>
      <c r="AG123" s="1">
        <v>2.27</v>
      </c>
      <c r="AH123" s="1">
        <v>74.599999999999994</v>
      </c>
      <c r="AI123" s="1">
        <v>0.81299999999999994</v>
      </c>
      <c r="AJ123" s="1">
        <v>28</v>
      </c>
      <c r="AK123" s="1">
        <v>4.5</v>
      </c>
      <c r="AL123" s="1">
        <v>1.42</v>
      </c>
      <c r="AM123" s="1">
        <v>2080</v>
      </c>
      <c r="AN123" s="1">
        <v>1000</v>
      </c>
      <c r="AO123" s="1">
        <v>3.59</v>
      </c>
      <c r="AP123" s="1">
        <v>137</v>
      </c>
      <c r="AQ123" s="1">
        <v>-52</v>
      </c>
      <c r="AR123" s="1">
        <v>503</v>
      </c>
      <c r="AS123" s="1">
        <v>8.01</v>
      </c>
      <c r="AT123" s="1">
        <v>140</v>
      </c>
      <c r="AU123" s="1">
        <v>0.89</v>
      </c>
      <c r="AV123" s="1">
        <v>56</v>
      </c>
      <c r="AW123" s="1">
        <v>6</v>
      </c>
      <c r="AX123" s="1">
        <v>1.81</v>
      </c>
      <c r="AY123" s="1">
        <v>239</v>
      </c>
      <c r="AZ123" s="1">
        <v>172</v>
      </c>
      <c r="BA123" s="1">
        <v>3.21</v>
      </c>
      <c r="BB123" s="1">
        <v>35.5</v>
      </c>
      <c r="BC123" s="1">
        <v>349</v>
      </c>
      <c r="BD123" s="1">
        <v>1250</v>
      </c>
      <c r="BE123" s="1">
        <v>3.21</v>
      </c>
      <c r="BF123" s="1">
        <v>10.199999999999999</v>
      </c>
      <c r="BG123" s="1">
        <v>3.16</v>
      </c>
      <c r="BH123" s="1">
        <v>17</v>
      </c>
      <c r="BI123" s="1">
        <v>3</v>
      </c>
    </row>
    <row r="124" spans="1:61" hidden="1" x14ac:dyDescent="0.2">
      <c r="A124">
        <v>123</v>
      </c>
      <c r="B124" t="s">
        <v>181</v>
      </c>
      <c r="C124">
        <v>2.11</v>
      </c>
      <c r="D124">
        <v>3.27</v>
      </c>
      <c r="E124">
        <v>0</v>
      </c>
      <c r="F124" s="2">
        <v>0.5</v>
      </c>
      <c r="G124" s="2">
        <v>0.25</v>
      </c>
      <c r="H124" s="2">
        <v>0.25</v>
      </c>
      <c r="I124" s="2">
        <v>0</v>
      </c>
      <c r="J124" s="2">
        <v>0</v>
      </c>
      <c r="K124" s="2">
        <f t="shared" si="2"/>
        <v>2</v>
      </c>
      <c r="L124" s="1" t="b">
        <f t="shared" si="3"/>
        <v>1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1.59</v>
      </c>
      <c r="AA124" s="1">
        <v>993</v>
      </c>
      <c r="AB124" s="1">
        <v>322</v>
      </c>
      <c r="AC124" s="1">
        <v>1.28</v>
      </c>
      <c r="AD124" s="1">
        <v>74.099999999999994</v>
      </c>
      <c r="AE124" s="1">
        <v>47.3</v>
      </c>
      <c r="AF124" s="1">
        <v>404</v>
      </c>
      <c r="AG124" s="1">
        <v>2.27</v>
      </c>
      <c r="AH124" s="1">
        <v>72.7</v>
      </c>
      <c r="AI124" s="1">
        <v>0.81299999999999994</v>
      </c>
      <c r="AJ124" s="1">
        <v>32.5</v>
      </c>
      <c r="AK124" s="1">
        <v>4.75</v>
      </c>
      <c r="AL124" s="1">
        <v>1.26</v>
      </c>
      <c r="AM124" s="1">
        <v>1660</v>
      </c>
      <c r="AN124" s="1">
        <v>1040</v>
      </c>
      <c r="AO124" s="1">
        <v>2.54</v>
      </c>
      <c r="AP124" s="1">
        <v>87.6</v>
      </c>
      <c r="AQ124" s="1">
        <v>-168</v>
      </c>
      <c r="AR124" s="1">
        <v>550</v>
      </c>
      <c r="AS124" s="1">
        <v>8.1999999999999993</v>
      </c>
      <c r="AT124" s="1">
        <v>137</v>
      </c>
      <c r="AU124" s="1">
        <v>0.95</v>
      </c>
      <c r="AV124" s="1">
        <v>38</v>
      </c>
      <c r="AW124" s="1">
        <v>5</v>
      </c>
      <c r="AX124" s="1">
        <v>2.2000000000000002</v>
      </c>
      <c r="AY124" s="1">
        <v>458</v>
      </c>
      <c r="AZ124" s="1">
        <v>387</v>
      </c>
      <c r="BA124" s="1">
        <v>4.93</v>
      </c>
      <c r="BB124" s="1">
        <v>127</v>
      </c>
      <c r="BC124" s="1">
        <v>295</v>
      </c>
      <c r="BD124" s="1">
        <v>1010</v>
      </c>
      <c r="BE124" s="1">
        <v>7.76</v>
      </c>
      <c r="BF124" s="1">
        <v>20.9</v>
      </c>
      <c r="BG124" s="1">
        <v>2.66</v>
      </c>
      <c r="BH124" s="1">
        <v>53</v>
      </c>
      <c r="BI124" s="1">
        <v>5</v>
      </c>
    </row>
    <row r="125" spans="1:61" hidden="1" x14ac:dyDescent="0.2">
      <c r="A125">
        <v>124</v>
      </c>
      <c r="B125" t="s">
        <v>182</v>
      </c>
      <c r="C125">
        <v>1.1200000000000001</v>
      </c>
      <c r="D125">
        <v>3.39</v>
      </c>
      <c r="E125">
        <v>0</v>
      </c>
      <c r="F125" s="2">
        <v>0.375</v>
      </c>
      <c r="G125" s="2">
        <v>0</v>
      </c>
      <c r="H125" s="2">
        <v>0.625</v>
      </c>
      <c r="I125" s="2">
        <v>0</v>
      </c>
      <c r="J125" s="2">
        <v>0</v>
      </c>
      <c r="K125" s="2">
        <f t="shared" si="2"/>
        <v>3</v>
      </c>
      <c r="L125" s="1" t="b">
        <f t="shared" si="3"/>
        <v>1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1.65</v>
      </c>
      <c r="AA125" s="1">
        <v>977</v>
      </c>
      <c r="AB125" s="1">
        <v>315</v>
      </c>
      <c r="AC125" s="1">
        <v>1.49</v>
      </c>
      <c r="AD125" s="1">
        <v>97.7</v>
      </c>
      <c r="AE125" s="1">
        <v>46.6</v>
      </c>
      <c r="AF125" s="1">
        <v>392</v>
      </c>
      <c r="AG125" s="1">
        <v>2.1800000000000002</v>
      </c>
      <c r="AH125" s="1">
        <v>71.2</v>
      </c>
      <c r="AI125" s="1">
        <v>0.80100000000000005</v>
      </c>
      <c r="AJ125" s="1">
        <v>41.5</v>
      </c>
      <c r="AK125" s="1">
        <v>5.25</v>
      </c>
      <c r="AL125" s="1">
        <v>1.26</v>
      </c>
      <c r="AM125" s="1">
        <v>1660</v>
      </c>
      <c r="AN125" s="1">
        <v>1040</v>
      </c>
      <c r="AO125" s="1">
        <v>2.54</v>
      </c>
      <c r="AP125" s="1">
        <v>87.6</v>
      </c>
      <c r="AQ125" s="1">
        <v>-168</v>
      </c>
      <c r="AR125" s="1">
        <v>550</v>
      </c>
      <c r="AS125" s="1">
        <v>8.1999999999999993</v>
      </c>
      <c r="AT125" s="1">
        <v>137</v>
      </c>
      <c r="AU125" s="1">
        <v>0.95</v>
      </c>
      <c r="AV125" s="1">
        <v>38</v>
      </c>
      <c r="AW125" s="1">
        <v>5</v>
      </c>
      <c r="AX125" s="1">
        <v>2.2000000000000002</v>
      </c>
      <c r="AY125" s="1">
        <v>458</v>
      </c>
      <c r="AZ125" s="1">
        <v>387</v>
      </c>
      <c r="BA125" s="1">
        <v>4.93</v>
      </c>
      <c r="BB125" s="1">
        <v>127</v>
      </c>
      <c r="BC125" s="1">
        <v>295</v>
      </c>
      <c r="BD125" s="1">
        <v>1010</v>
      </c>
      <c r="BE125" s="1">
        <v>7.76</v>
      </c>
      <c r="BF125" s="1">
        <v>20.9</v>
      </c>
      <c r="BG125" s="1">
        <v>2.66</v>
      </c>
      <c r="BH125" s="1">
        <v>53</v>
      </c>
      <c r="BI125" s="1">
        <v>5</v>
      </c>
    </row>
    <row r="126" spans="1:61" hidden="1" x14ac:dyDescent="0.2">
      <c r="A126">
        <v>125</v>
      </c>
      <c r="B126" t="s">
        <v>183</v>
      </c>
      <c r="C126">
        <v>0.25</v>
      </c>
      <c r="D126">
        <v>3.84</v>
      </c>
      <c r="E126">
        <v>0</v>
      </c>
      <c r="F126" s="2">
        <v>0.5</v>
      </c>
      <c r="G126" s="2">
        <v>0.25</v>
      </c>
      <c r="H126" s="2">
        <v>0.25</v>
      </c>
      <c r="I126" s="2">
        <v>0</v>
      </c>
      <c r="J126" s="2">
        <v>0</v>
      </c>
      <c r="K126" s="2">
        <f t="shared" si="2"/>
        <v>2</v>
      </c>
      <c r="L126" s="1" t="b">
        <f t="shared" si="3"/>
        <v>1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1.59</v>
      </c>
      <c r="AA126" s="1">
        <v>993</v>
      </c>
      <c r="AB126" s="1">
        <v>322</v>
      </c>
      <c r="AC126" s="1">
        <v>1.28</v>
      </c>
      <c r="AD126" s="1">
        <v>74.099999999999994</v>
      </c>
      <c r="AE126" s="1">
        <v>47.3</v>
      </c>
      <c r="AF126" s="1">
        <v>404</v>
      </c>
      <c r="AG126" s="1">
        <v>2.27</v>
      </c>
      <c r="AH126" s="1">
        <v>72.7</v>
      </c>
      <c r="AI126" s="1">
        <v>0.81299999999999994</v>
      </c>
      <c r="AJ126" s="1">
        <v>32.5</v>
      </c>
      <c r="AK126" s="1">
        <v>4.75</v>
      </c>
      <c r="AL126" s="1">
        <v>1.26</v>
      </c>
      <c r="AM126" s="1">
        <v>1660</v>
      </c>
      <c r="AN126" s="1">
        <v>1040</v>
      </c>
      <c r="AO126" s="1">
        <v>2.54</v>
      </c>
      <c r="AP126" s="1">
        <v>87.6</v>
      </c>
      <c r="AQ126" s="1">
        <v>-168</v>
      </c>
      <c r="AR126" s="1">
        <v>550</v>
      </c>
      <c r="AS126" s="1">
        <v>8.1999999999999993</v>
      </c>
      <c r="AT126" s="1">
        <v>137</v>
      </c>
      <c r="AU126" s="1">
        <v>0.95</v>
      </c>
      <c r="AV126" s="1">
        <v>38</v>
      </c>
      <c r="AW126" s="1">
        <v>5</v>
      </c>
      <c r="AX126" s="1">
        <v>1.96</v>
      </c>
      <c r="AY126" s="1">
        <v>332</v>
      </c>
      <c r="AZ126" s="1">
        <v>266</v>
      </c>
      <c r="BA126" s="1">
        <v>3.12</v>
      </c>
      <c r="BB126" s="1">
        <v>79.900000000000006</v>
      </c>
      <c r="BC126" s="1">
        <v>325</v>
      </c>
      <c r="BD126" s="1">
        <v>1140</v>
      </c>
      <c r="BE126" s="1">
        <v>5.29</v>
      </c>
      <c r="BF126" s="1">
        <v>14.7</v>
      </c>
      <c r="BG126" s="1">
        <v>2.96</v>
      </c>
      <c r="BH126" s="1">
        <v>35</v>
      </c>
      <c r="BI126" s="1">
        <v>4</v>
      </c>
    </row>
    <row r="127" spans="1:61" hidden="1" x14ac:dyDescent="0.2">
      <c r="A127">
        <v>126</v>
      </c>
      <c r="B127" t="s">
        <v>184</v>
      </c>
      <c r="C127">
        <v>0.28000000000000003</v>
      </c>
      <c r="D127">
        <v>3.8</v>
      </c>
      <c r="E127">
        <v>0</v>
      </c>
      <c r="F127" s="2">
        <v>0.375</v>
      </c>
      <c r="G127" s="2">
        <v>0.625</v>
      </c>
      <c r="H127" s="2">
        <v>0</v>
      </c>
      <c r="I127" s="2">
        <v>0</v>
      </c>
      <c r="J127" s="2">
        <v>0</v>
      </c>
      <c r="K127" s="2">
        <f t="shared" si="2"/>
        <v>3</v>
      </c>
      <c r="L127" s="1" t="b">
        <f t="shared" si="3"/>
        <v>1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1.57</v>
      </c>
      <c r="AA127" s="1">
        <v>988</v>
      </c>
      <c r="AB127" s="1">
        <v>322</v>
      </c>
      <c r="AC127" s="1">
        <v>1.28</v>
      </c>
      <c r="AD127" s="1">
        <v>68.099999999999994</v>
      </c>
      <c r="AE127" s="1">
        <v>47.4</v>
      </c>
      <c r="AF127" s="1">
        <v>409</v>
      </c>
      <c r="AG127" s="1">
        <v>2.34</v>
      </c>
      <c r="AH127" s="1">
        <v>72.099999999999994</v>
      </c>
      <c r="AI127" s="1">
        <v>0.82</v>
      </c>
      <c r="AJ127" s="1">
        <v>30.3</v>
      </c>
      <c r="AK127" s="1">
        <v>4.63</v>
      </c>
      <c r="AL127" s="1">
        <v>1.26</v>
      </c>
      <c r="AM127" s="1">
        <v>1660</v>
      </c>
      <c r="AN127" s="1">
        <v>1040</v>
      </c>
      <c r="AO127" s="1">
        <v>2.54</v>
      </c>
      <c r="AP127" s="1">
        <v>87.6</v>
      </c>
      <c r="AQ127" s="1">
        <v>-168</v>
      </c>
      <c r="AR127" s="1">
        <v>550</v>
      </c>
      <c r="AS127" s="1">
        <v>8.1999999999999993</v>
      </c>
      <c r="AT127" s="1">
        <v>137</v>
      </c>
      <c r="AU127" s="1">
        <v>0.95</v>
      </c>
      <c r="AV127" s="1">
        <v>38</v>
      </c>
      <c r="AW127" s="1">
        <v>5</v>
      </c>
      <c r="AX127" s="1">
        <v>1.96</v>
      </c>
      <c r="AY127" s="1">
        <v>332</v>
      </c>
      <c r="AZ127" s="1">
        <v>266</v>
      </c>
      <c r="BA127" s="1">
        <v>3.12</v>
      </c>
      <c r="BB127" s="1">
        <v>79.900000000000006</v>
      </c>
      <c r="BC127" s="1">
        <v>325</v>
      </c>
      <c r="BD127" s="1">
        <v>1140</v>
      </c>
      <c r="BE127" s="1">
        <v>5.29</v>
      </c>
      <c r="BF127" s="1">
        <v>14.7</v>
      </c>
      <c r="BG127" s="1">
        <v>2.96</v>
      </c>
      <c r="BH127" s="1">
        <v>35</v>
      </c>
      <c r="BI127" s="1">
        <v>4</v>
      </c>
    </row>
    <row r="128" spans="1:61" hidden="1" x14ac:dyDescent="0.2">
      <c r="A128">
        <v>127</v>
      </c>
      <c r="B128" t="s">
        <v>185</v>
      </c>
      <c r="C128">
        <v>0.34</v>
      </c>
      <c r="D128">
        <v>3.77</v>
      </c>
      <c r="E128">
        <v>0</v>
      </c>
      <c r="F128" s="2">
        <v>0.75</v>
      </c>
      <c r="G128" s="2">
        <v>0.125</v>
      </c>
      <c r="H128" s="2">
        <v>0.125</v>
      </c>
      <c r="I128" s="2">
        <v>0</v>
      </c>
      <c r="J128" s="2">
        <v>0</v>
      </c>
      <c r="K128" s="2">
        <f t="shared" si="2"/>
        <v>2</v>
      </c>
      <c r="L128" s="1" t="b">
        <f t="shared" si="3"/>
        <v>1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1.55</v>
      </c>
      <c r="AA128" s="1">
        <v>1010</v>
      </c>
      <c r="AB128" s="1">
        <v>329</v>
      </c>
      <c r="AC128" s="1">
        <v>1.07</v>
      </c>
      <c r="AD128" s="1">
        <v>56.6</v>
      </c>
      <c r="AE128" s="1">
        <v>47.8</v>
      </c>
      <c r="AF128" s="1">
        <v>411</v>
      </c>
      <c r="AG128" s="1">
        <v>2.2999999999999998</v>
      </c>
      <c r="AH128" s="1">
        <v>74.8</v>
      </c>
      <c r="AI128" s="1">
        <v>0.81599999999999995</v>
      </c>
      <c r="AJ128" s="1">
        <v>25.8</v>
      </c>
      <c r="AK128" s="1">
        <v>4.38</v>
      </c>
      <c r="AL128" s="1">
        <v>1.26</v>
      </c>
      <c r="AM128" s="1">
        <v>1660</v>
      </c>
      <c r="AN128" s="1">
        <v>1040</v>
      </c>
      <c r="AO128" s="1">
        <v>2.54</v>
      </c>
      <c r="AP128" s="1">
        <v>87.6</v>
      </c>
      <c r="AQ128" s="1">
        <v>-168</v>
      </c>
      <c r="AR128" s="1">
        <v>550</v>
      </c>
      <c r="AS128" s="1">
        <v>8.1999999999999993</v>
      </c>
      <c r="AT128" s="1">
        <v>137</v>
      </c>
      <c r="AU128" s="1">
        <v>0.95</v>
      </c>
      <c r="AV128" s="1">
        <v>38</v>
      </c>
      <c r="AW128" s="1">
        <v>5</v>
      </c>
      <c r="AX128" s="1">
        <v>1.96</v>
      </c>
      <c r="AY128" s="1">
        <v>332</v>
      </c>
      <c r="AZ128" s="1">
        <v>266</v>
      </c>
      <c r="BA128" s="1">
        <v>3.12</v>
      </c>
      <c r="BB128" s="1">
        <v>79.900000000000006</v>
      </c>
      <c r="BC128" s="1">
        <v>325</v>
      </c>
      <c r="BD128" s="1">
        <v>1140</v>
      </c>
      <c r="BE128" s="1">
        <v>5.29</v>
      </c>
      <c r="BF128" s="1">
        <v>14.7</v>
      </c>
      <c r="BG128" s="1">
        <v>2.96</v>
      </c>
      <c r="BH128" s="1">
        <v>35</v>
      </c>
      <c r="BI128" s="1">
        <v>4</v>
      </c>
    </row>
    <row r="129" spans="1:61" hidden="1" x14ac:dyDescent="0.2">
      <c r="A129">
        <v>128</v>
      </c>
      <c r="B129" t="s">
        <v>186</v>
      </c>
      <c r="C129">
        <v>0.37</v>
      </c>
      <c r="D129">
        <v>3.74</v>
      </c>
      <c r="E129">
        <v>0</v>
      </c>
      <c r="F129" s="2">
        <v>0.75</v>
      </c>
      <c r="G129" s="2">
        <v>0.25</v>
      </c>
      <c r="H129" s="2">
        <v>0</v>
      </c>
      <c r="I129" s="2">
        <v>0</v>
      </c>
      <c r="J129" s="2">
        <v>0</v>
      </c>
      <c r="K129" s="2">
        <f t="shared" si="2"/>
        <v>3</v>
      </c>
      <c r="L129" s="1" t="b">
        <f t="shared" si="3"/>
        <v>1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1.53</v>
      </c>
      <c r="AA129" s="1">
        <v>1020</v>
      </c>
      <c r="AB129" s="1">
        <v>331</v>
      </c>
      <c r="AC129" s="1">
        <v>1.03</v>
      </c>
      <c r="AD129" s="1">
        <v>50.7</v>
      </c>
      <c r="AE129" s="1">
        <v>48</v>
      </c>
      <c r="AF129" s="1">
        <v>415</v>
      </c>
      <c r="AG129" s="1">
        <v>2.33</v>
      </c>
      <c r="AH129" s="1">
        <v>75</v>
      </c>
      <c r="AI129" s="1">
        <v>0.82</v>
      </c>
      <c r="AJ129" s="1">
        <v>23.5</v>
      </c>
      <c r="AK129" s="1">
        <v>4.25</v>
      </c>
      <c r="AL129" s="1">
        <v>1.26</v>
      </c>
      <c r="AM129" s="1">
        <v>1660</v>
      </c>
      <c r="AN129" s="1">
        <v>1040</v>
      </c>
      <c r="AO129" s="1">
        <v>2.54</v>
      </c>
      <c r="AP129" s="1">
        <v>87.6</v>
      </c>
      <c r="AQ129" s="1">
        <v>-168</v>
      </c>
      <c r="AR129" s="1">
        <v>550</v>
      </c>
      <c r="AS129" s="1">
        <v>8.1999999999999993</v>
      </c>
      <c r="AT129" s="1">
        <v>137</v>
      </c>
      <c r="AU129" s="1">
        <v>0.95</v>
      </c>
      <c r="AV129" s="1">
        <v>38</v>
      </c>
      <c r="AW129" s="1">
        <v>5</v>
      </c>
      <c r="AX129" s="1">
        <v>1.96</v>
      </c>
      <c r="AY129" s="1">
        <v>332</v>
      </c>
      <c r="AZ129" s="1">
        <v>266</v>
      </c>
      <c r="BA129" s="1">
        <v>3.12</v>
      </c>
      <c r="BB129" s="1">
        <v>79.900000000000006</v>
      </c>
      <c r="BC129" s="1">
        <v>325</v>
      </c>
      <c r="BD129" s="1">
        <v>1140</v>
      </c>
      <c r="BE129" s="1">
        <v>5.29</v>
      </c>
      <c r="BF129" s="1">
        <v>14.7</v>
      </c>
      <c r="BG129" s="1">
        <v>2.96</v>
      </c>
      <c r="BH129" s="1">
        <v>35</v>
      </c>
      <c r="BI129" s="1">
        <v>4</v>
      </c>
    </row>
    <row r="130" spans="1:61" hidden="1" x14ac:dyDescent="0.2">
      <c r="A130">
        <v>129</v>
      </c>
      <c r="B130" t="s">
        <v>187</v>
      </c>
      <c r="C130">
        <v>0.25</v>
      </c>
      <c r="D130">
        <v>3.82</v>
      </c>
      <c r="E130">
        <v>0</v>
      </c>
      <c r="F130" s="2">
        <v>0.25</v>
      </c>
      <c r="G130" s="2">
        <v>0.75</v>
      </c>
      <c r="H130" s="2">
        <v>0</v>
      </c>
      <c r="I130" s="2">
        <v>0</v>
      </c>
      <c r="J130" s="2">
        <v>0</v>
      </c>
      <c r="K130" s="2">
        <f t="shared" si="2"/>
        <v>3</v>
      </c>
      <c r="L130" s="1" t="b">
        <f t="shared" si="3"/>
        <v>1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1.58</v>
      </c>
      <c r="AA130" s="1">
        <v>979</v>
      </c>
      <c r="AB130" s="1">
        <v>319</v>
      </c>
      <c r="AC130" s="1">
        <v>1.36</v>
      </c>
      <c r="AD130" s="1">
        <v>73.900000000000006</v>
      </c>
      <c r="AE130" s="1">
        <v>47.3</v>
      </c>
      <c r="AF130" s="1">
        <v>407</v>
      </c>
      <c r="AG130" s="1">
        <v>2.34</v>
      </c>
      <c r="AH130" s="1">
        <v>71.099999999999994</v>
      </c>
      <c r="AI130" s="1">
        <v>0.82</v>
      </c>
      <c r="AJ130" s="1">
        <v>32.5</v>
      </c>
      <c r="AK130" s="1">
        <v>4.75</v>
      </c>
      <c r="AL130" s="1">
        <v>1.26</v>
      </c>
      <c r="AM130" s="1">
        <v>1660</v>
      </c>
      <c r="AN130" s="1">
        <v>1040</v>
      </c>
      <c r="AO130" s="1">
        <v>2.54</v>
      </c>
      <c r="AP130" s="1">
        <v>87.6</v>
      </c>
      <c r="AQ130" s="1">
        <v>-168</v>
      </c>
      <c r="AR130" s="1">
        <v>550</v>
      </c>
      <c r="AS130" s="1">
        <v>8.1999999999999993</v>
      </c>
      <c r="AT130" s="1">
        <v>137</v>
      </c>
      <c r="AU130" s="1">
        <v>0.95</v>
      </c>
      <c r="AV130" s="1">
        <v>38</v>
      </c>
      <c r="AW130" s="1">
        <v>5</v>
      </c>
      <c r="AX130" s="1">
        <v>1.96</v>
      </c>
      <c r="AY130" s="1">
        <v>332</v>
      </c>
      <c r="AZ130" s="1">
        <v>266</v>
      </c>
      <c r="BA130" s="1">
        <v>3.12</v>
      </c>
      <c r="BB130" s="1">
        <v>79.900000000000006</v>
      </c>
      <c r="BC130" s="1">
        <v>325</v>
      </c>
      <c r="BD130" s="1">
        <v>1140</v>
      </c>
      <c r="BE130" s="1">
        <v>5.29</v>
      </c>
      <c r="BF130" s="1">
        <v>14.7</v>
      </c>
      <c r="BG130" s="1">
        <v>2.96</v>
      </c>
      <c r="BH130" s="1">
        <v>35</v>
      </c>
      <c r="BI130" s="1">
        <v>4</v>
      </c>
    </row>
    <row r="131" spans="1:61" hidden="1" x14ac:dyDescent="0.2">
      <c r="A131">
        <v>130</v>
      </c>
      <c r="B131" t="s">
        <v>188</v>
      </c>
      <c r="C131">
        <v>2.57</v>
      </c>
      <c r="D131">
        <v>4.53</v>
      </c>
      <c r="E131">
        <v>0</v>
      </c>
      <c r="F131" s="2">
        <v>0.75</v>
      </c>
      <c r="G131" s="2">
        <v>0</v>
      </c>
      <c r="H131" s="2">
        <v>0.25</v>
      </c>
      <c r="I131" s="2">
        <v>0</v>
      </c>
      <c r="J131" s="2">
        <v>0</v>
      </c>
      <c r="K131" s="2">
        <f t="shared" ref="K131:K194" si="4">COUNTIF(F131:J131,"=0.000") + COUNTIF(F131:J131,"=1.000")</f>
        <v>3</v>
      </c>
      <c r="L131" s="1" t="b">
        <f t="shared" ref="L131:L194" si="5">IF(K131=5, FALSE, TRUE)</f>
        <v>1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1.57</v>
      </c>
      <c r="AA131" s="1">
        <v>1010</v>
      </c>
      <c r="AB131" s="1">
        <v>328</v>
      </c>
      <c r="AC131" s="1">
        <v>1.1100000000000001</v>
      </c>
      <c r="AD131" s="1">
        <v>62.5</v>
      </c>
      <c r="AE131" s="1">
        <v>47.6</v>
      </c>
      <c r="AF131" s="1">
        <v>408</v>
      </c>
      <c r="AG131" s="1">
        <v>2.27</v>
      </c>
      <c r="AH131" s="1">
        <v>74.599999999999994</v>
      </c>
      <c r="AI131" s="1">
        <v>0.81299999999999994</v>
      </c>
      <c r="AJ131" s="1">
        <v>28</v>
      </c>
      <c r="AK131" s="1">
        <v>4.5</v>
      </c>
      <c r="AL131" s="1">
        <v>1.26</v>
      </c>
      <c r="AM131" s="1">
        <v>1660</v>
      </c>
      <c r="AN131" s="1">
        <v>1040</v>
      </c>
      <c r="AO131" s="1">
        <v>2.54</v>
      </c>
      <c r="AP131" s="1">
        <v>87.6</v>
      </c>
      <c r="AQ131" s="1">
        <v>-168</v>
      </c>
      <c r="AR131" s="1">
        <v>550</v>
      </c>
      <c r="AS131" s="1">
        <v>8.1999999999999993</v>
      </c>
      <c r="AT131" s="1">
        <v>137</v>
      </c>
      <c r="AU131" s="1">
        <v>0.95</v>
      </c>
      <c r="AV131" s="1">
        <v>38</v>
      </c>
      <c r="AW131" s="1">
        <v>5</v>
      </c>
      <c r="AX131" s="1">
        <v>1.81</v>
      </c>
      <c r="AY131" s="1">
        <v>239</v>
      </c>
      <c r="AZ131" s="1">
        <v>172</v>
      </c>
      <c r="BA131" s="1">
        <v>3.21</v>
      </c>
      <c r="BB131" s="1">
        <v>35.5</v>
      </c>
      <c r="BC131" s="1">
        <v>349</v>
      </c>
      <c r="BD131" s="1">
        <v>1250</v>
      </c>
      <c r="BE131" s="1">
        <v>3.21</v>
      </c>
      <c r="BF131" s="1">
        <v>10.199999999999999</v>
      </c>
      <c r="BG131" s="1">
        <v>3.16</v>
      </c>
      <c r="BH131" s="1">
        <v>17</v>
      </c>
      <c r="BI131" s="1">
        <v>3</v>
      </c>
    </row>
    <row r="132" spans="1:61" hidden="1" x14ac:dyDescent="0.2">
      <c r="A132">
        <v>131</v>
      </c>
      <c r="B132" t="s">
        <v>189</v>
      </c>
      <c r="C132">
        <v>2.02</v>
      </c>
      <c r="D132">
        <v>3.42</v>
      </c>
      <c r="E132">
        <v>0</v>
      </c>
      <c r="F132" s="2">
        <v>0.375</v>
      </c>
      <c r="G132" s="2">
        <v>0.375</v>
      </c>
      <c r="H132" s="2">
        <v>0.25</v>
      </c>
      <c r="I132" s="2">
        <v>0</v>
      </c>
      <c r="J132" s="2">
        <v>0</v>
      </c>
      <c r="K132" s="2">
        <f t="shared" si="4"/>
        <v>2</v>
      </c>
      <c r="L132" s="1" t="b">
        <f t="shared" si="5"/>
        <v>1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1.6</v>
      </c>
      <c r="AA132" s="1">
        <v>984</v>
      </c>
      <c r="AB132" s="1">
        <v>319</v>
      </c>
      <c r="AC132" s="1">
        <v>1.36</v>
      </c>
      <c r="AD132" s="1">
        <v>79.900000000000006</v>
      </c>
      <c r="AE132" s="1">
        <v>47.1</v>
      </c>
      <c r="AF132" s="1">
        <v>402</v>
      </c>
      <c r="AG132" s="1">
        <v>2.27</v>
      </c>
      <c r="AH132" s="1">
        <v>71.7</v>
      </c>
      <c r="AI132" s="1">
        <v>0.81299999999999994</v>
      </c>
      <c r="AJ132" s="1">
        <v>34.799999999999997</v>
      </c>
      <c r="AK132" s="1">
        <v>4.88</v>
      </c>
      <c r="AL132" s="1">
        <v>1</v>
      </c>
      <c r="AM132" s="1">
        <v>1760</v>
      </c>
      <c r="AN132" s="1">
        <v>1110</v>
      </c>
      <c r="AO132" s="1">
        <v>1.55</v>
      </c>
      <c r="AP132" s="1">
        <v>40.1</v>
      </c>
      <c r="AQ132" s="1">
        <v>-156</v>
      </c>
      <c r="AR132" s="1">
        <v>590</v>
      </c>
      <c r="AS132" s="1">
        <v>8.5299999999999994</v>
      </c>
      <c r="AT132" s="1">
        <v>155</v>
      </c>
      <c r="AU132" s="1">
        <v>1</v>
      </c>
      <c r="AV132" s="1">
        <v>20</v>
      </c>
      <c r="AW132" s="1">
        <v>4</v>
      </c>
      <c r="AX132" s="1">
        <v>2.2000000000000002</v>
      </c>
      <c r="AY132" s="1">
        <v>458</v>
      </c>
      <c r="AZ132" s="1">
        <v>387</v>
      </c>
      <c r="BA132" s="1">
        <v>4.93</v>
      </c>
      <c r="BB132" s="1">
        <v>127</v>
      </c>
      <c r="BC132" s="1">
        <v>295</v>
      </c>
      <c r="BD132" s="1">
        <v>1010</v>
      </c>
      <c r="BE132" s="1">
        <v>7.76</v>
      </c>
      <c r="BF132" s="1">
        <v>20.9</v>
      </c>
      <c r="BG132" s="1">
        <v>2.66</v>
      </c>
      <c r="BH132" s="1">
        <v>53</v>
      </c>
      <c r="BI132" s="1">
        <v>5</v>
      </c>
    </row>
    <row r="133" spans="1:61" hidden="1" x14ac:dyDescent="0.2">
      <c r="A133">
        <v>132</v>
      </c>
      <c r="B133" t="s">
        <v>190</v>
      </c>
      <c r="C133">
        <v>1.1000000000000001</v>
      </c>
      <c r="D133">
        <v>3.52</v>
      </c>
      <c r="E133">
        <v>0</v>
      </c>
      <c r="F133" s="2">
        <v>0.375</v>
      </c>
      <c r="G133" s="2">
        <v>0</v>
      </c>
      <c r="H133" s="2">
        <v>0.625</v>
      </c>
      <c r="I133" s="2">
        <v>0</v>
      </c>
      <c r="J133" s="2">
        <v>0</v>
      </c>
      <c r="K133" s="2">
        <f t="shared" si="4"/>
        <v>3</v>
      </c>
      <c r="L133" s="1" t="b">
        <f t="shared" si="5"/>
        <v>1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1.65</v>
      </c>
      <c r="AA133" s="1">
        <v>977</v>
      </c>
      <c r="AB133" s="1">
        <v>315</v>
      </c>
      <c r="AC133" s="1">
        <v>1.49</v>
      </c>
      <c r="AD133" s="1">
        <v>97.7</v>
      </c>
      <c r="AE133" s="1">
        <v>46.6</v>
      </c>
      <c r="AF133" s="1">
        <v>392</v>
      </c>
      <c r="AG133" s="1">
        <v>2.1800000000000002</v>
      </c>
      <c r="AH133" s="1">
        <v>71.2</v>
      </c>
      <c r="AI133" s="1">
        <v>0.80100000000000005</v>
      </c>
      <c r="AJ133" s="1">
        <v>41.5</v>
      </c>
      <c r="AK133" s="1">
        <v>5.25</v>
      </c>
      <c r="AL133" s="1">
        <v>1</v>
      </c>
      <c r="AM133" s="1">
        <v>1760</v>
      </c>
      <c r="AN133" s="1">
        <v>1110</v>
      </c>
      <c r="AO133" s="1">
        <v>1.55</v>
      </c>
      <c r="AP133" s="1">
        <v>40.1</v>
      </c>
      <c r="AQ133" s="1">
        <v>-156</v>
      </c>
      <c r="AR133" s="1">
        <v>590</v>
      </c>
      <c r="AS133" s="1">
        <v>8.5299999999999994</v>
      </c>
      <c r="AT133" s="1">
        <v>155</v>
      </c>
      <c r="AU133" s="1">
        <v>1</v>
      </c>
      <c r="AV133" s="1">
        <v>20</v>
      </c>
      <c r="AW133" s="1">
        <v>4</v>
      </c>
      <c r="AX133" s="1">
        <v>2.2000000000000002</v>
      </c>
      <c r="AY133" s="1">
        <v>458</v>
      </c>
      <c r="AZ133" s="1">
        <v>387</v>
      </c>
      <c r="BA133" s="1">
        <v>4.93</v>
      </c>
      <c r="BB133" s="1">
        <v>127</v>
      </c>
      <c r="BC133" s="1">
        <v>295</v>
      </c>
      <c r="BD133" s="1">
        <v>1010</v>
      </c>
      <c r="BE133" s="1">
        <v>7.76</v>
      </c>
      <c r="BF133" s="1">
        <v>20.9</v>
      </c>
      <c r="BG133" s="1">
        <v>2.66</v>
      </c>
      <c r="BH133" s="1">
        <v>53</v>
      </c>
      <c r="BI133" s="1">
        <v>5</v>
      </c>
    </row>
    <row r="134" spans="1:61" hidden="1" x14ac:dyDescent="0.2">
      <c r="A134">
        <v>133</v>
      </c>
      <c r="B134" t="s">
        <v>191</v>
      </c>
      <c r="C134">
        <v>-0.2</v>
      </c>
      <c r="D134">
        <v>4.3099999999999996</v>
      </c>
      <c r="E134">
        <v>0</v>
      </c>
      <c r="F134" s="2">
        <v>0</v>
      </c>
      <c r="G134" s="2">
        <v>0.125</v>
      </c>
      <c r="H134" s="2">
        <v>0.875</v>
      </c>
      <c r="I134" s="2">
        <v>0</v>
      </c>
      <c r="J134" s="2">
        <v>0</v>
      </c>
      <c r="K134" s="2">
        <f t="shared" si="4"/>
        <v>3</v>
      </c>
      <c r="L134" s="1" t="b">
        <f t="shared" si="5"/>
        <v>1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1.72</v>
      </c>
      <c r="AA134" s="1">
        <v>946</v>
      </c>
      <c r="AB134" s="1">
        <v>303</v>
      </c>
      <c r="AC134" s="1">
        <v>1.83</v>
      </c>
      <c r="AD134" s="1">
        <v>127</v>
      </c>
      <c r="AE134" s="1">
        <v>45.7</v>
      </c>
      <c r="AF134" s="1">
        <v>379</v>
      </c>
      <c r="AG134" s="1">
        <v>2.12</v>
      </c>
      <c r="AH134" s="1">
        <v>67.900000000000006</v>
      </c>
      <c r="AI134" s="1">
        <v>0.79400000000000004</v>
      </c>
      <c r="AJ134" s="1">
        <v>52.8</v>
      </c>
      <c r="AK134" s="1">
        <v>5.88</v>
      </c>
      <c r="AL134" s="1">
        <v>1</v>
      </c>
      <c r="AM134" s="1">
        <v>1760</v>
      </c>
      <c r="AN134" s="1">
        <v>1110</v>
      </c>
      <c r="AO134" s="1">
        <v>1.55</v>
      </c>
      <c r="AP134" s="1">
        <v>40.1</v>
      </c>
      <c r="AQ134" s="1">
        <v>-156</v>
      </c>
      <c r="AR134" s="1">
        <v>590</v>
      </c>
      <c r="AS134" s="1">
        <v>8.5299999999999994</v>
      </c>
      <c r="AT134" s="1">
        <v>155</v>
      </c>
      <c r="AU134" s="1">
        <v>1</v>
      </c>
      <c r="AV134" s="1">
        <v>20</v>
      </c>
      <c r="AW134" s="1">
        <v>4</v>
      </c>
      <c r="AX134" s="1">
        <v>1.96</v>
      </c>
      <c r="AY134" s="1">
        <v>332</v>
      </c>
      <c r="AZ134" s="1">
        <v>266</v>
      </c>
      <c r="BA134" s="1">
        <v>3.12</v>
      </c>
      <c r="BB134" s="1">
        <v>79.900000000000006</v>
      </c>
      <c r="BC134" s="1">
        <v>325</v>
      </c>
      <c r="BD134" s="1">
        <v>1140</v>
      </c>
      <c r="BE134" s="1">
        <v>5.29</v>
      </c>
      <c r="BF134" s="1">
        <v>14.7</v>
      </c>
      <c r="BG134" s="1">
        <v>2.96</v>
      </c>
      <c r="BH134" s="1">
        <v>35</v>
      </c>
      <c r="BI134" s="1">
        <v>4</v>
      </c>
    </row>
    <row r="135" spans="1:61" hidden="1" x14ac:dyDescent="0.2">
      <c r="A135">
        <v>134</v>
      </c>
      <c r="B135" t="s">
        <v>192</v>
      </c>
      <c r="C135">
        <v>1.1200000000000001</v>
      </c>
      <c r="D135">
        <v>5</v>
      </c>
      <c r="E135">
        <v>0</v>
      </c>
      <c r="F135" s="2">
        <v>0.25</v>
      </c>
      <c r="G135" s="2">
        <v>0.375</v>
      </c>
      <c r="H135" s="2">
        <v>0.375</v>
      </c>
      <c r="I135" s="2">
        <v>0</v>
      </c>
      <c r="J135" s="2">
        <v>0</v>
      </c>
      <c r="K135" s="2">
        <f t="shared" si="4"/>
        <v>2</v>
      </c>
      <c r="L135" s="1" t="b">
        <f t="shared" si="5"/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1.63</v>
      </c>
      <c r="AA135" s="1">
        <v>973</v>
      </c>
      <c r="AB135" s="1">
        <v>315</v>
      </c>
      <c r="AC135" s="1">
        <v>1.49</v>
      </c>
      <c r="AD135" s="1">
        <v>91.7</v>
      </c>
      <c r="AE135" s="1">
        <v>46.7</v>
      </c>
      <c r="AF135" s="1">
        <v>397</v>
      </c>
      <c r="AG135" s="1">
        <v>2.2400000000000002</v>
      </c>
      <c r="AH135" s="1">
        <v>70.599999999999994</v>
      </c>
      <c r="AI135" s="1">
        <v>0.80900000000000005</v>
      </c>
      <c r="AJ135" s="1">
        <v>39.299999999999997</v>
      </c>
      <c r="AK135" s="1">
        <v>5.13</v>
      </c>
      <c r="AL135" s="1">
        <v>1</v>
      </c>
      <c r="AM135" s="1">
        <v>1760</v>
      </c>
      <c r="AN135" s="1">
        <v>1110</v>
      </c>
      <c r="AO135" s="1">
        <v>1.55</v>
      </c>
      <c r="AP135" s="1">
        <v>40.1</v>
      </c>
      <c r="AQ135" s="1">
        <v>-156</v>
      </c>
      <c r="AR135" s="1">
        <v>590</v>
      </c>
      <c r="AS135" s="1">
        <v>8.5299999999999994</v>
      </c>
      <c r="AT135" s="1">
        <v>155</v>
      </c>
      <c r="AU135" s="1">
        <v>1</v>
      </c>
      <c r="AV135" s="1">
        <v>20</v>
      </c>
      <c r="AW135" s="1">
        <v>4</v>
      </c>
      <c r="AX135" s="1">
        <v>1.81</v>
      </c>
      <c r="AY135" s="1">
        <v>239</v>
      </c>
      <c r="AZ135" s="1">
        <v>172</v>
      </c>
      <c r="BA135" s="1">
        <v>3.21</v>
      </c>
      <c r="BB135" s="1">
        <v>35.5</v>
      </c>
      <c r="BC135" s="1">
        <v>349</v>
      </c>
      <c r="BD135" s="1">
        <v>1250</v>
      </c>
      <c r="BE135" s="1">
        <v>3.21</v>
      </c>
      <c r="BF135" s="1">
        <v>10.199999999999999</v>
      </c>
      <c r="BG135" s="1">
        <v>3.16</v>
      </c>
      <c r="BH135" s="1">
        <v>17</v>
      </c>
      <c r="BI135" s="1">
        <v>3</v>
      </c>
    </row>
    <row r="136" spans="1:61" hidden="1" x14ac:dyDescent="0.2">
      <c r="A136">
        <v>135</v>
      </c>
      <c r="B136" t="s">
        <v>193</v>
      </c>
      <c r="C136">
        <v>1.31</v>
      </c>
      <c r="D136">
        <v>5.03</v>
      </c>
      <c r="E136">
        <v>0</v>
      </c>
      <c r="F136" s="2">
        <v>0.25</v>
      </c>
      <c r="G136" s="2">
        <v>0.25</v>
      </c>
      <c r="H136" s="2">
        <v>0.5</v>
      </c>
      <c r="I136" s="2">
        <v>0</v>
      </c>
      <c r="J136" s="2">
        <v>0</v>
      </c>
      <c r="K136" s="2">
        <f t="shared" si="4"/>
        <v>2</v>
      </c>
      <c r="L136" s="1" t="b">
        <f t="shared" si="5"/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1.65</v>
      </c>
      <c r="AA136" s="1">
        <v>971</v>
      </c>
      <c r="AB136" s="1">
        <v>313</v>
      </c>
      <c r="AC136" s="1">
        <v>1.53</v>
      </c>
      <c r="AD136" s="1">
        <v>97.6</v>
      </c>
      <c r="AE136" s="1">
        <v>46.6</v>
      </c>
      <c r="AF136" s="1">
        <v>393</v>
      </c>
      <c r="AG136" s="1">
        <v>2.21</v>
      </c>
      <c r="AH136" s="1">
        <v>70.400000000000006</v>
      </c>
      <c r="AI136" s="1">
        <v>0.80500000000000005</v>
      </c>
      <c r="AJ136" s="1">
        <v>41.5</v>
      </c>
      <c r="AK136" s="1">
        <v>5.25</v>
      </c>
      <c r="AL136" s="1">
        <v>1</v>
      </c>
      <c r="AM136" s="1">
        <v>1760</v>
      </c>
      <c r="AN136" s="1">
        <v>1110</v>
      </c>
      <c r="AO136" s="1">
        <v>1.55</v>
      </c>
      <c r="AP136" s="1">
        <v>40.1</v>
      </c>
      <c r="AQ136" s="1">
        <v>-156</v>
      </c>
      <c r="AR136" s="1">
        <v>590</v>
      </c>
      <c r="AS136" s="1">
        <v>8.5299999999999994</v>
      </c>
      <c r="AT136" s="1">
        <v>155</v>
      </c>
      <c r="AU136" s="1">
        <v>1</v>
      </c>
      <c r="AV136" s="1">
        <v>20</v>
      </c>
      <c r="AW136" s="1">
        <v>4</v>
      </c>
      <c r="AX136" s="1">
        <v>1.81</v>
      </c>
      <c r="AY136" s="1">
        <v>239</v>
      </c>
      <c r="AZ136" s="1">
        <v>172</v>
      </c>
      <c r="BA136" s="1">
        <v>3.21</v>
      </c>
      <c r="BB136" s="1">
        <v>35.5</v>
      </c>
      <c r="BC136" s="1">
        <v>349</v>
      </c>
      <c r="BD136" s="1">
        <v>1250</v>
      </c>
      <c r="BE136" s="1">
        <v>3.21</v>
      </c>
      <c r="BF136" s="1">
        <v>10.199999999999999</v>
      </c>
      <c r="BG136" s="1">
        <v>3.16</v>
      </c>
      <c r="BH136" s="1">
        <v>17</v>
      </c>
      <c r="BI136" s="1">
        <v>3</v>
      </c>
    </row>
    <row r="137" spans="1:61" hidden="1" x14ac:dyDescent="0.2">
      <c r="A137">
        <v>136</v>
      </c>
      <c r="B137" t="s">
        <v>194</v>
      </c>
      <c r="C137">
        <v>0.79</v>
      </c>
      <c r="D137">
        <v>5.0199999999999996</v>
      </c>
      <c r="E137">
        <v>0</v>
      </c>
      <c r="F137" s="2">
        <v>0.125</v>
      </c>
      <c r="G137" s="2">
        <v>0.5</v>
      </c>
      <c r="H137" s="2">
        <v>0.375</v>
      </c>
      <c r="I137" s="2">
        <v>0</v>
      </c>
      <c r="J137" s="2">
        <v>0</v>
      </c>
      <c r="K137" s="2">
        <f t="shared" si="4"/>
        <v>2</v>
      </c>
      <c r="L137" s="1" t="b">
        <f t="shared" si="5"/>
        <v>1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1.65</v>
      </c>
      <c r="AA137" s="1">
        <v>964</v>
      </c>
      <c r="AB137" s="1">
        <v>311</v>
      </c>
      <c r="AC137" s="1">
        <v>1.57</v>
      </c>
      <c r="AD137" s="1">
        <v>97.5</v>
      </c>
      <c r="AE137" s="1">
        <v>46.5</v>
      </c>
      <c r="AF137" s="1">
        <v>395</v>
      </c>
      <c r="AG137" s="1">
        <v>2.25</v>
      </c>
      <c r="AH137" s="1">
        <v>69.599999999999994</v>
      </c>
      <c r="AI137" s="1">
        <v>0.80900000000000005</v>
      </c>
      <c r="AJ137" s="1">
        <v>41.5</v>
      </c>
      <c r="AK137" s="1">
        <v>5.25</v>
      </c>
      <c r="AL137" s="1">
        <v>1</v>
      </c>
      <c r="AM137" s="1">
        <v>1760</v>
      </c>
      <c r="AN137" s="1">
        <v>1110</v>
      </c>
      <c r="AO137" s="1">
        <v>1.55</v>
      </c>
      <c r="AP137" s="1">
        <v>40.1</v>
      </c>
      <c r="AQ137" s="1">
        <v>-156</v>
      </c>
      <c r="AR137" s="1">
        <v>590</v>
      </c>
      <c r="AS137" s="1">
        <v>8.5299999999999994</v>
      </c>
      <c r="AT137" s="1">
        <v>155</v>
      </c>
      <c r="AU137" s="1">
        <v>1</v>
      </c>
      <c r="AV137" s="1">
        <v>20</v>
      </c>
      <c r="AW137" s="1">
        <v>4</v>
      </c>
      <c r="AX137" s="1">
        <v>1.81</v>
      </c>
      <c r="AY137" s="1">
        <v>239</v>
      </c>
      <c r="AZ137" s="1">
        <v>172</v>
      </c>
      <c r="BA137" s="1">
        <v>3.21</v>
      </c>
      <c r="BB137" s="1">
        <v>35.5</v>
      </c>
      <c r="BC137" s="1">
        <v>349</v>
      </c>
      <c r="BD137" s="1">
        <v>1250</v>
      </c>
      <c r="BE137" s="1">
        <v>3.21</v>
      </c>
      <c r="BF137" s="1">
        <v>10.199999999999999</v>
      </c>
      <c r="BG137" s="1">
        <v>3.16</v>
      </c>
      <c r="BH137" s="1">
        <v>17</v>
      </c>
      <c r="BI137" s="1">
        <v>3</v>
      </c>
    </row>
    <row r="138" spans="1:61" hidden="1" x14ac:dyDescent="0.2">
      <c r="A138">
        <v>137</v>
      </c>
      <c r="B138" t="s">
        <v>195</v>
      </c>
      <c r="C138">
        <v>1.65</v>
      </c>
      <c r="D138">
        <v>5</v>
      </c>
      <c r="E138">
        <v>0</v>
      </c>
      <c r="F138" s="2">
        <v>0.375</v>
      </c>
      <c r="G138" s="2">
        <v>0.125</v>
      </c>
      <c r="H138" s="2">
        <v>0.5</v>
      </c>
      <c r="I138" s="2">
        <v>0</v>
      </c>
      <c r="J138" s="2">
        <v>0</v>
      </c>
      <c r="K138" s="2">
        <f t="shared" si="4"/>
        <v>2</v>
      </c>
      <c r="L138" s="1" t="b">
        <f t="shared" si="5"/>
        <v>1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1.64</v>
      </c>
      <c r="AA138" s="1">
        <v>980</v>
      </c>
      <c r="AB138" s="1">
        <v>316</v>
      </c>
      <c r="AC138" s="1">
        <v>1.45</v>
      </c>
      <c r="AD138" s="1">
        <v>91.8</v>
      </c>
      <c r="AE138" s="1">
        <v>46.7</v>
      </c>
      <c r="AF138" s="1">
        <v>395</v>
      </c>
      <c r="AG138" s="1">
        <v>2.21</v>
      </c>
      <c r="AH138" s="1">
        <v>71.400000000000006</v>
      </c>
      <c r="AI138" s="1">
        <v>0.80500000000000005</v>
      </c>
      <c r="AJ138" s="1">
        <v>39.299999999999997</v>
      </c>
      <c r="AK138" s="1">
        <v>5.13</v>
      </c>
      <c r="AL138" s="1">
        <v>1</v>
      </c>
      <c r="AM138" s="1">
        <v>1760</v>
      </c>
      <c r="AN138" s="1">
        <v>1110</v>
      </c>
      <c r="AO138" s="1">
        <v>1.55</v>
      </c>
      <c r="AP138" s="1">
        <v>40.1</v>
      </c>
      <c r="AQ138" s="1">
        <v>-156</v>
      </c>
      <c r="AR138" s="1">
        <v>590</v>
      </c>
      <c r="AS138" s="1">
        <v>8.5299999999999994</v>
      </c>
      <c r="AT138" s="1">
        <v>155</v>
      </c>
      <c r="AU138" s="1">
        <v>1</v>
      </c>
      <c r="AV138" s="1">
        <v>20</v>
      </c>
      <c r="AW138" s="1">
        <v>4</v>
      </c>
      <c r="AX138" s="1">
        <v>1.81</v>
      </c>
      <c r="AY138" s="1">
        <v>239</v>
      </c>
      <c r="AZ138" s="1">
        <v>172</v>
      </c>
      <c r="BA138" s="1">
        <v>3.21</v>
      </c>
      <c r="BB138" s="1">
        <v>35.5</v>
      </c>
      <c r="BC138" s="1">
        <v>349</v>
      </c>
      <c r="BD138" s="1">
        <v>1250</v>
      </c>
      <c r="BE138" s="1">
        <v>3.21</v>
      </c>
      <c r="BF138" s="1">
        <v>10.199999999999999</v>
      </c>
      <c r="BG138" s="1">
        <v>3.16</v>
      </c>
      <c r="BH138" s="1">
        <v>17</v>
      </c>
      <c r="BI138" s="1">
        <v>3</v>
      </c>
    </row>
    <row r="139" spans="1:61" hidden="1" x14ac:dyDescent="0.2">
      <c r="A139">
        <v>138</v>
      </c>
      <c r="B139" t="s">
        <v>196</v>
      </c>
      <c r="C139">
        <v>0.45</v>
      </c>
      <c r="D139">
        <v>5.0599999999999996</v>
      </c>
      <c r="E139">
        <v>0</v>
      </c>
      <c r="F139" s="2">
        <v>0</v>
      </c>
      <c r="G139" s="2">
        <v>0.625</v>
      </c>
      <c r="H139" s="2">
        <v>0.375</v>
      </c>
      <c r="I139" s="2">
        <v>0</v>
      </c>
      <c r="J139" s="2">
        <v>0</v>
      </c>
      <c r="K139" s="2">
        <f t="shared" si="4"/>
        <v>3</v>
      </c>
      <c r="L139" s="1" t="b">
        <f t="shared" si="5"/>
        <v>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1.66</v>
      </c>
      <c r="AA139" s="1">
        <v>955</v>
      </c>
      <c r="AB139" s="1">
        <v>308</v>
      </c>
      <c r="AC139" s="1">
        <v>1.66</v>
      </c>
      <c r="AD139" s="1">
        <v>103</v>
      </c>
      <c r="AE139" s="1">
        <v>46.4</v>
      </c>
      <c r="AF139" s="1">
        <v>393</v>
      </c>
      <c r="AG139" s="1">
        <v>2.25</v>
      </c>
      <c r="AH139" s="1">
        <v>68.7</v>
      </c>
      <c r="AI139" s="1">
        <v>0.80900000000000005</v>
      </c>
      <c r="AJ139" s="1">
        <v>43.8</v>
      </c>
      <c r="AK139" s="1">
        <v>5.38</v>
      </c>
      <c r="AL139" s="1">
        <v>1</v>
      </c>
      <c r="AM139" s="1">
        <v>1760</v>
      </c>
      <c r="AN139" s="1">
        <v>1110</v>
      </c>
      <c r="AO139" s="1">
        <v>1.55</v>
      </c>
      <c r="AP139" s="1">
        <v>40.1</v>
      </c>
      <c r="AQ139" s="1">
        <v>-156</v>
      </c>
      <c r="AR139" s="1">
        <v>590</v>
      </c>
      <c r="AS139" s="1">
        <v>8.5299999999999994</v>
      </c>
      <c r="AT139" s="1">
        <v>155</v>
      </c>
      <c r="AU139" s="1">
        <v>1</v>
      </c>
      <c r="AV139" s="1">
        <v>20</v>
      </c>
      <c r="AW139" s="1">
        <v>4</v>
      </c>
      <c r="AX139" s="1">
        <v>1.81</v>
      </c>
      <c r="AY139" s="1">
        <v>239</v>
      </c>
      <c r="AZ139" s="1">
        <v>172</v>
      </c>
      <c r="BA139" s="1">
        <v>3.21</v>
      </c>
      <c r="BB139" s="1">
        <v>35.5</v>
      </c>
      <c r="BC139" s="1">
        <v>349</v>
      </c>
      <c r="BD139" s="1">
        <v>1250</v>
      </c>
      <c r="BE139" s="1">
        <v>3.21</v>
      </c>
      <c r="BF139" s="1">
        <v>10.199999999999999</v>
      </c>
      <c r="BG139" s="1">
        <v>3.16</v>
      </c>
      <c r="BH139" s="1">
        <v>17</v>
      </c>
      <c r="BI139" s="1">
        <v>3</v>
      </c>
    </row>
    <row r="140" spans="1:61" hidden="1" x14ac:dyDescent="0.2">
      <c r="A140">
        <v>139</v>
      </c>
      <c r="B140" t="s">
        <v>197</v>
      </c>
      <c r="C140">
        <v>1.29</v>
      </c>
      <c r="D140">
        <v>1.73</v>
      </c>
      <c r="E140">
        <v>0.17</v>
      </c>
      <c r="F140" s="2">
        <v>0.25</v>
      </c>
      <c r="G140" s="2">
        <v>0.25</v>
      </c>
      <c r="H140" s="2">
        <v>0.125</v>
      </c>
      <c r="I140" s="2">
        <v>0.375</v>
      </c>
      <c r="J140" s="2">
        <v>0</v>
      </c>
      <c r="K140" s="2">
        <f t="shared" si="4"/>
        <v>1</v>
      </c>
      <c r="L140" s="1" t="b">
        <f t="shared" si="5"/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1.81</v>
      </c>
      <c r="AA140" s="1">
        <v>717</v>
      </c>
      <c r="AB140" s="1">
        <v>268</v>
      </c>
      <c r="AC140" s="1">
        <v>1.0900000000000001</v>
      </c>
      <c r="AD140" s="1">
        <v>59.8</v>
      </c>
      <c r="AE140" s="1">
        <v>32.799999999999997</v>
      </c>
      <c r="AF140" s="1">
        <v>600</v>
      </c>
      <c r="AG140" s="1">
        <v>3.73</v>
      </c>
      <c r="AH140" s="1">
        <v>53.9</v>
      </c>
      <c r="AI140" s="1">
        <v>1.47</v>
      </c>
      <c r="AJ140" s="1">
        <v>48.3</v>
      </c>
      <c r="AK140" s="1">
        <v>5.63</v>
      </c>
      <c r="AL140" s="1">
        <v>1.19</v>
      </c>
      <c r="AM140" s="1">
        <v>2020</v>
      </c>
      <c r="AN140" s="1">
        <v>601</v>
      </c>
      <c r="AO140" s="1">
        <v>11.3</v>
      </c>
      <c r="AP140" s="1">
        <v>207</v>
      </c>
      <c r="AQ140" s="1">
        <v>110</v>
      </c>
      <c r="AR140" s="1">
        <v>716</v>
      </c>
      <c r="AS140" s="1">
        <v>4.7699999999999996</v>
      </c>
      <c r="AT140" s="1">
        <v>178</v>
      </c>
      <c r="AU140" s="1">
        <v>2.33</v>
      </c>
      <c r="AV140" s="1">
        <v>82</v>
      </c>
      <c r="AW140" s="1">
        <v>6</v>
      </c>
      <c r="AX140" s="1">
        <v>2.2000000000000002</v>
      </c>
      <c r="AY140" s="1">
        <v>458</v>
      </c>
      <c r="AZ140" s="1">
        <v>387</v>
      </c>
      <c r="BA140" s="1">
        <v>4.93</v>
      </c>
      <c r="BB140" s="1">
        <v>127</v>
      </c>
      <c r="BC140" s="1">
        <v>295</v>
      </c>
      <c r="BD140" s="1">
        <v>1010</v>
      </c>
      <c r="BE140" s="1">
        <v>7.76</v>
      </c>
      <c r="BF140" s="1">
        <v>20.9</v>
      </c>
      <c r="BG140" s="1">
        <v>2.66</v>
      </c>
      <c r="BH140" s="1">
        <v>53</v>
      </c>
      <c r="BI140" s="1">
        <v>5</v>
      </c>
    </row>
    <row r="141" spans="1:61" hidden="1" x14ac:dyDescent="0.2">
      <c r="A141">
        <v>140</v>
      </c>
      <c r="B141" t="s">
        <v>198</v>
      </c>
      <c r="C141">
        <v>1.55</v>
      </c>
      <c r="D141">
        <v>2.64</v>
      </c>
      <c r="E141">
        <v>0.05</v>
      </c>
      <c r="F141" s="2">
        <v>0.625</v>
      </c>
      <c r="G141" s="2">
        <v>0</v>
      </c>
      <c r="H141" s="2">
        <v>0</v>
      </c>
      <c r="I141" s="2">
        <v>0.375</v>
      </c>
      <c r="J141" s="2">
        <v>0</v>
      </c>
      <c r="K141" s="2">
        <f t="shared" si="4"/>
        <v>3</v>
      </c>
      <c r="L141" s="1" t="b">
        <f t="shared" si="5"/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1.76</v>
      </c>
      <c r="AA141" s="1">
        <v>746</v>
      </c>
      <c r="AB141" s="1">
        <v>278</v>
      </c>
      <c r="AC141" s="1">
        <v>0.8</v>
      </c>
      <c r="AD141" s="1">
        <v>36.5</v>
      </c>
      <c r="AE141" s="1">
        <v>33.5</v>
      </c>
      <c r="AF141" s="1">
        <v>609</v>
      </c>
      <c r="AG141" s="1">
        <v>3.75</v>
      </c>
      <c r="AH141" s="1">
        <v>57</v>
      </c>
      <c r="AI141" s="1">
        <v>1.47</v>
      </c>
      <c r="AJ141" s="1">
        <v>39.299999999999997</v>
      </c>
      <c r="AK141" s="1">
        <v>5.13</v>
      </c>
      <c r="AL141" s="1">
        <v>1.19</v>
      </c>
      <c r="AM141" s="1">
        <v>2020</v>
      </c>
      <c r="AN141" s="1">
        <v>601</v>
      </c>
      <c r="AO141" s="1">
        <v>11.3</v>
      </c>
      <c r="AP141" s="1">
        <v>207</v>
      </c>
      <c r="AQ141" s="1">
        <v>110</v>
      </c>
      <c r="AR141" s="1">
        <v>716</v>
      </c>
      <c r="AS141" s="1">
        <v>4.7699999999999996</v>
      </c>
      <c r="AT141" s="1">
        <v>178</v>
      </c>
      <c r="AU141" s="1">
        <v>2.33</v>
      </c>
      <c r="AV141" s="1">
        <v>82</v>
      </c>
      <c r="AW141" s="1">
        <v>6</v>
      </c>
      <c r="AX141" s="1">
        <v>1.81</v>
      </c>
      <c r="AY141" s="1">
        <v>239</v>
      </c>
      <c r="AZ141" s="1">
        <v>172</v>
      </c>
      <c r="BA141" s="1">
        <v>3.21</v>
      </c>
      <c r="BB141" s="1">
        <v>35.5</v>
      </c>
      <c r="BC141" s="1">
        <v>349</v>
      </c>
      <c r="BD141" s="1">
        <v>1250</v>
      </c>
      <c r="BE141" s="1">
        <v>3.21</v>
      </c>
      <c r="BF141" s="1">
        <v>10.199999999999999</v>
      </c>
      <c r="BG141" s="1">
        <v>3.16</v>
      </c>
      <c r="BH141" s="1">
        <v>17</v>
      </c>
      <c r="BI141" s="1">
        <v>3</v>
      </c>
    </row>
    <row r="142" spans="1:61" hidden="1" x14ac:dyDescent="0.2">
      <c r="A142">
        <v>141</v>
      </c>
      <c r="B142" t="s">
        <v>199</v>
      </c>
      <c r="C142">
        <v>0.22</v>
      </c>
      <c r="D142">
        <v>2.62</v>
      </c>
      <c r="E142">
        <v>0.05</v>
      </c>
      <c r="F142" s="2">
        <v>0.125</v>
      </c>
      <c r="G142" s="2">
        <v>0.125</v>
      </c>
      <c r="H142" s="2">
        <v>0</v>
      </c>
      <c r="I142" s="2">
        <v>0.75</v>
      </c>
      <c r="J142" s="2">
        <v>0</v>
      </c>
      <c r="K142" s="2">
        <f t="shared" si="4"/>
        <v>2</v>
      </c>
      <c r="L142" s="1" t="b">
        <f t="shared" si="5"/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1">
        <v>2.02</v>
      </c>
      <c r="AA142" s="1">
        <v>450</v>
      </c>
      <c r="AB142" s="1">
        <v>217</v>
      </c>
      <c r="AC142" s="1">
        <v>0.82399999999999995</v>
      </c>
      <c r="AD142" s="1">
        <v>39.6</v>
      </c>
      <c r="AE142" s="1">
        <v>18.399999999999999</v>
      </c>
      <c r="AF142" s="1">
        <v>797</v>
      </c>
      <c r="AG142" s="1">
        <v>5.18</v>
      </c>
      <c r="AH142" s="1">
        <v>36.1</v>
      </c>
      <c r="AI142" s="1">
        <v>2.12</v>
      </c>
      <c r="AJ142" s="1">
        <v>61.8</v>
      </c>
      <c r="AK142" s="1">
        <v>6.38</v>
      </c>
      <c r="AL142" s="1">
        <v>1.19</v>
      </c>
      <c r="AM142" s="1">
        <v>2020</v>
      </c>
      <c r="AN142" s="1">
        <v>601</v>
      </c>
      <c r="AO142" s="1">
        <v>11.3</v>
      </c>
      <c r="AP142" s="1">
        <v>207</v>
      </c>
      <c r="AQ142" s="1">
        <v>110</v>
      </c>
      <c r="AR142" s="1">
        <v>716</v>
      </c>
      <c r="AS142" s="1">
        <v>4.7699999999999996</v>
      </c>
      <c r="AT142" s="1">
        <v>178</v>
      </c>
      <c r="AU142" s="1">
        <v>2.33</v>
      </c>
      <c r="AV142" s="1">
        <v>82</v>
      </c>
      <c r="AW142" s="1">
        <v>6</v>
      </c>
      <c r="AX142" s="1">
        <v>1.81</v>
      </c>
      <c r="AY142" s="1">
        <v>239</v>
      </c>
      <c r="AZ142" s="1">
        <v>172</v>
      </c>
      <c r="BA142" s="1">
        <v>3.21</v>
      </c>
      <c r="BB142" s="1">
        <v>35.5</v>
      </c>
      <c r="BC142" s="1">
        <v>349</v>
      </c>
      <c r="BD142" s="1">
        <v>1250</v>
      </c>
      <c r="BE142" s="1">
        <v>3.21</v>
      </c>
      <c r="BF142" s="1">
        <v>10.199999999999999</v>
      </c>
      <c r="BG142" s="1">
        <v>3.16</v>
      </c>
      <c r="BH142" s="1">
        <v>17</v>
      </c>
      <c r="BI142" s="1">
        <v>3</v>
      </c>
    </row>
    <row r="143" spans="1:61" hidden="1" x14ac:dyDescent="0.2">
      <c r="A143">
        <v>142</v>
      </c>
      <c r="B143" t="s">
        <v>200</v>
      </c>
      <c r="C143">
        <v>1.24</v>
      </c>
      <c r="D143">
        <v>1.02</v>
      </c>
      <c r="E143">
        <v>0.21</v>
      </c>
      <c r="F143" s="2">
        <v>0.5</v>
      </c>
      <c r="G143" s="2">
        <v>0</v>
      </c>
      <c r="H143" s="2">
        <v>0</v>
      </c>
      <c r="I143" s="2">
        <v>0.5</v>
      </c>
      <c r="J143" s="2">
        <v>0</v>
      </c>
      <c r="K143" s="2">
        <f t="shared" si="4"/>
        <v>3</v>
      </c>
      <c r="L143" s="1" t="b">
        <f t="shared" si="5"/>
        <v>1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1.84</v>
      </c>
      <c r="AA143" s="1">
        <v>650</v>
      </c>
      <c r="AB143" s="1">
        <v>259</v>
      </c>
      <c r="AC143" s="1">
        <v>0.78</v>
      </c>
      <c r="AD143" s="1">
        <v>35.6</v>
      </c>
      <c r="AE143" s="1">
        <v>28.5</v>
      </c>
      <c r="AF143" s="1">
        <v>673</v>
      </c>
      <c r="AG143" s="1">
        <v>4.2300000000000004</v>
      </c>
      <c r="AH143" s="1">
        <v>50.4</v>
      </c>
      <c r="AI143" s="1">
        <v>1.69</v>
      </c>
      <c r="AJ143" s="1">
        <v>46</v>
      </c>
      <c r="AK143" s="1">
        <v>5.5</v>
      </c>
      <c r="AL143" s="1">
        <v>1.1499999999999999</v>
      </c>
      <c r="AM143" s="1">
        <v>2880</v>
      </c>
      <c r="AN143" s="1">
        <v>505</v>
      </c>
      <c r="AO143" s="1">
        <v>7.31</v>
      </c>
      <c r="AP143" s="1">
        <v>119</v>
      </c>
      <c r="AQ143" s="1">
        <v>121</v>
      </c>
      <c r="AR143" s="1">
        <v>709</v>
      </c>
      <c r="AS143" s="1">
        <v>7.2</v>
      </c>
      <c r="AT143" s="1">
        <v>290</v>
      </c>
      <c r="AU143" s="1">
        <v>1.96</v>
      </c>
      <c r="AV143" s="1">
        <v>50</v>
      </c>
      <c r="AW143" s="1">
        <v>5</v>
      </c>
      <c r="AX143" s="1">
        <v>2.2000000000000002</v>
      </c>
      <c r="AY143" s="1">
        <v>458</v>
      </c>
      <c r="AZ143" s="1">
        <v>387</v>
      </c>
      <c r="BA143" s="1">
        <v>4.93</v>
      </c>
      <c r="BB143" s="1">
        <v>127</v>
      </c>
      <c r="BC143" s="1">
        <v>295</v>
      </c>
      <c r="BD143" s="1">
        <v>1010</v>
      </c>
      <c r="BE143" s="1">
        <v>7.76</v>
      </c>
      <c r="BF143" s="1">
        <v>20.9</v>
      </c>
      <c r="BG143" s="1">
        <v>2.66</v>
      </c>
      <c r="BH143" s="1">
        <v>53</v>
      </c>
      <c r="BI143" s="1">
        <v>5</v>
      </c>
    </row>
    <row r="144" spans="1:61" hidden="1" x14ac:dyDescent="0.2">
      <c r="A144">
        <v>143</v>
      </c>
      <c r="B144" t="s">
        <v>201</v>
      </c>
      <c r="C144">
        <v>0.2</v>
      </c>
      <c r="D144">
        <v>1.77</v>
      </c>
      <c r="E144">
        <v>0.14000000000000001</v>
      </c>
      <c r="F144" s="2">
        <v>0</v>
      </c>
      <c r="G144" s="2">
        <v>0.375</v>
      </c>
      <c r="H144" s="2">
        <v>0.25</v>
      </c>
      <c r="I144" s="2">
        <v>0.375</v>
      </c>
      <c r="J144" s="2">
        <v>0</v>
      </c>
      <c r="K144" s="2">
        <f t="shared" si="4"/>
        <v>2</v>
      </c>
      <c r="L144" s="1" t="b">
        <f t="shared" si="5"/>
        <v>1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1</v>
      </c>
      <c r="T144" s="1">
        <v>0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  <c r="Z144" s="1">
        <v>1.85</v>
      </c>
      <c r="AA144" s="1">
        <v>697</v>
      </c>
      <c r="AB144" s="1">
        <v>260</v>
      </c>
      <c r="AC144" s="1">
        <v>1.3</v>
      </c>
      <c r="AD144" s="1">
        <v>77.3</v>
      </c>
      <c r="AE144" s="1">
        <v>32.200000000000003</v>
      </c>
      <c r="AF144" s="1">
        <v>592</v>
      </c>
      <c r="AG144" s="1">
        <v>3.7</v>
      </c>
      <c r="AH144" s="1">
        <v>51.8</v>
      </c>
      <c r="AI144" s="1">
        <v>1.46</v>
      </c>
      <c r="AJ144" s="1">
        <v>55</v>
      </c>
      <c r="AK144" s="1">
        <v>6</v>
      </c>
      <c r="AL144" s="1">
        <v>1.1499999999999999</v>
      </c>
      <c r="AM144" s="1">
        <v>2880</v>
      </c>
      <c r="AN144" s="1">
        <v>505</v>
      </c>
      <c r="AO144" s="1">
        <v>7.31</v>
      </c>
      <c r="AP144" s="1">
        <v>119</v>
      </c>
      <c r="AQ144" s="1">
        <v>121</v>
      </c>
      <c r="AR144" s="1">
        <v>709</v>
      </c>
      <c r="AS144" s="1">
        <v>7.2</v>
      </c>
      <c r="AT144" s="1">
        <v>290</v>
      </c>
      <c r="AU144" s="1">
        <v>1.96</v>
      </c>
      <c r="AV144" s="1">
        <v>50</v>
      </c>
      <c r="AW144" s="1">
        <v>5</v>
      </c>
      <c r="AX144" s="1">
        <v>1.81</v>
      </c>
      <c r="AY144" s="1">
        <v>239</v>
      </c>
      <c r="AZ144" s="1">
        <v>172</v>
      </c>
      <c r="BA144" s="1">
        <v>3.21</v>
      </c>
      <c r="BB144" s="1">
        <v>35.5</v>
      </c>
      <c r="BC144" s="1">
        <v>349</v>
      </c>
      <c r="BD144" s="1">
        <v>1250</v>
      </c>
      <c r="BE144" s="1">
        <v>3.21</v>
      </c>
      <c r="BF144" s="1">
        <v>10.199999999999999</v>
      </c>
      <c r="BG144" s="1">
        <v>3.16</v>
      </c>
      <c r="BH144" s="1">
        <v>17</v>
      </c>
      <c r="BI144" s="1">
        <v>3</v>
      </c>
    </row>
    <row r="145" spans="1:61" hidden="1" x14ac:dyDescent="0.2">
      <c r="A145">
        <v>144</v>
      </c>
      <c r="B145" t="s">
        <v>202</v>
      </c>
      <c r="C145">
        <v>0.45</v>
      </c>
      <c r="D145">
        <v>1.8</v>
      </c>
      <c r="E145">
        <v>0.14000000000000001</v>
      </c>
      <c r="F145" s="2">
        <v>0.25</v>
      </c>
      <c r="G145" s="2">
        <v>0.125</v>
      </c>
      <c r="H145" s="2">
        <v>0</v>
      </c>
      <c r="I145" s="2">
        <v>0.625</v>
      </c>
      <c r="J145" s="2">
        <v>0</v>
      </c>
      <c r="K145" s="2">
        <f t="shared" si="4"/>
        <v>2</v>
      </c>
      <c r="L145" s="1" t="b">
        <f t="shared" si="5"/>
        <v>1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1</v>
      </c>
      <c r="T145" s="1">
        <v>0</v>
      </c>
      <c r="U145" s="1">
        <v>0</v>
      </c>
      <c r="V145" s="1">
        <v>1</v>
      </c>
      <c r="W145" s="1">
        <v>0</v>
      </c>
      <c r="X145" s="1">
        <v>0</v>
      </c>
      <c r="Y145" s="1">
        <v>0</v>
      </c>
      <c r="Z145" s="1">
        <v>1.94</v>
      </c>
      <c r="AA145" s="1">
        <v>545</v>
      </c>
      <c r="AB145" s="1">
        <v>236</v>
      </c>
      <c r="AC145" s="1">
        <v>0.84399999999999997</v>
      </c>
      <c r="AD145" s="1">
        <v>40.5</v>
      </c>
      <c r="AE145" s="1">
        <v>23.4</v>
      </c>
      <c r="AF145" s="1">
        <v>734</v>
      </c>
      <c r="AG145" s="1">
        <v>4.71</v>
      </c>
      <c r="AH145" s="1">
        <v>42.8</v>
      </c>
      <c r="AI145" s="1">
        <v>1.9</v>
      </c>
      <c r="AJ145" s="1">
        <v>55</v>
      </c>
      <c r="AK145" s="1">
        <v>6</v>
      </c>
      <c r="AL145" s="1">
        <v>1.1499999999999999</v>
      </c>
      <c r="AM145" s="1">
        <v>2880</v>
      </c>
      <c r="AN145" s="1">
        <v>505</v>
      </c>
      <c r="AO145" s="1">
        <v>7.31</v>
      </c>
      <c r="AP145" s="1">
        <v>119</v>
      </c>
      <c r="AQ145" s="1">
        <v>121</v>
      </c>
      <c r="AR145" s="1">
        <v>709</v>
      </c>
      <c r="AS145" s="1">
        <v>7.2</v>
      </c>
      <c r="AT145" s="1">
        <v>290</v>
      </c>
      <c r="AU145" s="1">
        <v>1.96</v>
      </c>
      <c r="AV145" s="1">
        <v>50</v>
      </c>
      <c r="AW145" s="1">
        <v>5</v>
      </c>
      <c r="AX145" s="1">
        <v>1.81</v>
      </c>
      <c r="AY145" s="1">
        <v>239</v>
      </c>
      <c r="AZ145" s="1">
        <v>172</v>
      </c>
      <c r="BA145" s="1">
        <v>3.21</v>
      </c>
      <c r="BB145" s="1">
        <v>35.5</v>
      </c>
      <c r="BC145" s="1">
        <v>349</v>
      </c>
      <c r="BD145" s="1">
        <v>1250</v>
      </c>
      <c r="BE145" s="1">
        <v>3.21</v>
      </c>
      <c r="BF145" s="1">
        <v>10.199999999999999</v>
      </c>
      <c r="BG145" s="1">
        <v>3.16</v>
      </c>
      <c r="BH145" s="1">
        <v>17</v>
      </c>
      <c r="BI145" s="1">
        <v>3</v>
      </c>
    </row>
    <row r="146" spans="1:61" hidden="1" x14ac:dyDescent="0.2">
      <c r="A146">
        <v>145</v>
      </c>
      <c r="B146" t="s">
        <v>203</v>
      </c>
      <c r="C146">
        <v>0.97</v>
      </c>
      <c r="D146">
        <v>1.94</v>
      </c>
      <c r="E146">
        <v>0.18</v>
      </c>
      <c r="F146" s="2">
        <v>0</v>
      </c>
      <c r="G146" s="2">
        <v>0.375</v>
      </c>
      <c r="H146" s="2">
        <v>0.125</v>
      </c>
      <c r="I146" s="2">
        <v>0.5</v>
      </c>
      <c r="J146" s="2">
        <v>0</v>
      </c>
      <c r="K146" s="2">
        <f t="shared" si="4"/>
        <v>2</v>
      </c>
      <c r="L146" s="1" t="b">
        <f t="shared" si="5"/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1.91</v>
      </c>
      <c r="AA146" s="1">
        <v>612</v>
      </c>
      <c r="AB146" s="1">
        <v>245</v>
      </c>
      <c r="AC146" s="1">
        <v>1.1599999999999999</v>
      </c>
      <c r="AD146" s="1">
        <v>64.7</v>
      </c>
      <c r="AE146" s="1">
        <v>27.6</v>
      </c>
      <c r="AF146" s="1">
        <v>661</v>
      </c>
      <c r="AG146" s="1">
        <v>4.2</v>
      </c>
      <c r="AH146" s="1">
        <v>46.3</v>
      </c>
      <c r="AI146" s="1">
        <v>1.68</v>
      </c>
      <c r="AJ146" s="1">
        <v>57.3</v>
      </c>
      <c r="AK146" s="1">
        <v>6.13</v>
      </c>
      <c r="AL146" s="1">
        <v>1.19</v>
      </c>
      <c r="AM146" s="1">
        <v>2020</v>
      </c>
      <c r="AN146" s="1">
        <v>601</v>
      </c>
      <c r="AO146" s="1">
        <v>11.3</v>
      </c>
      <c r="AP146" s="1">
        <v>207</v>
      </c>
      <c r="AQ146" s="1">
        <v>110</v>
      </c>
      <c r="AR146" s="1">
        <v>716</v>
      </c>
      <c r="AS146" s="1">
        <v>4.7699999999999996</v>
      </c>
      <c r="AT146" s="1">
        <v>178</v>
      </c>
      <c r="AU146" s="1">
        <v>2.33</v>
      </c>
      <c r="AV146" s="1">
        <v>82</v>
      </c>
      <c r="AW146" s="1">
        <v>6</v>
      </c>
      <c r="AX146" s="1">
        <v>2.2000000000000002</v>
      </c>
      <c r="AY146" s="1">
        <v>458</v>
      </c>
      <c r="AZ146" s="1">
        <v>387</v>
      </c>
      <c r="BA146" s="1">
        <v>4.93</v>
      </c>
      <c r="BB146" s="1">
        <v>127</v>
      </c>
      <c r="BC146" s="1">
        <v>295</v>
      </c>
      <c r="BD146" s="1">
        <v>1010</v>
      </c>
      <c r="BE146" s="1">
        <v>7.76</v>
      </c>
      <c r="BF146" s="1">
        <v>20.9</v>
      </c>
      <c r="BG146" s="1">
        <v>2.66</v>
      </c>
      <c r="BH146" s="1">
        <v>53</v>
      </c>
      <c r="BI146" s="1">
        <v>5</v>
      </c>
    </row>
    <row r="147" spans="1:61" hidden="1" x14ac:dyDescent="0.2">
      <c r="A147">
        <v>146</v>
      </c>
      <c r="B147" t="s">
        <v>204</v>
      </c>
      <c r="C147">
        <v>-0.23</v>
      </c>
      <c r="D147">
        <v>1.53</v>
      </c>
      <c r="E147">
        <v>0.2</v>
      </c>
      <c r="F147" s="2">
        <v>0</v>
      </c>
      <c r="G147" s="2">
        <v>0.375</v>
      </c>
      <c r="H147" s="2">
        <v>0.25</v>
      </c>
      <c r="I147" s="2">
        <v>0.375</v>
      </c>
      <c r="J147" s="2">
        <v>0</v>
      </c>
      <c r="K147" s="2">
        <f t="shared" si="4"/>
        <v>2</v>
      </c>
      <c r="L147" s="1" t="b">
        <f t="shared" si="5"/>
        <v>1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1</v>
      </c>
      <c r="W147" s="1">
        <v>0</v>
      </c>
      <c r="X147" s="1">
        <v>0</v>
      </c>
      <c r="Y147" s="1">
        <v>0</v>
      </c>
      <c r="Z147" s="1">
        <v>1.85</v>
      </c>
      <c r="AA147" s="1">
        <v>697</v>
      </c>
      <c r="AB147" s="1">
        <v>260</v>
      </c>
      <c r="AC147" s="1">
        <v>1.3</v>
      </c>
      <c r="AD147" s="1">
        <v>77.3</v>
      </c>
      <c r="AE147" s="1">
        <v>32.200000000000003</v>
      </c>
      <c r="AF147" s="1">
        <v>592</v>
      </c>
      <c r="AG147" s="1">
        <v>3.7</v>
      </c>
      <c r="AH147" s="1">
        <v>51.8</v>
      </c>
      <c r="AI147" s="1">
        <v>1.46</v>
      </c>
      <c r="AJ147" s="1">
        <v>55</v>
      </c>
      <c r="AK147" s="1">
        <v>6</v>
      </c>
      <c r="AL147" s="1">
        <v>0.87</v>
      </c>
      <c r="AM147" s="1">
        <v>3110</v>
      </c>
      <c r="AN147" s="1">
        <v>1210</v>
      </c>
      <c r="AO147" s="1">
        <v>5.32</v>
      </c>
      <c r="AP147" s="1">
        <v>72.599999999999994</v>
      </c>
      <c r="AQ147" s="1">
        <v>120</v>
      </c>
      <c r="AR147" s="1">
        <v>762</v>
      </c>
      <c r="AS147" s="1">
        <v>31.8</v>
      </c>
      <c r="AT147" s="1">
        <v>334</v>
      </c>
      <c r="AU147" s="1">
        <v>2.0099999999999998</v>
      </c>
      <c r="AV147" s="1">
        <v>32</v>
      </c>
      <c r="AW147" s="1">
        <v>4</v>
      </c>
      <c r="AX147" s="1">
        <v>1.96</v>
      </c>
      <c r="AY147" s="1">
        <v>332</v>
      </c>
      <c r="AZ147" s="1">
        <v>266</v>
      </c>
      <c r="BA147" s="1">
        <v>3.12</v>
      </c>
      <c r="BB147" s="1">
        <v>79.900000000000006</v>
      </c>
      <c r="BC147" s="1">
        <v>325</v>
      </c>
      <c r="BD147" s="1">
        <v>1140</v>
      </c>
      <c r="BE147" s="1">
        <v>5.29</v>
      </c>
      <c r="BF147" s="1">
        <v>14.7</v>
      </c>
      <c r="BG147" s="1">
        <v>2.96</v>
      </c>
      <c r="BH147" s="1">
        <v>35</v>
      </c>
      <c r="BI147" s="1">
        <v>4</v>
      </c>
    </row>
    <row r="148" spans="1:61" hidden="1" x14ac:dyDescent="0.2">
      <c r="A148">
        <v>147</v>
      </c>
      <c r="B148" t="s">
        <v>205</v>
      </c>
      <c r="C148">
        <v>-0.2</v>
      </c>
      <c r="D148">
        <v>1.59</v>
      </c>
      <c r="E148">
        <v>0.2</v>
      </c>
      <c r="F148" s="2">
        <v>0</v>
      </c>
      <c r="G148" s="2">
        <v>0.5</v>
      </c>
      <c r="H148" s="2">
        <v>0.125</v>
      </c>
      <c r="I148" s="2">
        <v>0.375</v>
      </c>
      <c r="J148" s="2">
        <v>0</v>
      </c>
      <c r="K148" s="2">
        <f t="shared" si="4"/>
        <v>2</v>
      </c>
      <c r="L148" s="1" t="b">
        <f t="shared" si="5"/>
        <v>1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1.84</v>
      </c>
      <c r="AA148" s="1">
        <v>699</v>
      </c>
      <c r="AB148" s="1">
        <v>262</v>
      </c>
      <c r="AC148" s="1">
        <v>1.26</v>
      </c>
      <c r="AD148" s="1">
        <v>71.400000000000006</v>
      </c>
      <c r="AE148" s="1">
        <v>32.4</v>
      </c>
      <c r="AF148" s="1">
        <v>596</v>
      </c>
      <c r="AG148" s="1">
        <v>3.73</v>
      </c>
      <c r="AH148" s="1">
        <v>52</v>
      </c>
      <c r="AI148" s="1">
        <v>1.47</v>
      </c>
      <c r="AJ148" s="1">
        <v>52.8</v>
      </c>
      <c r="AK148" s="1">
        <v>5.88</v>
      </c>
      <c r="AL148" s="1">
        <v>0.87</v>
      </c>
      <c r="AM148" s="1">
        <v>3110</v>
      </c>
      <c r="AN148" s="1">
        <v>1210</v>
      </c>
      <c r="AO148" s="1">
        <v>5.32</v>
      </c>
      <c r="AP148" s="1">
        <v>72.599999999999994</v>
      </c>
      <c r="AQ148" s="1">
        <v>120</v>
      </c>
      <c r="AR148" s="1">
        <v>762</v>
      </c>
      <c r="AS148" s="1">
        <v>31.8</v>
      </c>
      <c r="AT148" s="1">
        <v>334</v>
      </c>
      <c r="AU148" s="1">
        <v>2.0099999999999998</v>
      </c>
      <c r="AV148" s="1">
        <v>32</v>
      </c>
      <c r="AW148" s="1">
        <v>4</v>
      </c>
      <c r="AX148" s="1">
        <v>1.96</v>
      </c>
      <c r="AY148" s="1">
        <v>332</v>
      </c>
      <c r="AZ148" s="1">
        <v>266</v>
      </c>
      <c r="BA148" s="1">
        <v>3.12</v>
      </c>
      <c r="BB148" s="1">
        <v>79.900000000000006</v>
      </c>
      <c r="BC148" s="1">
        <v>325</v>
      </c>
      <c r="BD148" s="1">
        <v>1140</v>
      </c>
      <c r="BE148" s="1">
        <v>5.29</v>
      </c>
      <c r="BF148" s="1">
        <v>14.7</v>
      </c>
      <c r="BG148" s="1">
        <v>2.96</v>
      </c>
      <c r="BH148" s="1">
        <v>35</v>
      </c>
      <c r="BI148" s="1">
        <v>4</v>
      </c>
    </row>
    <row r="149" spans="1:61" hidden="1" x14ac:dyDescent="0.2">
      <c r="A149">
        <v>148</v>
      </c>
      <c r="B149" t="s">
        <v>206</v>
      </c>
      <c r="C149">
        <v>0.69</v>
      </c>
      <c r="D149">
        <v>1.9</v>
      </c>
      <c r="E149">
        <v>0.18</v>
      </c>
      <c r="F149" s="2">
        <v>0.125</v>
      </c>
      <c r="G149" s="2">
        <v>0.125</v>
      </c>
      <c r="H149" s="2">
        <v>0</v>
      </c>
      <c r="I149" s="2">
        <v>0.75</v>
      </c>
      <c r="J149" s="2">
        <v>0</v>
      </c>
      <c r="K149" s="2">
        <f t="shared" si="4"/>
        <v>2</v>
      </c>
      <c r="L149" s="1" t="b">
        <f t="shared" si="5"/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2.02</v>
      </c>
      <c r="AA149" s="1">
        <v>450</v>
      </c>
      <c r="AB149" s="1">
        <v>217</v>
      </c>
      <c r="AC149" s="1">
        <v>0.82399999999999995</v>
      </c>
      <c r="AD149" s="1">
        <v>39.6</v>
      </c>
      <c r="AE149" s="1">
        <v>18.399999999999999</v>
      </c>
      <c r="AF149" s="1">
        <v>797</v>
      </c>
      <c r="AG149" s="1">
        <v>5.18</v>
      </c>
      <c r="AH149" s="1">
        <v>36.1</v>
      </c>
      <c r="AI149" s="1">
        <v>2.12</v>
      </c>
      <c r="AJ149" s="1">
        <v>61.8</v>
      </c>
      <c r="AK149" s="1">
        <v>6.38</v>
      </c>
      <c r="AL149" s="1">
        <v>1.19</v>
      </c>
      <c r="AM149" s="1">
        <v>2020</v>
      </c>
      <c r="AN149" s="1">
        <v>601</v>
      </c>
      <c r="AO149" s="1">
        <v>11.3</v>
      </c>
      <c r="AP149" s="1">
        <v>207</v>
      </c>
      <c r="AQ149" s="1">
        <v>110</v>
      </c>
      <c r="AR149" s="1">
        <v>716</v>
      </c>
      <c r="AS149" s="1">
        <v>4.7699999999999996</v>
      </c>
      <c r="AT149" s="1">
        <v>178</v>
      </c>
      <c r="AU149" s="1">
        <v>2.33</v>
      </c>
      <c r="AV149" s="1">
        <v>82</v>
      </c>
      <c r="AW149" s="1">
        <v>6</v>
      </c>
      <c r="AX149" s="1">
        <v>2.2000000000000002</v>
      </c>
      <c r="AY149" s="1">
        <v>458</v>
      </c>
      <c r="AZ149" s="1">
        <v>387</v>
      </c>
      <c r="BA149" s="1">
        <v>4.93</v>
      </c>
      <c r="BB149" s="1">
        <v>127</v>
      </c>
      <c r="BC149" s="1">
        <v>295</v>
      </c>
      <c r="BD149" s="1">
        <v>1010</v>
      </c>
      <c r="BE149" s="1">
        <v>7.76</v>
      </c>
      <c r="BF149" s="1">
        <v>20.9</v>
      </c>
      <c r="BG149" s="1">
        <v>2.66</v>
      </c>
      <c r="BH149" s="1">
        <v>53</v>
      </c>
      <c r="BI149" s="1">
        <v>5</v>
      </c>
    </row>
    <row r="150" spans="1:61" hidden="1" x14ac:dyDescent="0.2">
      <c r="A150">
        <v>149</v>
      </c>
      <c r="B150" t="s">
        <v>207</v>
      </c>
      <c r="C150">
        <v>-7.0000000000000007E-2</v>
      </c>
      <c r="D150">
        <v>2.11</v>
      </c>
      <c r="E150">
        <v>0.1</v>
      </c>
      <c r="F150" s="2">
        <v>0.25</v>
      </c>
      <c r="G150" s="2">
        <v>0.25</v>
      </c>
      <c r="H150" s="2">
        <v>0.125</v>
      </c>
      <c r="I150" s="2">
        <v>0.375</v>
      </c>
      <c r="J150" s="2">
        <v>0</v>
      </c>
      <c r="K150" s="2">
        <f t="shared" si="4"/>
        <v>1</v>
      </c>
      <c r="L150" s="1" t="b">
        <f t="shared" si="5"/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1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1.81</v>
      </c>
      <c r="AA150" s="1">
        <v>717</v>
      </c>
      <c r="AB150" s="1">
        <v>268</v>
      </c>
      <c r="AC150" s="1">
        <v>1.0900000000000001</v>
      </c>
      <c r="AD150" s="1">
        <v>59.8</v>
      </c>
      <c r="AE150" s="1">
        <v>32.799999999999997</v>
      </c>
      <c r="AF150" s="1">
        <v>600</v>
      </c>
      <c r="AG150" s="1">
        <v>3.73</v>
      </c>
      <c r="AH150" s="1">
        <v>53.9</v>
      </c>
      <c r="AI150" s="1">
        <v>1.47</v>
      </c>
      <c r="AJ150" s="1">
        <v>48.3</v>
      </c>
      <c r="AK150" s="1">
        <v>5.63</v>
      </c>
      <c r="AL150" s="1">
        <v>1.19</v>
      </c>
      <c r="AM150" s="1">
        <v>2020</v>
      </c>
      <c r="AN150" s="1">
        <v>601</v>
      </c>
      <c r="AO150" s="1">
        <v>11.3</v>
      </c>
      <c r="AP150" s="1">
        <v>207</v>
      </c>
      <c r="AQ150" s="1">
        <v>110</v>
      </c>
      <c r="AR150" s="1">
        <v>716</v>
      </c>
      <c r="AS150" s="1">
        <v>4.7699999999999996</v>
      </c>
      <c r="AT150" s="1">
        <v>178</v>
      </c>
      <c r="AU150" s="1">
        <v>2.33</v>
      </c>
      <c r="AV150" s="1">
        <v>82</v>
      </c>
      <c r="AW150" s="1">
        <v>6</v>
      </c>
      <c r="AX150" s="1">
        <v>1.96</v>
      </c>
      <c r="AY150" s="1">
        <v>332</v>
      </c>
      <c r="AZ150" s="1">
        <v>266</v>
      </c>
      <c r="BA150" s="1">
        <v>3.12</v>
      </c>
      <c r="BB150" s="1">
        <v>79.900000000000006</v>
      </c>
      <c r="BC150" s="1">
        <v>325</v>
      </c>
      <c r="BD150" s="1">
        <v>1140</v>
      </c>
      <c r="BE150" s="1">
        <v>5.29</v>
      </c>
      <c r="BF150" s="1">
        <v>14.7</v>
      </c>
      <c r="BG150" s="1">
        <v>2.96</v>
      </c>
      <c r="BH150" s="1">
        <v>35</v>
      </c>
      <c r="BI150" s="1">
        <v>4</v>
      </c>
    </row>
    <row r="151" spans="1:61" hidden="1" x14ac:dyDescent="0.2">
      <c r="A151">
        <v>150</v>
      </c>
      <c r="B151" t="s">
        <v>208</v>
      </c>
      <c r="C151">
        <v>0.22</v>
      </c>
      <c r="D151">
        <v>4.0999999999999996</v>
      </c>
      <c r="E151">
        <v>0</v>
      </c>
      <c r="F151" s="2">
        <v>0.375</v>
      </c>
      <c r="G151" s="2">
        <v>0</v>
      </c>
      <c r="H151" s="2">
        <v>0</v>
      </c>
      <c r="I151" s="2">
        <v>0.625</v>
      </c>
      <c r="J151" s="2">
        <v>0</v>
      </c>
      <c r="K151" s="2">
        <f t="shared" si="4"/>
        <v>3</v>
      </c>
      <c r="L151" s="1" t="b">
        <f t="shared" si="5"/>
        <v>1</v>
      </c>
      <c r="M151" s="1">
        <v>0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1.92</v>
      </c>
      <c r="AA151" s="1">
        <v>554</v>
      </c>
      <c r="AB151" s="1">
        <v>239</v>
      </c>
      <c r="AC151" s="1">
        <v>0.76</v>
      </c>
      <c r="AD151" s="1">
        <v>34.700000000000003</v>
      </c>
      <c r="AE151" s="1">
        <v>23.6</v>
      </c>
      <c r="AF151" s="1">
        <v>736</v>
      </c>
      <c r="AG151" s="1">
        <v>4.71</v>
      </c>
      <c r="AH151" s="1">
        <v>43.7</v>
      </c>
      <c r="AI151" s="1">
        <v>1.9</v>
      </c>
      <c r="AJ151" s="1">
        <v>52.8</v>
      </c>
      <c r="AK151" s="1">
        <v>5.88</v>
      </c>
      <c r="AL151" s="1">
        <v>1.42</v>
      </c>
      <c r="AM151" s="1">
        <v>2080</v>
      </c>
      <c r="AN151" s="1">
        <v>1000</v>
      </c>
      <c r="AO151" s="1">
        <v>3.59</v>
      </c>
      <c r="AP151" s="1">
        <v>137</v>
      </c>
      <c r="AQ151" s="1">
        <v>-52</v>
      </c>
      <c r="AR151" s="1">
        <v>503</v>
      </c>
      <c r="AS151" s="1">
        <v>8.01</v>
      </c>
      <c r="AT151" s="1">
        <v>140</v>
      </c>
      <c r="AU151" s="1">
        <v>0.89</v>
      </c>
      <c r="AV151" s="1">
        <v>56</v>
      </c>
      <c r="AW151" s="1">
        <v>6</v>
      </c>
      <c r="AX151" s="1">
        <v>1.96</v>
      </c>
      <c r="AY151" s="1">
        <v>332</v>
      </c>
      <c r="AZ151" s="1">
        <v>266</v>
      </c>
      <c r="BA151" s="1">
        <v>3.12</v>
      </c>
      <c r="BB151" s="1">
        <v>79.900000000000006</v>
      </c>
      <c r="BC151" s="1">
        <v>325</v>
      </c>
      <c r="BD151" s="1">
        <v>1140</v>
      </c>
      <c r="BE151" s="1">
        <v>5.29</v>
      </c>
      <c r="BF151" s="1">
        <v>14.7</v>
      </c>
      <c r="BG151" s="1">
        <v>2.96</v>
      </c>
      <c r="BH151" s="1">
        <v>35</v>
      </c>
      <c r="BI151" s="1">
        <v>4</v>
      </c>
    </row>
    <row r="152" spans="1:61" hidden="1" x14ac:dyDescent="0.2">
      <c r="A152">
        <v>151</v>
      </c>
      <c r="B152" t="s">
        <v>209</v>
      </c>
      <c r="C152">
        <v>0.25</v>
      </c>
      <c r="D152">
        <v>4.84</v>
      </c>
      <c r="E152">
        <v>0</v>
      </c>
      <c r="F152" s="2">
        <v>0</v>
      </c>
      <c r="G152" s="2">
        <v>0.375</v>
      </c>
      <c r="H152" s="2">
        <v>0</v>
      </c>
      <c r="I152" s="2">
        <v>0.625</v>
      </c>
      <c r="J152" s="2">
        <v>0</v>
      </c>
      <c r="K152" s="2">
        <f t="shared" si="4"/>
        <v>3</v>
      </c>
      <c r="L152" s="1" t="b">
        <f t="shared" si="5"/>
        <v>1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1.96</v>
      </c>
      <c r="AA152" s="1">
        <v>527</v>
      </c>
      <c r="AB152" s="1">
        <v>230</v>
      </c>
      <c r="AC152" s="1">
        <v>1.01</v>
      </c>
      <c r="AD152" s="1">
        <v>52.1</v>
      </c>
      <c r="AE152" s="1">
        <v>23</v>
      </c>
      <c r="AF152" s="1">
        <v>730</v>
      </c>
      <c r="AG152" s="1">
        <v>4.71</v>
      </c>
      <c r="AH152" s="1">
        <v>40.9</v>
      </c>
      <c r="AI152" s="1">
        <v>1.9</v>
      </c>
      <c r="AJ152" s="1">
        <v>59.5</v>
      </c>
      <c r="AK152" s="1">
        <v>6.25</v>
      </c>
      <c r="AL152" s="1">
        <v>1.42</v>
      </c>
      <c r="AM152" s="1">
        <v>2080</v>
      </c>
      <c r="AN152" s="1">
        <v>1000</v>
      </c>
      <c r="AO152" s="1">
        <v>3.59</v>
      </c>
      <c r="AP152" s="1">
        <v>137</v>
      </c>
      <c r="AQ152" s="1">
        <v>-52</v>
      </c>
      <c r="AR152" s="1">
        <v>503</v>
      </c>
      <c r="AS152" s="1">
        <v>8.01</v>
      </c>
      <c r="AT152" s="1">
        <v>140</v>
      </c>
      <c r="AU152" s="1">
        <v>0.89</v>
      </c>
      <c r="AV152" s="1">
        <v>56</v>
      </c>
      <c r="AW152" s="1">
        <v>6</v>
      </c>
      <c r="AX152" s="1">
        <v>1.81</v>
      </c>
      <c r="AY152" s="1">
        <v>239</v>
      </c>
      <c r="AZ152" s="1">
        <v>172</v>
      </c>
      <c r="BA152" s="1">
        <v>3.21</v>
      </c>
      <c r="BB152" s="1">
        <v>35.5</v>
      </c>
      <c r="BC152" s="1">
        <v>349</v>
      </c>
      <c r="BD152" s="1">
        <v>1250</v>
      </c>
      <c r="BE152" s="1">
        <v>3.21</v>
      </c>
      <c r="BF152" s="1">
        <v>10.199999999999999</v>
      </c>
      <c r="BG152" s="1">
        <v>3.16</v>
      </c>
      <c r="BH152" s="1">
        <v>17</v>
      </c>
      <c r="BI152" s="1">
        <v>3</v>
      </c>
    </row>
    <row r="153" spans="1:61" hidden="1" x14ac:dyDescent="0.2">
      <c r="A153">
        <v>152</v>
      </c>
      <c r="B153" t="s">
        <v>210</v>
      </c>
      <c r="C153">
        <v>-0.08</v>
      </c>
      <c r="D153">
        <v>2.0299999999999998</v>
      </c>
      <c r="E153">
        <v>0.12</v>
      </c>
      <c r="F153" s="2">
        <v>0</v>
      </c>
      <c r="G153" s="2">
        <v>0.375</v>
      </c>
      <c r="H153" s="2">
        <v>0.25</v>
      </c>
      <c r="I153" s="2">
        <v>0.375</v>
      </c>
      <c r="J153" s="2">
        <v>0</v>
      </c>
      <c r="K153" s="2">
        <f t="shared" si="4"/>
        <v>2</v>
      </c>
      <c r="L153" s="1" t="b">
        <f t="shared" si="5"/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1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1.85</v>
      </c>
      <c r="AA153" s="1">
        <v>697</v>
      </c>
      <c r="AB153" s="1">
        <v>260</v>
      </c>
      <c r="AC153" s="1">
        <v>1.3</v>
      </c>
      <c r="AD153" s="1">
        <v>77.3</v>
      </c>
      <c r="AE153" s="1">
        <v>32.200000000000003</v>
      </c>
      <c r="AF153" s="1">
        <v>592</v>
      </c>
      <c r="AG153" s="1">
        <v>3.7</v>
      </c>
      <c r="AH153" s="1">
        <v>51.8</v>
      </c>
      <c r="AI153" s="1">
        <v>1.46</v>
      </c>
      <c r="AJ153" s="1">
        <v>55</v>
      </c>
      <c r="AK153" s="1">
        <v>6</v>
      </c>
      <c r="AL153" s="1">
        <v>1.19</v>
      </c>
      <c r="AM153" s="1">
        <v>2020</v>
      </c>
      <c r="AN153" s="1">
        <v>601</v>
      </c>
      <c r="AO153" s="1">
        <v>11.3</v>
      </c>
      <c r="AP153" s="1">
        <v>207</v>
      </c>
      <c r="AQ153" s="1">
        <v>110</v>
      </c>
      <c r="AR153" s="1">
        <v>716</v>
      </c>
      <c r="AS153" s="1">
        <v>4.7699999999999996</v>
      </c>
      <c r="AT153" s="1">
        <v>178</v>
      </c>
      <c r="AU153" s="1">
        <v>2.33</v>
      </c>
      <c r="AV153" s="1">
        <v>82</v>
      </c>
      <c r="AW153" s="1">
        <v>6</v>
      </c>
      <c r="AX153" s="1">
        <v>1.96</v>
      </c>
      <c r="AY153" s="1">
        <v>332</v>
      </c>
      <c r="AZ153" s="1">
        <v>266</v>
      </c>
      <c r="BA153" s="1">
        <v>3.12</v>
      </c>
      <c r="BB153" s="1">
        <v>79.900000000000006</v>
      </c>
      <c r="BC153" s="1">
        <v>325</v>
      </c>
      <c r="BD153" s="1">
        <v>1140</v>
      </c>
      <c r="BE153" s="1">
        <v>5.29</v>
      </c>
      <c r="BF153" s="1">
        <v>14.7</v>
      </c>
      <c r="BG153" s="1">
        <v>2.96</v>
      </c>
      <c r="BH153" s="1">
        <v>35</v>
      </c>
      <c r="BI153" s="1">
        <v>4</v>
      </c>
    </row>
    <row r="154" spans="1:61" hidden="1" x14ac:dyDescent="0.2">
      <c r="A154">
        <v>153</v>
      </c>
      <c r="B154" t="s">
        <v>211</v>
      </c>
      <c r="C154">
        <v>0.99</v>
      </c>
      <c r="D154">
        <v>3.61</v>
      </c>
      <c r="E154">
        <v>0</v>
      </c>
      <c r="F154" s="2">
        <v>0.25</v>
      </c>
      <c r="G154" s="2">
        <v>0.125</v>
      </c>
      <c r="H154" s="2">
        <v>0.125</v>
      </c>
      <c r="I154" s="2">
        <v>0.5</v>
      </c>
      <c r="J154" s="2">
        <v>0</v>
      </c>
      <c r="K154" s="2">
        <f t="shared" si="4"/>
        <v>1</v>
      </c>
      <c r="L154" s="1" t="b">
        <f t="shared" si="5"/>
        <v>1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1.88</v>
      </c>
      <c r="AA154" s="1">
        <v>630</v>
      </c>
      <c r="AB154" s="1">
        <v>251</v>
      </c>
      <c r="AC154" s="1">
        <v>0.99</v>
      </c>
      <c r="AD154" s="1">
        <v>53.1</v>
      </c>
      <c r="AE154" s="1">
        <v>28</v>
      </c>
      <c r="AF154" s="1">
        <v>665</v>
      </c>
      <c r="AG154" s="1">
        <v>4.2</v>
      </c>
      <c r="AH154" s="1">
        <v>48.3</v>
      </c>
      <c r="AI154" s="1">
        <v>1.68</v>
      </c>
      <c r="AJ154" s="1">
        <v>52.8</v>
      </c>
      <c r="AK154" s="1">
        <v>5.88</v>
      </c>
      <c r="AL154" s="1">
        <v>1.26</v>
      </c>
      <c r="AM154" s="1">
        <v>1660</v>
      </c>
      <c r="AN154" s="1">
        <v>1040</v>
      </c>
      <c r="AO154" s="1">
        <v>2.54</v>
      </c>
      <c r="AP154" s="1">
        <v>87.6</v>
      </c>
      <c r="AQ154" s="1">
        <v>-168</v>
      </c>
      <c r="AR154" s="1">
        <v>550</v>
      </c>
      <c r="AS154" s="1">
        <v>8.1999999999999993</v>
      </c>
      <c r="AT154" s="1">
        <v>137</v>
      </c>
      <c r="AU154" s="1">
        <v>0.95</v>
      </c>
      <c r="AV154" s="1">
        <v>38</v>
      </c>
      <c r="AW154" s="1">
        <v>5</v>
      </c>
      <c r="AX154" s="1">
        <v>2.2000000000000002</v>
      </c>
      <c r="AY154" s="1">
        <v>458</v>
      </c>
      <c r="AZ154" s="1">
        <v>387</v>
      </c>
      <c r="BA154" s="1">
        <v>4.93</v>
      </c>
      <c r="BB154" s="1">
        <v>127</v>
      </c>
      <c r="BC154" s="1">
        <v>295</v>
      </c>
      <c r="BD154" s="1">
        <v>1010</v>
      </c>
      <c r="BE154" s="1">
        <v>7.76</v>
      </c>
      <c r="BF154" s="1">
        <v>20.9</v>
      </c>
      <c r="BG154" s="1">
        <v>2.66</v>
      </c>
      <c r="BH154" s="1">
        <v>53</v>
      </c>
      <c r="BI154" s="1">
        <v>5</v>
      </c>
    </row>
    <row r="155" spans="1:61" hidden="1" x14ac:dyDescent="0.2">
      <c r="A155">
        <v>154</v>
      </c>
      <c r="B155" t="s">
        <v>212</v>
      </c>
      <c r="C155">
        <v>1.33</v>
      </c>
      <c r="D155">
        <v>3.61</v>
      </c>
      <c r="E155">
        <v>0</v>
      </c>
      <c r="F155" s="2">
        <v>0.375</v>
      </c>
      <c r="G155" s="2">
        <v>0.125</v>
      </c>
      <c r="H155" s="2">
        <v>0</v>
      </c>
      <c r="I155" s="2">
        <v>0.5</v>
      </c>
      <c r="J155" s="2">
        <v>0</v>
      </c>
      <c r="K155" s="2">
        <f t="shared" si="4"/>
        <v>2</v>
      </c>
      <c r="L155" s="1" t="b">
        <f t="shared" si="5"/>
        <v>1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1.85</v>
      </c>
      <c r="AA155" s="1">
        <v>641</v>
      </c>
      <c r="AB155" s="1">
        <v>256</v>
      </c>
      <c r="AC155" s="1">
        <v>0.86399999999999999</v>
      </c>
      <c r="AD155" s="1">
        <v>41.4</v>
      </c>
      <c r="AE155" s="1">
        <v>28.3</v>
      </c>
      <c r="AF155" s="1">
        <v>671</v>
      </c>
      <c r="AG155" s="1">
        <v>4.2300000000000004</v>
      </c>
      <c r="AH155" s="1">
        <v>49.4</v>
      </c>
      <c r="AI155" s="1">
        <v>1.69</v>
      </c>
      <c r="AJ155" s="1">
        <v>48.3</v>
      </c>
      <c r="AK155" s="1">
        <v>5.63</v>
      </c>
      <c r="AL155" s="1">
        <v>1.26</v>
      </c>
      <c r="AM155" s="1">
        <v>1660</v>
      </c>
      <c r="AN155" s="1">
        <v>1040</v>
      </c>
      <c r="AO155" s="1">
        <v>2.54</v>
      </c>
      <c r="AP155" s="1">
        <v>87.6</v>
      </c>
      <c r="AQ155" s="1">
        <v>-168</v>
      </c>
      <c r="AR155" s="1">
        <v>550</v>
      </c>
      <c r="AS155" s="1">
        <v>8.1999999999999993</v>
      </c>
      <c r="AT155" s="1">
        <v>137</v>
      </c>
      <c r="AU155" s="1">
        <v>0.95</v>
      </c>
      <c r="AV155" s="1">
        <v>38</v>
      </c>
      <c r="AW155" s="1">
        <v>5</v>
      </c>
      <c r="AX155" s="1">
        <v>2.2000000000000002</v>
      </c>
      <c r="AY155" s="1">
        <v>458</v>
      </c>
      <c r="AZ155" s="1">
        <v>387</v>
      </c>
      <c r="BA155" s="1">
        <v>4.93</v>
      </c>
      <c r="BB155" s="1">
        <v>127</v>
      </c>
      <c r="BC155" s="1">
        <v>295</v>
      </c>
      <c r="BD155" s="1">
        <v>1010</v>
      </c>
      <c r="BE155" s="1">
        <v>7.76</v>
      </c>
      <c r="BF155" s="1">
        <v>20.9</v>
      </c>
      <c r="BG155" s="1">
        <v>2.66</v>
      </c>
      <c r="BH155" s="1">
        <v>53</v>
      </c>
      <c r="BI155" s="1">
        <v>5</v>
      </c>
    </row>
    <row r="156" spans="1:61" hidden="1" x14ac:dyDescent="0.2">
      <c r="A156">
        <v>155</v>
      </c>
      <c r="B156" t="s">
        <v>213</v>
      </c>
      <c r="C156">
        <v>0.08</v>
      </c>
      <c r="D156">
        <v>4.1100000000000003</v>
      </c>
      <c r="E156">
        <v>0</v>
      </c>
      <c r="F156" s="2">
        <v>0.25</v>
      </c>
      <c r="G156" s="2">
        <v>0.25</v>
      </c>
      <c r="H156" s="2">
        <v>0.125</v>
      </c>
      <c r="I156" s="2">
        <v>0.375</v>
      </c>
      <c r="J156" s="2">
        <v>0</v>
      </c>
      <c r="K156" s="2">
        <f t="shared" si="4"/>
        <v>1</v>
      </c>
      <c r="L156" s="1" t="b">
        <f t="shared" si="5"/>
        <v>1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1.81</v>
      </c>
      <c r="AA156" s="1">
        <v>717</v>
      </c>
      <c r="AB156" s="1">
        <v>268</v>
      </c>
      <c r="AC156" s="1">
        <v>1.0900000000000001</v>
      </c>
      <c r="AD156" s="1">
        <v>59.8</v>
      </c>
      <c r="AE156" s="1">
        <v>32.799999999999997</v>
      </c>
      <c r="AF156" s="1">
        <v>600</v>
      </c>
      <c r="AG156" s="1">
        <v>3.73</v>
      </c>
      <c r="AH156" s="1">
        <v>53.9</v>
      </c>
      <c r="AI156" s="1">
        <v>1.47</v>
      </c>
      <c r="AJ156" s="1">
        <v>48.3</v>
      </c>
      <c r="AK156" s="1">
        <v>5.63</v>
      </c>
      <c r="AL156" s="1">
        <v>1.26</v>
      </c>
      <c r="AM156" s="1">
        <v>1660</v>
      </c>
      <c r="AN156" s="1">
        <v>1040</v>
      </c>
      <c r="AO156" s="1">
        <v>2.54</v>
      </c>
      <c r="AP156" s="1">
        <v>87.6</v>
      </c>
      <c r="AQ156" s="1">
        <v>-168</v>
      </c>
      <c r="AR156" s="1">
        <v>550</v>
      </c>
      <c r="AS156" s="1">
        <v>8.1999999999999993</v>
      </c>
      <c r="AT156" s="1">
        <v>137</v>
      </c>
      <c r="AU156" s="1">
        <v>0.95</v>
      </c>
      <c r="AV156" s="1">
        <v>38</v>
      </c>
      <c r="AW156" s="1">
        <v>5</v>
      </c>
      <c r="AX156" s="1">
        <v>1.96</v>
      </c>
      <c r="AY156" s="1">
        <v>332</v>
      </c>
      <c r="AZ156" s="1">
        <v>266</v>
      </c>
      <c r="BA156" s="1">
        <v>3.12</v>
      </c>
      <c r="BB156" s="1">
        <v>79.900000000000006</v>
      </c>
      <c r="BC156" s="1">
        <v>325</v>
      </c>
      <c r="BD156" s="1">
        <v>1140</v>
      </c>
      <c r="BE156" s="1">
        <v>5.29</v>
      </c>
      <c r="BF156" s="1">
        <v>14.7</v>
      </c>
      <c r="BG156" s="1">
        <v>2.96</v>
      </c>
      <c r="BH156" s="1">
        <v>35</v>
      </c>
      <c r="BI156" s="1">
        <v>4</v>
      </c>
    </row>
    <row r="157" spans="1:61" hidden="1" x14ac:dyDescent="0.2">
      <c r="A157">
        <v>156</v>
      </c>
      <c r="B157" t="s">
        <v>214</v>
      </c>
      <c r="C157">
        <v>0.12</v>
      </c>
      <c r="D157">
        <v>4.07</v>
      </c>
      <c r="E157">
        <v>0</v>
      </c>
      <c r="F157" s="2">
        <v>0.375</v>
      </c>
      <c r="G157" s="2">
        <v>0.25</v>
      </c>
      <c r="H157" s="2">
        <v>0</v>
      </c>
      <c r="I157" s="2">
        <v>0.375</v>
      </c>
      <c r="J157" s="2">
        <v>0</v>
      </c>
      <c r="K157" s="2">
        <f t="shared" si="4"/>
        <v>2</v>
      </c>
      <c r="L157" s="1" t="b">
        <f t="shared" si="5"/>
        <v>1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1.78</v>
      </c>
      <c r="AA157" s="1">
        <v>728</v>
      </c>
      <c r="AB157" s="1">
        <v>272</v>
      </c>
      <c r="AC157" s="1">
        <v>0.96799999999999997</v>
      </c>
      <c r="AD157" s="1">
        <v>48.1</v>
      </c>
      <c r="AE157" s="1">
        <v>33.1</v>
      </c>
      <c r="AF157" s="1">
        <v>605</v>
      </c>
      <c r="AG157" s="1">
        <v>3.76</v>
      </c>
      <c r="AH157" s="1">
        <v>55.1</v>
      </c>
      <c r="AI157" s="1">
        <v>1.47</v>
      </c>
      <c r="AJ157" s="1">
        <v>43.8</v>
      </c>
      <c r="AK157" s="1">
        <v>5.38</v>
      </c>
      <c r="AL157" s="1">
        <v>1.26</v>
      </c>
      <c r="AM157" s="1">
        <v>1660</v>
      </c>
      <c r="AN157" s="1">
        <v>1040</v>
      </c>
      <c r="AO157" s="1">
        <v>2.54</v>
      </c>
      <c r="AP157" s="1">
        <v>87.6</v>
      </c>
      <c r="AQ157" s="1">
        <v>-168</v>
      </c>
      <c r="AR157" s="1">
        <v>550</v>
      </c>
      <c r="AS157" s="1">
        <v>8.1999999999999993</v>
      </c>
      <c r="AT157" s="1">
        <v>137</v>
      </c>
      <c r="AU157" s="1">
        <v>0.95</v>
      </c>
      <c r="AV157" s="1">
        <v>38</v>
      </c>
      <c r="AW157" s="1">
        <v>5</v>
      </c>
      <c r="AX157" s="1">
        <v>1.96</v>
      </c>
      <c r="AY157" s="1">
        <v>332</v>
      </c>
      <c r="AZ157" s="1">
        <v>266</v>
      </c>
      <c r="BA157" s="1">
        <v>3.12</v>
      </c>
      <c r="BB157" s="1">
        <v>79.900000000000006</v>
      </c>
      <c r="BC157" s="1">
        <v>325</v>
      </c>
      <c r="BD157" s="1">
        <v>1140</v>
      </c>
      <c r="BE157" s="1">
        <v>5.29</v>
      </c>
      <c r="BF157" s="1">
        <v>14.7</v>
      </c>
      <c r="BG157" s="1">
        <v>2.96</v>
      </c>
      <c r="BH157" s="1">
        <v>35</v>
      </c>
      <c r="BI157" s="1">
        <v>4</v>
      </c>
    </row>
    <row r="158" spans="1:61" hidden="1" x14ac:dyDescent="0.2">
      <c r="A158">
        <v>157</v>
      </c>
      <c r="B158" t="s">
        <v>215</v>
      </c>
      <c r="C158">
        <v>0.11</v>
      </c>
      <c r="D158">
        <v>4.12</v>
      </c>
      <c r="E158">
        <v>0</v>
      </c>
      <c r="F158" s="2">
        <v>0.5</v>
      </c>
      <c r="G158" s="2">
        <v>0</v>
      </c>
      <c r="H158" s="2">
        <v>0.125</v>
      </c>
      <c r="I158" s="2">
        <v>0.375</v>
      </c>
      <c r="J158" s="2">
        <v>0</v>
      </c>
      <c r="K158" s="2">
        <f t="shared" si="4"/>
        <v>2</v>
      </c>
      <c r="L158" s="1" t="b">
        <f t="shared" si="5"/>
        <v>1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1.79</v>
      </c>
      <c r="AA158" s="1">
        <v>735</v>
      </c>
      <c r="AB158" s="1">
        <v>274</v>
      </c>
      <c r="AC158" s="1">
        <v>0.92600000000000005</v>
      </c>
      <c r="AD158" s="1">
        <v>48.2</v>
      </c>
      <c r="AE158" s="1">
        <v>33.1</v>
      </c>
      <c r="AF158" s="1">
        <v>604</v>
      </c>
      <c r="AG158" s="1">
        <v>3.73</v>
      </c>
      <c r="AH158" s="1">
        <v>55.9</v>
      </c>
      <c r="AI158" s="1">
        <v>1.47</v>
      </c>
      <c r="AJ158" s="1">
        <v>43.8</v>
      </c>
      <c r="AK158" s="1">
        <v>5.38</v>
      </c>
      <c r="AL158" s="1">
        <v>1.26</v>
      </c>
      <c r="AM158" s="1">
        <v>1660</v>
      </c>
      <c r="AN158" s="1">
        <v>1040</v>
      </c>
      <c r="AO158" s="1">
        <v>2.54</v>
      </c>
      <c r="AP158" s="1">
        <v>87.6</v>
      </c>
      <c r="AQ158" s="1">
        <v>-168</v>
      </c>
      <c r="AR158" s="1">
        <v>550</v>
      </c>
      <c r="AS158" s="1">
        <v>8.1999999999999993</v>
      </c>
      <c r="AT158" s="1">
        <v>137</v>
      </c>
      <c r="AU158" s="1">
        <v>0.95</v>
      </c>
      <c r="AV158" s="1">
        <v>38</v>
      </c>
      <c r="AW158" s="1">
        <v>5</v>
      </c>
      <c r="AX158" s="1">
        <v>1.96</v>
      </c>
      <c r="AY158" s="1">
        <v>332</v>
      </c>
      <c r="AZ158" s="1">
        <v>266</v>
      </c>
      <c r="BA158" s="1">
        <v>3.12</v>
      </c>
      <c r="BB158" s="1">
        <v>79.900000000000006</v>
      </c>
      <c r="BC158" s="1">
        <v>325</v>
      </c>
      <c r="BD158" s="1">
        <v>1140</v>
      </c>
      <c r="BE158" s="1">
        <v>5.29</v>
      </c>
      <c r="BF158" s="1">
        <v>14.7</v>
      </c>
      <c r="BG158" s="1">
        <v>2.96</v>
      </c>
      <c r="BH158" s="1">
        <v>35</v>
      </c>
      <c r="BI158" s="1">
        <v>4</v>
      </c>
    </row>
    <row r="159" spans="1:61" hidden="1" x14ac:dyDescent="0.2">
      <c r="A159">
        <v>158</v>
      </c>
      <c r="B159" t="s">
        <v>216</v>
      </c>
      <c r="C159">
        <v>-0.02</v>
      </c>
      <c r="D159">
        <v>4.24</v>
      </c>
      <c r="E159">
        <v>0</v>
      </c>
      <c r="F159" s="2">
        <v>0</v>
      </c>
      <c r="G159" s="2">
        <v>0.125</v>
      </c>
      <c r="H159" s="2">
        <v>0.125</v>
      </c>
      <c r="I159" s="2">
        <v>0.75</v>
      </c>
      <c r="J159" s="2">
        <v>0</v>
      </c>
      <c r="K159" s="2">
        <f t="shared" si="4"/>
        <v>2</v>
      </c>
      <c r="L159" s="1" t="b">
        <f t="shared" si="5"/>
        <v>1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2.0499999999999998</v>
      </c>
      <c r="AA159" s="1">
        <v>438</v>
      </c>
      <c r="AB159" s="1">
        <v>212</v>
      </c>
      <c r="AC159" s="1">
        <v>0.95</v>
      </c>
      <c r="AD159" s="1">
        <v>51.3</v>
      </c>
      <c r="AE159" s="1">
        <v>18.100000000000001</v>
      </c>
      <c r="AF159" s="1">
        <v>792</v>
      </c>
      <c r="AG159" s="1">
        <v>5.15</v>
      </c>
      <c r="AH159" s="1">
        <v>35</v>
      </c>
      <c r="AI159" s="1">
        <v>2.11</v>
      </c>
      <c r="AJ159" s="1">
        <v>66.3</v>
      </c>
      <c r="AK159" s="1">
        <v>6.63</v>
      </c>
      <c r="AL159" s="1">
        <v>1.26</v>
      </c>
      <c r="AM159" s="1">
        <v>1660</v>
      </c>
      <c r="AN159" s="1">
        <v>1040</v>
      </c>
      <c r="AO159" s="1">
        <v>2.54</v>
      </c>
      <c r="AP159" s="1">
        <v>87.6</v>
      </c>
      <c r="AQ159" s="1">
        <v>-168</v>
      </c>
      <c r="AR159" s="1">
        <v>550</v>
      </c>
      <c r="AS159" s="1">
        <v>8.1999999999999993</v>
      </c>
      <c r="AT159" s="1">
        <v>137</v>
      </c>
      <c r="AU159" s="1">
        <v>0.95</v>
      </c>
      <c r="AV159" s="1">
        <v>38</v>
      </c>
      <c r="AW159" s="1">
        <v>5</v>
      </c>
      <c r="AX159" s="1">
        <v>1.96</v>
      </c>
      <c r="AY159" s="1">
        <v>332</v>
      </c>
      <c r="AZ159" s="1">
        <v>266</v>
      </c>
      <c r="BA159" s="1">
        <v>3.12</v>
      </c>
      <c r="BB159" s="1">
        <v>79.900000000000006</v>
      </c>
      <c r="BC159" s="1">
        <v>325</v>
      </c>
      <c r="BD159" s="1">
        <v>1140</v>
      </c>
      <c r="BE159" s="1">
        <v>5.29</v>
      </c>
      <c r="BF159" s="1">
        <v>14.7</v>
      </c>
      <c r="BG159" s="1">
        <v>2.96</v>
      </c>
      <c r="BH159" s="1">
        <v>35</v>
      </c>
      <c r="BI159" s="1">
        <v>4</v>
      </c>
    </row>
    <row r="160" spans="1:61" hidden="1" x14ac:dyDescent="0.2">
      <c r="A160">
        <v>159</v>
      </c>
      <c r="B160" t="s">
        <v>217</v>
      </c>
      <c r="C160">
        <v>1.43</v>
      </c>
      <c r="D160">
        <v>4.88</v>
      </c>
      <c r="E160">
        <v>0</v>
      </c>
      <c r="F160" s="2">
        <v>0.375</v>
      </c>
      <c r="G160" s="2">
        <v>0</v>
      </c>
      <c r="H160" s="2">
        <v>0.25</v>
      </c>
      <c r="I160" s="2">
        <v>0.375</v>
      </c>
      <c r="J160" s="2">
        <v>0</v>
      </c>
      <c r="K160" s="2">
        <f t="shared" si="4"/>
        <v>2</v>
      </c>
      <c r="L160" s="1" t="b">
        <f t="shared" si="5"/>
        <v>1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1.81</v>
      </c>
      <c r="AA160" s="1">
        <v>724</v>
      </c>
      <c r="AB160" s="1">
        <v>269</v>
      </c>
      <c r="AC160" s="1">
        <v>1.05</v>
      </c>
      <c r="AD160" s="1">
        <v>59.9</v>
      </c>
      <c r="AE160" s="1">
        <v>32.799999999999997</v>
      </c>
      <c r="AF160" s="1">
        <v>598</v>
      </c>
      <c r="AG160" s="1">
        <v>3.7</v>
      </c>
      <c r="AH160" s="1">
        <v>54.7</v>
      </c>
      <c r="AI160" s="1">
        <v>1.46</v>
      </c>
      <c r="AJ160" s="1">
        <v>48.3</v>
      </c>
      <c r="AK160" s="1">
        <v>5.63</v>
      </c>
      <c r="AL160" s="1">
        <v>1.26</v>
      </c>
      <c r="AM160" s="1">
        <v>1660</v>
      </c>
      <c r="AN160" s="1">
        <v>1040</v>
      </c>
      <c r="AO160" s="1">
        <v>2.54</v>
      </c>
      <c r="AP160" s="1">
        <v>87.6</v>
      </c>
      <c r="AQ160" s="1">
        <v>-168</v>
      </c>
      <c r="AR160" s="1">
        <v>550</v>
      </c>
      <c r="AS160" s="1">
        <v>8.1999999999999993</v>
      </c>
      <c r="AT160" s="1">
        <v>137</v>
      </c>
      <c r="AU160" s="1">
        <v>0.95</v>
      </c>
      <c r="AV160" s="1">
        <v>38</v>
      </c>
      <c r="AW160" s="1">
        <v>5</v>
      </c>
      <c r="AX160" s="1">
        <v>1.81</v>
      </c>
      <c r="AY160" s="1">
        <v>239</v>
      </c>
      <c r="AZ160" s="1">
        <v>172</v>
      </c>
      <c r="BA160" s="1">
        <v>3.21</v>
      </c>
      <c r="BB160" s="1">
        <v>35.5</v>
      </c>
      <c r="BC160" s="1">
        <v>349</v>
      </c>
      <c r="BD160" s="1">
        <v>1250</v>
      </c>
      <c r="BE160" s="1">
        <v>3.21</v>
      </c>
      <c r="BF160" s="1">
        <v>10.199999999999999</v>
      </c>
      <c r="BG160" s="1">
        <v>3.16</v>
      </c>
      <c r="BH160" s="1">
        <v>17</v>
      </c>
      <c r="BI160" s="1">
        <v>3</v>
      </c>
    </row>
    <row r="161" spans="1:61" hidden="1" x14ac:dyDescent="0.2">
      <c r="A161">
        <v>160</v>
      </c>
      <c r="B161" t="s">
        <v>218</v>
      </c>
      <c r="C161">
        <v>1.71</v>
      </c>
      <c r="D161">
        <v>4.79</v>
      </c>
      <c r="E161">
        <v>0</v>
      </c>
      <c r="F161" s="2">
        <v>0.625</v>
      </c>
      <c r="G161" s="2">
        <v>0</v>
      </c>
      <c r="H161" s="2">
        <v>0</v>
      </c>
      <c r="I161" s="2">
        <v>0.375</v>
      </c>
      <c r="J161" s="2">
        <v>0</v>
      </c>
      <c r="K161" s="2">
        <f t="shared" si="4"/>
        <v>3</v>
      </c>
      <c r="L161" s="1" t="b">
        <f t="shared" si="5"/>
        <v>1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1.76</v>
      </c>
      <c r="AA161" s="1">
        <v>746</v>
      </c>
      <c r="AB161" s="1">
        <v>278</v>
      </c>
      <c r="AC161" s="1">
        <v>0.8</v>
      </c>
      <c r="AD161" s="1">
        <v>36.5</v>
      </c>
      <c r="AE161" s="1">
        <v>33.5</v>
      </c>
      <c r="AF161" s="1">
        <v>609</v>
      </c>
      <c r="AG161" s="1">
        <v>3.75</v>
      </c>
      <c r="AH161" s="1">
        <v>57</v>
      </c>
      <c r="AI161" s="1">
        <v>1.47</v>
      </c>
      <c r="AJ161" s="1">
        <v>39.299999999999997</v>
      </c>
      <c r="AK161" s="1">
        <v>5.13</v>
      </c>
      <c r="AL161" s="1">
        <v>1.26</v>
      </c>
      <c r="AM161" s="1">
        <v>1660</v>
      </c>
      <c r="AN161" s="1">
        <v>1040</v>
      </c>
      <c r="AO161" s="1">
        <v>2.54</v>
      </c>
      <c r="AP161" s="1">
        <v>87.6</v>
      </c>
      <c r="AQ161" s="1">
        <v>-168</v>
      </c>
      <c r="AR161" s="1">
        <v>550</v>
      </c>
      <c r="AS161" s="1">
        <v>8.1999999999999993</v>
      </c>
      <c r="AT161" s="1">
        <v>137</v>
      </c>
      <c r="AU161" s="1">
        <v>0.95</v>
      </c>
      <c r="AV161" s="1">
        <v>38</v>
      </c>
      <c r="AW161" s="1">
        <v>5</v>
      </c>
      <c r="AX161" s="1">
        <v>1.81</v>
      </c>
      <c r="AY161" s="1">
        <v>239</v>
      </c>
      <c r="AZ161" s="1">
        <v>172</v>
      </c>
      <c r="BA161" s="1">
        <v>3.21</v>
      </c>
      <c r="BB161" s="1">
        <v>35.5</v>
      </c>
      <c r="BC161" s="1">
        <v>349</v>
      </c>
      <c r="BD161" s="1">
        <v>1250</v>
      </c>
      <c r="BE161" s="1">
        <v>3.21</v>
      </c>
      <c r="BF161" s="1">
        <v>10.199999999999999</v>
      </c>
      <c r="BG161" s="1">
        <v>3.16</v>
      </c>
      <c r="BH161" s="1">
        <v>17</v>
      </c>
      <c r="BI161" s="1">
        <v>3</v>
      </c>
    </row>
    <row r="162" spans="1:61" hidden="1" x14ac:dyDescent="0.2">
      <c r="A162">
        <v>161</v>
      </c>
      <c r="B162" t="s">
        <v>219</v>
      </c>
      <c r="C162">
        <v>1.23</v>
      </c>
      <c r="D162">
        <v>4.8899999999999997</v>
      </c>
      <c r="E162">
        <v>0</v>
      </c>
      <c r="F162" s="2">
        <v>0.375</v>
      </c>
      <c r="G162" s="2">
        <v>0</v>
      </c>
      <c r="H162" s="2">
        <v>0.125</v>
      </c>
      <c r="I162" s="2">
        <v>0.5</v>
      </c>
      <c r="J162" s="2">
        <v>0</v>
      </c>
      <c r="K162" s="2">
        <f t="shared" si="4"/>
        <v>2</v>
      </c>
      <c r="L162" s="1" t="b">
        <f t="shared" si="5"/>
        <v>1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1.87</v>
      </c>
      <c r="AA162" s="1">
        <v>639</v>
      </c>
      <c r="AB162" s="1">
        <v>254</v>
      </c>
      <c r="AC162" s="1">
        <v>0.90600000000000003</v>
      </c>
      <c r="AD162" s="1">
        <v>47.3</v>
      </c>
      <c r="AE162" s="1">
        <v>28.2</v>
      </c>
      <c r="AF162" s="1">
        <v>667</v>
      </c>
      <c r="AG162" s="1">
        <v>4.2</v>
      </c>
      <c r="AH162" s="1">
        <v>49.2</v>
      </c>
      <c r="AI162" s="1">
        <v>1.68</v>
      </c>
      <c r="AJ162" s="1">
        <v>50.5</v>
      </c>
      <c r="AK162" s="1">
        <v>5.75</v>
      </c>
      <c r="AL162" s="1">
        <v>1.26</v>
      </c>
      <c r="AM162" s="1">
        <v>1660</v>
      </c>
      <c r="AN162" s="1">
        <v>1040</v>
      </c>
      <c r="AO162" s="1">
        <v>2.54</v>
      </c>
      <c r="AP162" s="1">
        <v>87.6</v>
      </c>
      <c r="AQ162" s="1">
        <v>-168</v>
      </c>
      <c r="AR162" s="1">
        <v>550</v>
      </c>
      <c r="AS162" s="1">
        <v>8.1999999999999993</v>
      </c>
      <c r="AT162" s="1">
        <v>137</v>
      </c>
      <c r="AU162" s="1">
        <v>0.95</v>
      </c>
      <c r="AV162" s="1">
        <v>38</v>
      </c>
      <c r="AW162" s="1">
        <v>5</v>
      </c>
      <c r="AX162" s="1">
        <v>1.81</v>
      </c>
      <c r="AY162" s="1">
        <v>239</v>
      </c>
      <c r="AZ162" s="1">
        <v>172</v>
      </c>
      <c r="BA162" s="1">
        <v>3.21</v>
      </c>
      <c r="BB162" s="1">
        <v>35.5</v>
      </c>
      <c r="BC162" s="1">
        <v>349</v>
      </c>
      <c r="BD162" s="1">
        <v>1250</v>
      </c>
      <c r="BE162" s="1">
        <v>3.21</v>
      </c>
      <c r="BF162" s="1">
        <v>10.199999999999999</v>
      </c>
      <c r="BG162" s="1">
        <v>3.16</v>
      </c>
      <c r="BH162" s="1">
        <v>17</v>
      </c>
      <c r="BI162" s="1">
        <v>3</v>
      </c>
    </row>
    <row r="163" spans="1:61" hidden="1" x14ac:dyDescent="0.2">
      <c r="A163">
        <v>162</v>
      </c>
      <c r="B163" t="s">
        <v>220</v>
      </c>
      <c r="C163">
        <v>1.35</v>
      </c>
      <c r="D163">
        <v>3.64</v>
      </c>
      <c r="E163">
        <v>0</v>
      </c>
      <c r="F163" s="2">
        <v>0.25</v>
      </c>
      <c r="G163" s="2">
        <v>0.25</v>
      </c>
      <c r="H163" s="2">
        <v>0.125</v>
      </c>
      <c r="I163" s="2">
        <v>0.375</v>
      </c>
      <c r="J163" s="2">
        <v>0</v>
      </c>
      <c r="K163" s="2">
        <f t="shared" si="4"/>
        <v>1</v>
      </c>
      <c r="L163" s="1" t="b">
        <f t="shared" si="5"/>
        <v>1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1.81</v>
      </c>
      <c r="AA163" s="1">
        <v>717</v>
      </c>
      <c r="AB163" s="1">
        <v>268</v>
      </c>
      <c r="AC163" s="1">
        <v>1.0900000000000001</v>
      </c>
      <c r="AD163" s="1">
        <v>59.8</v>
      </c>
      <c r="AE163" s="1">
        <v>32.799999999999997</v>
      </c>
      <c r="AF163" s="1">
        <v>600</v>
      </c>
      <c r="AG163" s="1">
        <v>3.73</v>
      </c>
      <c r="AH163" s="1">
        <v>53.9</v>
      </c>
      <c r="AI163" s="1">
        <v>1.47</v>
      </c>
      <c r="AJ163" s="1">
        <v>48.3</v>
      </c>
      <c r="AK163" s="1">
        <v>5.63</v>
      </c>
      <c r="AL163" s="1">
        <v>1</v>
      </c>
      <c r="AM163" s="1">
        <v>1760</v>
      </c>
      <c r="AN163" s="1">
        <v>1110</v>
      </c>
      <c r="AO163" s="1">
        <v>1.55</v>
      </c>
      <c r="AP163" s="1">
        <v>40.1</v>
      </c>
      <c r="AQ163" s="1">
        <v>-156</v>
      </c>
      <c r="AR163" s="1">
        <v>590</v>
      </c>
      <c r="AS163" s="1">
        <v>8.5299999999999994</v>
      </c>
      <c r="AT163" s="1">
        <v>155</v>
      </c>
      <c r="AU163" s="1">
        <v>1</v>
      </c>
      <c r="AV163" s="1">
        <v>20</v>
      </c>
      <c r="AW163" s="1">
        <v>4</v>
      </c>
      <c r="AX163" s="1">
        <v>2.2000000000000002</v>
      </c>
      <c r="AY163" s="1">
        <v>458</v>
      </c>
      <c r="AZ163" s="1">
        <v>387</v>
      </c>
      <c r="BA163" s="1">
        <v>4.93</v>
      </c>
      <c r="BB163" s="1">
        <v>127</v>
      </c>
      <c r="BC163" s="1">
        <v>295</v>
      </c>
      <c r="BD163" s="1">
        <v>1010</v>
      </c>
      <c r="BE163" s="1">
        <v>7.76</v>
      </c>
      <c r="BF163" s="1">
        <v>20.9</v>
      </c>
      <c r="BG163" s="1">
        <v>2.66</v>
      </c>
      <c r="BH163" s="1">
        <v>53</v>
      </c>
      <c r="BI163" s="1">
        <v>5</v>
      </c>
    </row>
    <row r="164" spans="1:61" hidden="1" x14ac:dyDescent="0.2">
      <c r="A164">
        <v>163</v>
      </c>
      <c r="B164" t="s">
        <v>221</v>
      </c>
      <c r="C164">
        <v>1.05</v>
      </c>
      <c r="D164">
        <v>3.65</v>
      </c>
      <c r="E164">
        <v>0</v>
      </c>
      <c r="F164" s="2">
        <v>0.25</v>
      </c>
      <c r="G164" s="2">
        <v>0.125</v>
      </c>
      <c r="H164" s="2">
        <v>0.125</v>
      </c>
      <c r="I164" s="2">
        <v>0.5</v>
      </c>
      <c r="J164" s="2">
        <v>0</v>
      </c>
      <c r="K164" s="2">
        <f t="shared" si="4"/>
        <v>1</v>
      </c>
      <c r="L164" s="1" t="b">
        <f t="shared" si="5"/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1.88</v>
      </c>
      <c r="AA164" s="1">
        <v>630</v>
      </c>
      <c r="AB164" s="1">
        <v>251</v>
      </c>
      <c r="AC164" s="1">
        <v>0.99</v>
      </c>
      <c r="AD164" s="1">
        <v>53.1</v>
      </c>
      <c r="AE164" s="1">
        <v>28</v>
      </c>
      <c r="AF164" s="1">
        <v>665</v>
      </c>
      <c r="AG164" s="1">
        <v>4.2</v>
      </c>
      <c r="AH164" s="1">
        <v>48.3</v>
      </c>
      <c r="AI164" s="1">
        <v>1.68</v>
      </c>
      <c r="AJ164" s="1">
        <v>52.8</v>
      </c>
      <c r="AK164" s="1">
        <v>5.88</v>
      </c>
      <c r="AL164" s="1">
        <v>1</v>
      </c>
      <c r="AM164" s="1">
        <v>1760</v>
      </c>
      <c r="AN164" s="1">
        <v>1110</v>
      </c>
      <c r="AO164" s="1">
        <v>1.55</v>
      </c>
      <c r="AP164" s="1">
        <v>40.1</v>
      </c>
      <c r="AQ164" s="1">
        <v>-156</v>
      </c>
      <c r="AR164" s="1">
        <v>590</v>
      </c>
      <c r="AS164" s="1">
        <v>8.5299999999999994</v>
      </c>
      <c r="AT164" s="1">
        <v>155</v>
      </c>
      <c r="AU164" s="1">
        <v>1</v>
      </c>
      <c r="AV164" s="1">
        <v>20</v>
      </c>
      <c r="AW164" s="1">
        <v>4</v>
      </c>
      <c r="AX164" s="1">
        <v>2.2000000000000002</v>
      </c>
      <c r="AY164" s="1">
        <v>458</v>
      </c>
      <c r="AZ164" s="1">
        <v>387</v>
      </c>
      <c r="BA164" s="1">
        <v>4.93</v>
      </c>
      <c r="BB164" s="1">
        <v>127</v>
      </c>
      <c r="BC164" s="1">
        <v>295</v>
      </c>
      <c r="BD164" s="1">
        <v>1010</v>
      </c>
      <c r="BE164" s="1">
        <v>7.76</v>
      </c>
      <c r="BF164" s="1">
        <v>20.9</v>
      </c>
      <c r="BG164" s="1">
        <v>2.66</v>
      </c>
      <c r="BH164" s="1">
        <v>53</v>
      </c>
      <c r="BI164" s="1">
        <v>5</v>
      </c>
    </row>
    <row r="165" spans="1:61" hidden="1" x14ac:dyDescent="0.2">
      <c r="A165">
        <v>164</v>
      </c>
      <c r="B165" t="s">
        <v>222</v>
      </c>
      <c r="C165">
        <v>1.4</v>
      </c>
      <c r="D165">
        <v>3.63</v>
      </c>
      <c r="E165">
        <v>0</v>
      </c>
      <c r="F165" s="2">
        <v>0.375</v>
      </c>
      <c r="G165" s="2">
        <v>0.125</v>
      </c>
      <c r="H165" s="2">
        <v>0</v>
      </c>
      <c r="I165" s="2">
        <v>0.5</v>
      </c>
      <c r="J165" s="2">
        <v>0</v>
      </c>
      <c r="K165" s="2">
        <f t="shared" si="4"/>
        <v>2</v>
      </c>
      <c r="L165" s="1" t="b">
        <f t="shared" si="5"/>
        <v>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1.85</v>
      </c>
      <c r="AA165" s="1">
        <v>641</v>
      </c>
      <c r="AB165" s="1">
        <v>256</v>
      </c>
      <c r="AC165" s="1">
        <v>0.86399999999999999</v>
      </c>
      <c r="AD165" s="1">
        <v>41.4</v>
      </c>
      <c r="AE165" s="1">
        <v>28.3</v>
      </c>
      <c r="AF165" s="1">
        <v>671</v>
      </c>
      <c r="AG165" s="1">
        <v>4.2300000000000004</v>
      </c>
      <c r="AH165" s="1">
        <v>49.4</v>
      </c>
      <c r="AI165" s="1">
        <v>1.69</v>
      </c>
      <c r="AJ165" s="1">
        <v>48.3</v>
      </c>
      <c r="AK165" s="1">
        <v>5.63</v>
      </c>
      <c r="AL165" s="1">
        <v>1</v>
      </c>
      <c r="AM165" s="1">
        <v>1760</v>
      </c>
      <c r="AN165" s="1">
        <v>1110</v>
      </c>
      <c r="AO165" s="1">
        <v>1.55</v>
      </c>
      <c r="AP165" s="1">
        <v>40.1</v>
      </c>
      <c r="AQ165" s="1">
        <v>-156</v>
      </c>
      <c r="AR165" s="1">
        <v>590</v>
      </c>
      <c r="AS165" s="1">
        <v>8.5299999999999994</v>
      </c>
      <c r="AT165" s="1">
        <v>155</v>
      </c>
      <c r="AU165" s="1">
        <v>1</v>
      </c>
      <c r="AV165" s="1">
        <v>20</v>
      </c>
      <c r="AW165" s="1">
        <v>4</v>
      </c>
      <c r="AX165" s="1">
        <v>2.2000000000000002</v>
      </c>
      <c r="AY165" s="1">
        <v>458</v>
      </c>
      <c r="AZ165" s="1">
        <v>387</v>
      </c>
      <c r="BA165" s="1">
        <v>4.93</v>
      </c>
      <c r="BB165" s="1">
        <v>127</v>
      </c>
      <c r="BC165" s="1">
        <v>295</v>
      </c>
      <c r="BD165" s="1">
        <v>1010</v>
      </c>
      <c r="BE165" s="1">
        <v>7.76</v>
      </c>
      <c r="BF165" s="1">
        <v>20.9</v>
      </c>
      <c r="BG165" s="1">
        <v>2.66</v>
      </c>
      <c r="BH165" s="1">
        <v>53</v>
      </c>
      <c r="BI165" s="1">
        <v>5</v>
      </c>
    </row>
    <row r="166" spans="1:61" hidden="1" x14ac:dyDescent="0.2">
      <c r="A166">
        <v>165</v>
      </c>
      <c r="B166" t="s">
        <v>223</v>
      </c>
      <c r="C166">
        <v>1.1000000000000001</v>
      </c>
      <c r="D166">
        <v>3.65</v>
      </c>
      <c r="E166">
        <v>0</v>
      </c>
      <c r="F166" s="2">
        <v>0.375</v>
      </c>
      <c r="G166" s="2">
        <v>0</v>
      </c>
      <c r="H166" s="2">
        <v>0.125</v>
      </c>
      <c r="I166" s="2">
        <v>0.5</v>
      </c>
      <c r="J166" s="2">
        <v>0</v>
      </c>
      <c r="K166" s="2">
        <f t="shared" si="4"/>
        <v>2</v>
      </c>
      <c r="L166" s="1" t="b">
        <f t="shared" si="5"/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1.87</v>
      </c>
      <c r="AA166" s="1">
        <v>639</v>
      </c>
      <c r="AB166" s="1">
        <v>254</v>
      </c>
      <c r="AC166" s="1">
        <v>0.90600000000000003</v>
      </c>
      <c r="AD166" s="1">
        <v>47.3</v>
      </c>
      <c r="AE166" s="1">
        <v>28.2</v>
      </c>
      <c r="AF166" s="1">
        <v>667</v>
      </c>
      <c r="AG166" s="1">
        <v>4.2</v>
      </c>
      <c r="AH166" s="1">
        <v>49.2</v>
      </c>
      <c r="AI166" s="1">
        <v>1.68</v>
      </c>
      <c r="AJ166" s="1">
        <v>50.5</v>
      </c>
      <c r="AK166" s="1">
        <v>5.75</v>
      </c>
      <c r="AL166" s="1">
        <v>1</v>
      </c>
      <c r="AM166" s="1">
        <v>1760</v>
      </c>
      <c r="AN166" s="1">
        <v>1110</v>
      </c>
      <c r="AO166" s="1">
        <v>1.55</v>
      </c>
      <c r="AP166" s="1">
        <v>40.1</v>
      </c>
      <c r="AQ166" s="1">
        <v>-156</v>
      </c>
      <c r="AR166" s="1">
        <v>590</v>
      </c>
      <c r="AS166" s="1">
        <v>8.5299999999999994</v>
      </c>
      <c r="AT166" s="1">
        <v>155</v>
      </c>
      <c r="AU166" s="1">
        <v>1</v>
      </c>
      <c r="AV166" s="1">
        <v>20</v>
      </c>
      <c r="AW166" s="1">
        <v>4</v>
      </c>
      <c r="AX166" s="1">
        <v>2.2000000000000002</v>
      </c>
      <c r="AY166" s="1">
        <v>458</v>
      </c>
      <c r="AZ166" s="1">
        <v>387</v>
      </c>
      <c r="BA166" s="1">
        <v>4.93</v>
      </c>
      <c r="BB166" s="1">
        <v>127</v>
      </c>
      <c r="BC166" s="1">
        <v>295</v>
      </c>
      <c r="BD166" s="1">
        <v>1010</v>
      </c>
      <c r="BE166" s="1">
        <v>7.76</v>
      </c>
      <c r="BF166" s="1">
        <v>20.9</v>
      </c>
      <c r="BG166" s="1">
        <v>2.66</v>
      </c>
      <c r="BH166" s="1">
        <v>53</v>
      </c>
      <c r="BI166" s="1">
        <v>5</v>
      </c>
    </row>
    <row r="167" spans="1:61" hidden="1" x14ac:dyDescent="0.2">
      <c r="A167">
        <v>166</v>
      </c>
      <c r="B167" t="s">
        <v>224</v>
      </c>
      <c r="C167">
        <v>-0.09</v>
      </c>
      <c r="D167">
        <v>4.28</v>
      </c>
      <c r="E167">
        <v>0</v>
      </c>
      <c r="F167" s="2">
        <v>0</v>
      </c>
      <c r="G167" s="2">
        <v>0.25</v>
      </c>
      <c r="H167" s="2">
        <v>0.125</v>
      </c>
      <c r="I167" s="2">
        <v>0.625</v>
      </c>
      <c r="J167" s="2">
        <v>0</v>
      </c>
      <c r="K167" s="2">
        <f t="shared" si="4"/>
        <v>2</v>
      </c>
      <c r="L167" s="1" t="b">
        <f t="shared" si="5"/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1.98</v>
      </c>
      <c r="AA167" s="1">
        <v>525</v>
      </c>
      <c r="AB167" s="1">
        <v>229</v>
      </c>
      <c r="AC167" s="1">
        <v>1.05</v>
      </c>
      <c r="AD167" s="1">
        <v>58</v>
      </c>
      <c r="AE167" s="1">
        <v>22.8</v>
      </c>
      <c r="AF167" s="1">
        <v>727</v>
      </c>
      <c r="AG167" s="1">
        <v>4.68</v>
      </c>
      <c r="AH167" s="1">
        <v>40.700000000000003</v>
      </c>
      <c r="AI167" s="1">
        <v>1.9</v>
      </c>
      <c r="AJ167" s="1">
        <v>61.8</v>
      </c>
      <c r="AK167" s="1">
        <v>6.38</v>
      </c>
      <c r="AL167" s="1">
        <v>1</v>
      </c>
      <c r="AM167" s="1">
        <v>1760</v>
      </c>
      <c r="AN167" s="1">
        <v>1110</v>
      </c>
      <c r="AO167" s="1">
        <v>1.55</v>
      </c>
      <c r="AP167" s="1">
        <v>40.1</v>
      </c>
      <c r="AQ167" s="1">
        <v>-156</v>
      </c>
      <c r="AR167" s="1">
        <v>590</v>
      </c>
      <c r="AS167" s="1">
        <v>8.5299999999999994</v>
      </c>
      <c r="AT167" s="1">
        <v>155</v>
      </c>
      <c r="AU167" s="1">
        <v>1</v>
      </c>
      <c r="AV167" s="1">
        <v>20</v>
      </c>
      <c r="AW167" s="1">
        <v>4</v>
      </c>
      <c r="AX167" s="1">
        <v>1.96</v>
      </c>
      <c r="AY167" s="1">
        <v>332</v>
      </c>
      <c r="AZ167" s="1">
        <v>266</v>
      </c>
      <c r="BA167" s="1">
        <v>3.12</v>
      </c>
      <c r="BB167" s="1">
        <v>79.900000000000006</v>
      </c>
      <c r="BC167" s="1">
        <v>325</v>
      </c>
      <c r="BD167" s="1">
        <v>1140</v>
      </c>
      <c r="BE167" s="1">
        <v>5.29</v>
      </c>
      <c r="BF167" s="1">
        <v>14.7</v>
      </c>
      <c r="BG167" s="1">
        <v>2.96</v>
      </c>
      <c r="BH167" s="1">
        <v>35</v>
      </c>
      <c r="BI167" s="1">
        <v>4</v>
      </c>
    </row>
    <row r="168" spans="1:61" hidden="1" x14ac:dyDescent="0.2">
      <c r="A168">
        <v>167</v>
      </c>
      <c r="B168" t="s">
        <v>225</v>
      </c>
      <c r="C168">
        <v>1.0900000000000001</v>
      </c>
      <c r="D168">
        <v>5.08</v>
      </c>
      <c r="E168">
        <v>0</v>
      </c>
      <c r="F168" s="2">
        <v>0.375</v>
      </c>
      <c r="G168" s="2">
        <v>0.125</v>
      </c>
      <c r="H168" s="2">
        <v>0.125</v>
      </c>
      <c r="I168" s="2">
        <v>0.375</v>
      </c>
      <c r="J168" s="2">
        <v>0</v>
      </c>
      <c r="K168" s="2">
        <f t="shared" si="4"/>
        <v>1</v>
      </c>
      <c r="L168" s="1" t="b">
        <f t="shared" si="5"/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1.8</v>
      </c>
      <c r="AA168" s="1">
        <v>726</v>
      </c>
      <c r="AB168" s="1">
        <v>271</v>
      </c>
      <c r="AC168" s="1">
        <v>1.01</v>
      </c>
      <c r="AD168" s="1">
        <v>54</v>
      </c>
      <c r="AE168" s="1">
        <v>32.9</v>
      </c>
      <c r="AF168" s="1">
        <v>602</v>
      </c>
      <c r="AG168" s="1">
        <v>3.73</v>
      </c>
      <c r="AH168" s="1">
        <v>54.9</v>
      </c>
      <c r="AI168" s="1">
        <v>1.47</v>
      </c>
      <c r="AJ168" s="1">
        <v>46</v>
      </c>
      <c r="AK168" s="1">
        <v>5.5</v>
      </c>
      <c r="AL168" s="1">
        <v>1</v>
      </c>
      <c r="AM168" s="1">
        <v>1760</v>
      </c>
      <c r="AN168" s="1">
        <v>1110</v>
      </c>
      <c r="AO168" s="1">
        <v>1.55</v>
      </c>
      <c r="AP168" s="1">
        <v>40.1</v>
      </c>
      <c r="AQ168" s="1">
        <v>-156</v>
      </c>
      <c r="AR168" s="1">
        <v>590</v>
      </c>
      <c r="AS168" s="1">
        <v>8.5299999999999994</v>
      </c>
      <c r="AT168" s="1">
        <v>155</v>
      </c>
      <c r="AU168" s="1">
        <v>1</v>
      </c>
      <c r="AV168" s="1">
        <v>20</v>
      </c>
      <c r="AW168" s="1">
        <v>4</v>
      </c>
      <c r="AX168" s="1">
        <v>1.81</v>
      </c>
      <c r="AY168" s="1">
        <v>239</v>
      </c>
      <c r="AZ168" s="1">
        <v>172</v>
      </c>
      <c r="BA168" s="1">
        <v>3.21</v>
      </c>
      <c r="BB168" s="1">
        <v>35.5</v>
      </c>
      <c r="BC168" s="1">
        <v>349</v>
      </c>
      <c r="BD168" s="1">
        <v>1250</v>
      </c>
      <c r="BE168" s="1">
        <v>3.21</v>
      </c>
      <c r="BF168" s="1">
        <v>10.199999999999999</v>
      </c>
      <c r="BG168" s="1">
        <v>3.16</v>
      </c>
      <c r="BH168" s="1">
        <v>17</v>
      </c>
      <c r="BI168" s="1">
        <v>3</v>
      </c>
    </row>
    <row r="169" spans="1:61" hidden="1" x14ac:dyDescent="0.2">
      <c r="A169">
        <v>168</v>
      </c>
      <c r="B169" t="s">
        <v>226</v>
      </c>
      <c r="C169">
        <v>0.57999999999999996</v>
      </c>
      <c r="D169">
        <v>5.08</v>
      </c>
      <c r="E169">
        <v>0</v>
      </c>
      <c r="F169" s="2">
        <v>0.25</v>
      </c>
      <c r="G169" s="2">
        <v>0.25</v>
      </c>
      <c r="H169" s="2">
        <v>0</v>
      </c>
      <c r="I169" s="2">
        <v>0.5</v>
      </c>
      <c r="J169" s="2">
        <v>0</v>
      </c>
      <c r="K169" s="2">
        <f t="shared" si="4"/>
        <v>2</v>
      </c>
      <c r="L169" s="1" t="b">
        <f t="shared" si="5"/>
        <v>1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1.86</v>
      </c>
      <c r="AA169" s="1">
        <v>632</v>
      </c>
      <c r="AB169" s="1">
        <v>253</v>
      </c>
      <c r="AC169" s="1">
        <v>0.94799999999999995</v>
      </c>
      <c r="AD169" s="1">
        <v>47.2</v>
      </c>
      <c r="AE169" s="1">
        <v>28.2</v>
      </c>
      <c r="AF169" s="1">
        <v>669</v>
      </c>
      <c r="AG169" s="1">
        <v>4.2300000000000004</v>
      </c>
      <c r="AH169" s="1">
        <v>48.5</v>
      </c>
      <c r="AI169" s="1">
        <v>1.69</v>
      </c>
      <c r="AJ169" s="1">
        <v>50.5</v>
      </c>
      <c r="AK169" s="1">
        <v>5.75</v>
      </c>
      <c r="AL169" s="1">
        <v>1</v>
      </c>
      <c r="AM169" s="1">
        <v>1760</v>
      </c>
      <c r="AN169" s="1">
        <v>1110</v>
      </c>
      <c r="AO169" s="1">
        <v>1.55</v>
      </c>
      <c r="AP169" s="1">
        <v>40.1</v>
      </c>
      <c r="AQ169" s="1">
        <v>-156</v>
      </c>
      <c r="AR169" s="1">
        <v>590</v>
      </c>
      <c r="AS169" s="1">
        <v>8.5299999999999994</v>
      </c>
      <c r="AT169" s="1">
        <v>155</v>
      </c>
      <c r="AU169" s="1">
        <v>1</v>
      </c>
      <c r="AV169" s="1">
        <v>20</v>
      </c>
      <c r="AW169" s="1">
        <v>4</v>
      </c>
      <c r="AX169" s="1">
        <v>1.81</v>
      </c>
      <c r="AY169" s="1">
        <v>239</v>
      </c>
      <c r="AZ169" s="1">
        <v>172</v>
      </c>
      <c r="BA169" s="1">
        <v>3.21</v>
      </c>
      <c r="BB169" s="1">
        <v>35.5</v>
      </c>
      <c r="BC169" s="1">
        <v>349</v>
      </c>
      <c r="BD169" s="1">
        <v>1250</v>
      </c>
      <c r="BE169" s="1">
        <v>3.21</v>
      </c>
      <c r="BF169" s="1">
        <v>10.199999999999999</v>
      </c>
      <c r="BG169" s="1">
        <v>3.16</v>
      </c>
      <c r="BH169" s="1">
        <v>17</v>
      </c>
      <c r="BI169" s="1">
        <v>3</v>
      </c>
    </row>
    <row r="170" spans="1:61" hidden="1" x14ac:dyDescent="0.2">
      <c r="A170">
        <v>169</v>
      </c>
      <c r="B170" t="s">
        <v>227</v>
      </c>
      <c r="C170">
        <v>0.11</v>
      </c>
      <c r="D170">
        <v>5.09</v>
      </c>
      <c r="E170">
        <v>0</v>
      </c>
      <c r="F170" s="2">
        <v>0</v>
      </c>
      <c r="G170" s="2">
        <v>0.375</v>
      </c>
      <c r="H170" s="2">
        <v>0.125</v>
      </c>
      <c r="I170" s="2">
        <v>0.5</v>
      </c>
      <c r="J170" s="2">
        <v>0</v>
      </c>
      <c r="K170" s="2">
        <f t="shared" si="4"/>
        <v>2</v>
      </c>
      <c r="L170" s="1" t="b">
        <f t="shared" si="5"/>
        <v>1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1.91</v>
      </c>
      <c r="AA170" s="1">
        <v>612</v>
      </c>
      <c r="AB170" s="1">
        <v>245</v>
      </c>
      <c r="AC170" s="1">
        <v>1.1599999999999999</v>
      </c>
      <c r="AD170" s="1">
        <v>64.7</v>
      </c>
      <c r="AE170" s="1">
        <v>27.6</v>
      </c>
      <c r="AF170" s="1">
        <v>661</v>
      </c>
      <c r="AG170" s="1">
        <v>4.2</v>
      </c>
      <c r="AH170" s="1">
        <v>46.3</v>
      </c>
      <c r="AI170" s="1">
        <v>1.68</v>
      </c>
      <c r="AJ170" s="1">
        <v>57.3</v>
      </c>
      <c r="AK170" s="1">
        <v>6.13</v>
      </c>
      <c r="AL170" s="1">
        <v>1</v>
      </c>
      <c r="AM170" s="1">
        <v>1760</v>
      </c>
      <c r="AN170" s="1">
        <v>1110</v>
      </c>
      <c r="AO170" s="1">
        <v>1.55</v>
      </c>
      <c r="AP170" s="1">
        <v>40.1</v>
      </c>
      <c r="AQ170" s="1">
        <v>-156</v>
      </c>
      <c r="AR170" s="1">
        <v>590</v>
      </c>
      <c r="AS170" s="1">
        <v>8.5299999999999994</v>
      </c>
      <c r="AT170" s="1">
        <v>155</v>
      </c>
      <c r="AU170" s="1">
        <v>1</v>
      </c>
      <c r="AV170" s="1">
        <v>20</v>
      </c>
      <c r="AW170" s="1">
        <v>4</v>
      </c>
      <c r="AX170" s="1">
        <v>1.81</v>
      </c>
      <c r="AY170" s="1">
        <v>239</v>
      </c>
      <c r="AZ170" s="1">
        <v>172</v>
      </c>
      <c r="BA170" s="1">
        <v>3.21</v>
      </c>
      <c r="BB170" s="1">
        <v>35.5</v>
      </c>
      <c r="BC170" s="1">
        <v>349</v>
      </c>
      <c r="BD170" s="1">
        <v>1250</v>
      </c>
      <c r="BE170" s="1">
        <v>3.21</v>
      </c>
      <c r="BF170" s="1">
        <v>10.199999999999999</v>
      </c>
      <c r="BG170" s="1">
        <v>3.16</v>
      </c>
      <c r="BH170" s="1">
        <v>17</v>
      </c>
      <c r="BI170" s="1">
        <v>3</v>
      </c>
    </row>
    <row r="171" spans="1:61" hidden="1" x14ac:dyDescent="0.2">
      <c r="A171">
        <v>170</v>
      </c>
      <c r="B171" t="s">
        <v>228</v>
      </c>
      <c r="C171">
        <v>-0.08</v>
      </c>
      <c r="D171">
        <v>5.07</v>
      </c>
      <c r="E171">
        <v>0</v>
      </c>
      <c r="F171" s="2">
        <v>0</v>
      </c>
      <c r="G171" s="2">
        <v>0.5</v>
      </c>
      <c r="H171" s="2">
        <v>0</v>
      </c>
      <c r="I171" s="2">
        <v>0.5</v>
      </c>
      <c r="J171" s="2">
        <v>0</v>
      </c>
      <c r="K171" s="2">
        <f t="shared" si="4"/>
        <v>3</v>
      </c>
      <c r="L171" s="1" t="b">
        <f t="shared" si="5"/>
        <v>1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1.89</v>
      </c>
      <c r="AA171" s="1">
        <v>614</v>
      </c>
      <c r="AB171" s="1">
        <v>247</v>
      </c>
      <c r="AC171" s="1">
        <v>1.1200000000000001</v>
      </c>
      <c r="AD171" s="1">
        <v>58.8</v>
      </c>
      <c r="AE171" s="1">
        <v>27.8</v>
      </c>
      <c r="AF171" s="1">
        <v>665</v>
      </c>
      <c r="AG171" s="1">
        <v>4.24</v>
      </c>
      <c r="AH171" s="1">
        <v>46.5</v>
      </c>
      <c r="AI171" s="1">
        <v>1.69</v>
      </c>
      <c r="AJ171" s="1">
        <v>55</v>
      </c>
      <c r="AK171" s="1">
        <v>6</v>
      </c>
      <c r="AL171" s="1">
        <v>1</v>
      </c>
      <c r="AM171" s="1">
        <v>1760</v>
      </c>
      <c r="AN171" s="1">
        <v>1110</v>
      </c>
      <c r="AO171" s="1">
        <v>1.55</v>
      </c>
      <c r="AP171" s="1">
        <v>40.1</v>
      </c>
      <c r="AQ171" s="1">
        <v>-156</v>
      </c>
      <c r="AR171" s="1">
        <v>590</v>
      </c>
      <c r="AS171" s="1">
        <v>8.5299999999999994</v>
      </c>
      <c r="AT171" s="1">
        <v>155</v>
      </c>
      <c r="AU171" s="1">
        <v>1</v>
      </c>
      <c r="AV171" s="1">
        <v>20</v>
      </c>
      <c r="AW171" s="1">
        <v>4</v>
      </c>
      <c r="AX171" s="1">
        <v>1.81</v>
      </c>
      <c r="AY171" s="1">
        <v>239</v>
      </c>
      <c r="AZ171" s="1">
        <v>172</v>
      </c>
      <c r="BA171" s="1">
        <v>3.21</v>
      </c>
      <c r="BB171" s="1">
        <v>35.5</v>
      </c>
      <c r="BC171" s="1">
        <v>349</v>
      </c>
      <c r="BD171" s="1">
        <v>1250</v>
      </c>
      <c r="BE171" s="1">
        <v>3.21</v>
      </c>
      <c r="BF171" s="1">
        <v>10.199999999999999</v>
      </c>
      <c r="BG171" s="1">
        <v>3.16</v>
      </c>
      <c r="BH171" s="1">
        <v>17</v>
      </c>
      <c r="BI171" s="1">
        <v>3</v>
      </c>
    </row>
    <row r="172" spans="1:61" x14ac:dyDescent="0.2">
      <c r="A172">
        <v>171</v>
      </c>
      <c r="B172" t="s">
        <v>229</v>
      </c>
      <c r="C172">
        <v>0.13</v>
      </c>
      <c r="D172">
        <v>1.75</v>
      </c>
      <c r="E172">
        <v>0.2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f t="shared" si="4"/>
        <v>5</v>
      </c>
      <c r="L172" s="1" t="b">
        <f t="shared" si="5"/>
        <v>0</v>
      </c>
      <c r="M172" s="1">
        <v>0</v>
      </c>
      <c r="N172" s="1">
        <v>0</v>
      </c>
      <c r="O172" s="1">
        <v>0.125</v>
      </c>
      <c r="P172" s="1">
        <v>0</v>
      </c>
      <c r="Q172" s="1">
        <v>0</v>
      </c>
      <c r="R172" s="1">
        <v>0.875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1.74</v>
      </c>
      <c r="AA172" s="1">
        <v>944</v>
      </c>
      <c r="AB172" s="1">
        <v>302</v>
      </c>
      <c r="AC172" s="1">
        <v>1.87</v>
      </c>
      <c r="AD172" s="1">
        <v>133</v>
      </c>
      <c r="AE172" s="1">
        <v>45.5</v>
      </c>
      <c r="AF172" s="1">
        <v>376</v>
      </c>
      <c r="AG172" s="1">
        <v>2.09</v>
      </c>
      <c r="AH172" s="1">
        <v>67.7</v>
      </c>
      <c r="AI172" s="1">
        <v>0.79</v>
      </c>
      <c r="AJ172" s="1">
        <v>55</v>
      </c>
      <c r="AK172" s="1">
        <v>6</v>
      </c>
      <c r="AL172" s="1">
        <v>1.22</v>
      </c>
      <c r="AM172" s="1">
        <v>2030</v>
      </c>
      <c r="AN172" s="1">
        <v>651</v>
      </c>
      <c r="AO172" s="1">
        <v>10.4</v>
      </c>
      <c r="AP172" s="1">
        <v>198</v>
      </c>
      <c r="AQ172" s="1">
        <v>89.8</v>
      </c>
      <c r="AR172" s="1">
        <v>689</v>
      </c>
      <c r="AS172" s="1">
        <v>5.17</v>
      </c>
      <c r="AT172" s="1">
        <v>173</v>
      </c>
      <c r="AU172" s="1">
        <v>2.15</v>
      </c>
      <c r="AV172" s="1">
        <v>78.8</v>
      </c>
      <c r="AW172" s="1">
        <v>6</v>
      </c>
      <c r="AX172" s="1">
        <v>2.2000000000000002</v>
      </c>
      <c r="AY172" s="1">
        <v>458</v>
      </c>
      <c r="AZ172" s="1">
        <v>387</v>
      </c>
      <c r="BA172" s="1">
        <v>4.93</v>
      </c>
      <c r="BB172" s="1">
        <v>127</v>
      </c>
      <c r="BC172" s="1">
        <v>295</v>
      </c>
      <c r="BD172" s="1">
        <v>1010</v>
      </c>
      <c r="BE172" s="1">
        <v>7.76</v>
      </c>
      <c r="BF172" s="1">
        <v>20.9</v>
      </c>
      <c r="BG172" s="1">
        <v>2.66</v>
      </c>
      <c r="BH172" s="1">
        <v>53</v>
      </c>
      <c r="BI172" s="1">
        <v>5</v>
      </c>
    </row>
    <row r="173" spans="1:61" x14ac:dyDescent="0.2">
      <c r="A173">
        <v>172</v>
      </c>
      <c r="B173" t="s">
        <v>230</v>
      </c>
      <c r="C173">
        <v>0.17</v>
      </c>
      <c r="D173">
        <v>1.97</v>
      </c>
      <c r="E173">
        <v>0.17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f t="shared" si="4"/>
        <v>5</v>
      </c>
      <c r="L173" s="1" t="b">
        <f t="shared" si="5"/>
        <v>0</v>
      </c>
      <c r="M173" s="1">
        <v>0</v>
      </c>
      <c r="N173" s="1">
        <v>0</v>
      </c>
      <c r="O173" s="1">
        <v>0.25</v>
      </c>
      <c r="P173" s="1">
        <v>0</v>
      </c>
      <c r="Q173" s="1">
        <v>0</v>
      </c>
      <c r="R173" s="1">
        <v>0.75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1.74</v>
      </c>
      <c r="AA173" s="1">
        <v>944</v>
      </c>
      <c r="AB173" s="1">
        <v>302</v>
      </c>
      <c r="AC173" s="1">
        <v>1.87</v>
      </c>
      <c r="AD173" s="1">
        <v>133</v>
      </c>
      <c r="AE173" s="1">
        <v>45.5</v>
      </c>
      <c r="AF173" s="1">
        <v>376</v>
      </c>
      <c r="AG173" s="1">
        <v>2.09</v>
      </c>
      <c r="AH173" s="1">
        <v>67.7</v>
      </c>
      <c r="AI173" s="1">
        <v>0.79</v>
      </c>
      <c r="AJ173" s="1">
        <v>55</v>
      </c>
      <c r="AK173" s="1">
        <v>6</v>
      </c>
      <c r="AL173" s="1">
        <v>1.25</v>
      </c>
      <c r="AM173" s="1">
        <v>2040</v>
      </c>
      <c r="AN173" s="1">
        <v>701</v>
      </c>
      <c r="AO173" s="1">
        <v>9.41</v>
      </c>
      <c r="AP173" s="1">
        <v>190</v>
      </c>
      <c r="AQ173" s="1">
        <v>69.5</v>
      </c>
      <c r="AR173" s="1">
        <v>662</v>
      </c>
      <c r="AS173" s="1">
        <v>5.58</v>
      </c>
      <c r="AT173" s="1">
        <v>168</v>
      </c>
      <c r="AU173" s="1">
        <v>1.97</v>
      </c>
      <c r="AV173" s="1">
        <v>75.5</v>
      </c>
      <c r="AW173" s="1">
        <v>6</v>
      </c>
      <c r="AX173" s="1">
        <v>2.2000000000000002</v>
      </c>
      <c r="AY173" s="1">
        <v>458</v>
      </c>
      <c r="AZ173" s="1">
        <v>387</v>
      </c>
      <c r="BA173" s="1">
        <v>4.93</v>
      </c>
      <c r="BB173" s="1">
        <v>127</v>
      </c>
      <c r="BC173" s="1">
        <v>295</v>
      </c>
      <c r="BD173" s="1">
        <v>1010</v>
      </c>
      <c r="BE173" s="1">
        <v>7.76</v>
      </c>
      <c r="BF173" s="1">
        <v>20.9</v>
      </c>
      <c r="BG173" s="1">
        <v>2.66</v>
      </c>
      <c r="BH173" s="1">
        <v>53</v>
      </c>
      <c r="BI173" s="1">
        <v>5</v>
      </c>
    </row>
    <row r="174" spans="1:61" x14ac:dyDescent="0.2">
      <c r="A174">
        <v>173</v>
      </c>
      <c r="B174" t="s">
        <v>231</v>
      </c>
      <c r="C174">
        <v>0.19</v>
      </c>
      <c r="D174">
        <v>2.2799999999999998</v>
      </c>
      <c r="E174">
        <v>0.12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f t="shared" si="4"/>
        <v>5</v>
      </c>
      <c r="L174" s="1" t="b">
        <f t="shared" si="5"/>
        <v>0</v>
      </c>
      <c r="M174" s="1">
        <v>0</v>
      </c>
      <c r="N174" s="1">
        <v>0</v>
      </c>
      <c r="O174" s="1">
        <v>0.375</v>
      </c>
      <c r="P174" s="1">
        <v>0</v>
      </c>
      <c r="Q174" s="1">
        <v>0</v>
      </c>
      <c r="R174" s="1">
        <v>0.625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1.74</v>
      </c>
      <c r="AA174" s="1">
        <v>944</v>
      </c>
      <c r="AB174" s="1">
        <v>302</v>
      </c>
      <c r="AC174" s="1">
        <v>1.87</v>
      </c>
      <c r="AD174" s="1">
        <v>133</v>
      </c>
      <c r="AE174" s="1">
        <v>45.5</v>
      </c>
      <c r="AF174" s="1">
        <v>376</v>
      </c>
      <c r="AG174" s="1">
        <v>2.09</v>
      </c>
      <c r="AH174" s="1">
        <v>67.7</v>
      </c>
      <c r="AI174" s="1">
        <v>0.79</v>
      </c>
      <c r="AJ174" s="1">
        <v>55</v>
      </c>
      <c r="AK174" s="1">
        <v>6</v>
      </c>
      <c r="AL174" s="1">
        <v>1.28</v>
      </c>
      <c r="AM174" s="1">
        <v>2040</v>
      </c>
      <c r="AN174" s="1">
        <v>751</v>
      </c>
      <c r="AO174" s="1">
        <v>8.44</v>
      </c>
      <c r="AP174" s="1">
        <v>181</v>
      </c>
      <c r="AQ174" s="1">
        <v>49.3</v>
      </c>
      <c r="AR174" s="1">
        <v>636</v>
      </c>
      <c r="AS174" s="1">
        <v>5.99</v>
      </c>
      <c r="AT174" s="1">
        <v>164</v>
      </c>
      <c r="AU174" s="1">
        <v>1.79</v>
      </c>
      <c r="AV174" s="1">
        <v>72.3</v>
      </c>
      <c r="AW174" s="1">
        <v>6</v>
      </c>
      <c r="AX174" s="1">
        <v>2.2000000000000002</v>
      </c>
      <c r="AY174" s="1">
        <v>458</v>
      </c>
      <c r="AZ174" s="1">
        <v>387</v>
      </c>
      <c r="BA174" s="1">
        <v>4.93</v>
      </c>
      <c r="BB174" s="1">
        <v>127</v>
      </c>
      <c r="BC174" s="1">
        <v>295</v>
      </c>
      <c r="BD174" s="1">
        <v>1010</v>
      </c>
      <c r="BE174" s="1">
        <v>7.76</v>
      </c>
      <c r="BF174" s="1">
        <v>20.9</v>
      </c>
      <c r="BG174" s="1">
        <v>2.66</v>
      </c>
      <c r="BH174" s="1">
        <v>53</v>
      </c>
      <c r="BI174" s="1">
        <v>5</v>
      </c>
    </row>
    <row r="175" spans="1:61" x14ac:dyDescent="0.2">
      <c r="A175">
        <v>174</v>
      </c>
      <c r="B175" t="s">
        <v>232</v>
      </c>
      <c r="C175">
        <v>0.22</v>
      </c>
      <c r="D175">
        <v>2.29</v>
      </c>
      <c r="E175">
        <v>0.09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f t="shared" si="4"/>
        <v>5</v>
      </c>
      <c r="L175" s="1" t="b">
        <f t="shared" si="5"/>
        <v>0</v>
      </c>
      <c r="M175" s="1">
        <v>0</v>
      </c>
      <c r="N175" s="1">
        <v>0</v>
      </c>
      <c r="O175" s="1">
        <v>0.5</v>
      </c>
      <c r="P175" s="1">
        <v>0</v>
      </c>
      <c r="Q175" s="1">
        <v>0</v>
      </c>
      <c r="R175" s="1">
        <v>0.5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1.74</v>
      </c>
      <c r="AA175" s="1">
        <v>944</v>
      </c>
      <c r="AB175" s="1">
        <v>302</v>
      </c>
      <c r="AC175" s="1">
        <v>1.87</v>
      </c>
      <c r="AD175" s="1">
        <v>133</v>
      </c>
      <c r="AE175" s="1">
        <v>45.5</v>
      </c>
      <c r="AF175" s="1">
        <v>376</v>
      </c>
      <c r="AG175" s="1">
        <v>2.09</v>
      </c>
      <c r="AH175" s="1">
        <v>67.7</v>
      </c>
      <c r="AI175" s="1">
        <v>0.79</v>
      </c>
      <c r="AJ175" s="1">
        <v>55</v>
      </c>
      <c r="AK175" s="1">
        <v>6</v>
      </c>
      <c r="AL175" s="1">
        <v>1.3</v>
      </c>
      <c r="AM175" s="1">
        <v>2050</v>
      </c>
      <c r="AN175" s="1">
        <v>801</v>
      </c>
      <c r="AO175" s="1">
        <v>7.47</v>
      </c>
      <c r="AP175" s="1">
        <v>172</v>
      </c>
      <c r="AQ175" s="1">
        <v>29</v>
      </c>
      <c r="AR175" s="1">
        <v>609</v>
      </c>
      <c r="AS175" s="1">
        <v>6.39</v>
      </c>
      <c r="AT175" s="1">
        <v>159</v>
      </c>
      <c r="AU175" s="1">
        <v>1.61</v>
      </c>
      <c r="AV175" s="1">
        <v>69</v>
      </c>
      <c r="AW175" s="1">
        <v>6</v>
      </c>
      <c r="AX175" s="1">
        <v>2.2000000000000002</v>
      </c>
      <c r="AY175" s="1">
        <v>458</v>
      </c>
      <c r="AZ175" s="1">
        <v>387</v>
      </c>
      <c r="BA175" s="1">
        <v>4.93</v>
      </c>
      <c r="BB175" s="1">
        <v>127</v>
      </c>
      <c r="BC175" s="1">
        <v>295</v>
      </c>
      <c r="BD175" s="1">
        <v>1010</v>
      </c>
      <c r="BE175" s="1">
        <v>7.76</v>
      </c>
      <c r="BF175" s="1">
        <v>20.9</v>
      </c>
      <c r="BG175" s="1">
        <v>2.66</v>
      </c>
      <c r="BH175" s="1">
        <v>53</v>
      </c>
      <c r="BI175" s="1">
        <v>5</v>
      </c>
    </row>
    <row r="176" spans="1:61" x14ac:dyDescent="0.2">
      <c r="A176">
        <v>175</v>
      </c>
      <c r="B176" t="s">
        <v>233</v>
      </c>
      <c r="C176">
        <v>0.24</v>
      </c>
      <c r="D176">
        <v>3.14</v>
      </c>
      <c r="E176">
        <v>0.02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f t="shared" si="4"/>
        <v>5</v>
      </c>
      <c r="L176" s="1" t="b">
        <f t="shared" si="5"/>
        <v>0</v>
      </c>
      <c r="M176" s="1">
        <v>0</v>
      </c>
      <c r="N176" s="1">
        <v>0</v>
      </c>
      <c r="O176" s="1">
        <v>0.625</v>
      </c>
      <c r="P176" s="1">
        <v>0</v>
      </c>
      <c r="Q176" s="1">
        <v>0</v>
      </c>
      <c r="R176" s="1">
        <v>0.375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1.74</v>
      </c>
      <c r="AA176" s="1">
        <v>944</v>
      </c>
      <c r="AB176" s="1">
        <v>302</v>
      </c>
      <c r="AC176" s="1">
        <v>1.87</v>
      </c>
      <c r="AD176" s="1">
        <v>133</v>
      </c>
      <c r="AE176" s="1">
        <v>45.5</v>
      </c>
      <c r="AF176" s="1">
        <v>376</v>
      </c>
      <c r="AG176" s="1">
        <v>2.09</v>
      </c>
      <c r="AH176" s="1">
        <v>67.7</v>
      </c>
      <c r="AI176" s="1">
        <v>0.79</v>
      </c>
      <c r="AJ176" s="1">
        <v>55</v>
      </c>
      <c r="AK176" s="1">
        <v>6</v>
      </c>
      <c r="AL176" s="1">
        <v>1.33</v>
      </c>
      <c r="AM176" s="1">
        <v>2060</v>
      </c>
      <c r="AN176" s="1">
        <v>851</v>
      </c>
      <c r="AO176" s="1">
        <v>6.5</v>
      </c>
      <c r="AP176" s="1">
        <v>164</v>
      </c>
      <c r="AQ176" s="1">
        <v>8.75</v>
      </c>
      <c r="AR176" s="1">
        <v>583</v>
      </c>
      <c r="AS176" s="1">
        <v>6.79</v>
      </c>
      <c r="AT176" s="1">
        <v>154</v>
      </c>
      <c r="AU176" s="1">
        <v>1.43</v>
      </c>
      <c r="AV176" s="1">
        <v>65.8</v>
      </c>
      <c r="AW176" s="1">
        <v>6</v>
      </c>
      <c r="AX176" s="1">
        <v>2.2000000000000002</v>
      </c>
      <c r="AY176" s="1">
        <v>458</v>
      </c>
      <c r="AZ176" s="1">
        <v>387</v>
      </c>
      <c r="BA176" s="1">
        <v>4.93</v>
      </c>
      <c r="BB176" s="1">
        <v>127</v>
      </c>
      <c r="BC176" s="1">
        <v>295</v>
      </c>
      <c r="BD176" s="1">
        <v>1010</v>
      </c>
      <c r="BE176" s="1">
        <v>7.76</v>
      </c>
      <c r="BF176" s="1">
        <v>20.9</v>
      </c>
      <c r="BG176" s="1">
        <v>2.66</v>
      </c>
      <c r="BH176" s="1">
        <v>53</v>
      </c>
      <c r="BI176" s="1">
        <v>5</v>
      </c>
    </row>
    <row r="177" spans="1:61" x14ac:dyDescent="0.2">
      <c r="A177">
        <v>176</v>
      </c>
      <c r="B177" t="s">
        <v>234</v>
      </c>
      <c r="C177">
        <v>0.26</v>
      </c>
      <c r="D177">
        <v>3.37</v>
      </c>
      <c r="E177">
        <v>0.02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f t="shared" si="4"/>
        <v>5</v>
      </c>
      <c r="L177" s="1" t="b">
        <f t="shared" si="5"/>
        <v>0</v>
      </c>
      <c r="M177" s="1">
        <v>0</v>
      </c>
      <c r="N177" s="1">
        <v>0</v>
      </c>
      <c r="O177" s="1">
        <v>0.75</v>
      </c>
      <c r="P177" s="1">
        <v>0</v>
      </c>
      <c r="Q177" s="1">
        <v>0</v>
      </c>
      <c r="R177" s="1">
        <v>0.25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1.74</v>
      </c>
      <c r="AA177" s="1">
        <v>944</v>
      </c>
      <c r="AB177" s="1">
        <v>302</v>
      </c>
      <c r="AC177" s="1">
        <v>1.87</v>
      </c>
      <c r="AD177" s="1">
        <v>133</v>
      </c>
      <c r="AE177" s="1">
        <v>45.5</v>
      </c>
      <c r="AF177" s="1">
        <v>376</v>
      </c>
      <c r="AG177" s="1">
        <v>2.09</v>
      </c>
      <c r="AH177" s="1">
        <v>67.7</v>
      </c>
      <c r="AI177" s="1">
        <v>0.79</v>
      </c>
      <c r="AJ177" s="1">
        <v>55</v>
      </c>
      <c r="AK177" s="1">
        <v>6</v>
      </c>
      <c r="AL177" s="1">
        <v>1.36</v>
      </c>
      <c r="AM177" s="1">
        <v>2060</v>
      </c>
      <c r="AN177" s="1">
        <v>902</v>
      </c>
      <c r="AO177" s="1">
        <v>5.53</v>
      </c>
      <c r="AP177" s="1">
        <v>155</v>
      </c>
      <c r="AQ177" s="1">
        <v>-11.5</v>
      </c>
      <c r="AR177" s="1">
        <v>556</v>
      </c>
      <c r="AS177" s="1">
        <v>7.2</v>
      </c>
      <c r="AT177" s="1">
        <v>150</v>
      </c>
      <c r="AU177" s="1">
        <v>1.25</v>
      </c>
      <c r="AV177" s="1">
        <v>62.5</v>
      </c>
      <c r="AW177" s="1">
        <v>6</v>
      </c>
      <c r="AX177" s="1">
        <v>2.2000000000000002</v>
      </c>
      <c r="AY177" s="1">
        <v>458</v>
      </c>
      <c r="AZ177" s="1">
        <v>387</v>
      </c>
      <c r="BA177" s="1">
        <v>4.93</v>
      </c>
      <c r="BB177" s="1">
        <v>127</v>
      </c>
      <c r="BC177" s="1">
        <v>295</v>
      </c>
      <c r="BD177" s="1">
        <v>1010</v>
      </c>
      <c r="BE177" s="1">
        <v>7.76</v>
      </c>
      <c r="BF177" s="1">
        <v>20.9</v>
      </c>
      <c r="BG177" s="1">
        <v>2.66</v>
      </c>
      <c r="BH177" s="1">
        <v>53</v>
      </c>
      <c r="BI177" s="1">
        <v>5</v>
      </c>
    </row>
    <row r="178" spans="1:61" x14ac:dyDescent="0.2">
      <c r="A178">
        <v>177</v>
      </c>
      <c r="B178" t="s">
        <v>235</v>
      </c>
      <c r="C178">
        <v>0.26</v>
      </c>
      <c r="D178">
        <v>3.36</v>
      </c>
      <c r="E178">
        <v>0.01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f t="shared" si="4"/>
        <v>5</v>
      </c>
      <c r="L178" s="1" t="b">
        <f t="shared" si="5"/>
        <v>0</v>
      </c>
      <c r="M178" s="1">
        <v>0</v>
      </c>
      <c r="N178" s="1">
        <v>0</v>
      </c>
      <c r="O178" s="1">
        <v>0.875</v>
      </c>
      <c r="P178" s="1">
        <v>0</v>
      </c>
      <c r="Q178" s="1">
        <v>0</v>
      </c>
      <c r="R178" s="1">
        <v>0.125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1.74</v>
      </c>
      <c r="AA178" s="1">
        <v>944</v>
      </c>
      <c r="AB178" s="1">
        <v>302</v>
      </c>
      <c r="AC178" s="1">
        <v>1.87</v>
      </c>
      <c r="AD178" s="1">
        <v>133</v>
      </c>
      <c r="AE178" s="1">
        <v>45.5</v>
      </c>
      <c r="AF178" s="1">
        <v>376</v>
      </c>
      <c r="AG178" s="1">
        <v>2.09</v>
      </c>
      <c r="AH178" s="1">
        <v>67.7</v>
      </c>
      <c r="AI178" s="1">
        <v>0.79</v>
      </c>
      <c r="AJ178" s="1">
        <v>55</v>
      </c>
      <c r="AK178" s="1">
        <v>6</v>
      </c>
      <c r="AL178" s="1">
        <v>1.39</v>
      </c>
      <c r="AM178" s="1">
        <v>2070</v>
      </c>
      <c r="AN178" s="1">
        <v>952</v>
      </c>
      <c r="AO178" s="1">
        <v>4.5599999999999996</v>
      </c>
      <c r="AP178" s="1">
        <v>146</v>
      </c>
      <c r="AQ178" s="1">
        <v>-31.8</v>
      </c>
      <c r="AR178" s="1">
        <v>529</v>
      </c>
      <c r="AS178" s="1">
        <v>7.61</v>
      </c>
      <c r="AT178" s="1">
        <v>145</v>
      </c>
      <c r="AU178" s="1">
        <v>1.07</v>
      </c>
      <c r="AV178" s="1">
        <v>59.3</v>
      </c>
      <c r="AW178" s="1">
        <v>6</v>
      </c>
      <c r="AX178" s="1">
        <v>2.2000000000000002</v>
      </c>
      <c r="AY178" s="1">
        <v>458</v>
      </c>
      <c r="AZ178" s="1">
        <v>387</v>
      </c>
      <c r="BA178" s="1">
        <v>4.93</v>
      </c>
      <c r="BB178" s="1">
        <v>127</v>
      </c>
      <c r="BC178" s="1">
        <v>295</v>
      </c>
      <c r="BD178" s="1">
        <v>1010</v>
      </c>
      <c r="BE178" s="1">
        <v>7.76</v>
      </c>
      <c r="BF178" s="1">
        <v>20.9</v>
      </c>
      <c r="BG178" s="1">
        <v>2.66</v>
      </c>
      <c r="BH178" s="1">
        <v>53</v>
      </c>
      <c r="BI178" s="1">
        <v>5</v>
      </c>
    </row>
    <row r="179" spans="1:61" x14ac:dyDescent="0.2">
      <c r="A179">
        <v>178</v>
      </c>
      <c r="B179" t="s">
        <v>236</v>
      </c>
      <c r="C179">
        <v>7.0000000000000007E-2</v>
      </c>
      <c r="D179">
        <v>1.89</v>
      </c>
      <c r="E179">
        <v>0.17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f t="shared" si="4"/>
        <v>5</v>
      </c>
      <c r="L179" s="1" t="b">
        <f t="shared" si="5"/>
        <v>0</v>
      </c>
      <c r="M179" s="1">
        <v>0</v>
      </c>
      <c r="N179" s="1">
        <v>0</v>
      </c>
      <c r="O179" s="1">
        <v>0.125</v>
      </c>
      <c r="P179" s="1">
        <v>0</v>
      </c>
      <c r="Q179" s="1">
        <v>0</v>
      </c>
      <c r="R179" s="1">
        <v>0.875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2.17</v>
      </c>
      <c r="AA179" s="1">
        <v>267</v>
      </c>
      <c r="AB179" s="1">
        <v>181</v>
      </c>
      <c r="AC179" s="1">
        <v>0.7</v>
      </c>
      <c r="AD179" s="1">
        <v>32.1</v>
      </c>
      <c r="AE179" s="1">
        <v>8.68</v>
      </c>
      <c r="AF179" s="1">
        <v>926</v>
      </c>
      <c r="AG179" s="1">
        <v>6.13</v>
      </c>
      <c r="AH179" s="1">
        <v>23.9</v>
      </c>
      <c r="AI179" s="1">
        <v>2.5499999999999998</v>
      </c>
      <c r="AJ179" s="1">
        <v>73</v>
      </c>
      <c r="AK179" s="1">
        <v>7</v>
      </c>
      <c r="AL179" s="1">
        <v>1.22</v>
      </c>
      <c r="AM179" s="1">
        <v>2030</v>
      </c>
      <c r="AN179" s="1">
        <v>651</v>
      </c>
      <c r="AO179" s="1">
        <v>10.4</v>
      </c>
      <c r="AP179" s="1">
        <v>198</v>
      </c>
      <c r="AQ179" s="1">
        <v>89.8</v>
      </c>
      <c r="AR179" s="1">
        <v>689</v>
      </c>
      <c r="AS179" s="1">
        <v>5.17</v>
      </c>
      <c r="AT179" s="1">
        <v>173</v>
      </c>
      <c r="AU179" s="1">
        <v>2.15</v>
      </c>
      <c r="AV179" s="1">
        <v>78.8</v>
      </c>
      <c r="AW179" s="1">
        <v>6</v>
      </c>
      <c r="AX179" s="1">
        <v>2.2000000000000002</v>
      </c>
      <c r="AY179" s="1">
        <v>458</v>
      </c>
      <c r="AZ179" s="1">
        <v>387</v>
      </c>
      <c r="BA179" s="1">
        <v>4.93</v>
      </c>
      <c r="BB179" s="1">
        <v>127</v>
      </c>
      <c r="BC179" s="1">
        <v>295</v>
      </c>
      <c r="BD179" s="1">
        <v>1010</v>
      </c>
      <c r="BE179" s="1">
        <v>7.76</v>
      </c>
      <c r="BF179" s="1">
        <v>20.9</v>
      </c>
      <c r="BG179" s="1">
        <v>2.66</v>
      </c>
      <c r="BH179" s="1">
        <v>53</v>
      </c>
      <c r="BI179" s="1">
        <v>5</v>
      </c>
    </row>
    <row r="180" spans="1:61" x14ac:dyDescent="0.2">
      <c r="A180">
        <v>179</v>
      </c>
      <c r="B180" t="s">
        <v>237</v>
      </c>
      <c r="C180">
        <v>0.08</v>
      </c>
      <c r="D180">
        <v>2</v>
      </c>
      <c r="E180">
        <v>0.16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f t="shared" si="4"/>
        <v>5</v>
      </c>
      <c r="L180" s="1" t="b">
        <f t="shared" si="5"/>
        <v>0</v>
      </c>
      <c r="M180" s="1">
        <v>0</v>
      </c>
      <c r="N180" s="1">
        <v>0</v>
      </c>
      <c r="O180" s="1">
        <v>0.25</v>
      </c>
      <c r="P180" s="1">
        <v>0</v>
      </c>
      <c r="Q180" s="1">
        <v>0</v>
      </c>
      <c r="R180" s="1">
        <v>0.75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2.17</v>
      </c>
      <c r="AA180" s="1">
        <v>267</v>
      </c>
      <c r="AB180" s="1">
        <v>181</v>
      </c>
      <c r="AC180" s="1">
        <v>0.7</v>
      </c>
      <c r="AD180" s="1">
        <v>32.1</v>
      </c>
      <c r="AE180" s="1">
        <v>8.68</v>
      </c>
      <c r="AF180" s="1">
        <v>926</v>
      </c>
      <c r="AG180" s="1">
        <v>6.13</v>
      </c>
      <c r="AH180" s="1">
        <v>23.9</v>
      </c>
      <c r="AI180" s="1">
        <v>2.5499999999999998</v>
      </c>
      <c r="AJ180" s="1">
        <v>73</v>
      </c>
      <c r="AK180" s="1">
        <v>7</v>
      </c>
      <c r="AL180" s="1">
        <v>1.25</v>
      </c>
      <c r="AM180" s="1">
        <v>2040</v>
      </c>
      <c r="AN180" s="1">
        <v>701</v>
      </c>
      <c r="AO180" s="1">
        <v>9.41</v>
      </c>
      <c r="AP180" s="1">
        <v>190</v>
      </c>
      <c r="AQ180" s="1">
        <v>69.5</v>
      </c>
      <c r="AR180" s="1">
        <v>662</v>
      </c>
      <c r="AS180" s="1">
        <v>5.58</v>
      </c>
      <c r="AT180" s="1">
        <v>168</v>
      </c>
      <c r="AU180" s="1">
        <v>1.97</v>
      </c>
      <c r="AV180" s="1">
        <v>75.5</v>
      </c>
      <c r="AW180" s="1">
        <v>6</v>
      </c>
      <c r="AX180" s="1">
        <v>2.2000000000000002</v>
      </c>
      <c r="AY180" s="1">
        <v>458</v>
      </c>
      <c r="AZ180" s="1">
        <v>387</v>
      </c>
      <c r="BA180" s="1">
        <v>4.93</v>
      </c>
      <c r="BB180" s="1">
        <v>127</v>
      </c>
      <c r="BC180" s="1">
        <v>295</v>
      </c>
      <c r="BD180" s="1">
        <v>1010</v>
      </c>
      <c r="BE180" s="1">
        <v>7.76</v>
      </c>
      <c r="BF180" s="1">
        <v>20.9</v>
      </c>
      <c r="BG180" s="1">
        <v>2.66</v>
      </c>
      <c r="BH180" s="1">
        <v>53</v>
      </c>
      <c r="BI180" s="1">
        <v>5</v>
      </c>
    </row>
    <row r="181" spans="1:61" x14ac:dyDescent="0.2">
      <c r="A181">
        <v>180</v>
      </c>
      <c r="B181" t="s">
        <v>238</v>
      </c>
      <c r="C181">
        <v>0.09</v>
      </c>
      <c r="D181">
        <v>2.2799999999999998</v>
      </c>
      <c r="E181">
        <v>0.11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f t="shared" si="4"/>
        <v>5</v>
      </c>
      <c r="L181" s="1" t="b">
        <f t="shared" si="5"/>
        <v>0</v>
      </c>
      <c r="M181" s="1">
        <v>0</v>
      </c>
      <c r="N181" s="1">
        <v>0</v>
      </c>
      <c r="O181" s="1">
        <v>0.375</v>
      </c>
      <c r="P181" s="1">
        <v>0</v>
      </c>
      <c r="Q181" s="1">
        <v>0</v>
      </c>
      <c r="R181" s="1">
        <v>0.625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2.17</v>
      </c>
      <c r="AA181" s="1">
        <v>267</v>
      </c>
      <c r="AB181" s="1">
        <v>181</v>
      </c>
      <c r="AC181" s="1">
        <v>0.7</v>
      </c>
      <c r="AD181" s="1">
        <v>32.1</v>
      </c>
      <c r="AE181" s="1">
        <v>8.68</v>
      </c>
      <c r="AF181" s="1">
        <v>926</v>
      </c>
      <c r="AG181" s="1">
        <v>6.13</v>
      </c>
      <c r="AH181" s="1">
        <v>23.9</v>
      </c>
      <c r="AI181" s="1">
        <v>2.5499999999999998</v>
      </c>
      <c r="AJ181" s="1">
        <v>73</v>
      </c>
      <c r="AK181" s="1">
        <v>7</v>
      </c>
      <c r="AL181" s="1">
        <v>1.28</v>
      </c>
      <c r="AM181" s="1">
        <v>2040</v>
      </c>
      <c r="AN181" s="1">
        <v>751</v>
      </c>
      <c r="AO181" s="1">
        <v>8.44</v>
      </c>
      <c r="AP181" s="1">
        <v>181</v>
      </c>
      <c r="AQ181" s="1">
        <v>49.3</v>
      </c>
      <c r="AR181" s="1">
        <v>636</v>
      </c>
      <c r="AS181" s="1">
        <v>5.99</v>
      </c>
      <c r="AT181" s="1">
        <v>164</v>
      </c>
      <c r="AU181" s="1">
        <v>1.79</v>
      </c>
      <c r="AV181" s="1">
        <v>72.3</v>
      </c>
      <c r="AW181" s="1">
        <v>6</v>
      </c>
      <c r="AX181" s="1">
        <v>2.2000000000000002</v>
      </c>
      <c r="AY181" s="1">
        <v>458</v>
      </c>
      <c r="AZ181" s="1">
        <v>387</v>
      </c>
      <c r="BA181" s="1">
        <v>4.93</v>
      </c>
      <c r="BB181" s="1">
        <v>127</v>
      </c>
      <c r="BC181" s="1">
        <v>295</v>
      </c>
      <c r="BD181" s="1">
        <v>1010</v>
      </c>
      <c r="BE181" s="1">
        <v>7.76</v>
      </c>
      <c r="BF181" s="1">
        <v>20.9</v>
      </c>
      <c r="BG181" s="1">
        <v>2.66</v>
      </c>
      <c r="BH181" s="1">
        <v>53</v>
      </c>
      <c r="BI181" s="1">
        <v>5</v>
      </c>
    </row>
    <row r="182" spans="1:61" x14ac:dyDescent="0.2">
      <c r="A182">
        <v>181</v>
      </c>
      <c r="B182" t="s">
        <v>239</v>
      </c>
      <c r="C182">
        <v>0.11</v>
      </c>
      <c r="D182">
        <v>2.35</v>
      </c>
      <c r="E182">
        <v>0.09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f t="shared" si="4"/>
        <v>5</v>
      </c>
      <c r="L182" s="1" t="b">
        <f t="shared" si="5"/>
        <v>0</v>
      </c>
      <c r="M182" s="1">
        <v>0</v>
      </c>
      <c r="N182" s="1">
        <v>0</v>
      </c>
      <c r="O182" s="1">
        <v>0.5</v>
      </c>
      <c r="P182" s="1">
        <v>0</v>
      </c>
      <c r="Q182" s="1">
        <v>0</v>
      </c>
      <c r="R182" s="1">
        <v>0.5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2.17</v>
      </c>
      <c r="AA182" s="1">
        <v>267</v>
      </c>
      <c r="AB182" s="1">
        <v>181</v>
      </c>
      <c r="AC182" s="1">
        <v>0.7</v>
      </c>
      <c r="AD182" s="1">
        <v>32.1</v>
      </c>
      <c r="AE182" s="1">
        <v>8.68</v>
      </c>
      <c r="AF182" s="1">
        <v>926</v>
      </c>
      <c r="AG182" s="1">
        <v>6.13</v>
      </c>
      <c r="AH182" s="1">
        <v>23.9</v>
      </c>
      <c r="AI182" s="1">
        <v>2.5499999999999998</v>
      </c>
      <c r="AJ182" s="1">
        <v>73</v>
      </c>
      <c r="AK182" s="1">
        <v>7</v>
      </c>
      <c r="AL182" s="1">
        <v>1.3</v>
      </c>
      <c r="AM182" s="1">
        <v>2050</v>
      </c>
      <c r="AN182" s="1">
        <v>801</v>
      </c>
      <c r="AO182" s="1">
        <v>7.47</v>
      </c>
      <c r="AP182" s="1">
        <v>172</v>
      </c>
      <c r="AQ182" s="1">
        <v>29</v>
      </c>
      <c r="AR182" s="1">
        <v>609</v>
      </c>
      <c r="AS182" s="1">
        <v>6.39</v>
      </c>
      <c r="AT182" s="1">
        <v>159</v>
      </c>
      <c r="AU182" s="1">
        <v>1.61</v>
      </c>
      <c r="AV182" s="1">
        <v>69</v>
      </c>
      <c r="AW182" s="1">
        <v>6</v>
      </c>
      <c r="AX182" s="1">
        <v>2.2000000000000002</v>
      </c>
      <c r="AY182" s="1">
        <v>458</v>
      </c>
      <c r="AZ182" s="1">
        <v>387</v>
      </c>
      <c r="BA182" s="1">
        <v>4.93</v>
      </c>
      <c r="BB182" s="1">
        <v>127</v>
      </c>
      <c r="BC182" s="1">
        <v>295</v>
      </c>
      <c r="BD182" s="1">
        <v>1010</v>
      </c>
      <c r="BE182" s="1">
        <v>7.76</v>
      </c>
      <c r="BF182" s="1">
        <v>20.9</v>
      </c>
      <c r="BG182" s="1">
        <v>2.66</v>
      </c>
      <c r="BH182" s="1">
        <v>53</v>
      </c>
      <c r="BI182" s="1">
        <v>5</v>
      </c>
    </row>
    <row r="183" spans="1:61" x14ac:dyDescent="0.2">
      <c r="A183">
        <v>182</v>
      </c>
      <c r="B183" t="s">
        <v>240</v>
      </c>
      <c r="C183">
        <v>0.11</v>
      </c>
      <c r="D183">
        <v>3.07</v>
      </c>
      <c r="E183">
        <v>0.03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f t="shared" si="4"/>
        <v>5</v>
      </c>
      <c r="L183" s="1" t="b">
        <f t="shared" si="5"/>
        <v>0</v>
      </c>
      <c r="M183" s="1">
        <v>0</v>
      </c>
      <c r="N183" s="1">
        <v>0</v>
      </c>
      <c r="O183" s="1">
        <v>0.625</v>
      </c>
      <c r="P183" s="1">
        <v>0</v>
      </c>
      <c r="Q183" s="1">
        <v>0</v>
      </c>
      <c r="R183" s="1">
        <v>0.375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2.17</v>
      </c>
      <c r="AA183" s="1">
        <v>267</v>
      </c>
      <c r="AB183" s="1">
        <v>181</v>
      </c>
      <c r="AC183" s="1">
        <v>0.7</v>
      </c>
      <c r="AD183" s="1">
        <v>32.1</v>
      </c>
      <c r="AE183" s="1">
        <v>8.68</v>
      </c>
      <c r="AF183" s="1">
        <v>926</v>
      </c>
      <c r="AG183" s="1">
        <v>6.13</v>
      </c>
      <c r="AH183" s="1">
        <v>23.9</v>
      </c>
      <c r="AI183" s="1">
        <v>2.5499999999999998</v>
      </c>
      <c r="AJ183" s="1">
        <v>73</v>
      </c>
      <c r="AK183" s="1">
        <v>7</v>
      </c>
      <c r="AL183" s="1">
        <v>1.33</v>
      </c>
      <c r="AM183" s="1">
        <v>2060</v>
      </c>
      <c r="AN183" s="1">
        <v>851</v>
      </c>
      <c r="AO183" s="1">
        <v>6.5</v>
      </c>
      <c r="AP183" s="1">
        <v>164</v>
      </c>
      <c r="AQ183" s="1">
        <v>8.75</v>
      </c>
      <c r="AR183" s="1">
        <v>583</v>
      </c>
      <c r="AS183" s="1">
        <v>6.79</v>
      </c>
      <c r="AT183" s="1">
        <v>154</v>
      </c>
      <c r="AU183" s="1">
        <v>1.43</v>
      </c>
      <c r="AV183" s="1">
        <v>65.8</v>
      </c>
      <c r="AW183" s="1">
        <v>6</v>
      </c>
      <c r="AX183" s="1">
        <v>2.2000000000000002</v>
      </c>
      <c r="AY183" s="1">
        <v>458</v>
      </c>
      <c r="AZ183" s="1">
        <v>387</v>
      </c>
      <c r="BA183" s="1">
        <v>4.93</v>
      </c>
      <c r="BB183" s="1">
        <v>127</v>
      </c>
      <c r="BC183" s="1">
        <v>295</v>
      </c>
      <c r="BD183" s="1">
        <v>1010</v>
      </c>
      <c r="BE183" s="1">
        <v>7.76</v>
      </c>
      <c r="BF183" s="1">
        <v>20.9</v>
      </c>
      <c r="BG183" s="1">
        <v>2.66</v>
      </c>
      <c r="BH183" s="1">
        <v>53</v>
      </c>
      <c r="BI183" s="1">
        <v>5</v>
      </c>
    </row>
    <row r="184" spans="1:61" x14ac:dyDescent="0.2">
      <c r="A184">
        <v>183</v>
      </c>
      <c r="B184" t="s">
        <v>241</v>
      </c>
      <c r="C184">
        <v>0.1</v>
      </c>
      <c r="D184">
        <v>2.72</v>
      </c>
      <c r="E184">
        <v>0.04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f t="shared" si="4"/>
        <v>5</v>
      </c>
      <c r="L184" s="1" t="b">
        <f t="shared" si="5"/>
        <v>0</v>
      </c>
      <c r="M184" s="1">
        <v>0</v>
      </c>
      <c r="N184" s="1">
        <v>0</v>
      </c>
      <c r="O184" s="1">
        <v>0.75</v>
      </c>
      <c r="P184" s="1">
        <v>0</v>
      </c>
      <c r="Q184" s="1">
        <v>0</v>
      </c>
      <c r="R184" s="1">
        <v>0.25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2.17</v>
      </c>
      <c r="AA184" s="1">
        <v>267</v>
      </c>
      <c r="AB184" s="1">
        <v>181</v>
      </c>
      <c r="AC184" s="1">
        <v>0.7</v>
      </c>
      <c r="AD184" s="1">
        <v>32.1</v>
      </c>
      <c r="AE184" s="1">
        <v>8.68</v>
      </c>
      <c r="AF184" s="1">
        <v>926</v>
      </c>
      <c r="AG184" s="1">
        <v>6.13</v>
      </c>
      <c r="AH184" s="1">
        <v>23.9</v>
      </c>
      <c r="AI184" s="1">
        <v>2.5499999999999998</v>
      </c>
      <c r="AJ184" s="1">
        <v>73</v>
      </c>
      <c r="AK184" s="1">
        <v>7</v>
      </c>
      <c r="AL184" s="1">
        <v>1.36</v>
      </c>
      <c r="AM184" s="1">
        <v>2060</v>
      </c>
      <c r="AN184" s="1">
        <v>902</v>
      </c>
      <c r="AO184" s="1">
        <v>5.53</v>
      </c>
      <c r="AP184" s="1">
        <v>155</v>
      </c>
      <c r="AQ184" s="1">
        <v>-11.5</v>
      </c>
      <c r="AR184" s="1">
        <v>556</v>
      </c>
      <c r="AS184" s="1">
        <v>7.2</v>
      </c>
      <c r="AT184" s="1">
        <v>150</v>
      </c>
      <c r="AU184" s="1">
        <v>1.25</v>
      </c>
      <c r="AV184" s="1">
        <v>62.5</v>
      </c>
      <c r="AW184" s="1">
        <v>6</v>
      </c>
      <c r="AX184" s="1">
        <v>2.2000000000000002</v>
      </c>
      <c r="AY184" s="1">
        <v>458</v>
      </c>
      <c r="AZ184" s="1">
        <v>387</v>
      </c>
      <c r="BA184" s="1">
        <v>4.93</v>
      </c>
      <c r="BB184" s="1">
        <v>127</v>
      </c>
      <c r="BC184" s="1">
        <v>295</v>
      </c>
      <c r="BD184" s="1">
        <v>1010</v>
      </c>
      <c r="BE184" s="1">
        <v>7.76</v>
      </c>
      <c r="BF184" s="1">
        <v>20.9</v>
      </c>
      <c r="BG184" s="1">
        <v>2.66</v>
      </c>
      <c r="BH184" s="1">
        <v>53</v>
      </c>
      <c r="BI184" s="1">
        <v>5</v>
      </c>
    </row>
    <row r="185" spans="1:61" x14ac:dyDescent="0.2">
      <c r="A185">
        <v>184</v>
      </c>
      <c r="B185" t="s">
        <v>242</v>
      </c>
      <c r="C185">
        <v>0.08</v>
      </c>
      <c r="D185">
        <v>3.1</v>
      </c>
      <c r="E185">
        <v>0.02</v>
      </c>
      <c r="F185" s="2">
        <v>0</v>
      </c>
      <c r="G185" s="2">
        <v>0</v>
      </c>
      <c r="H185" s="2">
        <v>0</v>
      </c>
      <c r="I185" s="2">
        <v>1</v>
      </c>
      <c r="J185" s="2">
        <v>0</v>
      </c>
      <c r="K185" s="2">
        <f t="shared" si="4"/>
        <v>5</v>
      </c>
      <c r="L185" s="1" t="b">
        <f t="shared" si="5"/>
        <v>0</v>
      </c>
      <c r="M185" s="1">
        <v>0</v>
      </c>
      <c r="N185" s="1">
        <v>0</v>
      </c>
      <c r="O185" s="1">
        <v>0.875</v>
      </c>
      <c r="P185" s="1">
        <v>0</v>
      </c>
      <c r="Q185" s="1">
        <v>0</v>
      </c>
      <c r="R185" s="1">
        <v>0.125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2.17</v>
      </c>
      <c r="AA185" s="1">
        <v>267</v>
      </c>
      <c r="AB185" s="1">
        <v>181</v>
      </c>
      <c r="AC185" s="1">
        <v>0.7</v>
      </c>
      <c r="AD185" s="1">
        <v>32.1</v>
      </c>
      <c r="AE185" s="1">
        <v>8.68</v>
      </c>
      <c r="AF185" s="1">
        <v>926</v>
      </c>
      <c r="AG185" s="1">
        <v>6.13</v>
      </c>
      <c r="AH185" s="1">
        <v>23.9</v>
      </c>
      <c r="AI185" s="1">
        <v>2.5499999999999998</v>
      </c>
      <c r="AJ185" s="1">
        <v>73</v>
      </c>
      <c r="AK185" s="1">
        <v>7</v>
      </c>
      <c r="AL185" s="1">
        <v>1.39</v>
      </c>
      <c r="AM185" s="1">
        <v>2070</v>
      </c>
      <c r="AN185" s="1">
        <v>952</v>
      </c>
      <c r="AO185" s="1">
        <v>4.5599999999999996</v>
      </c>
      <c r="AP185" s="1">
        <v>146</v>
      </c>
      <c r="AQ185" s="1">
        <v>-31.8</v>
      </c>
      <c r="AR185" s="1">
        <v>529</v>
      </c>
      <c r="AS185" s="1">
        <v>7.61</v>
      </c>
      <c r="AT185" s="1">
        <v>145</v>
      </c>
      <c r="AU185" s="1">
        <v>1.07</v>
      </c>
      <c r="AV185" s="1">
        <v>59.3</v>
      </c>
      <c r="AW185" s="1">
        <v>6</v>
      </c>
      <c r="AX185" s="1">
        <v>2.2000000000000002</v>
      </c>
      <c r="AY185" s="1">
        <v>458</v>
      </c>
      <c r="AZ185" s="1">
        <v>387</v>
      </c>
      <c r="BA185" s="1">
        <v>4.93</v>
      </c>
      <c r="BB185" s="1">
        <v>127</v>
      </c>
      <c r="BC185" s="1">
        <v>295</v>
      </c>
      <c r="BD185" s="1">
        <v>1010</v>
      </c>
      <c r="BE185" s="1">
        <v>7.76</v>
      </c>
      <c r="BF185" s="1">
        <v>20.9</v>
      </c>
      <c r="BG185" s="1">
        <v>2.66</v>
      </c>
      <c r="BH185" s="1">
        <v>53</v>
      </c>
      <c r="BI185" s="1">
        <v>5</v>
      </c>
    </row>
    <row r="186" spans="1:61" x14ac:dyDescent="0.2">
      <c r="A186">
        <v>185</v>
      </c>
      <c r="B186" t="s">
        <v>243</v>
      </c>
      <c r="C186">
        <v>-0.41</v>
      </c>
      <c r="D186">
        <v>2.1</v>
      </c>
      <c r="E186">
        <v>0.15</v>
      </c>
      <c r="F186" s="2">
        <v>0</v>
      </c>
      <c r="G186" s="2">
        <v>0</v>
      </c>
      <c r="H186" s="2">
        <v>0</v>
      </c>
      <c r="I186" s="2">
        <v>0</v>
      </c>
      <c r="J186" s="2">
        <v>1</v>
      </c>
      <c r="K186" s="2">
        <f t="shared" si="4"/>
        <v>5</v>
      </c>
      <c r="L186" s="1" t="b">
        <f t="shared" si="5"/>
        <v>0</v>
      </c>
      <c r="M186" s="1">
        <v>0</v>
      </c>
      <c r="N186" s="1">
        <v>0</v>
      </c>
      <c r="O186" s="1">
        <v>0.125</v>
      </c>
      <c r="P186" s="1">
        <v>0</v>
      </c>
      <c r="Q186" s="1">
        <v>0</v>
      </c>
      <c r="R186" s="1">
        <v>0.875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2.5299999999999998</v>
      </c>
      <c r="AA186" s="1">
        <v>319</v>
      </c>
      <c r="AB186" s="1">
        <v>354</v>
      </c>
      <c r="AC186" s="1">
        <v>1.1000000000000001</v>
      </c>
      <c r="AD186" s="1">
        <v>45.1</v>
      </c>
      <c r="AE186" s="1">
        <v>8.6</v>
      </c>
      <c r="AF186" s="1">
        <v>849</v>
      </c>
      <c r="AG186" s="1">
        <v>6.5</v>
      </c>
      <c r="AH186" s="1">
        <v>29</v>
      </c>
      <c r="AI186" s="1">
        <v>2.57</v>
      </c>
      <c r="AJ186" s="1">
        <v>91</v>
      </c>
      <c r="AK186" s="1">
        <v>8</v>
      </c>
      <c r="AL186" s="1">
        <v>1.22</v>
      </c>
      <c r="AM186" s="1">
        <v>2030</v>
      </c>
      <c r="AN186" s="1">
        <v>651</v>
      </c>
      <c r="AO186" s="1">
        <v>10.4</v>
      </c>
      <c r="AP186" s="1">
        <v>198</v>
      </c>
      <c r="AQ186" s="1">
        <v>89.8</v>
      </c>
      <c r="AR186" s="1">
        <v>689</v>
      </c>
      <c r="AS186" s="1">
        <v>5.17</v>
      </c>
      <c r="AT186" s="1">
        <v>173</v>
      </c>
      <c r="AU186" s="1">
        <v>2.15</v>
      </c>
      <c r="AV186" s="1">
        <v>78.8</v>
      </c>
      <c r="AW186" s="1">
        <v>6</v>
      </c>
      <c r="AX186" s="1">
        <v>2.2000000000000002</v>
      </c>
      <c r="AY186" s="1">
        <v>458</v>
      </c>
      <c r="AZ186" s="1">
        <v>387</v>
      </c>
      <c r="BA186" s="1">
        <v>4.93</v>
      </c>
      <c r="BB186" s="1">
        <v>127</v>
      </c>
      <c r="BC186" s="1">
        <v>295</v>
      </c>
      <c r="BD186" s="1">
        <v>1010</v>
      </c>
      <c r="BE186" s="1">
        <v>7.76</v>
      </c>
      <c r="BF186" s="1">
        <v>20.9</v>
      </c>
      <c r="BG186" s="1">
        <v>2.66</v>
      </c>
      <c r="BH186" s="1">
        <v>53</v>
      </c>
      <c r="BI186" s="1">
        <v>5</v>
      </c>
    </row>
    <row r="187" spans="1:61" x14ac:dyDescent="0.2">
      <c r="A187">
        <v>186</v>
      </c>
      <c r="B187" t="s">
        <v>244</v>
      </c>
      <c r="C187">
        <v>-0.46</v>
      </c>
      <c r="D187">
        <v>2.35</v>
      </c>
      <c r="E187">
        <v>0.12</v>
      </c>
      <c r="F187" s="2">
        <v>0</v>
      </c>
      <c r="G187" s="2">
        <v>0</v>
      </c>
      <c r="H187" s="2">
        <v>0</v>
      </c>
      <c r="I187" s="2">
        <v>0</v>
      </c>
      <c r="J187" s="2">
        <v>1</v>
      </c>
      <c r="K187" s="2">
        <f t="shared" si="4"/>
        <v>5</v>
      </c>
      <c r="L187" s="1" t="b">
        <f t="shared" si="5"/>
        <v>0</v>
      </c>
      <c r="M187" s="1">
        <v>0</v>
      </c>
      <c r="N187" s="1">
        <v>0</v>
      </c>
      <c r="O187" s="1">
        <v>0.25</v>
      </c>
      <c r="P187" s="1">
        <v>0</v>
      </c>
      <c r="Q187" s="1">
        <v>0</v>
      </c>
      <c r="R187" s="1">
        <v>0.75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2.5299999999999998</v>
      </c>
      <c r="AA187" s="1">
        <v>319</v>
      </c>
      <c r="AB187" s="1">
        <v>354</v>
      </c>
      <c r="AC187" s="1">
        <v>1.1000000000000001</v>
      </c>
      <c r="AD187" s="1">
        <v>45.1</v>
      </c>
      <c r="AE187" s="1">
        <v>8.6</v>
      </c>
      <c r="AF187" s="1">
        <v>849</v>
      </c>
      <c r="AG187" s="1">
        <v>6.5</v>
      </c>
      <c r="AH187" s="1">
        <v>29</v>
      </c>
      <c r="AI187" s="1">
        <v>2.57</v>
      </c>
      <c r="AJ187" s="1">
        <v>91</v>
      </c>
      <c r="AK187" s="1">
        <v>8</v>
      </c>
      <c r="AL187" s="1">
        <v>1.25</v>
      </c>
      <c r="AM187" s="1">
        <v>2040</v>
      </c>
      <c r="AN187" s="1">
        <v>701</v>
      </c>
      <c r="AO187" s="1">
        <v>9.41</v>
      </c>
      <c r="AP187" s="1">
        <v>190</v>
      </c>
      <c r="AQ187" s="1">
        <v>69.5</v>
      </c>
      <c r="AR187" s="1">
        <v>662</v>
      </c>
      <c r="AS187" s="1">
        <v>5.58</v>
      </c>
      <c r="AT187" s="1">
        <v>168</v>
      </c>
      <c r="AU187" s="1">
        <v>1.97</v>
      </c>
      <c r="AV187" s="1">
        <v>75.5</v>
      </c>
      <c r="AW187" s="1">
        <v>6</v>
      </c>
      <c r="AX187" s="1">
        <v>2.2000000000000002</v>
      </c>
      <c r="AY187" s="1">
        <v>458</v>
      </c>
      <c r="AZ187" s="1">
        <v>387</v>
      </c>
      <c r="BA187" s="1">
        <v>4.93</v>
      </c>
      <c r="BB187" s="1">
        <v>127</v>
      </c>
      <c r="BC187" s="1">
        <v>295</v>
      </c>
      <c r="BD187" s="1">
        <v>1010</v>
      </c>
      <c r="BE187" s="1">
        <v>7.76</v>
      </c>
      <c r="BF187" s="1">
        <v>20.9</v>
      </c>
      <c r="BG187" s="1">
        <v>2.66</v>
      </c>
      <c r="BH187" s="1">
        <v>53</v>
      </c>
      <c r="BI187" s="1">
        <v>5</v>
      </c>
    </row>
    <row r="188" spans="1:61" x14ac:dyDescent="0.2">
      <c r="A188">
        <v>187</v>
      </c>
      <c r="B188" t="s">
        <v>245</v>
      </c>
      <c r="C188">
        <v>-0.45</v>
      </c>
      <c r="D188">
        <v>2.29</v>
      </c>
      <c r="E188">
        <v>0.12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f t="shared" si="4"/>
        <v>5</v>
      </c>
      <c r="L188" s="1" t="b">
        <f t="shared" si="5"/>
        <v>0</v>
      </c>
      <c r="M188" s="1">
        <v>0</v>
      </c>
      <c r="N188" s="1">
        <v>0</v>
      </c>
      <c r="O188" s="1">
        <v>0.375</v>
      </c>
      <c r="P188" s="1">
        <v>0</v>
      </c>
      <c r="Q188" s="1">
        <v>0</v>
      </c>
      <c r="R188" s="1">
        <v>0.625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2.5299999999999998</v>
      </c>
      <c r="AA188" s="1">
        <v>319</v>
      </c>
      <c r="AB188" s="1">
        <v>354</v>
      </c>
      <c r="AC188" s="1">
        <v>1.1000000000000001</v>
      </c>
      <c r="AD188" s="1">
        <v>45.1</v>
      </c>
      <c r="AE188" s="1">
        <v>8.6</v>
      </c>
      <c r="AF188" s="1">
        <v>849</v>
      </c>
      <c r="AG188" s="1">
        <v>6.5</v>
      </c>
      <c r="AH188" s="1">
        <v>29</v>
      </c>
      <c r="AI188" s="1">
        <v>2.57</v>
      </c>
      <c r="AJ188" s="1">
        <v>91</v>
      </c>
      <c r="AK188" s="1">
        <v>8</v>
      </c>
      <c r="AL188" s="1">
        <v>1.28</v>
      </c>
      <c r="AM188" s="1">
        <v>2040</v>
      </c>
      <c r="AN188" s="1">
        <v>751</v>
      </c>
      <c r="AO188" s="1">
        <v>8.44</v>
      </c>
      <c r="AP188" s="1">
        <v>181</v>
      </c>
      <c r="AQ188" s="1">
        <v>49.3</v>
      </c>
      <c r="AR188" s="1">
        <v>636</v>
      </c>
      <c r="AS188" s="1">
        <v>5.99</v>
      </c>
      <c r="AT188" s="1">
        <v>164</v>
      </c>
      <c r="AU188" s="1">
        <v>1.79</v>
      </c>
      <c r="AV188" s="1">
        <v>72.3</v>
      </c>
      <c r="AW188" s="1">
        <v>6</v>
      </c>
      <c r="AX188" s="1">
        <v>2.2000000000000002</v>
      </c>
      <c r="AY188" s="1">
        <v>458</v>
      </c>
      <c r="AZ188" s="1">
        <v>387</v>
      </c>
      <c r="BA188" s="1">
        <v>4.93</v>
      </c>
      <c r="BB188" s="1">
        <v>127</v>
      </c>
      <c r="BC188" s="1">
        <v>295</v>
      </c>
      <c r="BD188" s="1">
        <v>1010</v>
      </c>
      <c r="BE188" s="1">
        <v>7.76</v>
      </c>
      <c r="BF188" s="1">
        <v>20.9</v>
      </c>
      <c r="BG188" s="1">
        <v>2.66</v>
      </c>
      <c r="BH188" s="1">
        <v>53</v>
      </c>
      <c r="BI188" s="1">
        <v>5</v>
      </c>
    </row>
    <row r="189" spans="1:61" x14ac:dyDescent="0.2">
      <c r="A189">
        <v>188</v>
      </c>
      <c r="B189" t="s">
        <v>246</v>
      </c>
      <c r="C189">
        <v>-0.46</v>
      </c>
      <c r="D189">
        <v>2.39</v>
      </c>
      <c r="E189">
        <v>7.0000000000000007E-2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f t="shared" si="4"/>
        <v>5</v>
      </c>
      <c r="L189" s="1" t="b">
        <f t="shared" si="5"/>
        <v>0</v>
      </c>
      <c r="M189" s="1">
        <v>0</v>
      </c>
      <c r="N189" s="1">
        <v>0</v>
      </c>
      <c r="O189" s="1">
        <v>0.5</v>
      </c>
      <c r="P189" s="1">
        <v>0</v>
      </c>
      <c r="Q189" s="1">
        <v>0</v>
      </c>
      <c r="R189" s="1">
        <v>0.5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2.5299999999999998</v>
      </c>
      <c r="AA189" s="1">
        <v>319</v>
      </c>
      <c r="AB189" s="1">
        <v>354</v>
      </c>
      <c r="AC189" s="1">
        <v>1.1000000000000001</v>
      </c>
      <c r="AD189" s="1">
        <v>45.1</v>
      </c>
      <c r="AE189" s="1">
        <v>8.6</v>
      </c>
      <c r="AF189" s="1">
        <v>849</v>
      </c>
      <c r="AG189" s="1">
        <v>6.5</v>
      </c>
      <c r="AH189" s="1">
        <v>29</v>
      </c>
      <c r="AI189" s="1">
        <v>2.57</v>
      </c>
      <c r="AJ189" s="1">
        <v>91</v>
      </c>
      <c r="AK189" s="1">
        <v>8</v>
      </c>
      <c r="AL189" s="1">
        <v>1.3</v>
      </c>
      <c r="AM189" s="1">
        <v>2050</v>
      </c>
      <c r="AN189" s="1">
        <v>801</v>
      </c>
      <c r="AO189" s="1">
        <v>7.47</v>
      </c>
      <c r="AP189" s="1">
        <v>172</v>
      </c>
      <c r="AQ189" s="1">
        <v>29</v>
      </c>
      <c r="AR189" s="1">
        <v>609</v>
      </c>
      <c r="AS189" s="1">
        <v>6.39</v>
      </c>
      <c r="AT189" s="1">
        <v>159</v>
      </c>
      <c r="AU189" s="1">
        <v>1.61</v>
      </c>
      <c r="AV189" s="1">
        <v>69</v>
      </c>
      <c r="AW189" s="1">
        <v>6</v>
      </c>
      <c r="AX189" s="1">
        <v>2.2000000000000002</v>
      </c>
      <c r="AY189" s="1">
        <v>458</v>
      </c>
      <c r="AZ189" s="1">
        <v>387</v>
      </c>
      <c r="BA189" s="1">
        <v>4.93</v>
      </c>
      <c r="BB189" s="1">
        <v>127</v>
      </c>
      <c r="BC189" s="1">
        <v>295</v>
      </c>
      <c r="BD189" s="1">
        <v>1010</v>
      </c>
      <c r="BE189" s="1">
        <v>7.76</v>
      </c>
      <c r="BF189" s="1">
        <v>20.9</v>
      </c>
      <c r="BG189" s="1">
        <v>2.66</v>
      </c>
      <c r="BH189" s="1">
        <v>53</v>
      </c>
      <c r="BI189" s="1">
        <v>5</v>
      </c>
    </row>
    <row r="190" spans="1:61" x14ac:dyDescent="0.2">
      <c r="A190">
        <v>189</v>
      </c>
      <c r="B190" t="s">
        <v>247</v>
      </c>
      <c r="C190">
        <v>-0.5</v>
      </c>
      <c r="D190">
        <v>2.5</v>
      </c>
      <c r="E190">
        <v>0.06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  <c r="K190" s="2">
        <f t="shared" si="4"/>
        <v>5</v>
      </c>
      <c r="L190" s="1" t="b">
        <f t="shared" si="5"/>
        <v>0</v>
      </c>
      <c r="M190" s="1">
        <v>0</v>
      </c>
      <c r="N190" s="1">
        <v>0</v>
      </c>
      <c r="O190" s="1">
        <v>0.625</v>
      </c>
      <c r="P190" s="1">
        <v>0</v>
      </c>
      <c r="Q190" s="1">
        <v>0</v>
      </c>
      <c r="R190" s="1">
        <v>0.375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2.5299999999999998</v>
      </c>
      <c r="AA190" s="1">
        <v>319</v>
      </c>
      <c r="AB190" s="1">
        <v>354</v>
      </c>
      <c r="AC190" s="1">
        <v>1.1000000000000001</v>
      </c>
      <c r="AD190" s="1">
        <v>45.1</v>
      </c>
      <c r="AE190" s="1">
        <v>8.6</v>
      </c>
      <c r="AF190" s="1">
        <v>849</v>
      </c>
      <c r="AG190" s="1">
        <v>6.5</v>
      </c>
      <c r="AH190" s="1">
        <v>29</v>
      </c>
      <c r="AI190" s="1">
        <v>2.57</v>
      </c>
      <c r="AJ190" s="1">
        <v>91</v>
      </c>
      <c r="AK190" s="1">
        <v>8</v>
      </c>
      <c r="AL190" s="1">
        <v>1.33</v>
      </c>
      <c r="AM190" s="1">
        <v>2060</v>
      </c>
      <c r="AN190" s="1">
        <v>851</v>
      </c>
      <c r="AO190" s="1">
        <v>6.5</v>
      </c>
      <c r="AP190" s="1">
        <v>164</v>
      </c>
      <c r="AQ190" s="1">
        <v>8.75</v>
      </c>
      <c r="AR190" s="1">
        <v>583</v>
      </c>
      <c r="AS190" s="1">
        <v>6.79</v>
      </c>
      <c r="AT190" s="1">
        <v>154</v>
      </c>
      <c r="AU190" s="1">
        <v>1.43</v>
      </c>
      <c r="AV190" s="1">
        <v>65.8</v>
      </c>
      <c r="AW190" s="1">
        <v>6</v>
      </c>
      <c r="AX190" s="1">
        <v>2.2000000000000002</v>
      </c>
      <c r="AY190" s="1">
        <v>458</v>
      </c>
      <c r="AZ190" s="1">
        <v>387</v>
      </c>
      <c r="BA190" s="1">
        <v>4.93</v>
      </c>
      <c r="BB190" s="1">
        <v>127</v>
      </c>
      <c r="BC190" s="1">
        <v>295</v>
      </c>
      <c r="BD190" s="1">
        <v>1010</v>
      </c>
      <c r="BE190" s="1">
        <v>7.76</v>
      </c>
      <c r="BF190" s="1">
        <v>20.9</v>
      </c>
      <c r="BG190" s="1">
        <v>2.66</v>
      </c>
      <c r="BH190" s="1">
        <v>53</v>
      </c>
      <c r="BI190" s="1">
        <v>5</v>
      </c>
    </row>
    <row r="191" spans="1:61" x14ac:dyDescent="0.2">
      <c r="A191">
        <v>190</v>
      </c>
      <c r="B191" t="s">
        <v>248</v>
      </c>
      <c r="C191">
        <v>-0.5</v>
      </c>
      <c r="D191">
        <v>3.2</v>
      </c>
      <c r="E191">
        <v>0.02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f t="shared" si="4"/>
        <v>5</v>
      </c>
      <c r="L191" s="1" t="b">
        <f t="shared" si="5"/>
        <v>0</v>
      </c>
      <c r="M191" s="1">
        <v>0</v>
      </c>
      <c r="N191" s="1">
        <v>0</v>
      </c>
      <c r="O191" s="1">
        <v>0.75</v>
      </c>
      <c r="P191" s="1">
        <v>0</v>
      </c>
      <c r="Q191" s="1">
        <v>0</v>
      </c>
      <c r="R191" s="1">
        <v>0.25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2.5299999999999998</v>
      </c>
      <c r="AA191" s="1">
        <v>319</v>
      </c>
      <c r="AB191" s="1">
        <v>354</v>
      </c>
      <c r="AC191" s="1">
        <v>1.1000000000000001</v>
      </c>
      <c r="AD191" s="1">
        <v>45.1</v>
      </c>
      <c r="AE191" s="1">
        <v>8.6</v>
      </c>
      <c r="AF191" s="1">
        <v>849</v>
      </c>
      <c r="AG191" s="1">
        <v>6.5</v>
      </c>
      <c r="AH191" s="1">
        <v>29</v>
      </c>
      <c r="AI191" s="1">
        <v>2.57</v>
      </c>
      <c r="AJ191" s="1">
        <v>91</v>
      </c>
      <c r="AK191" s="1">
        <v>8</v>
      </c>
      <c r="AL191" s="1">
        <v>1.36</v>
      </c>
      <c r="AM191" s="1">
        <v>2060</v>
      </c>
      <c r="AN191" s="1">
        <v>902</v>
      </c>
      <c r="AO191" s="1">
        <v>5.53</v>
      </c>
      <c r="AP191" s="1">
        <v>155</v>
      </c>
      <c r="AQ191" s="1">
        <v>-11.5</v>
      </c>
      <c r="AR191" s="1">
        <v>556</v>
      </c>
      <c r="AS191" s="1">
        <v>7.2</v>
      </c>
      <c r="AT191" s="1">
        <v>150</v>
      </c>
      <c r="AU191" s="1">
        <v>1.25</v>
      </c>
      <c r="AV191" s="1">
        <v>62.5</v>
      </c>
      <c r="AW191" s="1">
        <v>6</v>
      </c>
      <c r="AX191" s="1">
        <v>2.2000000000000002</v>
      </c>
      <c r="AY191" s="1">
        <v>458</v>
      </c>
      <c r="AZ191" s="1">
        <v>387</v>
      </c>
      <c r="BA191" s="1">
        <v>4.93</v>
      </c>
      <c r="BB191" s="1">
        <v>127</v>
      </c>
      <c r="BC191" s="1">
        <v>295</v>
      </c>
      <c r="BD191" s="1">
        <v>1010</v>
      </c>
      <c r="BE191" s="1">
        <v>7.76</v>
      </c>
      <c r="BF191" s="1">
        <v>20.9</v>
      </c>
      <c r="BG191" s="1">
        <v>2.66</v>
      </c>
      <c r="BH191" s="1">
        <v>53</v>
      </c>
      <c r="BI191" s="1">
        <v>5</v>
      </c>
    </row>
    <row r="192" spans="1:61" x14ac:dyDescent="0.2">
      <c r="A192">
        <v>191</v>
      </c>
      <c r="B192" t="s">
        <v>249</v>
      </c>
      <c r="C192">
        <v>-0.51</v>
      </c>
      <c r="D192">
        <v>3.19</v>
      </c>
      <c r="E192">
        <v>0.01</v>
      </c>
      <c r="F192" s="2">
        <v>0</v>
      </c>
      <c r="G192" s="2">
        <v>0</v>
      </c>
      <c r="H192" s="2">
        <v>0</v>
      </c>
      <c r="I192" s="2">
        <v>0</v>
      </c>
      <c r="J192" s="2">
        <v>1</v>
      </c>
      <c r="K192" s="2">
        <f t="shared" si="4"/>
        <v>5</v>
      </c>
      <c r="L192" s="1" t="b">
        <f t="shared" si="5"/>
        <v>0</v>
      </c>
      <c r="M192" s="1">
        <v>0</v>
      </c>
      <c r="N192" s="1">
        <v>0</v>
      </c>
      <c r="O192" s="1">
        <v>0.875</v>
      </c>
      <c r="P192" s="1">
        <v>0</v>
      </c>
      <c r="Q192" s="1">
        <v>0</v>
      </c>
      <c r="R192" s="1">
        <v>0.125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2.5299999999999998</v>
      </c>
      <c r="AA192" s="1">
        <v>319</v>
      </c>
      <c r="AB192" s="1">
        <v>354</v>
      </c>
      <c r="AC192" s="1">
        <v>1.1000000000000001</v>
      </c>
      <c r="AD192" s="1">
        <v>45.1</v>
      </c>
      <c r="AE192" s="1">
        <v>8.6</v>
      </c>
      <c r="AF192" s="1">
        <v>849</v>
      </c>
      <c r="AG192" s="1">
        <v>6.5</v>
      </c>
      <c r="AH192" s="1">
        <v>29</v>
      </c>
      <c r="AI192" s="1">
        <v>2.57</v>
      </c>
      <c r="AJ192" s="1">
        <v>91</v>
      </c>
      <c r="AK192" s="1">
        <v>8</v>
      </c>
      <c r="AL192" s="1">
        <v>1.39</v>
      </c>
      <c r="AM192" s="1">
        <v>2070</v>
      </c>
      <c r="AN192" s="1">
        <v>952</v>
      </c>
      <c r="AO192" s="1">
        <v>4.5599999999999996</v>
      </c>
      <c r="AP192" s="1">
        <v>146</v>
      </c>
      <c r="AQ192" s="1">
        <v>-31.8</v>
      </c>
      <c r="AR192" s="1">
        <v>529</v>
      </c>
      <c r="AS192" s="1">
        <v>7.61</v>
      </c>
      <c r="AT192" s="1">
        <v>145</v>
      </c>
      <c r="AU192" s="1">
        <v>1.07</v>
      </c>
      <c r="AV192" s="1">
        <v>59.3</v>
      </c>
      <c r="AW192" s="1">
        <v>6</v>
      </c>
      <c r="AX192" s="1">
        <v>2.2000000000000002</v>
      </c>
      <c r="AY192" s="1">
        <v>458</v>
      </c>
      <c r="AZ192" s="1">
        <v>387</v>
      </c>
      <c r="BA192" s="1">
        <v>4.93</v>
      </c>
      <c r="BB192" s="1">
        <v>127</v>
      </c>
      <c r="BC192" s="1">
        <v>295</v>
      </c>
      <c r="BD192" s="1">
        <v>1010</v>
      </c>
      <c r="BE192" s="1">
        <v>7.76</v>
      </c>
      <c r="BF192" s="1">
        <v>20.9</v>
      </c>
      <c r="BG192" s="1">
        <v>2.66</v>
      </c>
      <c r="BH192" s="1">
        <v>53</v>
      </c>
      <c r="BI192" s="1">
        <v>5</v>
      </c>
    </row>
    <row r="193" spans="1:61" x14ac:dyDescent="0.2">
      <c r="A193">
        <v>192</v>
      </c>
      <c r="B193" t="s">
        <v>250</v>
      </c>
      <c r="C193">
        <v>7.0000000000000007E-2</v>
      </c>
      <c r="D193">
        <v>2.73</v>
      </c>
      <c r="E193">
        <v>0.05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f t="shared" si="4"/>
        <v>5</v>
      </c>
      <c r="L193" s="1" t="b">
        <f t="shared" si="5"/>
        <v>0</v>
      </c>
      <c r="M193" s="1">
        <v>0.25</v>
      </c>
      <c r="N193" s="1">
        <v>0.25</v>
      </c>
      <c r="O193" s="1">
        <v>0</v>
      </c>
      <c r="P193" s="1">
        <v>0</v>
      </c>
      <c r="Q193" s="1">
        <v>0.25</v>
      </c>
      <c r="R193" s="1">
        <v>0.25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1.74</v>
      </c>
      <c r="AA193" s="1">
        <v>944</v>
      </c>
      <c r="AB193" s="1">
        <v>302</v>
      </c>
      <c r="AC193" s="1">
        <v>1.87</v>
      </c>
      <c r="AD193" s="1">
        <v>133</v>
      </c>
      <c r="AE193" s="1">
        <v>45.5</v>
      </c>
      <c r="AF193" s="1">
        <v>376</v>
      </c>
      <c r="AG193" s="1">
        <v>2.09</v>
      </c>
      <c r="AH193" s="1">
        <v>67.7</v>
      </c>
      <c r="AI193" s="1">
        <v>0.79</v>
      </c>
      <c r="AJ193" s="1">
        <v>55</v>
      </c>
      <c r="AK193" s="1">
        <v>6</v>
      </c>
      <c r="AL193" s="1">
        <v>1.1499999999999999</v>
      </c>
      <c r="AM193" s="1">
        <v>2080</v>
      </c>
      <c r="AN193" s="1">
        <v>815</v>
      </c>
      <c r="AO193" s="1">
        <v>5.69</v>
      </c>
      <c r="AP193" s="1">
        <v>113</v>
      </c>
      <c r="AQ193" s="1">
        <v>-23.3</v>
      </c>
      <c r="AR193" s="1">
        <v>641</v>
      </c>
      <c r="AS193" s="1">
        <v>7.17</v>
      </c>
      <c r="AT193" s="1">
        <v>190</v>
      </c>
      <c r="AU193" s="1">
        <v>1.56</v>
      </c>
      <c r="AV193" s="1">
        <v>47.5</v>
      </c>
      <c r="AW193" s="1">
        <v>5</v>
      </c>
      <c r="AX193" s="1">
        <v>2.2000000000000002</v>
      </c>
      <c r="AY193" s="1">
        <v>458</v>
      </c>
      <c r="AZ193" s="1">
        <v>387</v>
      </c>
      <c r="BA193" s="1">
        <v>4.93</v>
      </c>
      <c r="BB193" s="1">
        <v>127</v>
      </c>
      <c r="BC193" s="1">
        <v>295</v>
      </c>
      <c r="BD193" s="1">
        <v>1010</v>
      </c>
      <c r="BE193" s="1">
        <v>7.76</v>
      </c>
      <c r="BF193" s="1">
        <v>20.9</v>
      </c>
      <c r="BG193" s="1">
        <v>2.66</v>
      </c>
      <c r="BH193" s="1">
        <v>53</v>
      </c>
      <c r="BI193" s="1">
        <v>5</v>
      </c>
    </row>
    <row r="194" spans="1:61" x14ac:dyDescent="0.2">
      <c r="A194">
        <v>193</v>
      </c>
      <c r="B194" t="s">
        <v>251</v>
      </c>
      <c r="C194">
        <v>0.25</v>
      </c>
      <c r="D194">
        <v>2.9</v>
      </c>
      <c r="E194">
        <v>0.03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f t="shared" si="4"/>
        <v>5</v>
      </c>
      <c r="L194" s="1" t="b">
        <f t="shared" si="5"/>
        <v>0</v>
      </c>
      <c r="M194" s="1">
        <v>0.125</v>
      </c>
      <c r="N194" s="1">
        <v>0</v>
      </c>
      <c r="O194" s="1">
        <v>0.75</v>
      </c>
      <c r="P194" s="1">
        <v>0</v>
      </c>
      <c r="Q194" s="1">
        <v>0.125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1.74</v>
      </c>
      <c r="AA194" s="1">
        <v>944</v>
      </c>
      <c r="AB194" s="1">
        <v>302</v>
      </c>
      <c r="AC194" s="1">
        <v>1.87</v>
      </c>
      <c r="AD194" s="1">
        <v>133</v>
      </c>
      <c r="AE194" s="1">
        <v>45.5</v>
      </c>
      <c r="AF194" s="1">
        <v>376</v>
      </c>
      <c r="AG194" s="1">
        <v>2.09</v>
      </c>
      <c r="AH194" s="1">
        <v>67.7</v>
      </c>
      <c r="AI194" s="1">
        <v>0.79</v>
      </c>
      <c r="AJ194" s="1">
        <v>55</v>
      </c>
      <c r="AK194" s="1">
        <v>6</v>
      </c>
      <c r="AL194" s="1">
        <v>1.33</v>
      </c>
      <c r="AM194" s="1">
        <v>2140</v>
      </c>
      <c r="AN194" s="1">
        <v>954</v>
      </c>
      <c r="AO194" s="1">
        <v>3.8</v>
      </c>
      <c r="AP194" s="1">
        <v>123</v>
      </c>
      <c r="AQ194" s="1">
        <v>-43.4</v>
      </c>
      <c r="AR194" s="1">
        <v>539</v>
      </c>
      <c r="AS194" s="1">
        <v>7.97</v>
      </c>
      <c r="AT194" s="1">
        <v>161</v>
      </c>
      <c r="AU194" s="1">
        <v>1.04</v>
      </c>
      <c r="AV194" s="1">
        <v>50.8</v>
      </c>
      <c r="AW194" s="1">
        <v>5.63</v>
      </c>
      <c r="AX194" s="1">
        <v>2.2000000000000002</v>
      </c>
      <c r="AY194" s="1">
        <v>458</v>
      </c>
      <c r="AZ194" s="1">
        <v>387</v>
      </c>
      <c r="BA194" s="1">
        <v>4.93</v>
      </c>
      <c r="BB194" s="1">
        <v>127</v>
      </c>
      <c r="BC194" s="1">
        <v>295</v>
      </c>
      <c r="BD194" s="1">
        <v>1010</v>
      </c>
      <c r="BE194" s="1">
        <v>7.76</v>
      </c>
      <c r="BF194" s="1">
        <v>20.9</v>
      </c>
      <c r="BG194" s="1">
        <v>2.66</v>
      </c>
      <c r="BH194" s="1">
        <v>53</v>
      </c>
      <c r="BI194" s="1">
        <v>5</v>
      </c>
    </row>
    <row r="195" spans="1:61" x14ac:dyDescent="0.2">
      <c r="A195">
        <v>194</v>
      </c>
      <c r="B195" t="s">
        <v>252</v>
      </c>
      <c r="C195">
        <v>0.09</v>
      </c>
      <c r="D195">
        <v>1.67</v>
      </c>
      <c r="E195">
        <v>0.19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f t="shared" ref="K195:K258" si="6">COUNTIF(F195:J195,"=0.000") + COUNTIF(F195:J195,"=1.000")</f>
        <v>5</v>
      </c>
      <c r="L195" s="1" t="b">
        <f t="shared" ref="L195:L258" si="7">IF(K195=5, FALSE, TRUE)</f>
        <v>0</v>
      </c>
      <c r="M195" s="1">
        <v>0</v>
      </c>
      <c r="N195" s="1">
        <v>0.25</v>
      </c>
      <c r="O195" s="1">
        <v>0.125</v>
      </c>
      <c r="P195" s="1">
        <v>0.125</v>
      </c>
      <c r="Q195" s="1">
        <v>0.375</v>
      </c>
      <c r="R195" s="1">
        <v>0.125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1.74</v>
      </c>
      <c r="AA195" s="1">
        <v>944</v>
      </c>
      <c r="AB195" s="1">
        <v>302</v>
      </c>
      <c r="AC195" s="1">
        <v>1.87</v>
      </c>
      <c r="AD195" s="1">
        <v>133</v>
      </c>
      <c r="AE195" s="1">
        <v>45.5</v>
      </c>
      <c r="AF195" s="1">
        <v>376</v>
      </c>
      <c r="AG195" s="1">
        <v>2.09</v>
      </c>
      <c r="AH195" s="1">
        <v>67.7</v>
      </c>
      <c r="AI195" s="1">
        <v>0.79</v>
      </c>
      <c r="AJ195" s="1">
        <v>55</v>
      </c>
      <c r="AK195" s="1">
        <v>6</v>
      </c>
      <c r="AL195" s="1">
        <v>1.18</v>
      </c>
      <c r="AM195" s="1">
        <v>2390</v>
      </c>
      <c r="AN195" s="1">
        <v>802</v>
      </c>
      <c r="AO195" s="1">
        <v>5.91</v>
      </c>
      <c r="AP195" s="1">
        <v>119</v>
      </c>
      <c r="AQ195" s="1">
        <v>25.6</v>
      </c>
      <c r="AR195" s="1">
        <v>651</v>
      </c>
      <c r="AS195" s="1">
        <v>10.3</v>
      </c>
      <c r="AT195" s="1">
        <v>225</v>
      </c>
      <c r="AU195" s="1">
        <v>1.63</v>
      </c>
      <c r="AV195" s="1">
        <v>49.5</v>
      </c>
      <c r="AW195" s="1">
        <v>5.13</v>
      </c>
      <c r="AX195" s="1">
        <v>2.2000000000000002</v>
      </c>
      <c r="AY195" s="1">
        <v>458</v>
      </c>
      <c r="AZ195" s="1">
        <v>387</v>
      </c>
      <c r="BA195" s="1">
        <v>4.93</v>
      </c>
      <c r="BB195" s="1">
        <v>127</v>
      </c>
      <c r="BC195" s="1">
        <v>295</v>
      </c>
      <c r="BD195" s="1">
        <v>1010</v>
      </c>
      <c r="BE195" s="1">
        <v>7.76</v>
      </c>
      <c r="BF195" s="1">
        <v>20.9</v>
      </c>
      <c r="BG195" s="1">
        <v>2.66</v>
      </c>
      <c r="BH195" s="1">
        <v>53</v>
      </c>
      <c r="BI195" s="1">
        <v>5</v>
      </c>
    </row>
    <row r="196" spans="1:61" x14ac:dyDescent="0.2">
      <c r="A196">
        <v>195</v>
      </c>
      <c r="B196" t="s">
        <v>253</v>
      </c>
      <c r="C196">
        <v>-0.15</v>
      </c>
      <c r="D196">
        <v>3.12</v>
      </c>
      <c r="E196">
        <v>0.02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f t="shared" si="6"/>
        <v>5</v>
      </c>
      <c r="L196" s="1" t="b">
        <f t="shared" si="7"/>
        <v>0</v>
      </c>
      <c r="M196" s="1">
        <v>0.5</v>
      </c>
      <c r="N196" s="1">
        <v>0</v>
      </c>
      <c r="O196" s="1">
        <v>0</v>
      </c>
      <c r="P196" s="1">
        <v>0.25</v>
      </c>
      <c r="Q196" s="1">
        <v>0.125</v>
      </c>
      <c r="R196" s="1">
        <v>0.125</v>
      </c>
      <c r="S196" s="1">
        <v>0</v>
      </c>
      <c r="T196" s="1">
        <v>1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1.74</v>
      </c>
      <c r="AA196" s="1">
        <v>944</v>
      </c>
      <c r="AB196" s="1">
        <v>302</v>
      </c>
      <c r="AC196" s="1">
        <v>1.87</v>
      </c>
      <c r="AD196" s="1">
        <v>133</v>
      </c>
      <c r="AE196" s="1">
        <v>45.5</v>
      </c>
      <c r="AF196" s="1">
        <v>376</v>
      </c>
      <c r="AG196" s="1">
        <v>2.09</v>
      </c>
      <c r="AH196" s="1">
        <v>67.7</v>
      </c>
      <c r="AI196" s="1">
        <v>0.79</v>
      </c>
      <c r="AJ196" s="1">
        <v>55</v>
      </c>
      <c r="AK196" s="1">
        <v>6</v>
      </c>
      <c r="AL196" s="1">
        <v>1.01</v>
      </c>
      <c r="AM196" s="1">
        <v>2270</v>
      </c>
      <c r="AN196" s="1">
        <v>997</v>
      </c>
      <c r="AO196" s="1">
        <v>4.4400000000000004</v>
      </c>
      <c r="AP196" s="1">
        <v>78.900000000000006</v>
      </c>
      <c r="AQ196" s="1">
        <v>-19.100000000000001</v>
      </c>
      <c r="AR196" s="1">
        <v>663</v>
      </c>
      <c r="AS196" s="1">
        <v>13.7</v>
      </c>
      <c r="AT196" s="1">
        <v>219</v>
      </c>
      <c r="AU196" s="1">
        <v>1.54</v>
      </c>
      <c r="AV196" s="1">
        <v>34.5</v>
      </c>
      <c r="AW196" s="1">
        <v>4.38</v>
      </c>
      <c r="AX196" s="1">
        <v>1.96</v>
      </c>
      <c r="AY196" s="1">
        <v>332</v>
      </c>
      <c r="AZ196" s="1">
        <v>266</v>
      </c>
      <c r="BA196" s="1">
        <v>3.12</v>
      </c>
      <c r="BB196" s="1">
        <v>79.900000000000006</v>
      </c>
      <c r="BC196" s="1">
        <v>325</v>
      </c>
      <c r="BD196" s="1">
        <v>1140</v>
      </c>
      <c r="BE196" s="1">
        <v>5.29</v>
      </c>
      <c r="BF196" s="1">
        <v>14.7</v>
      </c>
      <c r="BG196" s="1">
        <v>2.96</v>
      </c>
      <c r="BH196" s="1">
        <v>35</v>
      </c>
      <c r="BI196" s="1">
        <v>4</v>
      </c>
    </row>
    <row r="197" spans="1:61" x14ac:dyDescent="0.2">
      <c r="A197">
        <v>196</v>
      </c>
      <c r="B197" t="s">
        <v>254</v>
      </c>
      <c r="C197">
        <v>0.17</v>
      </c>
      <c r="D197">
        <v>3.35</v>
      </c>
      <c r="E197">
        <v>0.01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f t="shared" si="6"/>
        <v>5</v>
      </c>
      <c r="L197" s="1" t="b">
        <f t="shared" si="7"/>
        <v>0</v>
      </c>
      <c r="M197" s="1">
        <v>0</v>
      </c>
      <c r="N197" s="1">
        <v>0.25</v>
      </c>
      <c r="O197" s="1">
        <v>0.625</v>
      </c>
      <c r="P197" s="1">
        <v>0</v>
      </c>
      <c r="Q197" s="1">
        <v>0.125</v>
      </c>
      <c r="R197" s="1">
        <v>0</v>
      </c>
      <c r="S197" s="1">
        <v>0</v>
      </c>
      <c r="T197" s="1">
        <v>1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1.74</v>
      </c>
      <c r="AA197" s="1">
        <v>944</v>
      </c>
      <c r="AB197" s="1">
        <v>302</v>
      </c>
      <c r="AC197" s="1">
        <v>1.87</v>
      </c>
      <c r="AD197" s="1">
        <v>133</v>
      </c>
      <c r="AE197" s="1">
        <v>45.5</v>
      </c>
      <c r="AF197" s="1">
        <v>376</v>
      </c>
      <c r="AG197" s="1">
        <v>2.09</v>
      </c>
      <c r="AH197" s="1">
        <v>67.7</v>
      </c>
      <c r="AI197" s="1">
        <v>0.79</v>
      </c>
      <c r="AJ197" s="1">
        <v>55</v>
      </c>
      <c r="AK197" s="1">
        <v>6</v>
      </c>
      <c r="AL197" s="1">
        <v>1.35</v>
      </c>
      <c r="AM197" s="1">
        <v>2070</v>
      </c>
      <c r="AN197" s="1">
        <v>950</v>
      </c>
      <c r="AO197" s="1">
        <v>3.79</v>
      </c>
      <c r="AP197" s="1">
        <v>123</v>
      </c>
      <c r="AQ197" s="1">
        <v>-59.4</v>
      </c>
      <c r="AR197" s="1">
        <v>540</v>
      </c>
      <c r="AS197" s="1">
        <v>7.96</v>
      </c>
      <c r="AT197" s="1">
        <v>158</v>
      </c>
      <c r="AU197" s="1">
        <v>1.04</v>
      </c>
      <c r="AV197" s="1">
        <v>50.8</v>
      </c>
      <c r="AW197" s="1">
        <v>5.63</v>
      </c>
      <c r="AX197" s="1">
        <v>1.96</v>
      </c>
      <c r="AY197" s="1">
        <v>332</v>
      </c>
      <c r="AZ197" s="1">
        <v>266</v>
      </c>
      <c r="BA197" s="1">
        <v>3.12</v>
      </c>
      <c r="BB197" s="1">
        <v>79.900000000000006</v>
      </c>
      <c r="BC197" s="1">
        <v>325</v>
      </c>
      <c r="BD197" s="1">
        <v>1140</v>
      </c>
      <c r="BE197" s="1">
        <v>5.29</v>
      </c>
      <c r="BF197" s="1">
        <v>14.7</v>
      </c>
      <c r="BG197" s="1">
        <v>2.96</v>
      </c>
      <c r="BH197" s="1">
        <v>35</v>
      </c>
      <c r="BI197" s="1">
        <v>4</v>
      </c>
    </row>
    <row r="198" spans="1:61" x14ac:dyDescent="0.2">
      <c r="A198">
        <v>197</v>
      </c>
      <c r="B198" t="s">
        <v>255</v>
      </c>
      <c r="C198">
        <v>0.02</v>
      </c>
      <c r="D198">
        <v>3.05</v>
      </c>
      <c r="E198">
        <v>0.02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f t="shared" si="6"/>
        <v>5</v>
      </c>
      <c r="L198" s="1" t="b">
        <f t="shared" si="7"/>
        <v>0</v>
      </c>
      <c r="M198" s="1">
        <v>0.125</v>
      </c>
      <c r="N198" s="1">
        <v>0.125</v>
      </c>
      <c r="O198" s="1">
        <v>0.25</v>
      </c>
      <c r="P198" s="1">
        <v>0.375</v>
      </c>
      <c r="Q198" s="1">
        <v>0</v>
      </c>
      <c r="R198" s="1">
        <v>0.125</v>
      </c>
      <c r="S198" s="1">
        <v>0</v>
      </c>
      <c r="T198" s="1">
        <v>1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1.74</v>
      </c>
      <c r="AA198" s="1">
        <v>944</v>
      </c>
      <c r="AB198" s="1">
        <v>302</v>
      </c>
      <c r="AC198" s="1">
        <v>1.87</v>
      </c>
      <c r="AD198" s="1">
        <v>133</v>
      </c>
      <c r="AE198" s="1">
        <v>45.5</v>
      </c>
      <c r="AF198" s="1">
        <v>376</v>
      </c>
      <c r="AG198" s="1">
        <v>2.09</v>
      </c>
      <c r="AH198" s="1">
        <v>67.7</v>
      </c>
      <c r="AI198" s="1">
        <v>0.79</v>
      </c>
      <c r="AJ198" s="1">
        <v>55</v>
      </c>
      <c r="AK198" s="1">
        <v>6</v>
      </c>
      <c r="AL198" s="1">
        <v>1.1100000000000001</v>
      </c>
      <c r="AM198" s="1">
        <v>2360</v>
      </c>
      <c r="AN198" s="1">
        <v>1050</v>
      </c>
      <c r="AO198" s="1">
        <v>4.82</v>
      </c>
      <c r="AP198" s="1">
        <v>103</v>
      </c>
      <c r="AQ198" s="1">
        <v>5.25</v>
      </c>
      <c r="AR198" s="1">
        <v>643</v>
      </c>
      <c r="AS198" s="1">
        <v>16.600000000000001</v>
      </c>
      <c r="AT198" s="1">
        <v>219</v>
      </c>
      <c r="AU198" s="1">
        <v>1.51</v>
      </c>
      <c r="AV198" s="1">
        <v>43.5</v>
      </c>
      <c r="AW198" s="1">
        <v>4.88</v>
      </c>
      <c r="AX198" s="1">
        <v>1.96</v>
      </c>
      <c r="AY198" s="1">
        <v>332</v>
      </c>
      <c r="AZ198" s="1">
        <v>266</v>
      </c>
      <c r="BA198" s="1">
        <v>3.12</v>
      </c>
      <c r="BB198" s="1">
        <v>79.900000000000006</v>
      </c>
      <c r="BC198" s="1">
        <v>325</v>
      </c>
      <c r="BD198" s="1">
        <v>1140</v>
      </c>
      <c r="BE198" s="1">
        <v>5.29</v>
      </c>
      <c r="BF198" s="1">
        <v>14.7</v>
      </c>
      <c r="BG198" s="1">
        <v>2.96</v>
      </c>
      <c r="BH198" s="1">
        <v>35</v>
      </c>
      <c r="BI198" s="1">
        <v>4</v>
      </c>
    </row>
    <row r="199" spans="1:61" x14ac:dyDescent="0.2">
      <c r="A199">
        <v>198</v>
      </c>
      <c r="B199" t="s">
        <v>256</v>
      </c>
      <c r="C199">
        <v>-0.11</v>
      </c>
      <c r="D199">
        <v>1.5</v>
      </c>
      <c r="E199">
        <v>0.22</v>
      </c>
      <c r="F199" s="2">
        <v>0</v>
      </c>
      <c r="G199" s="2">
        <v>0</v>
      </c>
      <c r="H199" s="2">
        <v>1</v>
      </c>
      <c r="I199" s="2">
        <v>0</v>
      </c>
      <c r="J199" s="2">
        <v>0</v>
      </c>
      <c r="K199" s="2">
        <f t="shared" si="6"/>
        <v>5</v>
      </c>
      <c r="L199" s="1" t="b">
        <f t="shared" si="7"/>
        <v>0</v>
      </c>
      <c r="M199" s="1">
        <v>0.125</v>
      </c>
      <c r="N199" s="1">
        <v>0</v>
      </c>
      <c r="O199" s="1">
        <v>0.125</v>
      </c>
      <c r="P199" s="1">
        <v>0.25</v>
      </c>
      <c r="Q199" s="1">
        <v>0.5</v>
      </c>
      <c r="R199" s="1">
        <v>0</v>
      </c>
      <c r="S199" s="1">
        <v>0</v>
      </c>
      <c r="T199" s="1">
        <v>1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1.74</v>
      </c>
      <c r="AA199" s="1">
        <v>944</v>
      </c>
      <c r="AB199" s="1">
        <v>302</v>
      </c>
      <c r="AC199" s="1">
        <v>1.87</v>
      </c>
      <c r="AD199" s="1">
        <v>133</v>
      </c>
      <c r="AE199" s="1">
        <v>45.5</v>
      </c>
      <c r="AF199" s="1">
        <v>376</v>
      </c>
      <c r="AG199" s="1">
        <v>2.09</v>
      </c>
      <c r="AH199" s="1">
        <v>67.7</v>
      </c>
      <c r="AI199" s="1">
        <v>0.79</v>
      </c>
      <c r="AJ199" s="1">
        <v>55</v>
      </c>
      <c r="AK199" s="1">
        <v>6</v>
      </c>
      <c r="AL199" s="1">
        <v>1.0900000000000001</v>
      </c>
      <c r="AM199" s="1">
        <v>2690</v>
      </c>
      <c r="AN199" s="1">
        <v>820</v>
      </c>
      <c r="AO199" s="1">
        <v>5.63</v>
      </c>
      <c r="AP199" s="1">
        <v>99.7</v>
      </c>
      <c r="AQ199" s="1">
        <v>64.5</v>
      </c>
      <c r="AR199" s="1">
        <v>681</v>
      </c>
      <c r="AS199" s="1">
        <v>13.6</v>
      </c>
      <c r="AT199" s="1">
        <v>266</v>
      </c>
      <c r="AU199" s="1">
        <v>1.72</v>
      </c>
      <c r="AV199" s="1">
        <v>42.5</v>
      </c>
      <c r="AW199" s="1">
        <v>4.75</v>
      </c>
      <c r="AX199" s="1">
        <v>1.96</v>
      </c>
      <c r="AY199" s="1">
        <v>332</v>
      </c>
      <c r="AZ199" s="1">
        <v>266</v>
      </c>
      <c r="BA199" s="1">
        <v>3.12</v>
      </c>
      <c r="BB199" s="1">
        <v>79.900000000000006</v>
      </c>
      <c r="BC199" s="1">
        <v>325</v>
      </c>
      <c r="BD199" s="1">
        <v>1140</v>
      </c>
      <c r="BE199" s="1">
        <v>5.29</v>
      </c>
      <c r="BF199" s="1">
        <v>14.7</v>
      </c>
      <c r="BG199" s="1">
        <v>2.96</v>
      </c>
      <c r="BH199" s="1">
        <v>35</v>
      </c>
      <c r="BI199" s="1">
        <v>4</v>
      </c>
    </row>
    <row r="200" spans="1:61" x14ac:dyDescent="0.2">
      <c r="A200">
        <v>199</v>
      </c>
      <c r="B200" t="s">
        <v>257</v>
      </c>
      <c r="C200">
        <v>1.53</v>
      </c>
      <c r="D200">
        <v>2.39</v>
      </c>
      <c r="E200">
        <v>0.08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f t="shared" si="6"/>
        <v>5</v>
      </c>
      <c r="L200" s="1" t="b">
        <f t="shared" si="7"/>
        <v>0</v>
      </c>
      <c r="M200" s="1">
        <v>0.25</v>
      </c>
      <c r="N200" s="1">
        <v>0</v>
      </c>
      <c r="O200" s="1">
        <v>0.125</v>
      </c>
      <c r="P200" s="1">
        <v>0.25</v>
      </c>
      <c r="Q200" s="1">
        <v>0</v>
      </c>
      <c r="R200" s="1">
        <v>0.375</v>
      </c>
      <c r="S200" s="1">
        <v>1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1.74</v>
      </c>
      <c r="AA200" s="1">
        <v>944</v>
      </c>
      <c r="AB200" s="1">
        <v>302</v>
      </c>
      <c r="AC200" s="1">
        <v>1.87</v>
      </c>
      <c r="AD200" s="1">
        <v>133</v>
      </c>
      <c r="AE200" s="1">
        <v>45.5</v>
      </c>
      <c r="AF200" s="1">
        <v>376</v>
      </c>
      <c r="AG200" s="1">
        <v>2.09</v>
      </c>
      <c r="AH200" s="1">
        <v>67.7</v>
      </c>
      <c r="AI200" s="1">
        <v>0.79</v>
      </c>
      <c r="AJ200" s="1">
        <v>55</v>
      </c>
      <c r="AK200" s="1">
        <v>6</v>
      </c>
      <c r="AL200" s="1">
        <v>1.0900000000000001</v>
      </c>
      <c r="AM200" s="1">
        <v>2230</v>
      </c>
      <c r="AN200" s="1">
        <v>931</v>
      </c>
      <c r="AO200" s="1">
        <v>6.42</v>
      </c>
      <c r="AP200" s="1">
        <v>123</v>
      </c>
      <c r="AQ200" s="1">
        <v>25.8</v>
      </c>
      <c r="AR200" s="1">
        <v>669</v>
      </c>
      <c r="AS200" s="1">
        <v>12.9</v>
      </c>
      <c r="AT200" s="1">
        <v>206</v>
      </c>
      <c r="AU200" s="1">
        <v>1.74</v>
      </c>
      <c r="AV200" s="1">
        <v>50.8</v>
      </c>
      <c r="AW200" s="1">
        <v>5</v>
      </c>
      <c r="AX200" s="1">
        <v>1.81</v>
      </c>
      <c r="AY200" s="1">
        <v>239</v>
      </c>
      <c r="AZ200" s="1">
        <v>172</v>
      </c>
      <c r="BA200" s="1">
        <v>3.21</v>
      </c>
      <c r="BB200" s="1">
        <v>35.5</v>
      </c>
      <c r="BC200" s="1">
        <v>349</v>
      </c>
      <c r="BD200" s="1">
        <v>1250</v>
      </c>
      <c r="BE200" s="1">
        <v>3.21</v>
      </c>
      <c r="BF200" s="1">
        <v>10.199999999999999</v>
      </c>
      <c r="BG200" s="1">
        <v>3.16</v>
      </c>
      <c r="BH200" s="1">
        <v>17</v>
      </c>
      <c r="BI200" s="1">
        <v>3</v>
      </c>
    </row>
    <row r="201" spans="1:61" x14ac:dyDescent="0.2">
      <c r="A201">
        <v>200</v>
      </c>
      <c r="B201" t="s">
        <v>258</v>
      </c>
      <c r="C201">
        <v>1.41</v>
      </c>
      <c r="D201">
        <v>1.95</v>
      </c>
      <c r="E201">
        <v>0.15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f t="shared" si="6"/>
        <v>5</v>
      </c>
      <c r="L201" s="1" t="b">
        <f t="shared" si="7"/>
        <v>0</v>
      </c>
      <c r="M201" s="1">
        <v>0.125</v>
      </c>
      <c r="N201" s="1">
        <v>0.125</v>
      </c>
      <c r="O201" s="1">
        <v>0</v>
      </c>
      <c r="P201" s="1">
        <v>0.375</v>
      </c>
      <c r="Q201" s="1">
        <v>0.25</v>
      </c>
      <c r="R201" s="1">
        <v>0.125</v>
      </c>
      <c r="S201" s="1">
        <v>1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1.74</v>
      </c>
      <c r="AA201" s="1">
        <v>944</v>
      </c>
      <c r="AB201" s="1">
        <v>302</v>
      </c>
      <c r="AC201" s="1">
        <v>1.87</v>
      </c>
      <c r="AD201" s="1">
        <v>133</v>
      </c>
      <c r="AE201" s="1">
        <v>45.5</v>
      </c>
      <c r="AF201" s="1">
        <v>376</v>
      </c>
      <c r="AG201" s="1">
        <v>2.09</v>
      </c>
      <c r="AH201" s="1">
        <v>67.7</v>
      </c>
      <c r="AI201" s="1">
        <v>0.79</v>
      </c>
      <c r="AJ201" s="1">
        <v>55</v>
      </c>
      <c r="AK201" s="1">
        <v>6</v>
      </c>
      <c r="AL201" s="1">
        <v>1.04</v>
      </c>
      <c r="AM201" s="1">
        <v>2560</v>
      </c>
      <c r="AN201" s="1">
        <v>925</v>
      </c>
      <c r="AO201" s="1">
        <v>5.75</v>
      </c>
      <c r="AP201" s="1">
        <v>98.8</v>
      </c>
      <c r="AQ201" s="1">
        <v>48.5</v>
      </c>
      <c r="AR201" s="1">
        <v>695</v>
      </c>
      <c r="AS201" s="1">
        <v>16.399999999999999</v>
      </c>
      <c r="AT201" s="1">
        <v>257</v>
      </c>
      <c r="AU201" s="1">
        <v>1.78</v>
      </c>
      <c r="AV201" s="1">
        <v>42</v>
      </c>
      <c r="AW201" s="1">
        <v>4.63</v>
      </c>
      <c r="AX201" s="1">
        <v>1.81</v>
      </c>
      <c r="AY201" s="1">
        <v>239</v>
      </c>
      <c r="AZ201" s="1">
        <v>172</v>
      </c>
      <c r="BA201" s="1">
        <v>3.21</v>
      </c>
      <c r="BB201" s="1">
        <v>35.5</v>
      </c>
      <c r="BC201" s="1">
        <v>349</v>
      </c>
      <c r="BD201" s="1">
        <v>1250</v>
      </c>
      <c r="BE201" s="1">
        <v>3.21</v>
      </c>
      <c r="BF201" s="1">
        <v>10.199999999999999</v>
      </c>
      <c r="BG201" s="1">
        <v>3.16</v>
      </c>
      <c r="BH201" s="1">
        <v>17</v>
      </c>
      <c r="BI201" s="1">
        <v>3</v>
      </c>
    </row>
    <row r="202" spans="1:61" x14ac:dyDescent="0.2">
      <c r="A202">
        <v>201</v>
      </c>
      <c r="B202" t="s">
        <v>259</v>
      </c>
      <c r="C202">
        <v>1.65</v>
      </c>
      <c r="D202">
        <v>4.95</v>
      </c>
      <c r="E20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f t="shared" si="6"/>
        <v>5</v>
      </c>
      <c r="L202" s="1" t="b">
        <f t="shared" si="7"/>
        <v>0</v>
      </c>
      <c r="M202" s="1">
        <v>0.375</v>
      </c>
      <c r="N202" s="1">
        <v>0.375</v>
      </c>
      <c r="O202" s="1">
        <v>0.25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1.74</v>
      </c>
      <c r="AA202" s="1">
        <v>944</v>
      </c>
      <c r="AB202" s="1">
        <v>302</v>
      </c>
      <c r="AC202" s="1">
        <v>1.87</v>
      </c>
      <c r="AD202" s="1">
        <v>133</v>
      </c>
      <c r="AE202" s="1">
        <v>45.5</v>
      </c>
      <c r="AF202" s="1">
        <v>376</v>
      </c>
      <c r="AG202" s="1">
        <v>2.09</v>
      </c>
      <c r="AH202" s="1">
        <v>67.7</v>
      </c>
      <c r="AI202" s="1">
        <v>0.79</v>
      </c>
      <c r="AJ202" s="1">
        <v>55</v>
      </c>
      <c r="AK202" s="1">
        <v>6</v>
      </c>
      <c r="AL202" s="1">
        <v>1.2</v>
      </c>
      <c r="AM202" s="1">
        <v>1800</v>
      </c>
      <c r="AN202" s="1">
        <v>1060</v>
      </c>
      <c r="AO202" s="1">
        <v>2.4300000000000002</v>
      </c>
      <c r="AP202" s="1">
        <v>82.2</v>
      </c>
      <c r="AQ202" s="1">
        <v>-135</v>
      </c>
      <c r="AR202" s="1">
        <v>553</v>
      </c>
      <c r="AS202" s="1">
        <v>8.2799999999999994</v>
      </c>
      <c r="AT202" s="1">
        <v>144</v>
      </c>
      <c r="AU202" s="1">
        <v>0.95399999999999996</v>
      </c>
      <c r="AV202" s="1">
        <v>35.799999999999997</v>
      </c>
      <c r="AW202" s="1">
        <v>4.88</v>
      </c>
      <c r="AX202" s="1">
        <v>1.81</v>
      </c>
      <c r="AY202" s="1">
        <v>239</v>
      </c>
      <c r="AZ202" s="1">
        <v>172</v>
      </c>
      <c r="BA202" s="1">
        <v>3.21</v>
      </c>
      <c r="BB202" s="1">
        <v>35.5</v>
      </c>
      <c r="BC202" s="1">
        <v>349</v>
      </c>
      <c r="BD202" s="1">
        <v>1250</v>
      </c>
      <c r="BE202" s="1">
        <v>3.21</v>
      </c>
      <c r="BF202" s="1">
        <v>10.199999999999999</v>
      </c>
      <c r="BG202" s="1">
        <v>3.16</v>
      </c>
      <c r="BH202" s="1">
        <v>17</v>
      </c>
      <c r="BI202" s="1">
        <v>3</v>
      </c>
    </row>
    <row r="203" spans="1:61" x14ac:dyDescent="0.2">
      <c r="A203">
        <v>202</v>
      </c>
      <c r="B203" t="s">
        <v>260</v>
      </c>
      <c r="C203">
        <v>-0.38</v>
      </c>
      <c r="D203">
        <v>2.65</v>
      </c>
      <c r="E203">
        <v>0.06</v>
      </c>
      <c r="F203" s="2">
        <v>0</v>
      </c>
      <c r="G203" s="2">
        <v>0</v>
      </c>
      <c r="H203" s="2">
        <v>0</v>
      </c>
      <c r="I203" s="2">
        <v>0</v>
      </c>
      <c r="J203" s="2">
        <v>1</v>
      </c>
      <c r="K203" s="2">
        <f t="shared" si="6"/>
        <v>5</v>
      </c>
      <c r="L203" s="1" t="b">
        <f t="shared" si="7"/>
        <v>0</v>
      </c>
      <c r="M203" s="1">
        <v>0</v>
      </c>
      <c r="N203" s="1">
        <v>0.25</v>
      </c>
      <c r="O203" s="1">
        <v>0.25</v>
      </c>
      <c r="P203" s="1">
        <v>0.125</v>
      </c>
      <c r="Q203" s="1">
        <v>0.25</v>
      </c>
      <c r="R203" s="1">
        <v>0.125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2.5299999999999998</v>
      </c>
      <c r="AA203" s="1">
        <v>319</v>
      </c>
      <c r="AB203" s="1">
        <v>354</v>
      </c>
      <c r="AC203" s="1">
        <v>1.1000000000000001</v>
      </c>
      <c r="AD203" s="1">
        <v>45.1</v>
      </c>
      <c r="AE203" s="1">
        <v>8.6</v>
      </c>
      <c r="AF203" s="1">
        <v>849</v>
      </c>
      <c r="AG203" s="1">
        <v>6.5</v>
      </c>
      <c r="AH203" s="1">
        <v>29</v>
      </c>
      <c r="AI203" s="1">
        <v>2.57</v>
      </c>
      <c r="AJ203" s="1">
        <v>91</v>
      </c>
      <c r="AK203" s="1">
        <v>8</v>
      </c>
      <c r="AL203" s="1">
        <v>1.22</v>
      </c>
      <c r="AM203" s="1">
        <v>2290</v>
      </c>
      <c r="AN203" s="1">
        <v>864</v>
      </c>
      <c r="AO203" s="1">
        <v>5.44</v>
      </c>
      <c r="AP203" s="1">
        <v>121</v>
      </c>
      <c r="AQ203" s="1">
        <v>4</v>
      </c>
      <c r="AR203" s="1">
        <v>625</v>
      </c>
      <c r="AS203" s="1">
        <v>10.4</v>
      </c>
      <c r="AT203" s="1">
        <v>206</v>
      </c>
      <c r="AU203" s="1">
        <v>1.49</v>
      </c>
      <c r="AV203" s="1">
        <v>50.3</v>
      </c>
      <c r="AW203" s="1">
        <v>5.25</v>
      </c>
      <c r="AX203" s="1">
        <v>2.2000000000000002</v>
      </c>
      <c r="AY203" s="1">
        <v>458</v>
      </c>
      <c r="AZ203" s="1">
        <v>387</v>
      </c>
      <c r="BA203" s="1">
        <v>4.93</v>
      </c>
      <c r="BB203" s="1">
        <v>127</v>
      </c>
      <c r="BC203" s="1">
        <v>295</v>
      </c>
      <c r="BD203" s="1">
        <v>1010</v>
      </c>
      <c r="BE203" s="1">
        <v>7.76</v>
      </c>
      <c r="BF203" s="1">
        <v>20.9</v>
      </c>
      <c r="BG203" s="1">
        <v>2.66</v>
      </c>
      <c r="BH203" s="1">
        <v>53</v>
      </c>
      <c r="BI203" s="1">
        <v>5</v>
      </c>
    </row>
    <row r="204" spans="1:61" x14ac:dyDescent="0.2">
      <c r="A204">
        <v>203</v>
      </c>
      <c r="B204" t="s">
        <v>261</v>
      </c>
      <c r="C204">
        <v>-0.43</v>
      </c>
      <c r="D204">
        <v>1.63</v>
      </c>
      <c r="E204">
        <v>0.19</v>
      </c>
      <c r="F204" s="2">
        <v>0</v>
      </c>
      <c r="G204" s="2">
        <v>0</v>
      </c>
      <c r="H204" s="2">
        <v>0</v>
      </c>
      <c r="I204" s="2">
        <v>0</v>
      </c>
      <c r="J204" s="2">
        <v>1</v>
      </c>
      <c r="K204" s="2">
        <f t="shared" si="6"/>
        <v>5</v>
      </c>
      <c r="L204" s="1" t="b">
        <f t="shared" si="7"/>
        <v>0</v>
      </c>
      <c r="M204" s="1">
        <v>0</v>
      </c>
      <c r="N204" s="1">
        <v>0</v>
      </c>
      <c r="O204" s="1">
        <v>0.125</v>
      </c>
      <c r="P204" s="1">
        <v>0.25</v>
      </c>
      <c r="Q204" s="1">
        <v>0.125</v>
      </c>
      <c r="R204" s="1">
        <v>0.5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2.5299999999999998</v>
      </c>
      <c r="AA204" s="1">
        <v>319</v>
      </c>
      <c r="AB204" s="1">
        <v>354</v>
      </c>
      <c r="AC204" s="1">
        <v>1.1000000000000001</v>
      </c>
      <c r="AD204" s="1">
        <v>45.1</v>
      </c>
      <c r="AE204" s="1">
        <v>8.6</v>
      </c>
      <c r="AF204" s="1">
        <v>849</v>
      </c>
      <c r="AG204" s="1">
        <v>6.5</v>
      </c>
      <c r="AH204" s="1">
        <v>29</v>
      </c>
      <c r="AI204" s="1">
        <v>2.57</v>
      </c>
      <c r="AJ204" s="1">
        <v>91</v>
      </c>
      <c r="AK204" s="1">
        <v>8</v>
      </c>
      <c r="AL204" s="1">
        <v>1.1299999999999999</v>
      </c>
      <c r="AM204" s="1">
        <v>2410</v>
      </c>
      <c r="AN204" s="1">
        <v>792</v>
      </c>
      <c r="AO204" s="1">
        <v>8.3699999999999992</v>
      </c>
      <c r="AP204" s="1">
        <v>154</v>
      </c>
      <c r="AQ204" s="1">
        <v>93.6</v>
      </c>
      <c r="AR204" s="1">
        <v>700</v>
      </c>
      <c r="AS204" s="1">
        <v>12.2</v>
      </c>
      <c r="AT204" s="1">
        <v>226</v>
      </c>
      <c r="AU204" s="1">
        <v>2.02</v>
      </c>
      <c r="AV204" s="1">
        <v>62.3</v>
      </c>
      <c r="AW204" s="1">
        <v>5.38</v>
      </c>
      <c r="AX204" s="1">
        <v>2.2000000000000002</v>
      </c>
      <c r="AY204" s="1">
        <v>458</v>
      </c>
      <c r="AZ204" s="1">
        <v>387</v>
      </c>
      <c r="BA204" s="1">
        <v>4.93</v>
      </c>
      <c r="BB204" s="1">
        <v>127</v>
      </c>
      <c r="BC204" s="1">
        <v>295</v>
      </c>
      <c r="BD204" s="1">
        <v>1010</v>
      </c>
      <c r="BE204" s="1">
        <v>7.76</v>
      </c>
      <c r="BF204" s="1">
        <v>20.9</v>
      </c>
      <c r="BG204" s="1">
        <v>2.66</v>
      </c>
      <c r="BH204" s="1">
        <v>53</v>
      </c>
      <c r="BI204" s="1">
        <v>5</v>
      </c>
    </row>
    <row r="205" spans="1:61" x14ac:dyDescent="0.2">
      <c r="A205">
        <v>204</v>
      </c>
      <c r="B205" t="s">
        <v>262</v>
      </c>
      <c r="C205">
        <v>2.95</v>
      </c>
      <c r="D205">
        <v>1.45</v>
      </c>
      <c r="E205">
        <v>0.2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f t="shared" si="6"/>
        <v>5</v>
      </c>
      <c r="L205" s="1" t="b">
        <f t="shared" si="7"/>
        <v>0</v>
      </c>
      <c r="M205" s="1">
        <v>0</v>
      </c>
      <c r="N205" s="1">
        <v>0.375</v>
      </c>
      <c r="O205" s="1">
        <v>0</v>
      </c>
      <c r="P205" s="1">
        <v>0.25</v>
      </c>
      <c r="Q205" s="1">
        <v>0.25</v>
      </c>
      <c r="R205" s="1">
        <v>0.125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1.51</v>
      </c>
      <c r="AA205" s="1">
        <v>1030</v>
      </c>
      <c r="AB205" s="1">
        <v>337</v>
      </c>
      <c r="AC205" s="1">
        <v>0.86</v>
      </c>
      <c r="AD205" s="1">
        <v>39.1</v>
      </c>
      <c r="AE205" s="1">
        <v>48.4</v>
      </c>
      <c r="AF205" s="1">
        <v>419</v>
      </c>
      <c r="AG205" s="1">
        <v>2.33</v>
      </c>
      <c r="AH205" s="1">
        <v>76.900000000000006</v>
      </c>
      <c r="AI205" s="1">
        <v>0.82</v>
      </c>
      <c r="AJ205" s="1">
        <v>19</v>
      </c>
      <c r="AK205" s="1">
        <v>4</v>
      </c>
      <c r="AL205" s="1">
        <v>1.1299999999999999</v>
      </c>
      <c r="AM205" s="1">
        <v>2370</v>
      </c>
      <c r="AN205" s="1">
        <v>895</v>
      </c>
      <c r="AO205" s="1">
        <v>5.53</v>
      </c>
      <c r="AP205" s="1">
        <v>107</v>
      </c>
      <c r="AQ205" s="1">
        <v>11</v>
      </c>
      <c r="AR205" s="1">
        <v>663</v>
      </c>
      <c r="AS205" s="1">
        <v>13.4</v>
      </c>
      <c r="AT205" s="1">
        <v>230</v>
      </c>
      <c r="AU205" s="1">
        <v>1.64</v>
      </c>
      <c r="AV205" s="1">
        <v>45</v>
      </c>
      <c r="AW205" s="1">
        <v>4.88</v>
      </c>
      <c r="AX205" s="1">
        <v>2.2000000000000002</v>
      </c>
      <c r="AY205" s="1">
        <v>458</v>
      </c>
      <c r="AZ205" s="1">
        <v>387</v>
      </c>
      <c r="BA205" s="1">
        <v>4.93</v>
      </c>
      <c r="BB205" s="1">
        <v>127</v>
      </c>
      <c r="BC205" s="1">
        <v>295</v>
      </c>
      <c r="BD205" s="1">
        <v>1010</v>
      </c>
      <c r="BE205" s="1">
        <v>7.76</v>
      </c>
      <c r="BF205" s="1">
        <v>20.9</v>
      </c>
      <c r="BG205" s="1">
        <v>2.66</v>
      </c>
      <c r="BH205" s="1">
        <v>53</v>
      </c>
      <c r="BI205" s="1">
        <v>5</v>
      </c>
    </row>
    <row r="206" spans="1:61" x14ac:dyDescent="0.2">
      <c r="A206">
        <v>205</v>
      </c>
      <c r="B206" t="s">
        <v>263</v>
      </c>
      <c r="C206">
        <v>2.97</v>
      </c>
      <c r="D206">
        <v>1.54</v>
      </c>
      <c r="E206">
        <v>0.19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f t="shared" si="6"/>
        <v>5</v>
      </c>
      <c r="L206" s="1" t="b">
        <f t="shared" si="7"/>
        <v>0</v>
      </c>
      <c r="M206" s="1">
        <v>0.25</v>
      </c>
      <c r="N206" s="1">
        <v>0.125</v>
      </c>
      <c r="O206" s="1">
        <v>0</v>
      </c>
      <c r="P206" s="1">
        <v>0.25</v>
      </c>
      <c r="Q206" s="1">
        <v>0</v>
      </c>
      <c r="R206" s="1">
        <v>0.375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1.51</v>
      </c>
      <c r="AA206" s="1">
        <v>1030</v>
      </c>
      <c r="AB206" s="1">
        <v>337</v>
      </c>
      <c r="AC206" s="1">
        <v>0.86</v>
      </c>
      <c r="AD206" s="1">
        <v>39.1</v>
      </c>
      <c r="AE206" s="1">
        <v>48.4</v>
      </c>
      <c r="AF206" s="1">
        <v>419</v>
      </c>
      <c r="AG206" s="1">
        <v>2.33</v>
      </c>
      <c r="AH206" s="1">
        <v>76.900000000000006</v>
      </c>
      <c r="AI206" s="1">
        <v>0.82</v>
      </c>
      <c r="AJ206" s="1">
        <v>19</v>
      </c>
      <c r="AK206" s="1">
        <v>4</v>
      </c>
      <c r="AL206" s="1">
        <v>1.07</v>
      </c>
      <c r="AM206" s="1">
        <v>2180</v>
      </c>
      <c r="AN206" s="1">
        <v>936</v>
      </c>
      <c r="AO206" s="1">
        <v>6.29</v>
      </c>
      <c r="AP206" s="1">
        <v>117</v>
      </c>
      <c r="AQ206" s="1">
        <v>11.3</v>
      </c>
      <c r="AR206" s="1">
        <v>675</v>
      </c>
      <c r="AS206" s="1">
        <v>12.9</v>
      </c>
      <c r="AT206" s="1">
        <v>206</v>
      </c>
      <c r="AU206" s="1">
        <v>1.75</v>
      </c>
      <c r="AV206" s="1">
        <v>48.5</v>
      </c>
      <c r="AW206" s="1">
        <v>4.88</v>
      </c>
      <c r="AX206" s="1">
        <v>2.2000000000000002</v>
      </c>
      <c r="AY206" s="1">
        <v>458</v>
      </c>
      <c r="AZ206" s="1">
        <v>387</v>
      </c>
      <c r="BA206" s="1">
        <v>4.93</v>
      </c>
      <c r="BB206" s="1">
        <v>127</v>
      </c>
      <c r="BC206" s="1">
        <v>295</v>
      </c>
      <c r="BD206" s="1">
        <v>1010</v>
      </c>
      <c r="BE206" s="1">
        <v>7.76</v>
      </c>
      <c r="BF206" s="1">
        <v>20.9</v>
      </c>
      <c r="BG206" s="1">
        <v>2.66</v>
      </c>
      <c r="BH206" s="1">
        <v>53</v>
      </c>
      <c r="BI206" s="1">
        <v>5</v>
      </c>
    </row>
    <row r="207" spans="1:61" x14ac:dyDescent="0.2">
      <c r="A207">
        <v>206</v>
      </c>
      <c r="B207" t="s">
        <v>264</v>
      </c>
      <c r="C207">
        <v>2.94</v>
      </c>
      <c r="D207">
        <v>1.28</v>
      </c>
      <c r="E207">
        <v>0.25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f t="shared" si="6"/>
        <v>5</v>
      </c>
      <c r="L207" s="1" t="b">
        <f t="shared" si="7"/>
        <v>0</v>
      </c>
      <c r="M207" s="1">
        <v>0</v>
      </c>
      <c r="N207" s="1">
        <v>0.25</v>
      </c>
      <c r="O207" s="1">
        <v>0</v>
      </c>
      <c r="P207" s="1">
        <v>0.625</v>
      </c>
      <c r="Q207" s="1">
        <v>0</v>
      </c>
      <c r="R207" s="1">
        <v>0.125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1.51</v>
      </c>
      <c r="AA207" s="1">
        <v>1030</v>
      </c>
      <c r="AB207" s="1">
        <v>337</v>
      </c>
      <c r="AC207" s="1">
        <v>0.86</v>
      </c>
      <c r="AD207" s="1">
        <v>39.1</v>
      </c>
      <c r="AE207" s="1">
        <v>48.4</v>
      </c>
      <c r="AF207" s="1">
        <v>419</v>
      </c>
      <c r="AG207" s="1">
        <v>2.33</v>
      </c>
      <c r="AH207" s="1">
        <v>76.900000000000006</v>
      </c>
      <c r="AI207" s="1">
        <v>0.82</v>
      </c>
      <c r="AJ207" s="1">
        <v>19</v>
      </c>
      <c r="AK207" s="1">
        <v>4</v>
      </c>
      <c r="AL207" s="1">
        <v>1.01</v>
      </c>
      <c r="AM207" s="1">
        <v>2610</v>
      </c>
      <c r="AN207" s="1">
        <v>1090</v>
      </c>
      <c r="AO207" s="1">
        <v>5.38</v>
      </c>
      <c r="AP207" s="1">
        <v>93.2</v>
      </c>
      <c r="AQ207" s="1">
        <v>46.8</v>
      </c>
      <c r="AR207" s="1">
        <v>703</v>
      </c>
      <c r="AS207" s="1">
        <v>22.5</v>
      </c>
      <c r="AT207" s="1">
        <v>265</v>
      </c>
      <c r="AU207" s="1">
        <v>1.78</v>
      </c>
      <c r="AV207" s="1">
        <v>39.799999999999997</v>
      </c>
      <c r="AW207" s="1">
        <v>4.5</v>
      </c>
      <c r="AX207" s="1">
        <v>2.2000000000000002</v>
      </c>
      <c r="AY207" s="1">
        <v>458</v>
      </c>
      <c r="AZ207" s="1">
        <v>387</v>
      </c>
      <c r="BA207" s="1">
        <v>4.93</v>
      </c>
      <c r="BB207" s="1">
        <v>127</v>
      </c>
      <c r="BC207" s="1">
        <v>295</v>
      </c>
      <c r="BD207" s="1">
        <v>1010</v>
      </c>
      <c r="BE207" s="1">
        <v>7.76</v>
      </c>
      <c r="BF207" s="1">
        <v>20.9</v>
      </c>
      <c r="BG207" s="1">
        <v>2.66</v>
      </c>
      <c r="BH207" s="1">
        <v>53</v>
      </c>
      <c r="BI207" s="1">
        <v>5</v>
      </c>
    </row>
    <row r="208" spans="1:61" x14ac:dyDescent="0.2">
      <c r="A208">
        <v>207</v>
      </c>
      <c r="B208" t="s">
        <v>265</v>
      </c>
      <c r="C208">
        <v>2.96</v>
      </c>
      <c r="D208">
        <v>1.55</v>
      </c>
      <c r="E208">
        <v>0.19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f t="shared" si="6"/>
        <v>5</v>
      </c>
      <c r="L208" s="1" t="b">
        <f t="shared" si="7"/>
        <v>0</v>
      </c>
      <c r="M208" s="1">
        <v>0.125</v>
      </c>
      <c r="N208" s="1">
        <v>0.25</v>
      </c>
      <c r="O208" s="1">
        <v>0</v>
      </c>
      <c r="P208" s="1">
        <v>0.25</v>
      </c>
      <c r="Q208" s="1">
        <v>0.125</v>
      </c>
      <c r="R208" s="1">
        <v>0.25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1.51</v>
      </c>
      <c r="AA208" s="1">
        <v>1030</v>
      </c>
      <c r="AB208" s="1">
        <v>337</v>
      </c>
      <c r="AC208" s="1">
        <v>0.86</v>
      </c>
      <c r="AD208" s="1">
        <v>39.1</v>
      </c>
      <c r="AE208" s="1">
        <v>48.4</v>
      </c>
      <c r="AF208" s="1">
        <v>419</v>
      </c>
      <c r="AG208" s="1">
        <v>2.33</v>
      </c>
      <c r="AH208" s="1">
        <v>76.900000000000006</v>
      </c>
      <c r="AI208" s="1">
        <v>0.82</v>
      </c>
      <c r="AJ208" s="1">
        <v>19</v>
      </c>
      <c r="AK208" s="1">
        <v>4</v>
      </c>
      <c r="AL208" s="1">
        <v>1.1000000000000001</v>
      </c>
      <c r="AM208" s="1">
        <v>2280</v>
      </c>
      <c r="AN208" s="1">
        <v>916</v>
      </c>
      <c r="AO208" s="1">
        <v>5.91</v>
      </c>
      <c r="AP208" s="1">
        <v>112</v>
      </c>
      <c r="AQ208" s="1">
        <v>11.1</v>
      </c>
      <c r="AR208" s="1">
        <v>669</v>
      </c>
      <c r="AS208" s="1">
        <v>13.2</v>
      </c>
      <c r="AT208" s="1">
        <v>218</v>
      </c>
      <c r="AU208" s="1">
        <v>1.69</v>
      </c>
      <c r="AV208" s="1">
        <v>46.8</v>
      </c>
      <c r="AW208" s="1">
        <v>4.88</v>
      </c>
      <c r="AX208" s="1">
        <v>2.2000000000000002</v>
      </c>
      <c r="AY208" s="1">
        <v>458</v>
      </c>
      <c r="AZ208" s="1">
        <v>387</v>
      </c>
      <c r="BA208" s="1">
        <v>4.93</v>
      </c>
      <c r="BB208" s="1">
        <v>127</v>
      </c>
      <c r="BC208" s="1">
        <v>295</v>
      </c>
      <c r="BD208" s="1">
        <v>1010</v>
      </c>
      <c r="BE208" s="1">
        <v>7.76</v>
      </c>
      <c r="BF208" s="1">
        <v>20.9</v>
      </c>
      <c r="BG208" s="1">
        <v>2.66</v>
      </c>
      <c r="BH208" s="1">
        <v>53</v>
      </c>
      <c r="BI208" s="1">
        <v>5</v>
      </c>
    </row>
    <row r="209" spans="1:61" x14ac:dyDescent="0.2">
      <c r="A209">
        <v>208</v>
      </c>
      <c r="B209" t="s">
        <v>266</v>
      </c>
      <c r="C209">
        <v>0.42</v>
      </c>
      <c r="D209">
        <v>3.31</v>
      </c>
      <c r="E209">
        <v>0.01</v>
      </c>
      <c r="F209" s="2">
        <v>1</v>
      </c>
      <c r="G209" s="2">
        <v>0</v>
      </c>
      <c r="H209" s="2">
        <v>0</v>
      </c>
      <c r="I209" s="2">
        <v>0</v>
      </c>
      <c r="J209" s="2">
        <v>0</v>
      </c>
      <c r="K209" s="2">
        <f t="shared" si="6"/>
        <v>5</v>
      </c>
      <c r="L209" s="1" t="b">
        <f t="shared" si="7"/>
        <v>0</v>
      </c>
      <c r="M209" s="1">
        <v>0.25</v>
      </c>
      <c r="N209" s="1">
        <v>0.25</v>
      </c>
      <c r="O209" s="1">
        <v>0.125</v>
      </c>
      <c r="P209" s="1">
        <v>0.125</v>
      </c>
      <c r="Q209" s="1">
        <v>0</v>
      </c>
      <c r="R209" s="1">
        <v>0.25</v>
      </c>
      <c r="S209" s="1">
        <v>0</v>
      </c>
      <c r="T209" s="1">
        <v>1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1.51</v>
      </c>
      <c r="AA209" s="1">
        <v>1030</v>
      </c>
      <c r="AB209" s="1">
        <v>337</v>
      </c>
      <c r="AC209" s="1">
        <v>0.86</v>
      </c>
      <c r="AD209" s="1">
        <v>39.1</v>
      </c>
      <c r="AE209" s="1">
        <v>48.4</v>
      </c>
      <c r="AF209" s="1">
        <v>419</v>
      </c>
      <c r="AG209" s="1">
        <v>2.33</v>
      </c>
      <c r="AH209" s="1">
        <v>76.900000000000006</v>
      </c>
      <c r="AI209" s="1">
        <v>0.82</v>
      </c>
      <c r="AJ209" s="1">
        <v>19</v>
      </c>
      <c r="AK209" s="1">
        <v>4</v>
      </c>
      <c r="AL209" s="1">
        <v>1.1499999999999999</v>
      </c>
      <c r="AM209" s="1">
        <v>2010</v>
      </c>
      <c r="AN209" s="1">
        <v>965</v>
      </c>
      <c r="AO209" s="1">
        <v>4.97</v>
      </c>
      <c r="AP209" s="1">
        <v>110</v>
      </c>
      <c r="AQ209" s="1">
        <v>-45</v>
      </c>
      <c r="AR209" s="1">
        <v>622</v>
      </c>
      <c r="AS209" s="1">
        <v>10.4</v>
      </c>
      <c r="AT209" s="1">
        <v>177</v>
      </c>
      <c r="AU209" s="1">
        <v>1.43</v>
      </c>
      <c r="AV209" s="1">
        <v>46</v>
      </c>
      <c r="AW209" s="1">
        <v>5</v>
      </c>
      <c r="AX209" s="1">
        <v>1.96</v>
      </c>
      <c r="AY209" s="1">
        <v>332</v>
      </c>
      <c r="AZ209" s="1">
        <v>266</v>
      </c>
      <c r="BA209" s="1">
        <v>3.12</v>
      </c>
      <c r="BB209" s="1">
        <v>79.900000000000006</v>
      </c>
      <c r="BC209" s="1">
        <v>325</v>
      </c>
      <c r="BD209" s="1">
        <v>1140</v>
      </c>
      <c r="BE209" s="1">
        <v>5.29</v>
      </c>
      <c r="BF209" s="1">
        <v>14.7</v>
      </c>
      <c r="BG209" s="1">
        <v>2.96</v>
      </c>
      <c r="BH209" s="1">
        <v>35</v>
      </c>
      <c r="BI209" s="1">
        <v>4</v>
      </c>
    </row>
    <row r="210" spans="1:61" x14ac:dyDescent="0.2">
      <c r="A210">
        <v>209</v>
      </c>
      <c r="B210" t="s">
        <v>267</v>
      </c>
      <c r="C210">
        <v>0.39</v>
      </c>
      <c r="D210">
        <v>1.58</v>
      </c>
      <c r="E210">
        <v>0.14000000000000001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f t="shared" si="6"/>
        <v>5</v>
      </c>
      <c r="L210" s="1" t="b">
        <f t="shared" si="7"/>
        <v>0</v>
      </c>
      <c r="M210" s="1">
        <v>0</v>
      </c>
      <c r="N210" s="1">
        <v>0.125</v>
      </c>
      <c r="O210" s="1">
        <v>0.125</v>
      </c>
      <c r="P210" s="1">
        <v>0.125</v>
      </c>
      <c r="Q210" s="1">
        <v>0.125</v>
      </c>
      <c r="R210" s="1">
        <v>0.5</v>
      </c>
      <c r="S210" s="1">
        <v>0</v>
      </c>
      <c r="T210" s="1">
        <v>1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1.51</v>
      </c>
      <c r="AA210" s="1">
        <v>1030</v>
      </c>
      <c r="AB210" s="1">
        <v>337</v>
      </c>
      <c r="AC210" s="1">
        <v>0.86</v>
      </c>
      <c r="AD210" s="1">
        <v>39.1</v>
      </c>
      <c r="AE210" s="1">
        <v>48.4</v>
      </c>
      <c r="AF210" s="1">
        <v>419</v>
      </c>
      <c r="AG210" s="1">
        <v>2.33</v>
      </c>
      <c r="AH210" s="1">
        <v>76.900000000000006</v>
      </c>
      <c r="AI210" s="1">
        <v>0.82</v>
      </c>
      <c r="AJ210" s="1">
        <v>19</v>
      </c>
      <c r="AK210" s="1">
        <v>4</v>
      </c>
      <c r="AL210" s="1">
        <v>1.18</v>
      </c>
      <c r="AM210" s="1">
        <v>2230</v>
      </c>
      <c r="AN210" s="1">
        <v>770</v>
      </c>
      <c r="AO210" s="1">
        <v>8.02</v>
      </c>
      <c r="AP210" s="1">
        <v>156</v>
      </c>
      <c r="AQ210" s="1">
        <v>57.6</v>
      </c>
      <c r="AR210" s="1">
        <v>673</v>
      </c>
      <c r="AS210" s="1">
        <v>9.2899999999999991</v>
      </c>
      <c r="AT210" s="1">
        <v>202</v>
      </c>
      <c r="AU210" s="1">
        <v>1.89</v>
      </c>
      <c r="AV210" s="1">
        <v>63</v>
      </c>
      <c r="AW210" s="1">
        <v>5.5</v>
      </c>
      <c r="AX210" s="1">
        <v>1.96</v>
      </c>
      <c r="AY210" s="1">
        <v>332</v>
      </c>
      <c r="AZ210" s="1">
        <v>266</v>
      </c>
      <c r="BA210" s="1">
        <v>3.12</v>
      </c>
      <c r="BB210" s="1">
        <v>79.900000000000006</v>
      </c>
      <c r="BC210" s="1">
        <v>325</v>
      </c>
      <c r="BD210" s="1">
        <v>1140</v>
      </c>
      <c r="BE210" s="1">
        <v>5.29</v>
      </c>
      <c r="BF210" s="1">
        <v>14.7</v>
      </c>
      <c r="BG210" s="1">
        <v>2.96</v>
      </c>
      <c r="BH210" s="1">
        <v>35</v>
      </c>
      <c r="BI210" s="1">
        <v>4</v>
      </c>
    </row>
    <row r="211" spans="1:61" x14ac:dyDescent="0.2">
      <c r="A211">
        <v>210</v>
      </c>
      <c r="B211" t="s">
        <v>268</v>
      </c>
      <c r="C211">
        <v>0.6</v>
      </c>
      <c r="D211">
        <v>2.99</v>
      </c>
      <c r="E211">
        <v>0.02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f t="shared" si="6"/>
        <v>5</v>
      </c>
      <c r="L211" s="1" t="b">
        <f t="shared" si="7"/>
        <v>0</v>
      </c>
      <c r="M211" s="1">
        <v>0</v>
      </c>
      <c r="N211" s="1">
        <v>0.125</v>
      </c>
      <c r="O211" s="1">
        <v>0.5</v>
      </c>
      <c r="P211" s="1">
        <v>0</v>
      </c>
      <c r="Q211" s="1">
        <v>0.25</v>
      </c>
      <c r="R211" s="1">
        <v>0.125</v>
      </c>
      <c r="S211" s="1">
        <v>0</v>
      </c>
      <c r="T211" s="1">
        <v>1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1.51</v>
      </c>
      <c r="AA211" s="1">
        <v>1030</v>
      </c>
      <c r="AB211" s="1">
        <v>337</v>
      </c>
      <c r="AC211" s="1">
        <v>0.86</v>
      </c>
      <c r="AD211" s="1">
        <v>39.1</v>
      </c>
      <c r="AE211" s="1">
        <v>48.4</v>
      </c>
      <c r="AF211" s="1">
        <v>419</v>
      </c>
      <c r="AG211" s="1">
        <v>2.33</v>
      </c>
      <c r="AH211" s="1">
        <v>76.900000000000006</v>
      </c>
      <c r="AI211" s="1">
        <v>0.82</v>
      </c>
      <c r="AJ211" s="1">
        <v>19</v>
      </c>
      <c r="AK211" s="1">
        <v>4</v>
      </c>
      <c r="AL211" s="1">
        <v>1.3</v>
      </c>
      <c r="AM211" s="1">
        <v>2220</v>
      </c>
      <c r="AN211" s="1">
        <v>833</v>
      </c>
      <c r="AO211" s="1">
        <v>5.36</v>
      </c>
      <c r="AP211" s="1">
        <v>135</v>
      </c>
      <c r="AQ211" s="1">
        <v>-3</v>
      </c>
      <c r="AR211" s="1">
        <v>587</v>
      </c>
      <c r="AS211" s="1">
        <v>7.43</v>
      </c>
      <c r="AT211" s="1">
        <v>182</v>
      </c>
      <c r="AU211" s="1">
        <v>1.34</v>
      </c>
      <c r="AV211" s="1">
        <v>55.5</v>
      </c>
      <c r="AW211" s="1">
        <v>5.63</v>
      </c>
      <c r="AX211" s="1">
        <v>1.96</v>
      </c>
      <c r="AY211" s="1">
        <v>332</v>
      </c>
      <c r="AZ211" s="1">
        <v>266</v>
      </c>
      <c r="BA211" s="1">
        <v>3.12</v>
      </c>
      <c r="BB211" s="1">
        <v>79.900000000000006</v>
      </c>
      <c r="BC211" s="1">
        <v>325</v>
      </c>
      <c r="BD211" s="1">
        <v>1140</v>
      </c>
      <c r="BE211" s="1">
        <v>5.29</v>
      </c>
      <c r="BF211" s="1">
        <v>14.7</v>
      </c>
      <c r="BG211" s="1">
        <v>2.96</v>
      </c>
      <c r="BH211" s="1">
        <v>35</v>
      </c>
      <c r="BI211" s="1">
        <v>4</v>
      </c>
    </row>
    <row r="212" spans="1:61" x14ac:dyDescent="0.2">
      <c r="A212">
        <v>211</v>
      </c>
      <c r="B212" t="s">
        <v>269</v>
      </c>
      <c r="C212">
        <v>0.37</v>
      </c>
      <c r="D212">
        <v>3.04</v>
      </c>
      <c r="E212">
        <v>0.02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f t="shared" si="6"/>
        <v>5</v>
      </c>
      <c r="L212" s="1" t="b">
        <f t="shared" si="7"/>
        <v>0</v>
      </c>
      <c r="M212" s="1">
        <v>0.125</v>
      </c>
      <c r="N212" s="1">
        <v>0.25</v>
      </c>
      <c r="O212" s="1">
        <v>0.125</v>
      </c>
      <c r="P212" s="1">
        <v>0.5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1.51</v>
      </c>
      <c r="AA212" s="1">
        <v>1030</v>
      </c>
      <c r="AB212" s="1">
        <v>337</v>
      </c>
      <c r="AC212" s="1">
        <v>0.86</v>
      </c>
      <c r="AD212" s="1">
        <v>39.1</v>
      </c>
      <c r="AE212" s="1">
        <v>48.4</v>
      </c>
      <c r="AF212" s="1">
        <v>419</v>
      </c>
      <c r="AG212" s="1">
        <v>2.33</v>
      </c>
      <c r="AH212" s="1">
        <v>76.900000000000006</v>
      </c>
      <c r="AI212" s="1">
        <v>0.82</v>
      </c>
      <c r="AJ212" s="1">
        <v>19</v>
      </c>
      <c r="AK212" s="1">
        <v>4</v>
      </c>
      <c r="AL212" s="1">
        <v>1.05</v>
      </c>
      <c r="AM212" s="1">
        <v>2450</v>
      </c>
      <c r="AN212" s="1">
        <v>1130</v>
      </c>
      <c r="AO212" s="1">
        <v>3.94</v>
      </c>
      <c r="AP212" s="1">
        <v>80.400000000000006</v>
      </c>
      <c r="AQ212" s="1">
        <v>-8</v>
      </c>
      <c r="AR212" s="1">
        <v>655</v>
      </c>
      <c r="AS212" s="1">
        <v>20</v>
      </c>
      <c r="AT212" s="1">
        <v>238</v>
      </c>
      <c r="AU212" s="1">
        <v>1.48</v>
      </c>
      <c r="AV212" s="1">
        <v>35</v>
      </c>
      <c r="AW212" s="1">
        <v>4.5</v>
      </c>
      <c r="AX212" s="1">
        <v>1.96</v>
      </c>
      <c r="AY212" s="1">
        <v>332</v>
      </c>
      <c r="AZ212" s="1">
        <v>266</v>
      </c>
      <c r="BA212" s="1">
        <v>3.12</v>
      </c>
      <c r="BB212" s="1">
        <v>79.900000000000006</v>
      </c>
      <c r="BC212" s="1">
        <v>325</v>
      </c>
      <c r="BD212" s="1">
        <v>1140</v>
      </c>
      <c r="BE212" s="1">
        <v>5.29</v>
      </c>
      <c r="BF212" s="1">
        <v>14.7</v>
      </c>
      <c r="BG212" s="1">
        <v>2.96</v>
      </c>
      <c r="BH212" s="1">
        <v>35</v>
      </c>
      <c r="BI212" s="1">
        <v>4</v>
      </c>
    </row>
    <row r="213" spans="1:61" x14ac:dyDescent="0.2">
      <c r="A213">
        <v>212</v>
      </c>
      <c r="B213" t="s">
        <v>270</v>
      </c>
      <c r="C213">
        <v>0.52</v>
      </c>
      <c r="D213">
        <v>2.93</v>
      </c>
      <c r="E213">
        <v>0.01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f t="shared" si="6"/>
        <v>5</v>
      </c>
      <c r="L213" s="1" t="b">
        <f t="shared" si="7"/>
        <v>0</v>
      </c>
      <c r="M213" s="1">
        <v>0</v>
      </c>
      <c r="N213" s="1">
        <v>0.125</v>
      </c>
      <c r="O213" s="1">
        <v>0.375</v>
      </c>
      <c r="P213" s="1">
        <v>0.125</v>
      </c>
      <c r="Q213" s="1">
        <v>0.125</v>
      </c>
      <c r="R213" s="1">
        <v>0.25</v>
      </c>
      <c r="S213" s="1">
        <v>0</v>
      </c>
      <c r="T213" s="1">
        <v>1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1.51</v>
      </c>
      <c r="AA213" s="1">
        <v>1030</v>
      </c>
      <c r="AB213" s="1">
        <v>337</v>
      </c>
      <c r="AC213" s="1">
        <v>0.86</v>
      </c>
      <c r="AD213" s="1">
        <v>39.1</v>
      </c>
      <c r="AE213" s="1">
        <v>48.4</v>
      </c>
      <c r="AF213" s="1">
        <v>419</v>
      </c>
      <c r="AG213" s="1">
        <v>2.33</v>
      </c>
      <c r="AH213" s="1">
        <v>76.900000000000006</v>
      </c>
      <c r="AI213" s="1">
        <v>0.82</v>
      </c>
      <c r="AJ213" s="1">
        <v>19</v>
      </c>
      <c r="AK213" s="1">
        <v>4</v>
      </c>
      <c r="AL213" s="1">
        <v>1.24</v>
      </c>
      <c r="AM213" s="1">
        <v>2240</v>
      </c>
      <c r="AN213" s="1">
        <v>871</v>
      </c>
      <c r="AO213" s="1">
        <v>6.08</v>
      </c>
      <c r="AP213" s="1">
        <v>138</v>
      </c>
      <c r="AQ213" s="1">
        <v>17.100000000000001</v>
      </c>
      <c r="AR213" s="1">
        <v>620</v>
      </c>
      <c r="AS213" s="1">
        <v>10.1</v>
      </c>
      <c r="AT213" s="1">
        <v>192</v>
      </c>
      <c r="AU213" s="1">
        <v>1.53</v>
      </c>
      <c r="AV213" s="1">
        <v>56.5</v>
      </c>
      <c r="AW213" s="1">
        <v>5.5</v>
      </c>
      <c r="AX213" s="1">
        <v>1.96</v>
      </c>
      <c r="AY213" s="1">
        <v>332</v>
      </c>
      <c r="AZ213" s="1">
        <v>266</v>
      </c>
      <c r="BA213" s="1">
        <v>3.12</v>
      </c>
      <c r="BB213" s="1">
        <v>79.900000000000006</v>
      </c>
      <c r="BC213" s="1">
        <v>325</v>
      </c>
      <c r="BD213" s="1">
        <v>1140</v>
      </c>
      <c r="BE213" s="1">
        <v>5.29</v>
      </c>
      <c r="BF213" s="1">
        <v>14.7</v>
      </c>
      <c r="BG213" s="1">
        <v>2.96</v>
      </c>
      <c r="BH213" s="1">
        <v>35</v>
      </c>
      <c r="BI213" s="1">
        <v>4</v>
      </c>
    </row>
    <row r="214" spans="1:61" x14ac:dyDescent="0.2">
      <c r="A214">
        <v>213</v>
      </c>
      <c r="B214" t="s">
        <v>271</v>
      </c>
      <c r="C214">
        <v>2.77</v>
      </c>
      <c r="D214">
        <v>1.71</v>
      </c>
      <c r="E214">
        <v>0.17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f t="shared" si="6"/>
        <v>5</v>
      </c>
      <c r="L214" s="1" t="b">
        <f t="shared" si="7"/>
        <v>0</v>
      </c>
      <c r="M214" s="1">
        <v>0</v>
      </c>
      <c r="N214" s="1">
        <v>0</v>
      </c>
      <c r="O214" s="1">
        <v>0.25</v>
      </c>
      <c r="P214" s="1">
        <v>0.625</v>
      </c>
      <c r="Q214" s="1">
        <v>0.125</v>
      </c>
      <c r="R214" s="1">
        <v>0</v>
      </c>
      <c r="S214" s="1">
        <v>1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1.51</v>
      </c>
      <c r="AA214" s="1">
        <v>1030</v>
      </c>
      <c r="AB214" s="1">
        <v>337</v>
      </c>
      <c r="AC214" s="1">
        <v>0.86</v>
      </c>
      <c r="AD214" s="1">
        <v>39.1</v>
      </c>
      <c r="AE214" s="1">
        <v>48.4</v>
      </c>
      <c r="AF214" s="1">
        <v>419</v>
      </c>
      <c r="AG214" s="1">
        <v>2.33</v>
      </c>
      <c r="AH214" s="1">
        <v>76.900000000000006</v>
      </c>
      <c r="AI214" s="1">
        <v>0.82</v>
      </c>
      <c r="AJ214" s="1">
        <v>19</v>
      </c>
      <c r="AK214" s="1">
        <v>4</v>
      </c>
      <c r="AL214" s="1">
        <v>1.04</v>
      </c>
      <c r="AM214" s="1">
        <v>2820</v>
      </c>
      <c r="AN214" s="1">
        <v>1070</v>
      </c>
      <c r="AO214" s="1">
        <v>5.14</v>
      </c>
      <c r="AP214" s="1">
        <v>94.6</v>
      </c>
      <c r="AQ214" s="1">
        <v>77.099999999999994</v>
      </c>
      <c r="AR214" s="1">
        <v>691</v>
      </c>
      <c r="AS214" s="1">
        <v>22.8</v>
      </c>
      <c r="AT214" s="1">
        <v>280</v>
      </c>
      <c r="AU214" s="1">
        <v>1.72</v>
      </c>
      <c r="AV214" s="1">
        <v>40.299999999999997</v>
      </c>
      <c r="AW214" s="1">
        <v>4.63</v>
      </c>
      <c r="AX214" s="1">
        <v>1.81</v>
      </c>
      <c r="AY214" s="1">
        <v>239</v>
      </c>
      <c r="AZ214" s="1">
        <v>172</v>
      </c>
      <c r="BA214" s="1">
        <v>3.21</v>
      </c>
      <c r="BB214" s="1">
        <v>35.5</v>
      </c>
      <c r="BC214" s="1">
        <v>349</v>
      </c>
      <c r="BD214" s="1">
        <v>1250</v>
      </c>
      <c r="BE214" s="1">
        <v>3.21</v>
      </c>
      <c r="BF214" s="1">
        <v>10.199999999999999</v>
      </c>
      <c r="BG214" s="1">
        <v>3.16</v>
      </c>
      <c r="BH214" s="1">
        <v>17</v>
      </c>
      <c r="BI214" s="1">
        <v>3</v>
      </c>
    </row>
    <row r="215" spans="1:61" x14ac:dyDescent="0.2">
      <c r="A215">
        <v>214</v>
      </c>
      <c r="B215" t="s">
        <v>272</v>
      </c>
      <c r="C215">
        <v>2.81</v>
      </c>
      <c r="D215">
        <v>3.35</v>
      </c>
      <c r="E215">
        <v>0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f t="shared" si="6"/>
        <v>5</v>
      </c>
      <c r="L215" s="1" t="b">
        <f t="shared" si="7"/>
        <v>0</v>
      </c>
      <c r="M215" s="1">
        <v>0.375</v>
      </c>
      <c r="N215" s="1">
        <v>0.125</v>
      </c>
      <c r="O215" s="1">
        <v>0.125</v>
      </c>
      <c r="P215" s="1">
        <v>0.125</v>
      </c>
      <c r="Q215" s="1">
        <v>0.125</v>
      </c>
      <c r="R215" s="1">
        <v>0.125</v>
      </c>
      <c r="S215" s="1">
        <v>1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1.51</v>
      </c>
      <c r="AA215" s="1">
        <v>1030</v>
      </c>
      <c r="AB215" s="1">
        <v>337</v>
      </c>
      <c r="AC215" s="1">
        <v>0.86</v>
      </c>
      <c r="AD215" s="1">
        <v>39.1</v>
      </c>
      <c r="AE215" s="1">
        <v>48.4</v>
      </c>
      <c r="AF215" s="1">
        <v>419</v>
      </c>
      <c r="AG215" s="1">
        <v>2.33</v>
      </c>
      <c r="AH215" s="1">
        <v>76.900000000000006</v>
      </c>
      <c r="AI215" s="1">
        <v>0.82</v>
      </c>
      <c r="AJ215" s="1">
        <v>19</v>
      </c>
      <c r="AK215" s="1">
        <v>4</v>
      </c>
      <c r="AL215" s="1">
        <v>1.1100000000000001</v>
      </c>
      <c r="AM215" s="1">
        <v>2130</v>
      </c>
      <c r="AN215" s="1">
        <v>962</v>
      </c>
      <c r="AO215" s="1">
        <v>4.34</v>
      </c>
      <c r="AP215" s="1">
        <v>93</v>
      </c>
      <c r="AQ215" s="1">
        <v>-42.1</v>
      </c>
      <c r="AR215" s="1">
        <v>626</v>
      </c>
      <c r="AS215" s="1">
        <v>10.7</v>
      </c>
      <c r="AT215" s="1">
        <v>193</v>
      </c>
      <c r="AU215" s="1">
        <v>1.39</v>
      </c>
      <c r="AV215" s="1">
        <v>39.799999999999997</v>
      </c>
      <c r="AW215" s="1">
        <v>4.75</v>
      </c>
      <c r="AX215" s="1">
        <v>1.81</v>
      </c>
      <c r="AY215" s="1">
        <v>239</v>
      </c>
      <c r="AZ215" s="1">
        <v>172</v>
      </c>
      <c r="BA215" s="1">
        <v>3.21</v>
      </c>
      <c r="BB215" s="1">
        <v>35.5</v>
      </c>
      <c r="BC215" s="1">
        <v>349</v>
      </c>
      <c r="BD215" s="1">
        <v>1250</v>
      </c>
      <c r="BE215" s="1">
        <v>3.21</v>
      </c>
      <c r="BF215" s="1">
        <v>10.199999999999999</v>
      </c>
      <c r="BG215" s="1">
        <v>3.16</v>
      </c>
      <c r="BH215" s="1">
        <v>17</v>
      </c>
      <c r="BI215" s="1">
        <v>3</v>
      </c>
    </row>
    <row r="216" spans="1:61" x14ac:dyDescent="0.2">
      <c r="A216">
        <v>215</v>
      </c>
      <c r="B216" t="s">
        <v>273</v>
      </c>
      <c r="C216">
        <v>2.79</v>
      </c>
      <c r="D216">
        <v>1.96</v>
      </c>
      <c r="E216">
        <v>0.15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f t="shared" si="6"/>
        <v>5</v>
      </c>
      <c r="L216" s="1" t="b">
        <f t="shared" si="7"/>
        <v>0</v>
      </c>
      <c r="M216" s="1">
        <v>0</v>
      </c>
      <c r="N216" s="1">
        <v>0.125</v>
      </c>
      <c r="O216" s="1">
        <v>0.125</v>
      </c>
      <c r="P216" s="1">
        <v>0.25</v>
      </c>
      <c r="Q216" s="1">
        <v>0.25</v>
      </c>
      <c r="R216" s="1">
        <v>0.25</v>
      </c>
      <c r="S216" s="1">
        <v>1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1.51</v>
      </c>
      <c r="AA216" s="1">
        <v>1030</v>
      </c>
      <c r="AB216" s="1">
        <v>337</v>
      </c>
      <c r="AC216" s="1">
        <v>0.86</v>
      </c>
      <c r="AD216" s="1">
        <v>39.1</v>
      </c>
      <c r="AE216" s="1">
        <v>48.4</v>
      </c>
      <c r="AF216" s="1">
        <v>419</v>
      </c>
      <c r="AG216" s="1">
        <v>2.33</v>
      </c>
      <c r="AH216" s="1">
        <v>76.900000000000006</v>
      </c>
      <c r="AI216" s="1">
        <v>0.82</v>
      </c>
      <c r="AJ216" s="1">
        <v>19</v>
      </c>
      <c r="AK216" s="1">
        <v>4</v>
      </c>
      <c r="AL216" s="1">
        <v>1.1399999999999999</v>
      </c>
      <c r="AM216" s="1">
        <v>2470</v>
      </c>
      <c r="AN216" s="1">
        <v>835</v>
      </c>
      <c r="AO216" s="1">
        <v>6.76</v>
      </c>
      <c r="AP216" s="1">
        <v>128</v>
      </c>
      <c r="AQ216" s="1">
        <v>60.3</v>
      </c>
      <c r="AR216" s="1">
        <v>678</v>
      </c>
      <c r="AS216" s="1">
        <v>13</v>
      </c>
      <c r="AT216" s="1">
        <v>235</v>
      </c>
      <c r="AU216" s="1">
        <v>1.8</v>
      </c>
      <c r="AV216" s="1">
        <v>52.8</v>
      </c>
      <c r="AW216" s="1">
        <v>5.13</v>
      </c>
      <c r="AX216" s="1">
        <v>1.81</v>
      </c>
      <c r="AY216" s="1">
        <v>239</v>
      </c>
      <c r="AZ216" s="1">
        <v>172</v>
      </c>
      <c r="BA216" s="1">
        <v>3.21</v>
      </c>
      <c r="BB216" s="1">
        <v>35.5</v>
      </c>
      <c r="BC216" s="1">
        <v>349</v>
      </c>
      <c r="BD216" s="1">
        <v>1250</v>
      </c>
      <c r="BE216" s="1">
        <v>3.21</v>
      </c>
      <c r="BF216" s="1">
        <v>10.199999999999999</v>
      </c>
      <c r="BG216" s="1">
        <v>3.16</v>
      </c>
      <c r="BH216" s="1">
        <v>17</v>
      </c>
      <c r="BI216" s="1">
        <v>3</v>
      </c>
    </row>
    <row r="217" spans="1:61" x14ac:dyDescent="0.2">
      <c r="A217">
        <v>216</v>
      </c>
      <c r="B217" t="s">
        <v>274</v>
      </c>
      <c r="C217">
        <v>2.83</v>
      </c>
      <c r="D217">
        <v>4.49</v>
      </c>
      <c r="E217">
        <v>0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f t="shared" si="6"/>
        <v>5</v>
      </c>
      <c r="L217" s="1" t="b">
        <f t="shared" si="7"/>
        <v>0</v>
      </c>
      <c r="M217" s="1">
        <v>0.75</v>
      </c>
      <c r="N217" s="1">
        <v>0</v>
      </c>
      <c r="O217" s="1">
        <v>0.25</v>
      </c>
      <c r="P217" s="1">
        <v>0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1.51</v>
      </c>
      <c r="AA217" s="1">
        <v>1030</v>
      </c>
      <c r="AB217" s="1">
        <v>337</v>
      </c>
      <c r="AC217" s="1">
        <v>0.86</v>
      </c>
      <c r="AD217" s="1">
        <v>39.1</v>
      </c>
      <c r="AE217" s="1">
        <v>48.4</v>
      </c>
      <c r="AF217" s="1">
        <v>419</v>
      </c>
      <c r="AG217" s="1">
        <v>2.33</v>
      </c>
      <c r="AH217" s="1">
        <v>76.900000000000006</v>
      </c>
      <c r="AI217" s="1">
        <v>0.82</v>
      </c>
      <c r="AJ217" s="1">
        <v>19</v>
      </c>
      <c r="AK217" s="1">
        <v>4</v>
      </c>
      <c r="AL217" s="1">
        <v>1.1000000000000001</v>
      </c>
      <c r="AM217" s="1">
        <v>1840</v>
      </c>
      <c r="AN217" s="1">
        <v>1080</v>
      </c>
      <c r="AO217" s="1">
        <v>2.06</v>
      </c>
      <c r="AP217" s="1">
        <v>64.400000000000006</v>
      </c>
      <c r="AQ217" s="1">
        <v>-130</v>
      </c>
      <c r="AR217" s="1">
        <v>568</v>
      </c>
      <c r="AS217" s="1">
        <v>8.4</v>
      </c>
      <c r="AT217" s="1">
        <v>151</v>
      </c>
      <c r="AU217" s="1">
        <v>0.97299999999999998</v>
      </c>
      <c r="AV217" s="1">
        <v>29</v>
      </c>
      <c r="AW217" s="1">
        <v>4.5</v>
      </c>
      <c r="AX217" s="1">
        <v>1.81</v>
      </c>
      <c r="AY217" s="1">
        <v>239</v>
      </c>
      <c r="AZ217" s="1">
        <v>172</v>
      </c>
      <c r="BA217" s="1">
        <v>3.21</v>
      </c>
      <c r="BB217" s="1">
        <v>35.5</v>
      </c>
      <c r="BC217" s="1">
        <v>349</v>
      </c>
      <c r="BD217" s="1">
        <v>1250</v>
      </c>
      <c r="BE217" s="1">
        <v>3.21</v>
      </c>
      <c r="BF217" s="1">
        <v>10.199999999999999</v>
      </c>
      <c r="BG217" s="1">
        <v>3.16</v>
      </c>
      <c r="BH217" s="1">
        <v>17</v>
      </c>
      <c r="BI217" s="1">
        <v>3</v>
      </c>
    </row>
    <row r="218" spans="1:61" x14ac:dyDescent="0.2">
      <c r="A218">
        <v>217</v>
      </c>
      <c r="B218" t="s">
        <v>275</v>
      </c>
      <c r="C218">
        <v>-0.08</v>
      </c>
      <c r="D218">
        <v>1.04</v>
      </c>
      <c r="E218">
        <v>0.22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f t="shared" si="6"/>
        <v>5</v>
      </c>
      <c r="L218" s="1" t="b">
        <f t="shared" si="7"/>
        <v>0</v>
      </c>
      <c r="M218" s="1">
        <v>0.125</v>
      </c>
      <c r="N218" s="1">
        <v>0</v>
      </c>
      <c r="O218" s="1">
        <v>0</v>
      </c>
      <c r="P218" s="1">
        <v>0</v>
      </c>
      <c r="Q218" s="1">
        <v>0.75</v>
      </c>
      <c r="R218" s="1">
        <v>0.125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2.17</v>
      </c>
      <c r="AA218" s="1">
        <v>267</v>
      </c>
      <c r="AB218" s="1">
        <v>181</v>
      </c>
      <c r="AC218" s="1">
        <v>0.7</v>
      </c>
      <c r="AD218" s="1">
        <v>32.1</v>
      </c>
      <c r="AE218" s="1">
        <v>8.68</v>
      </c>
      <c r="AF218" s="1">
        <v>926</v>
      </c>
      <c r="AG218" s="1">
        <v>6.13</v>
      </c>
      <c r="AH218" s="1">
        <v>23.9</v>
      </c>
      <c r="AI218" s="1">
        <v>2.5499999999999998</v>
      </c>
      <c r="AJ218" s="1">
        <v>73</v>
      </c>
      <c r="AK218" s="1">
        <v>7</v>
      </c>
      <c r="AL218" s="1">
        <v>1.1399999999999999</v>
      </c>
      <c r="AM218" s="1">
        <v>2630</v>
      </c>
      <c r="AN218" s="1">
        <v>593</v>
      </c>
      <c r="AO218" s="1">
        <v>7.09</v>
      </c>
      <c r="AP218" s="1">
        <v>120</v>
      </c>
      <c r="AQ218" s="1">
        <v>85</v>
      </c>
      <c r="AR218" s="1">
        <v>695</v>
      </c>
      <c r="AS218" s="1">
        <v>7.06</v>
      </c>
      <c r="AT218" s="1">
        <v>259</v>
      </c>
      <c r="AU218" s="1">
        <v>1.89</v>
      </c>
      <c r="AV218" s="1">
        <v>50.3</v>
      </c>
      <c r="AW218" s="1">
        <v>5</v>
      </c>
      <c r="AX218" s="1">
        <v>2.2000000000000002</v>
      </c>
      <c r="AY218" s="1">
        <v>458</v>
      </c>
      <c r="AZ218" s="1">
        <v>387</v>
      </c>
      <c r="BA218" s="1">
        <v>4.93</v>
      </c>
      <c r="BB218" s="1">
        <v>127</v>
      </c>
      <c r="BC218" s="1">
        <v>295</v>
      </c>
      <c r="BD218" s="1">
        <v>1010</v>
      </c>
      <c r="BE218" s="1">
        <v>7.76</v>
      </c>
      <c r="BF218" s="1">
        <v>20.9</v>
      </c>
      <c r="BG218" s="1">
        <v>2.66</v>
      </c>
      <c r="BH218" s="1">
        <v>53</v>
      </c>
      <c r="BI218" s="1">
        <v>5</v>
      </c>
    </row>
    <row r="219" spans="1:61" x14ac:dyDescent="0.2">
      <c r="A219">
        <v>218</v>
      </c>
      <c r="B219" t="s">
        <v>276</v>
      </c>
      <c r="C219">
        <v>0.08</v>
      </c>
      <c r="D219">
        <v>2.92</v>
      </c>
      <c r="E219">
        <v>0.02</v>
      </c>
      <c r="F219" s="2">
        <v>0</v>
      </c>
      <c r="G219" s="2">
        <v>0</v>
      </c>
      <c r="H219" s="2">
        <v>0</v>
      </c>
      <c r="I219" s="2">
        <v>1</v>
      </c>
      <c r="J219" s="2">
        <v>0</v>
      </c>
      <c r="K219" s="2">
        <f t="shared" si="6"/>
        <v>5</v>
      </c>
      <c r="L219" s="1" t="b">
        <f t="shared" si="7"/>
        <v>0</v>
      </c>
      <c r="M219" s="1">
        <v>0.125</v>
      </c>
      <c r="N219" s="1">
        <v>0.5</v>
      </c>
      <c r="O219" s="1">
        <v>0.125</v>
      </c>
      <c r="P219" s="1">
        <v>0</v>
      </c>
      <c r="Q219" s="1">
        <v>0</v>
      </c>
      <c r="R219" s="1">
        <v>0.25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2.17</v>
      </c>
      <c r="AA219" s="1">
        <v>267</v>
      </c>
      <c r="AB219" s="1">
        <v>181</v>
      </c>
      <c r="AC219" s="1">
        <v>0.7</v>
      </c>
      <c r="AD219" s="1">
        <v>32.1</v>
      </c>
      <c r="AE219" s="1">
        <v>8.68</v>
      </c>
      <c r="AF219" s="1">
        <v>926</v>
      </c>
      <c r="AG219" s="1">
        <v>6.13</v>
      </c>
      <c r="AH219" s="1">
        <v>23.9</v>
      </c>
      <c r="AI219" s="1">
        <v>2.5499999999999998</v>
      </c>
      <c r="AJ219" s="1">
        <v>73</v>
      </c>
      <c r="AK219" s="1">
        <v>7</v>
      </c>
      <c r="AL219" s="1">
        <v>1.23</v>
      </c>
      <c r="AM219" s="1">
        <v>1810</v>
      </c>
      <c r="AN219" s="1">
        <v>935</v>
      </c>
      <c r="AO219" s="1">
        <v>4.75</v>
      </c>
      <c r="AP219" s="1">
        <v>118</v>
      </c>
      <c r="AQ219" s="1">
        <v>-82.5</v>
      </c>
      <c r="AR219" s="1">
        <v>590</v>
      </c>
      <c r="AS219" s="1">
        <v>7.36</v>
      </c>
      <c r="AT219" s="1">
        <v>150</v>
      </c>
      <c r="AU219" s="1">
        <v>1.29</v>
      </c>
      <c r="AV219" s="1">
        <v>49</v>
      </c>
      <c r="AW219" s="1">
        <v>5.25</v>
      </c>
      <c r="AX219" s="1">
        <v>2.2000000000000002</v>
      </c>
      <c r="AY219" s="1">
        <v>458</v>
      </c>
      <c r="AZ219" s="1">
        <v>387</v>
      </c>
      <c r="BA219" s="1">
        <v>4.93</v>
      </c>
      <c r="BB219" s="1">
        <v>127</v>
      </c>
      <c r="BC219" s="1">
        <v>295</v>
      </c>
      <c r="BD219" s="1">
        <v>1010</v>
      </c>
      <c r="BE219" s="1">
        <v>7.76</v>
      </c>
      <c r="BF219" s="1">
        <v>20.9</v>
      </c>
      <c r="BG219" s="1">
        <v>2.66</v>
      </c>
      <c r="BH219" s="1">
        <v>53</v>
      </c>
      <c r="BI219" s="1">
        <v>5</v>
      </c>
    </row>
    <row r="220" spans="1:61" x14ac:dyDescent="0.2">
      <c r="A220">
        <v>219</v>
      </c>
      <c r="B220" t="s">
        <v>277</v>
      </c>
      <c r="C220">
        <v>0</v>
      </c>
      <c r="D220">
        <v>1.48</v>
      </c>
      <c r="E220">
        <v>0.22</v>
      </c>
      <c r="F220" s="2">
        <v>0</v>
      </c>
      <c r="G220" s="2">
        <v>0</v>
      </c>
      <c r="H220" s="2">
        <v>0</v>
      </c>
      <c r="I220" s="2">
        <v>1</v>
      </c>
      <c r="J220" s="2">
        <v>0</v>
      </c>
      <c r="K220" s="2">
        <f t="shared" si="6"/>
        <v>5</v>
      </c>
      <c r="L220" s="1" t="b">
        <f t="shared" si="7"/>
        <v>0</v>
      </c>
      <c r="M220" s="1">
        <v>0</v>
      </c>
      <c r="N220" s="1">
        <v>0</v>
      </c>
      <c r="O220" s="1">
        <v>0.25</v>
      </c>
      <c r="P220" s="1">
        <v>0.125</v>
      </c>
      <c r="Q220" s="1">
        <v>0.625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2.17</v>
      </c>
      <c r="AA220" s="1">
        <v>267</v>
      </c>
      <c r="AB220" s="1">
        <v>181</v>
      </c>
      <c r="AC220" s="1">
        <v>0.7</v>
      </c>
      <c r="AD220" s="1">
        <v>32.1</v>
      </c>
      <c r="AE220" s="1">
        <v>8.68</v>
      </c>
      <c r="AF220" s="1">
        <v>926</v>
      </c>
      <c r="AG220" s="1">
        <v>6.13</v>
      </c>
      <c r="AH220" s="1">
        <v>23.9</v>
      </c>
      <c r="AI220" s="1">
        <v>2.5499999999999998</v>
      </c>
      <c r="AJ220" s="1">
        <v>73</v>
      </c>
      <c r="AK220" s="1">
        <v>7</v>
      </c>
      <c r="AL220" s="1">
        <v>1.18</v>
      </c>
      <c r="AM220" s="1">
        <v>2710</v>
      </c>
      <c r="AN220" s="1">
        <v>718</v>
      </c>
      <c r="AO220" s="1">
        <v>6.13</v>
      </c>
      <c r="AP220" s="1">
        <v>118</v>
      </c>
      <c r="AQ220" s="1">
        <v>77.599999999999994</v>
      </c>
      <c r="AR220" s="1">
        <v>664</v>
      </c>
      <c r="AS220" s="1">
        <v>10.5</v>
      </c>
      <c r="AT220" s="1">
        <v>258</v>
      </c>
      <c r="AU220" s="1">
        <v>1.7</v>
      </c>
      <c r="AV220" s="1">
        <v>49.3</v>
      </c>
      <c r="AW220" s="1">
        <v>5.13</v>
      </c>
      <c r="AX220" s="1">
        <v>2.2000000000000002</v>
      </c>
      <c r="AY220" s="1">
        <v>458</v>
      </c>
      <c r="AZ220" s="1">
        <v>387</v>
      </c>
      <c r="BA220" s="1">
        <v>4.93</v>
      </c>
      <c r="BB220" s="1">
        <v>127</v>
      </c>
      <c r="BC220" s="1">
        <v>295</v>
      </c>
      <c r="BD220" s="1">
        <v>1010</v>
      </c>
      <c r="BE220" s="1">
        <v>7.76</v>
      </c>
      <c r="BF220" s="1">
        <v>20.9</v>
      </c>
      <c r="BG220" s="1">
        <v>2.66</v>
      </c>
      <c r="BH220" s="1">
        <v>53</v>
      </c>
      <c r="BI220" s="1">
        <v>5</v>
      </c>
    </row>
    <row r="221" spans="1:61" x14ac:dyDescent="0.2">
      <c r="A221">
        <v>220</v>
      </c>
      <c r="B221" t="s">
        <v>278</v>
      </c>
      <c r="C221">
        <v>-0.04</v>
      </c>
      <c r="D221">
        <v>3.66</v>
      </c>
      <c r="E221">
        <v>0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f t="shared" si="6"/>
        <v>5</v>
      </c>
      <c r="L221" s="1" t="b">
        <f t="shared" si="7"/>
        <v>0</v>
      </c>
      <c r="M221" s="1">
        <v>0.25</v>
      </c>
      <c r="N221" s="1">
        <v>0.25</v>
      </c>
      <c r="O221" s="1">
        <v>0.125</v>
      </c>
      <c r="P221" s="1">
        <v>0</v>
      </c>
      <c r="Q221" s="1">
        <v>0</v>
      </c>
      <c r="R221" s="1">
        <v>0.375</v>
      </c>
      <c r="S221" s="1">
        <v>0</v>
      </c>
      <c r="T221" s="1">
        <v>1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2.17</v>
      </c>
      <c r="AA221" s="1">
        <v>267</v>
      </c>
      <c r="AB221" s="1">
        <v>181</v>
      </c>
      <c r="AC221" s="1">
        <v>0.7</v>
      </c>
      <c r="AD221" s="1">
        <v>32.1</v>
      </c>
      <c r="AE221" s="1">
        <v>8.68</v>
      </c>
      <c r="AF221" s="1">
        <v>926</v>
      </c>
      <c r="AG221" s="1">
        <v>6.13</v>
      </c>
      <c r="AH221" s="1">
        <v>23.9</v>
      </c>
      <c r="AI221" s="1">
        <v>2.5499999999999998</v>
      </c>
      <c r="AJ221" s="1">
        <v>73</v>
      </c>
      <c r="AK221" s="1">
        <v>7</v>
      </c>
      <c r="AL221" s="1">
        <v>1.19</v>
      </c>
      <c r="AM221" s="1">
        <v>1870</v>
      </c>
      <c r="AN221" s="1">
        <v>889</v>
      </c>
      <c r="AO221" s="1">
        <v>5.73</v>
      </c>
      <c r="AP221" s="1">
        <v>127</v>
      </c>
      <c r="AQ221" s="1">
        <v>-46.3</v>
      </c>
      <c r="AR221" s="1">
        <v>616</v>
      </c>
      <c r="AS221" s="1">
        <v>6.97</v>
      </c>
      <c r="AT221" s="1">
        <v>157</v>
      </c>
      <c r="AU221" s="1">
        <v>1.47</v>
      </c>
      <c r="AV221" s="1">
        <v>52.3</v>
      </c>
      <c r="AW221" s="1">
        <v>5.25</v>
      </c>
      <c r="AX221" s="1">
        <v>1.96</v>
      </c>
      <c r="AY221" s="1">
        <v>332</v>
      </c>
      <c r="AZ221" s="1">
        <v>266</v>
      </c>
      <c r="BA221" s="1">
        <v>3.12</v>
      </c>
      <c r="BB221" s="1">
        <v>79.900000000000006</v>
      </c>
      <c r="BC221" s="1">
        <v>325</v>
      </c>
      <c r="BD221" s="1">
        <v>1140</v>
      </c>
      <c r="BE221" s="1">
        <v>5.29</v>
      </c>
      <c r="BF221" s="1">
        <v>14.7</v>
      </c>
      <c r="BG221" s="1">
        <v>2.96</v>
      </c>
      <c r="BH221" s="1">
        <v>35</v>
      </c>
      <c r="BI221" s="1">
        <v>4</v>
      </c>
    </row>
    <row r="222" spans="1:61" x14ac:dyDescent="0.2">
      <c r="A222">
        <v>221</v>
      </c>
      <c r="B222" t="s">
        <v>279</v>
      </c>
      <c r="C222">
        <v>-0.1</v>
      </c>
      <c r="D222">
        <v>2.1800000000000002</v>
      </c>
      <c r="E222">
        <v>0.09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f t="shared" si="6"/>
        <v>5</v>
      </c>
      <c r="L222" s="1" t="b">
        <f t="shared" si="7"/>
        <v>0</v>
      </c>
      <c r="M222" s="1">
        <v>0.375</v>
      </c>
      <c r="N222" s="1">
        <v>0</v>
      </c>
      <c r="O222" s="1">
        <v>0</v>
      </c>
      <c r="P222" s="1">
        <v>0.5</v>
      </c>
      <c r="Q222" s="1">
        <v>0</v>
      </c>
      <c r="R222" s="1">
        <v>0.125</v>
      </c>
      <c r="S222" s="1">
        <v>0</v>
      </c>
      <c r="T222" s="1">
        <v>1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2.17</v>
      </c>
      <c r="AA222" s="1">
        <v>267</v>
      </c>
      <c r="AB222" s="1">
        <v>181</v>
      </c>
      <c r="AC222" s="1">
        <v>0.7</v>
      </c>
      <c r="AD222" s="1">
        <v>32.1</v>
      </c>
      <c r="AE222" s="1">
        <v>8.68</v>
      </c>
      <c r="AF222" s="1">
        <v>926</v>
      </c>
      <c r="AG222" s="1">
        <v>6.13</v>
      </c>
      <c r="AH222" s="1">
        <v>23.9</v>
      </c>
      <c r="AI222" s="1">
        <v>2.5499999999999998</v>
      </c>
      <c r="AJ222" s="1">
        <v>73</v>
      </c>
      <c r="AK222" s="1">
        <v>7</v>
      </c>
      <c r="AL222" s="1">
        <v>0.95899999999999996</v>
      </c>
      <c r="AM222" s="1">
        <v>2470</v>
      </c>
      <c r="AN222" s="1">
        <v>1100</v>
      </c>
      <c r="AO222" s="1">
        <v>4.66</v>
      </c>
      <c r="AP222" s="1">
        <v>77.2</v>
      </c>
      <c r="AQ222" s="1">
        <v>15.3</v>
      </c>
      <c r="AR222" s="1">
        <v>692</v>
      </c>
      <c r="AS222" s="1">
        <v>19.7</v>
      </c>
      <c r="AT222" s="1">
        <v>247</v>
      </c>
      <c r="AU222" s="1">
        <v>1.67</v>
      </c>
      <c r="AV222" s="1">
        <v>33.799999999999997</v>
      </c>
      <c r="AW222" s="1">
        <v>4.25</v>
      </c>
      <c r="AX222" s="1">
        <v>1.96</v>
      </c>
      <c r="AY222" s="1">
        <v>332</v>
      </c>
      <c r="AZ222" s="1">
        <v>266</v>
      </c>
      <c r="BA222" s="1">
        <v>3.12</v>
      </c>
      <c r="BB222" s="1">
        <v>79.900000000000006</v>
      </c>
      <c r="BC222" s="1">
        <v>325</v>
      </c>
      <c r="BD222" s="1">
        <v>1140</v>
      </c>
      <c r="BE222" s="1">
        <v>5.29</v>
      </c>
      <c r="BF222" s="1">
        <v>14.7</v>
      </c>
      <c r="BG222" s="1">
        <v>2.96</v>
      </c>
      <c r="BH222" s="1">
        <v>35</v>
      </c>
      <c r="BI222" s="1">
        <v>4</v>
      </c>
    </row>
    <row r="223" spans="1:61" x14ac:dyDescent="0.2">
      <c r="A223">
        <v>222</v>
      </c>
      <c r="B223" t="s">
        <v>280</v>
      </c>
      <c r="C223">
        <v>-0.04</v>
      </c>
      <c r="D223">
        <v>3.19</v>
      </c>
      <c r="E223">
        <v>0.01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f t="shared" si="6"/>
        <v>5</v>
      </c>
      <c r="L223" s="1" t="b">
        <f t="shared" si="7"/>
        <v>0</v>
      </c>
      <c r="M223" s="1">
        <v>0.125</v>
      </c>
      <c r="N223" s="1">
        <v>0.25</v>
      </c>
      <c r="O223" s="1">
        <v>0.125</v>
      </c>
      <c r="P223" s="1">
        <v>0</v>
      </c>
      <c r="Q223" s="1">
        <v>0.125</v>
      </c>
      <c r="R223" s="1">
        <v>0.375</v>
      </c>
      <c r="S223" s="1">
        <v>0</v>
      </c>
      <c r="T223" s="1">
        <v>1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2.17</v>
      </c>
      <c r="AA223" s="1">
        <v>267</v>
      </c>
      <c r="AB223" s="1">
        <v>181</v>
      </c>
      <c r="AC223" s="1">
        <v>0.7</v>
      </c>
      <c r="AD223" s="1">
        <v>32.1</v>
      </c>
      <c r="AE223" s="1">
        <v>8.68</v>
      </c>
      <c r="AF223" s="1">
        <v>926</v>
      </c>
      <c r="AG223" s="1">
        <v>6.13</v>
      </c>
      <c r="AH223" s="1">
        <v>23.9</v>
      </c>
      <c r="AI223" s="1">
        <v>2.5499999999999998</v>
      </c>
      <c r="AJ223" s="1">
        <v>73</v>
      </c>
      <c r="AK223" s="1">
        <v>7</v>
      </c>
      <c r="AL223" s="1">
        <v>1.21</v>
      </c>
      <c r="AM223" s="1">
        <v>2010</v>
      </c>
      <c r="AN223" s="1">
        <v>813</v>
      </c>
      <c r="AO223" s="1">
        <v>6.45</v>
      </c>
      <c r="AP223" s="1">
        <v>137</v>
      </c>
      <c r="AQ223" s="1">
        <v>-11.6</v>
      </c>
      <c r="AR223" s="1">
        <v>631</v>
      </c>
      <c r="AS223" s="1">
        <v>6.81</v>
      </c>
      <c r="AT223" s="1">
        <v>174</v>
      </c>
      <c r="AU223" s="1">
        <v>1.59</v>
      </c>
      <c r="AV223" s="1">
        <v>56</v>
      </c>
      <c r="AW223" s="1">
        <v>5.38</v>
      </c>
      <c r="AX223" s="1">
        <v>1.96</v>
      </c>
      <c r="AY223" s="1">
        <v>332</v>
      </c>
      <c r="AZ223" s="1">
        <v>266</v>
      </c>
      <c r="BA223" s="1">
        <v>3.12</v>
      </c>
      <c r="BB223" s="1">
        <v>79.900000000000006</v>
      </c>
      <c r="BC223" s="1">
        <v>325</v>
      </c>
      <c r="BD223" s="1">
        <v>1140</v>
      </c>
      <c r="BE223" s="1">
        <v>5.29</v>
      </c>
      <c r="BF223" s="1">
        <v>14.7</v>
      </c>
      <c r="BG223" s="1">
        <v>2.96</v>
      </c>
      <c r="BH223" s="1">
        <v>35</v>
      </c>
      <c r="BI223" s="1">
        <v>4</v>
      </c>
    </row>
    <row r="224" spans="1:61" x14ac:dyDescent="0.2">
      <c r="A224">
        <v>223</v>
      </c>
      <c r="B224" t="s">
        <v>281</v>
      </c>
      <c r="C224">
        <v>-7.0000000000000007E-2</v>
      </c>
      <c r="D224">
        <v>3.3</v>
      </c>
      <c r="E224">
        <v>0.01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f t="shared" si="6"/>
        <v>5</v>
      </c>
      <c r="L224" s="1" t="b">
        <f t="shared" si="7"/>
        <v>0</v>
      </c>
      <c r="M224" s="1">
        <v>0.5</v>
      </c>
      <c r="N224" s="1">
        <v>0</v>
      </c>
      <c r="O224" s="1">
        <v>0.125</v>
      </c>
      <c r="P224" s="1">
        <v>0</v>
      </c>
      <c r="Q224" s="1">
        <v>0.25</v>
      </c>
      <c r="R224" s="1">
        <v>0.125</v>
      </c>
      <c r="S224" s="1">
        <v>0</v>
      </c>
      <c r="T224" s="1">
        <v>1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2.17</v>
      </c>
      <c r="AA224" s="1">
        <v>267</v>
      </c>
      <c r="AB224" s="1">
        <v>181</v>
      </c>
      <c r="AC224" s="1">
        <v>0.7</v>
      </c>
      <c r="AD224" s="1">
        <v>32.1</v>
      </c>
      <c r="AE224" s="1">
        <v>8.68</v>
      </c>
      <c r="AF224" s="1">
        <v>926</v>
      </c>
      <c r="AG224" s="1">
        <v>6.13</v>
      </c>
      <c r="AH224" s="1">
        <v>23.9</v>
      </c>
      <c r="AI224" s="1">
        <v>2.5499999999999998</v>
      </c>
      <c r="AJ224" s="1">
        <v>73</v>
      </c>
      <c r="AK224" s="1">
        <v>7</v>
      </c>
      <c r="AL224" s="1">
        <v>1.1100000000000001</v>
      </c>
      <c r="AM224" s="1">
        <v>2110</v>
      </c>
      <c r="AN224" s="1">
        <v>883</v>
      </c>
      <c r="AO224" s="1">
        <v>4.47</v>
      </c>
      <c r="AP224" s="1">
        <v>92.8</v>
      </c>
      <c r="AQ224" s="1">
        <v>-40.5</v>
      </c>
      <c r="AR224" s="1">
        <v>624</v>
      </c>
      <c r="AS224" s="1">
        <v>7.66</v>
      </c>
      <c r="AT224" s="1">
        <v>190</v>
      </c>
      <c r="AU224" s="1">
        <v>1.39</v>
      </c>
      <c r="AV224" s="1">
        <v>39.799999999999997</v>
      </c>
      <c r="AW224" s="1">
        <v>4.75</v>
      </c>
      <c r="AX224" s="1">
        <v>1.96</v>
      </c>
      <c r="AY224" s="1">
        <v>332</v>
      </c>
      <c r="AZ224" s="1">
        <v>266</v>
      </c>
      <c r="BA224" s="1">
        <v>3.12</v>
      </c>
      <c r="BB224" s="1">
        <v>79.900000000000006</v>
      </c>
      <c r="BC224" s="1">
        <v>325</v>
      </c>
      <c r="BD224" s="1">
        <v>1140</v>
      </c>
      <c r="BE224" s="1">
        <v>5.29</v>
      </c>
      <c r="BF224" s="1">
        <v>14.7</v>
      </c>
      <c r="BG224" s="1">
        <v>2.96</v>
      </c>
      <c r="BH224" s="1">
        <v>35</v>
      </c>
      <c r="BI224" s="1">
        <v>4</v>
      </c>
    </row>
    <row r="225" spans="1:61" x14ac:dyDescent="0.2">
      <c r="A225">
        <v>224</v>
      </c>
      <c r="B225" t="s">
        <v>282</v>
      </c>
      <c r="C225">
        <v>-0.09</v>
      </c>
      <c r="D225">
        <v>4.34</v>
      </c>
      <c r="E225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f t="shared" si="6"/>
        <v>5</v>
      </c>
      <c r="L225" s="1" t="b">
        <f t="shared" si="7"/>
        <v>0</v>
      </c>
      <c r="M225" s="1">
        <v>0.5</v>
      </c>
      <c r="N225" s="1">
        <v>0</v>
      </c>
      <c r="O225" s="1">
        <v>0.125</v>
      </c>
      <c r="P225" s="1">
        <v>0</v>
      </c>
      <c r="Q225" s="1">
        <v>0</v>
      </c>
      <c r="R225" s="1">
        <v>0.375</v>
      </c>
      <c r="S225" s="1">
        <v>1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2.17</v>
      </c>
      <c r="AA225" s="1">
        <v>267</v>
      </c>
      <c r="AB225" s="1">
        <v>181</v>
      </c>
      <c r="AC225" s="1">
        <v>0.7</v>
      </c>
      <c r="AD225" s="1">
        <v>32.1</v>
      </c>
      <c r="AE225" s="1">
        <v>8.68</v>
      </c>
      <c r="AF225" s="1">
        <v>926</v>
      </c>
      <c r="AG225" s="1">
        <v>6.13</v>
      </c>
      <c r="AH225" s="1">
        <v>23.9</v>
      </c>
      <c r="AI225" s="1">
        <v>2.5499999999999998</v>
      </c>
      <c r="AJ225" s="1">
        <v>73</v>
      </c>
      <c r="AK225" s="1">
        <v>7</v>
      </c>
      <c r="AL225" s="1">
        <v>1.1200000000000001</v>
      </c>
      <c r="AM225" s="1">
        <v>1900</v>
      </c>
      <c r="AN225" s="1">
        <v>906</v>
      </c>
      <c r="AO225" s="1">
        <v>5.48</v>
      </c>
      <c r="AP225" s="1">
        <v>115</v>
      </c>
      <c r="AQ225" s="1">
        <v>-43.3</v>
      </c>
      <c r="AR225" s="1">
        <v>626</v>
      </c>
      <c r="AS225" s="1">
        <v>7.05</v>
      </c>
      <c r="AT225" s="1">
        <v>162</v>
      </c>
      <c r="AU225" s="1">
        <v>1.49</v>
      </c>
      <c r="AV225" s="1">
        <v>47.8</v>
      </c>
      <c r="AW225" s="1">
        <v>5</v>
      </c>
      <c r="AX225" s="1">
        <v>1.81</v>
      </c>
      <c r="AY225" s="1">
        <v>239</v>
      </c>
      <c r="AZ225" s="1">
        <v>172</v>
      </c>
      <c r="BA225" s="1">
        <v>3.21</v>
      </c>
      <c r="BB225" s="1">
        <v>35.5</v>
      </c>
      <c r="BC225" s="1">
        <v>349</v>
      </c>
      <c r="BD225" s="1">
        <v>1250</v>
      </c>
      <c r="BE225" s="1">
        <v>3.21</v>
      </c>
      <c r="BF225" s="1">
        <v>10.199999999999999</v>
      </c>
      <c r="BG225" s="1">
        <v>3.16</v>
      </c>
      <c r="BH225" s="1">
        <v>17</v>
      </c>
      <c r="BI225" s="1">
        <v>3</v>
      </c>
    </row>
    <row r="226" spans="1:61" x14ac:dyDescent="0.2">
      <c r="A226">
        <v>225</v>
      </c>
      <c r="B226" t="s">
        <v>283</v>
      </c>
      <c r="C226">
        <v>-7.0000000000000007E-2</v>
      </c>
      <c r="D226">
        <v>3.82</v>
      </c>
      <c r="E226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f t="shared" si="6"/>
        <v>5</v>
      </c>
      <c r="L226" s="1" t="b">
        <f t="shared" si="7"/>
        <v>0</v>
      </c>
      <c r="M226" s="1">
        <v>0.25</v>
      </c>
      <c r="N226" s="1">
        <v>0.25</v>
      </c>
      <c r="O226" s="1">
        <v>0</v>
      </c>
      <c r="P226" s="1">
        <v>0.375</v>
      </c>
      <c r="Q226" s="1">
        <v>0</v>
      </c>
      <c r="R226" s="1">
        <v>0.125</v>
      </c>
      <c r="S226" s="1">
        <v>1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2.17</v>
      </c>
      <c r="AA226" s="1">
        <v>267</v>
      </c>
      <c r="AB226" s="1">
        <v>181</v>
      </c>
      <c r="AC226" s="1">
        <v>0.7</v>
      </c>
      <c r="AD226" s="1">
        <v>32.1</v>
      </c>
      <c r="AE226" s="1">
        <v>8.68</v>
      </c>
      <c r="AF226" s="1">
        <v>926</v>
      </c>
      <c r="AG226" s="1">
        <v>6.13</v>
      </c>
      <c r="AH226" s="1">
        <v>23.9</v>
      </c>
      <c r="AI226" s="1">
        <v>2.5499999999999998</v>
      </c>
      <c r="AJ226" s="1">
        <v>73</v>
      </c>
      <c r="AK226" s="1">
        <v>7</v>
      </c>
      <c r="AL226" s="1">
        <v>1.04</v>
      </c>
      <c r="AM226" s="1">
        <v>2270</v>
      </c>
      <c r="AN226" s="1">
        <v>1070</v>
      </c>
      <c r="AO226" s="1">
        <v>4.4400000000000004</v>
      </c>
      <c r="AP226" s="1">
        <v>85.1</v>
      </c>
      <c r="AQ226" s="1">
        <v>-22.3</v>
      </c>
      <c r="AR226" s="1">
        <v>660</v>
      </c>
      <c r="AS226" s="1">
        <v>16.7</v>
      </c>
      <c r="AT226" s="1">
        <v>220</v>
      </c>
      <c r="AU226" s="1">
        <v>1.53</v>
      </c>
      <c r="AV226" s="1">
        <v>36.799999999999997</v>
      </c>
      <c r="AW226" s="1">
        <v>4.5</v>
      </c>
      <c r="AX226" s="1">
        <v>1.81</v>
      </c>
      <c r="AY226" s="1">
        <v>239</v>
      </c>
      <c r="AZ226" s="1">
        <v>172</v>
      </c>
      <c r="BA226" s="1">
        <v>3.21</v>
      </c>
      <c r="BB226" s="1">
        <v>35.5</v>
      </c>
      <c r="BC226" s="1">
        <v>349</v>
      </c>
      <c r="BD226" s="1">
        <v>1250</v>
      </c>
      <c r="BE226" s="1">
        <v>3.21</v>
      </c>
      <c r="BF226" s="1">
        <v>10.199999999999999</v>
      </c>
      <c r="BG226" s="1">
        <v>3.16</v>
      </c>
      <c r="BH226" s="1">
        <v>17</v>
      </c>
      <c r="BI226" s="1">
        <v>3</v>
      </c>
    </row>
    <row r="227" spans="1:61" x14ac:dyDescent="0.2">
      <c r="A227">
        <v>226</v>
      </c>
      <c r="B227" t="s">
        <v>284</v>
      </c>
      <c r="C227">
        <v>-0.14000000000000001</v>
      </c>
      <c r="D227">
        <v>2.72</v>
      </c>
      <c r="E227">
        <v>0.03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f t="shared" si="6"/>
        <v>5</v>
      </c>
      <c r="L227" s="1" t="b">
        <f t="shared" si="7"/>
        <v>0</v>
      </c>
      <c r="M227" s="1">
        <v>0</v>
      </c>
      <c r="N227" s="1">
        <v>0.25</v>
      </c>
      <c r="O227" s="1">
        <v>0.125</v>
      </c>
      <c r="P227" s="1">
        <v>0.375</v>
      </c>
      <c r="Q227" s="1">
        <v>0.25</v>
      </c>
      <c r="R227" s="1">
        <v>0</v>
      </c>
      <c r="S227" s="1">
        <v>1</v>
      </c>
      <c r="T227" s="1">
        <v>0</v>
      </c>
      <c r="U227" s="1">
        <v>0</v>
      </c>
      <c r="V227" s="1">
        <v>1</v>
      </c>
      <c r="W227" s="1">
        <v>0</v>
      </c>
      <c r="X227" s="1">
        <v>0</v>
      </c>
      <c r="Y227" s="1">
        <v>0</v>
      </c>
      <c r="Z227" s="1">
        <v>2.17</v>
      </c>
      <c r="AA227" s="1">
        <v>267</v>
      </c>
      <c r="AB227" s="1">
        <v>181</v>
      </c>
      <c r="AC227" s="1">
        <v>0.7</v>
      </c>
      <c r="AD227" s="1">
        <v>32.1</v>
      </c>
      <c r="AE227" s="1">
        <v>8.68</v>
      </c>
      <c r="AF227" s="1">
        <v>926</v>
      </c>
      <c r="AG227" s="1">
        <v>6.13</v>
      </c>
      <c r="AH227" s="1">
        <v>23.9</v>
      </c>
      <c r="AI227" s="1">
        <v>2.5499999999999998</v>
      </c>
      <c r="AJ227" s="1">
        <v>73</v>
      </c>
      <c r="AK227" s="1">
        <v>7</v>
      </c>
      <c r="AL227" s="1">
        <v>1.1100000000000001</v>
      </c>
      <c r="AM227" s="1">
        <v>2560</v>
      </c>
      <c r="AN227" s="1">
        <v>966</v>
      </c>
      <c r="AO227" s="1">
        <v>4.91</v>
      </c>
      <c r="AP227" s="1">
        <v>96</v>
      </c>
      <c r="AQ227" s="1">
        <v>26.8</v>
      </c>
      <c r="AR227" s="1">
        <v>663</v>
      </c>
      <c r="AS227" s="1">
        <v>16.8</v>
      </c>
      <c r="AT227" s="1">
        <v>250</v>
      </c>
      <c r="AU227" s="1">
        <v>1.59</v>
      </c>
      <c r="AV227" s="1">
        <v>41</v>
      </c>
      <c r="AW227" s="1">
        <v>4.75</v>
      </c>
      <c r="AX227" s="1">
        <v>1.81</v>
      </c>
      <c r="AY227" s="1">
        <v>239</v>
      </c>
      <c r="AZ227" s="1">
        <v>172</v>
      </c>
      <c r="BA227" s="1">
        <v>3.21</v>
      </c>
      <c r="BB227" s="1">
        <v>35.5</v>
      </c>
      <c r="BC227" s="1">
        <v>349</v>
      </c>
      <c r="BD227" s="1">
        <v>1250</v>
      </c>
      <c r="BE227" s="1">
        <v>3.21</v>
      </c>
      <c r="BF227" s="1">
        <v>10.199999999999999</v>
      </c>
      <c r="BG227" s="1">
        <v>3.16</v>
      </c>
      <c r="BH227" s="1">
        <v>17</v>
      </c>
      <c r="BI227" s="1">
        <v>3</v>
      </c>
    </row>
    <row r="228" spans="1:61" x14ac:dyDescent="0.2">
      <c r="A228">
        <v>227</v>
      </c>
      <c r="B228" t="s">
        <v>285</v>
      </c>
      <c r="C228">
        <v>-0.21</v>
      </c>
      <c r="D228">
        <v>2.0099999999999998</v>
      </c>
      <c r="E228">
        <v>0.12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f t="shared" si="6"/>
        <v>5</v>
      </c>
      <c r="L228" s="1" t="b">
        <f t="shared" si="7"/>
        <v>0</v>
      </c>
      <c r="M228" s="1">
        <v>0.125</v>
      </c>
      <c r="N228" s="1">
        <v>0</v>
      </c>
      <c r="O228" s="1">
        <v>0</v>
      </c>
      <c r="P228" s="1">
        <v>0</v>
      </c>
      <c r="Q228" s="1">
        <v>0.5</v>
      </c>
      <c r="R228" s="1">
        <v>0.375</v>
      </c>
      <c r="S228" s="1">
        <v>1</v>
      </c>
      <c r="T228" s="1">
        <v>0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2.17</v>
      </c>
      <c r="AA228" s="1">
        <v>267</v>
      </c>
      <c r="AB228" s="1">
        <v>181</v>
      </c>
      <c r="AC228" s="1">
        <v>0.7</v>
      </c>
      <c r="AD228" s="1">
        <v>32.1</v>
      </c>
      <c r="AE228" s="1">
        <v>8.68</v>
      </c>
      <c r="AF228" s="1">
        <v>926</v>
      </c>
      <c r="AG228" s="1">
        <v>6.13</v>
      </c>
      <c r="AH228" s="1">
        <v>23.9</v>
      </c>
      <c r="AI228" s="1">
        <v>2.5499999999999998</v>
      </c>
      <c r="AJ228" s="1">
        <v>73</v>
      </c>
      <c r="AK228" s="1">
        <v>7</v>
      </c>
      <c r="AL228" s="1">
        <v>1.1499999999999999</v>
      </c>
      <c r="AM228" s="1">
        <v>2420</v>
      </c>
      <c r="AN228" s="1">
        <v>617</v>
      </c>
      <c r="AO228" s="1">
        <v>8.11</v>
      </c>
      <c r="AP228" s="1">
        <v>142</v>
      </c>
      <c r="AQ228" s="1">
        <v>82.3</v>
      </c>
      <c r="AR228" s="1">
        <v>696</v>
      </c>
      <c r="AS228" s="1">
        <v>6.46</v>
      </c>
      <c r="AT228" s="1">
        <v>231</v>
      </c>
      <c r="AU228" s="1">
        <v>1.98</v>
      </c>
      <c r="AV228" s="1">
        <v>58.3</v>
      </c>
      <c r="AW228" s="1">
        <v>5.25</v>
      </c>
      <c r="AX228" s="1">
        <v>1.81</v>
      </c>
      <c r="AY228" s="1">
        <v>239</v>
      </c>
      <c r="AZ228" s="1">
        <v>172</v>
      </c>
      <c r="BA228" s="1">
        <v>3.21</v>
      </c>
      <c r="BB228" s="1">
        <v>35.5</v>
      </c>
      <c r="BC228" s="1">
        <v>349</v>
      </c>
      <c r="BD228" s="1">
        <v>1250</v>
      </c>
      <c r="BE228" s="1">
        <v>3.21</v>
      </c>
      <c r="BF228" s="1">
        <v>10.199999999999999</v>
      </c>
      <c r="BG228" s="1">
        <v>3.16</v>
      </c>
      <c r="BH228" s="1">
        <v>17</v>
      </c>
      <c r="BI228" s="1">
        <v>3</v>
      </c>
    </row>
    <row r="229" spans="1:61" x14ac:dyDescent="0.2">
      <c r="A229">
        <v>228</v>
      </c>
      <c r="B229" t="s">
        <v>286</v>
      </c>
      <c r="C229">
        <v>2.48</v>
      </c>
      <c r="D229">
        <v>1.28</v>
      </c>
      <c r="E229">
        <v>0.23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f t="shared" si="6"/>
        <v>5</v>
      </c>
      <c r="L229" s="1" t="b">
        <f t="shared" si="7"/>
        <v>0</v>
      </c>
      <c r="M229" s="1">
        <v>0</v>
      </c>
      <c r="N229" s="1">
        <v>0.125</v>
      </c>
      <c r="O229" s="1">
        <v>0</v>
      </c>
      <c r="P229" s="1">
        <v>0</v>
      </c>
      <c r="Q229" s="1">
        <v>0.25</v>
      </c>
      <c r="R229" s="1">
        <v>0.625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1.61</v>
      </c>
      <c r="AA229" s="1">
        <v>961</v>
      </c>
      <c r="AB229" s="1">
        <v>313</v>
      </c>
      <c r="AC229" s="1">
        <v>1.53</v>
      </c>
      <c r="AD229" s="1">
        <v>85.5</v>
      </c>
      <c r="AE229" s="1">
        <v>46.9</v>
      </c>
      <c r="AF229" s="1">
        <v>403</v>
      </c>
      <c r="AG229" s="1">
        <v>2.34</v>
      </c>
      <c r="AH229" s="1">
        <v>69.2</v>
      </c>
      <c r="AI229" s="1">
        <v>0.82</v>
      </c>
      <c r="AJ229" s="1">
        <v>37</v>
      </c>
      <c r="AK229" s="1">
        <v>5</v>
      </c>
      <c r="AL229" s="1">
        <v>1.19</v>
      </c>
      <c r="AM229" s="1">
        <v>2190</v>
      </c>
      <c r="AN229" s="1">
        <v>632</v>
      </c>
      <c r="AO229" s="1">
        <v>9.24</v>
      </c>
      <c r="AP229" s="1">
        <v>170</v>
      </c>
      <c r="AQ229" s="1">
        <v>78</v>
      </c>
      <c r="AR229" s="1">
        <v>693</v>
      </c>
      <c r="AS229" s="1">
        <v>5.81</v>
      </c>
      <c r="AT229" s="1">
        <v>201</v>
      </c>
      <c r="AU229" s="1">
        <v>2.06</v>
      </c>
      <c r="AV229" s="1">
        <v>68.5</v>
      </c>
      <c r="AW229" s="1">
        <v>5.63</v>
      </c>
      <c r="AX229" s="1">
        <v>2.2000000000000002</v>
      </c>
      <c r="AY229" s="1">
        <v>458</v>
      </c>
      <c r="AZ229" s="1">
        <v>387</v>
      </c>
      <c r="BA229" s="1">
        <v>4.93</v>
      </c>
      <c r="BB229" s="1">
        <v>127</v>
      </c>
      <c r="BC229" s="1">
        <v>295</v>
      </c>
      <c r="BD229" s="1">
        <v>1010</v>
      </c>
      <c r="BE229" s="1">
        <v>7.76</v>
      </c>
      <c r="BF229" s="1">
        <v>20.9</v>
      </c>
      <c r="BG229" s="1">
        <v>2.66</v>
      </c>
      <c r="BH229" s="1">
        <v>53</v>
      </c>
      <c r="BI229" s="1">
        <v>5</v>
      </c>
    </row>
    <row r="230" spans="1:61" x14ac:dyDescent="0.2">
      <c r="A230">
        <v>229</v>
      </c>
      <c r="B230" t="s">
        <v>287</v>
      </c>
      <c r="C230">
        <v>2.52</v>
      </c>
      <c r="D230">
        <v>1.68</v>
      </c>
      <c r="E230">
        <v>0.19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f t="shared" si="6"/>
        <v>5</v>
      </c>
      <c r="L230" s="1" t="b">
        <f t="shared" si="7"/>
        <v>0</v>
      </c>
      <c r="M230" s="1">
        <v>0.125</v>
      </c>
      <c r="N230" s="1">
        <v>0.25</v>
      </c>
      <c r="O230" s="1">
        <v>0</v>
      </c>
      <c r="P230" s="1">
        <v>0</v>
      </c>
      <c r="Q230" s="1">
        <v>0.125</v>
      </c>
      <c r="R230" s="1">
        <v>0.5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1.61</v>
      </c>
      <c r="AA230" s="1">
        <v>961</v>
      </c>
      <c r="AB230" s="1">
        <v>313</v>
      </c>
      <c r="AC230" s="1">
        <v>1.53</v>
      </c>
      <c r="AD230" s="1">
        <v>85.5</v>
      </c>
      <c r="AE230" s="1">
        <v>46.9</v>
      </c>
      <c r="AF230" s="1">
        <v>403</v>
      </c>
      <c r="AG230" s="1">
        <v>2.34</v>
      </c>
      <c r="AH230" s="1">
        <v>69.2</v>
      </c>
      <c r="AI230" s="1">
        <v>0.82</v>
      </c>
      <c r="AJ230" s="1">
        <v>37</v>
      </c>
      <c r="AK230" s="1">
        <v>5</v>
      </c>
      <c r="AL230" s="1">
        <v>1.18</v>
      </c>
      <c r="AM230" s="1">
        <v>2000</v>
      </c>
      <c r="AN230" s="1">
        <v>763</v>
      </c>
      <c r="AO230" s="1">
        <v>7.42</v>
      </c>
      <c r="AP230" s="1">
        <v>145</v>
      </c>
      <c r="AQ230" s="1">
        <v>8.6300000000000008</v>
      </c>
      <c r="AR230" s="1">
        <v>657</v>
      </c>
      <c r="AS230" s="1">
        <v>6.4</v>
      </c>
      <c r="AT230" s="1">
        <v>179</v>
      </c>
      <c r="AU230" s="1">
        <v>1.77</v>
      </c>
      <c r="AV230" s="1">
        <v>59.3</v>
      </c>
      <c r="AW230" s="1">
        <v>5.38</v>
      </c>
      <c r="AX230" s="1">
        <v>2.2000000000000002</v>
      </c>
      <c r="AY230" s="1">
        <v>458</v>
      </c>
      <c r="AZ230" s="1">
        <v>387</v>
      </c>
      <c r="BA230" s="1">
        <v>4.93</v>
      </c>
      <c r="BB230" s="1">
        <v>127</v>
      </c>
      <c r="BC230" s="1">
        <v>295</v>
      </c>
      <c r="BD230" s="1">
        <v>1010</v>
      </c>
      <c r="BE230" s="1">
        <v>7.76</v>
      </c>
      <c r="BF230" s="1">
        <v>20.9</v>
      </c>
      <c r="BG230" s="1">
        <v>2.66</v>
      </c>
      <c r="BH230" s="1">
        <v>53</v>
      </c>
      <c r="BI230" s="1">
        <v>5</v>
      </c>
    </row>
    <row r="231" spans="1:61" x14ac:dyDescent="0.2">
      <c r="A231">
        <v>230</v>
      </c>
      <c r="B231" t="s">
        <v>288</v>
      </c>
      <c r="C231">
        <v>2.61</v>
      </c>
      <c r="D231">
        <v>2.6</v>
      </c>
      <c r="E231">
        <v>0.05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f t="shared" si="6"/>
        <v>5</v>
      </c>
      <c r="L231" s="1" t="b">
        <f t="shared" si="7"/>
        <v>0</v>
      </c>
      <c r="M231" s="1">
        <v>0.125</v>
      </c>
      <c r="N231" s="1">
        <v>0.25</v>
      </c>
      <c r="O231" s="1">
        <v>0.25</v>
      </c>
      <c r="P231" s="1">
        <v>0</v>
      </c>
      <c r="Q231" s="1">
        <v>0.25</v>
      </c>
      <c r="R231" s="1">
        <v>0.125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1.61</v>
      </c>
      <c r="AA231" s="1">
        <v>961</v>
      </c>
      <c r="AB231" s="1">
        <v>313</v>
      </c>
      <c r="AC231" s="1">
        <v>1.53</v>
      </c>
      <c r="AD231" s="1">
        <v>85.5</v>
      </c>
      <c r="AE231" s="1">
        <v>46.9</v>
      </c>
      <c r="AF231" s="1">
        <v>403</v>
      </c>
      <c r="AG231" s="1">
        <v>2.34</v>
      </c>
      <c r="AH231" s="1">
        <v>69.2</v>
      </c>
      <c r="AI231" s="1">
        <v>0.82</v>
      </c>
      <c r="AJ231" s="1">
        <v>37</v>
      </c>
      <c r="AK231" s="1">
        <v>5</v>
      </c>
      <c r="AL231" s="1">
        <v>1.23</v>
      </c>
      <c r="AM231" s="1">
        <v>2120</v>
      </c>
      <c r="AN231" s="1">
        <v>851</v>
      </c>
      <c r="AO231" s="1">
        <v>4.97</v>
      </c>
      <c r="AP231" s="1">
        <v>117</v>
      </c>
      <c r="AQ231" s="1">
        <v>-30.5</v>
      </c>
      <c r="AR231" s="1">
        <v>603</v>
      </c>
      <c r="AS231" s="1">
        <v>7.51</v>
      </c>
      <c r="AT231" s="1">
        <v>183</v>
      </c>
      <c r="AU231" s="1">
        <v>1.37</v>
      </c>
      <c r="AV231" s="1">
        <v>48.8</v>
      </c>
      <c r="AW231" s="1">
        <v>5.25</v>
      </c>
      <c r="AX231" s="1">
        <v>2.2000000000000002</v>
      </c>
      <c r="AY231" s="1">
        <v>458</v>
      </c>
      <c r="AZ231" s="1">
        <v>387</v>
      </c>
      <c r="BA231" s="1">
        <v>4.93</v>
      </c>
      <c r="BB231" s="1">
        <v>127</v>
      </c>
      <c r="BC231" s="1">
        <v>295</v>
      </c>
      <c r="BD231" s="1">
        <v>1010</v>
      </c>
      <c r="BE231" s="1">
        <v>7.76</v>
      </c>
      <c r="BF231" s="1">
        <v>20.9</v>
      </c>
      <c r="BG231" s="1">
        <v>2.66</v>
      </c>
      <c r="BH231" s="1">
        <v>53</v>
      </c>
      <c r="BI231" s="1">
        <v>5</v>
      </c>
    </row>
    <row r="232" spans="1:61" x14ac:dyDescent="0.2">
      <c r="A232">
        <v>231</v>
      </c>
      <c r="B232" t="s">
        <v>289</v>
      </c>
      <c r="C232">
        <v>2.42</v>
      </c>
      <c r="D232">
        <v>0.54</v>
      </c>
      <c r="E232">
        <v>0.12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f t="shared" si="6"/>
        <v>5</v>
      </c>
      <c r="L232" s="1" t="b">
        <f t="shared" si="7"/>
        <v>0</v>
      </c>
      <c r="M232" s="1">
        <v>0</v>
      </c>
      <c r="N232" s="1">
        <v>0</v>
      </c>
      <c r="O232" s="1">
        <v>0</v>
      </c>
      <c r="P232" s="1">
        <v>0.75</v>
      </c>
      <c r="Q232" s="1">
        <v>0.125</v>
      </c>
      <c r="R232" s="1">
        <v>0.125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1.61</v>
      </c>
      <c r="AA232" s="1">
        <v>961</v>
      </c>
      <c r="AB232" s="1">
        <v>313</v>
      </c>
      <c r="AC232" s="1">
        <v>1.53</v>
      </c>
      <c r="AD232" s="1">
        <v>85.5</v>
      </c>
      <c r="AE232" s="1">
        <v>46.9</v>
      </c>
      <c r="AF232" s="1">
        <v>403</v>
      </c>
      <c r="AG232" s="1">
        <v>2.34</v>
      </c>
      <c r="AH232" s="1">
        <v>69.2</v>
      </c>
      <c r="AI232" s="1">
        <v>0.82</v>
      </c>
      <c r="AJ232" s="1">
        <v>37</v>
      </c>
      <c r="AK232" s="1">
        <v>5</v>
      </c>
      <c r="AL232" s="1">
        <v>0.94499999999999995</v>
      </c>
      <c r="AM232" s="1">
        <v>2940</v>
      </c>
      <c r="AN232" s="1">
        <v>1050</v>
      </c>
      <c r="AO232" s="1">
        <v>6.32</v>
      </c>
      <c r="AP232" s="1">
        <v>95.2</v>
      </c>
      <c r="AQ232" s="1">
        <v>119</v>
      </c>
      <c r="AR232" s="1">
        <v>750</v>
      </c>
      <c r="AS232" s="1">
        <v>25.3</v>
      </c>
      <c r="AT232" s="1">
        <v>309</v>
      </c>
      <c r="AU232" s="1">
        <v>2.04</v>
      </c>
      <c r="AV232" s="1">
        <v>40.5</v>
      </c>
      <c r="AW232" s="1">
        <v>4.38</v>
      </c>
      <c r="AX232" s="1">
        <v>2.2000000000000002</v>
      </c>
      <c r="AY232" s="1">
        <v>458</v>
      </c>
      <c r="AZ232" s="1">
        <v>387</v>
      </c>
      <c r="BA232" s="1">
        <v>4.93</v>
      </c>
      <c r="BB232" s="1">
        <v>127</v>
      </c>
      <c r="BC232" s="1">
        <v>295</v>
      </c>
      <c r="BD232" s="1">
        <v>1010</v>
      </c>
      <c r="BE232" s="1">
        <v>7.76</v>
      </c>
      <c r="BF232" s="1">
        <v>20.9</v>
      </c>
      <c r="BG232" s="1">
        <v>2.66</v>
      </c>
      <c r="BH232" s="1">
        <v>53</v>
      </c>
      <c r="BI232" s="1">
        <v>5</v>
      </c>
    </row>
    <row r="233" spans="1:61" x14ac:dyDescent="0.2">
      <c r="A233">
        <v>232</v>
      </c>
      <c r="B233" t="s">
        <v>290</v>
      </c>
      <c r="C233">
        <v>2.52</v>
      </c>
      <c r="D233">
        <v>2.74</v>
      </c>
      <c r="E233">
        <v>0.05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f t="shared" si="6"/>
        <v>5</v>
      </c>
      <c r="L233" s="1" t="b">
        <f t="shared" si="7"/>
        <v>0</v>
      </c>
      <c r="M233" s="1">
        <v>0</v>
      </c>
      <c r="N233" s="1">
        <v>0.5</v>
      </c>
      <c r="O233" s="1">
        <v>0</v>
      </c>
      <c r="P233" s="1">
        <v>0.125</v>
      </c>
      <c r="Q233" s="1">
        <v>0.25</v>
      </c>
      <c r="R233" s="1">
        <v>0.125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1.61</v>
      </c>
      <c r="AA233" s="1">
        <v>961</v>
      </c>
      <c r="AB233" s="1">
        <v>313</v>
      </c>
      <c r="AC233" s="1">
        <v>1.53</v>
      </c>
      <c r="AD233" s="1">
        <v>85.5</v>
      </c>
      <c r="AE233" s="1">
        <v>46.9</v>
      </c>
      <c r="AF233" s="1">
        <v>403</v>
      </c>
      <c r="AG233" s="1">
        <v>2.34</v>
      </c>
      <c r="AH233" s="1">
        <v>69.2</v>
      </c>
      <c r="AI233" s="1">
        <v>0.82</v>
      </c>
      <c r="AJ233" s="1">
        <v>37</v>
      </c>
      <c r="AK233" s="1">
        <v>5</v>
      </c>
      <c r="AL233" s="1">
        <v>1.18</v>
      </c>
      <c r="AM233" s="1">
        <v>2190</v>
      </c>
      <c r="AN233" s="1">
        <v>874</v>
      </c>
      <c r="AO233" s="1">
        <v>5.18</v>
      </c>
      <c r="AP233" s="1">
        <v>108</v>
      </c>
      <c r="AQ233" s="1">
        <v>-25</v>
      </c>
      <c r="AR233" s="1">
        <v>637</v>
      </c>
      <c r="AS233" s="1">
        <v>10.5</v>
      </c>
      <c r="AT233" s="1">
        <v>205</v>
      </c>
      <c r="AU233" s="1">
        <v>1.51</v>
      </c>
      <c r="AV233" s="1">
        <v>45.8</v>
      </c>
      <c r="AW233" s="1">
        <v>5</v>
      </c>
      <c r="AX233" s="1">
        <v>2.2000000000000002</v>
      </c>
      <c r="AY233" s="1">
        <v>458</v>
      </c>
      <c r="AZ233" s="1">
        <v>387</v>
      </c>
      <c r="BA233" s="1">
        <v>4.93</v>
      </c>
      <c r="BB233" s="1">
        <v>127</v>
      </c>
      <c r="BC233" s="1">
        <v>295</v>
      </c>
      <c r="BD233" s="1">
        <v>1010</v>
      </c>
      <c r="BE233" s="1">
        <v>7.76</v>
      </c>
      <c r="BF233" s="1">
        <v>20.9</v>
      </c>
      <c r="BG233" s="1">
        <v>2.66</v>
      </c>
      <c r="BH233" s="1">
        <v>53</v>
      </c>
      <c r="BI233" s="1">
        <v>5</v>
      </c>
    </row>
    <row r="234" spans="1:61" x14ac:dyDescent="0.2">
      <c r="A234">
        <v>233</v>
      </c>
      <c r="B234" t="s">
        <v>291</v>
      </c>
      <c r="C234">
        <v>-0.02</v>
      </c>
      <c r="D234">
        <v>1.54</v>
      </c>
      <c r="E234">
        <v>0.22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f t="shared" si="6"/>
        <v>5</v>
      </c>
      <c r="L234" s="1" t="b">
        <f t="shared" si="7"/>
        <v>0</v>
      </c>
      <c r="M234" s="1">
        <v>0.25</v>
      </c>
      <c r="N234" s="1">
        <v>0</v>
      </c>
      <c r="O234" s="1">
        <v>0</v>
      </c>
      <c r="P234" s="1">
        <v>0.25</v>
      </c>
      <c r="Q234" s="1">
        <v>0.375</v>
      </c>
      <c r="R234" s="1">
        <v>0.125</v>
      </c>
      <c r="S234" s="1">
        <v>0</v>
      </c>
      <c r="T234" s="1">
        <v>1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1.61</v>
      </c>
      <c r="AA234" s="1">
        <v>961</v>
      </c>
      <c r="AB234" s="1">
        <v>313</v>
      </c>
      <c r="AC234" s="1">
        <v>1.53</v>
      </c>
      <c r="AD234" s="1">
        <v>85.5</v>
      </c>
      <c r="AE234" s="1">
        <v>46.9</v>
      </c>
      <c r="AF234" s="1">
        <v>403</v>
      </c>
      <c r="AG234" s="1">
        <v>2.34</v>
      </c>
      <c r="AH234" s="1">
        <v>69.2</v>
      </c>
      <c r="AI234" s="1">
        <v>0.82</v>
      </c>
      <c r="AJ234" s="1">
        <v>37</v>
      </c>
      <c r="AK234" s="1">
        <v>5</v>
      </c>
      <c r="AL234" s="1">
        <v>1.05</v>
      </c>
      <c r="AM234" s="1">
        <v>2550</v>
      </c>
      <c r="AN234" s="1">
        <v>845</v>
      </c>
      <c r="AO234" s="1">
        <v>5.88</v>
      </c>
      <c r="AP234" s="1">
        <v>98.6</v>
      </c>
      <c r="AQ234" s="1">
        <v>50.1</v>
      </c>
      <c r="AR234" s="1">
        <v>693</v>
      </c>
      <c r="AS234" s="1">
        <v>13.4</v>
      </c>
      <c r="AT234" s="1">
        <v>253</v>
      </c>
      <c r="AU234" s="1">
        <v>1.78</v>
      </c>
      <c r="AV234" s="1">
        <v>42</v>
      </c>
      <c r="AW234" s="1">
        <v>4.63</v>
      </c>
      <c r="AX234" s="1">
        <v>1.96</v>
      </c>
      <c r="AY234" s="1">
        <v>332</v>
      </c>
      <c r="AZ234" s="1">
        <v>266</v>
      </c>
      <c r="BA234" s="1">
        <v>3.12</v>
      </c>
      <c r="BB234" s="1">
        <v>79.900000000000006</v>
      </c>
      <c r="BC234" s="1">
        <v>325</v>
      </c>
      <c r="BD234" s="1">
        <v>1140</v>
      </c>
      <c r="BE234" s="1">
        <v>5.29</v>
      </c>
      <c r="BF234" s="1">
        <v>14.7</v>
      </c>
      <c r="BG234" s="1">
        <v>2.96</v>
      </c>
      <c r="BH234" s="1">
        <v>35</v>
      </c>
      <c r="BI234" s="1">
        <v>4</v>
      </c>
    </row>
    <row r="235" spans="1:61" x14ac:dyDescent="0.2">
      <c r="A235">
        <v>234</v>
      </c>
      <c r="B235" t="s">
        <v>292</v>
      </c>
      <c r="C235">
        <v>0.25</v>
      </c>
      <c r="D235">
        <v>3.15</v>
      </c>
      <c r="E235">
        <v>0.01</v>
      </c>
      <c r="F235" s="2">
        <v>0</v>
      </c>
      <c r="G235" s="2">
        <v>1</v>
      </c>
      <c r="H235" s="2">
        <v>0</v>
      </c>
      <c r="I235" s="2">
        <v>0</v>
      </c>
      <c r="J235" s="2">
        <v>0</v>
      </c>
      <c r="K235" s="2">
        <f t="shared" si="6"/>
        <v>5</v>
      </c>
      <c r="L235" s="1" t="b">
        <f t="shared" si="7"/>
        <v>0</v>
      </c>
      <c r="M235" s="1">
        <v>0</v>
      </c>
      <c r="N235" s="1">
        <v>0.25</v>
      </c>
      <c r="O235" s="1">
        <v>0.25</v>
      </c>
      <c r="P235" s="1">
        <v>0</v>
      </c>
      <c r="Q235" s="1">
        <v>0.125</v>
      </c>
      <c r="R235" s="1">
        <v>0.375</v>
      </c>
      <c r="S235" s="1">
        <v>0</v>
      </c>
      <c r="T235" s="1">
        <v>1</v>
      </c>
      <c r="U235" s="1">
        <v>0</v>
      </c>
      <c r="V235" s="1">
        <v>1</v>
      </c>
      <c r="W235" s="1">
        <v>0</v>
      </c>
      <c r="X235" s="1">
        <v>0</v>
      </c>
      <c r="Y235" s="1">
        <v>0</v>
      </c>
      <c r="Z235" s="1">
        <v>1.61</v>
      </c>
      <c r="AA235" s="1">
        <v>961</v>
      </c>
      <c r="AB235" s="1">
        <v>313</v>
      </c>
      <c r="AC235" s="1">
        <v>1.53</v>
      </c>
      <c r="AD235" s="1">
        <v>85.5</v>
      </c>
      <c r="AE235" s="1">
        <v>46.9</v>
      </c>
      <c r="AF235" s="1">
        <v>403</v>
      </c>
      <c r="AG235" s="1">
        <v>2.34</v>
      </c>
      <c r="AH235" s="1">
        <v>69.2</v>
      </c>
      <c r="AI235" s="1">
        <v>0.82</v>
      </c>
      <c r="AJ235" s="1">
        <v>37</v>
      </c>
      <c r="AK235" s="1">
        <v>5</v>
      </c>
      <c r="AL235" s="1">
        <v>1.26</v>
      </c>
      <c r="AM235" s="1">
        <v>2050</v>
      </c>
      <c r="AN235" s="1">
        <v>799</v>
      </c>
      <c r="AO235" s="1">
        <v>6.7</v>
      </c>
      <c r="AP235" s="1">
        <v>149</v>
      </c>
      <c r="AQ235" s="1">
        <v>1.38</v>
      </c>
      <c r="AR235" s="1">
        <v>620</v>
      </c>
      <c r="AS235" s="1">
        <v>6.74</v>
      </c>
      <c r="AT235" s="1">
        <v>172</v>
      </c>
      <c r="AU235" s="1">
        <v>1.58</v>
      </c>
      <c r="AV235" s="1">
        <v>60.5</v>
      </c>
      <c r="AW235" s="1">
        <v>5.63</v>
      </c>
      <c r="AX235" s="1">
        <v>1.96</v>
      </c>
      <c r="AY235" s="1">
        <v>332</v>
      </c>
      <c r="AZ235" s="1">
        <v>266</v>
      </c>
      <c r="BA235" s="1">
        <v>3.12</v>
      </c>
      <c r="BB235" s="1">
        <v>79.900000000000006</v>
      </c>
      <c r="BC235" s="1">
        <v>325</v>
      </c>
      <c r="BD235" s="1">
        <v>1140</v>
      </c>
      <c r="BE235" s="1">
        <v>5.29</v>
      </c>
      <c r="BF235" s="1">
        <v>14.7</v>
      </c>
      <c r="BG235" s="1">
        <v>2.96</v>
      </c>
      <c r="BH235" s="1">
        <v>35</v>
      </c>
      <c r="BI235" s="1">
        <v>4</v>
      </c>
    </row>
    <row r="236" spans="1:61" x14ac:dyDescent="0.2">
      <c r="A236">
        <v>235</v>
      </c>
      <c r="B236" t="s">
        <v>293</v>
      </c>
      <c r="C236">
        <v>0.26</v>
      </c>
      <c r="D236">
        <v>3.3</v>
      </c>
      <c r="E236">
        <v>0.01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f t="shared" si="6"/>
        <v>5</v>
      </c>
      <c r="L236" s="1" t="b">
        <f t="shared" si="7"/>
        <v>0</v>
      </c>
      <c r="M236" s="1">
        <v>0</v>
      </c>
      <c r="N236" s="1">
        <v>0.25</v>
      </c>
      <c r="O236" s="1">
        <v>0.25</v>
      </c>
      <c r="P236" s="1">
        <v>0.25</v>
      </c>
      <c r="Q236" s="1">
        <v>0</v>
      </c>
      <c r="R236" s="1">
        <v>0.25</v>
      </c>
      <c r="S236" s="1">
        <v>0</v>
      </c>
      <c r="T236" s="1">
        <v>1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1.61</v>
      </c>
      <c r="AA236" s="1">
        <v>961</v>
      </c>
      <c r="AB236" s="1">
        <v>313</v>
      </c>
      <c r="AC236" s="1">
        <v>1.53</v>
      </c>
      <c r="AD236" s="1">
        <v>85.5</v>
      </c>
      <c r="AE236" s="1">
        <v>46.9</v>
      </c>
      <c r="AF236" s="1">
        <v>403</v>
      </c>
      <c r="AG236" s="1">
        <v>2.34</v>
      </c>
      <c r="AH236" s="1">
        <v>69.2</v>
      </c>
      <c r="AI236" s="1">
        <v>0.82</v>
      </c>
      <c r="AJ236" s="1">
        <v>37</v>
      </c>
      <c r="AK236" s="1">
        <v>5</v>
      </c>
      <c r="AL236" s="1">
        <v>1.19</v>
      </c>
      <c r="AM236" s="1">
        <v>2220</v>
      </c>
      <c r="AN236" s="1">
        <v>964</v>
      </c>
      <c r="AO236" s="1">
        <v>5.7</v>
      </c>
      <c r="AP236" s="1">
        <v>126</v>
      </c>
      <c r="AQ236" s="1">
        <v>2.5</v>
      </c>
      <c r="AR236" s="1">
        <v>633</v>
      </c>
      <c r="AS236" s="1">
        <v>13.2</v>
      </c>
      <c r="AT236" s="1">
        <v>197</v>
      </c>
      <c r="AU236" s="1">
        <v>1.54</v>
      </c>
      <c r="AV236" s="1">
        <v>52</v>
      </c>
      <c r="AW236" s="1">
        <v>5.25</v>
      </c>
      <c r="AX236" s="1">
        <v>1.96</v>
      </c>
      <c r="AY236" s="1">
        <v>332</v>
      </c>
      <c r="AZ236" s="1">
        <v>266</v>
      </c>
      <c r="BA236" s="1">
        <v>3.12</v>
      </c>
      <c r="BB236" s="1">
        <v>79.900000000000006</v>
      </c>
      <c r="BC236" s="1">
        <v>325</v>
      </c>
      <c r="BD236" s="1">
        <v>1140</v>
      </c>
      <c r="BE236" s="1">
        <v>5.29</v>
      </c>
      <c r="BF236" s="1">
        <v>14.7</v>
      </c>
      <c r="BG236" s="1">
        <v>2.96</v>
      </c>
      <c r="BH236" s="1">
        <v>35</v>
      </c>
      <c r="BI236" s="1">
        <v>4</v>
      </c>
    </row>
    <row r="237" spans="1:61" x14ac:dyDescent="0.2">
      <c r="A237">
        <v>236</v>
      </c>
      <c r="B237" t="s">
        <v>294</v>
      </c>
      <c r="C237">
        <v>0.03</v>
      </c>
      <c r="D237">
        <v>2.21</v>
      </c>
      <c r="E237">
        <v>0.12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f t="shared" si="6"/>
        <v>5</v>
      </c>
      <c r="L237" s="1" t="b">
        <f t="shared" si="7"/>
        <v>0</v>
      </c>
      <c r="M237" s="1">
        <v>0.375</v>
      </c>
      <c r="N237" s="1">
        <v>0</v>
      </c>
      <c r="O237" s="1">
        <v>0</v>
      </c>
      <c r="P237" s="1">
        <v>0.125</v>
      </c>
      <c r="Q237" s="1">
        <v>0</v>
      </c>
      <c r="R237" s="1">
        <v>0.5</v>
      </c>
      <c r="S237" s="1">
        <v>0</v>
      </c>
      <c r="T237" s="1">
        <v>1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1.61</v>
      </c>
      <c r="AA237" s="1">
        <v>961</v>
      </c>
      <c r="AB237" s="1">
        <v>313</v>
      </c>
      <c r="AC237" s="1">
        <v>1.53</v>
      </c>
      <c r="AD237" s="1">
        <v>85.5</v>
      </c>
      <c r="AE237" s="1">
        <v>46.9</v>
      </c>
      <c r="AF237" s="1">
        <v>403</v>
      </c>
      <c r="AG237" s="1">
        <v>2.34</v>
      </c>
      <c r="AH237" s="1">
        <v>69.2</v>
      </c>
      <c r="AI237" s="1">
        <v>0.82</v>
      </c>
      <c r="AJ237" s="1">
        <v>37</v>
      </c>
      <c r="AK237" s="1">
        <v>5</v>
      </c>
      <c r="AL237" s="1">
        <v>1.08</v>
      </c>
      <c r="AM237" s="1">
        <v>2060</v>
      </c>
      <c r="AN237" s="1">
        <v>869</v>
      </c>
      <c r="AO237" s="1">
        <v>6.92</v>
      </c>
      <c r="AP237" s="1">
        <v>128</v>
      </c>
      <c r="AQ237" s="1">
        <v>11.5</v>
      </c>
      <c r="AR237" s="1">
        <v>674</v>
      </c>
      <c r="AS237" s="1">
        <v>9.56</v>
      </c>
      <c r="AT237" s="1">
        <v>189</v>
      </c>
      <c r="AU237" s="1">
        <v>1.79</v>
      </c>
      <c r="AV237" s="1">
        <v>52.5</v>
      </c>
      <c r="AW237" s="1">
        <v>5</v>
      </c>
      <c r="AX237" s="1">
        <v>1.96</v>
      </c>
      <c r="AY237" s="1">
        <v>332</v>
      </c>
      <c r="AZ237" s="1">
        <v>266</v>
      </c>
      <c r="BA237" s="1">
        <v>3.12</v>
      </c>
      <c r="BB237" s="1">
        <v>79.900000000000006</v>
      </c>
      <c r="BC237" s="1">
        <v>325</v>
      </c>
      <c r="BD237" s="1">
        <v>1140</v>
      </c>
      <c r="BE237" s="1">
        <v>5.29</v>
      </c>
      <c r="BF237" s="1">
        <v>14.7</v>
      </c>
      <c r="BG237" s="1">
        <v>2.96</v>
      </c>
      <c r="BH237" s="1">
        <v>35</v>
      </c>
      <c r="BI237" s="1">
        <v>4</v>
      </c>
    </row>
    <row r="238" spans="1:61" x14ac:dyDescent="0.2">
      <c r="A238">
        <v>237</v>
      </c>
      <c r="B238" t="s">
        <v>295</v>
      </c>
      <c r="C238">
        <v>0.15</v>
      </c>
      <c r="D238">
        <v>3.8</v>
      </c>
      <c r="E238">
        <v>0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f t="shared" si="6"/>
        <v>5</v>
      </c>
      <c r="L238" s="1" t="b">
        <f t="shared" si="7"/>
        <v>0</v>
      </c>
      <c r="M238" s="1">
        <v>0.125</v>
      </c>
      <c r="N238" s="1">
        <v>0.5</v>
      </c>
      <c r="O238" s="1">
        <v>0</v>
      </c>
      <c r="P238" s="1">
        <v>0</v>
      </c>
      <c r="Q238" s="1">
        <v>0</v>
      </c>
      <c r="R238" s="1">
        <v>0.375</v>
      </c>
      <c r="S238" s="1">
        <v>0</v>
      </c>
      <c r="T238" s="1">
        <v>1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1.61</v>
      </c>
      <c r="AA238" s="1">
        <v>961</v>
      </c>
      <c r="AB238" s="1">
        <v>313</v>
      </c>
      <c r="AC238" s="1">
        <v>1.53</v>
      </c>
      <c r="AD238" s="1">
        <v>85.5</v>
      </c>
      <c r="AE238" s="1">
        <v>46.9</v>
      </c>
      <c r="AF238" s="1">
        <v>403</v>
      </c>
      <c r="AG238" s="1">
        <v>2.34</v>
      </c>
      <c r="AH238" s="1">
        <v>69.2</v>
      </c>
      <c r="AI238" s="1">
        <v>0.82</v>
      </c>
      <c r="AJ238" s="1">
        <v>37</v>
      </c>
      <c r="AK238" s="1">
        <v>5</v>
      </c>
      <c r="AL238" s="1">
        <v>1.2</v>
      </c>
      <c r="AM238" s="1">
        <v>1810</v>
      </c>
      <c r="AN238" s="1">
        <v>885</v>
      </c>
      <c r="AO238" s="1">
        <v>5.72</v>
      </c>
      <c r="AP238" s="1">
        <v>127</v>
      </c>
      <c r="AQ238" s="1">
        <v>-62.3</v>
      </c>
      <c r="AR238" s="1">
        <v>617</v>
      </c>
      <c r="AS238" s="1">
        <v>6.96</v>
      </c>
      <c r="AT238" s="1">
        <v>154</v>
      </c>
      <c r="AU238" s="1">
        <v>1.47</v>
      </c>
      <c r="AV238" s="1">
        <v>52.3</v>
      </c>
      <c r="AW238" s="1">
        <v>5.25</v>
      </c>
      <c r="AX238" s="1">
        <v>1.96</v>
      </c>
      <c r="AY238" s="1">
        <v>332</v>
      </c>
      <c r="AZ238" s="1">
        <v>266</v>
      </c>
      <c r="BA238" s="1">
        <v>3.12</v>
      </c>
      <c r="BB238" s="1">
        <v>79.900000000000006</v>
      </c>
      <c r="BC238" s="1">
        <v>325</v>
      </c>
      <c r="BD238" s="1">
        <v>1140</v>
      </c>
      <c r="BE238" s="1">
        <v>5.29</v>
      </c>
      <c r="BF238" s="1">
        <v>14.7</v>
      </c>
      <c r="BG238" s="1">
        <v>2.96</v>
      </c>
      <c r="BH238" s="1">
        <v>35</v>
      </c>
      <c r="BI238" s="1">
        <v>4</v>
      </c>
    </row>
    <row r="239" spans="1:61" x14ac:dyDescent="0.2">
      <c r="A239">
        <v>238</v>
      </c>
      <c r="B239" t="s">
        <v>296</v>
      </c>
      <c r="C239">
        <v>-0.02</v>
      </c>
      <c r="D239">
        <v>3.74</v>
      </c>
      <c r="E239">
        <v>0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f t="shared" si="6"/>
        <v>5</v>
      </c>
      <c r="L239" s="1" t="b">
        <f t="shared" si="7"/>
        <v>0</v>
      </c>
      <c r="M239" s="1">
        <v>0.5</v>
      </c>
      <c r="N239" s="1">
        <v>0.25</v>
      </c>
      <c r="O239" s="1">
        <v>0</v>
      </c>
      <c r="P239" s="1">
        <v>0.125</v>
      </c>
      <c r="Q239" s="1">
        <v>0.125</v>
      </c>
      <c r="R239" s="1">
        <v>0</v>
      </c>
      <c r="S239" s="1">
        <v>1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0</v>
      </c>
      <c r="Z239" s="1">
        <v>1.61</v>
      </c>
      <c r="AA239" s="1">
        <v>961</v>
      </c>
      <c r="AB239" s="1">
        <v>313</v>
      </c>
      <c r="AC239" s="1">
        <v>1.53</v>
      </c>
      <c r="AD239" s="1">
        <v>85.5</v>
      </c>
      <c r="AE239" s="1">
        <v>46.9</v>
      </c>
      <c r="AF239" s="1">
        <v>403</v>
      </c>
      <c r="AG239" s="1">
        <v>2.34</v>
      </c>
      <c r="AH239" s="1">
        <v>69.2</v>
      </c>
      <c r="AI239" s="1">
        <v>0.82</v>
      </c>
      <c r="AJ239" s="1">
        <v>37</v>
      </c>
      <c r="AK239" s="1">
        <v>5</v>
      </c>
      <c r="AL239" s="1">
        <v>1.07</v>
      </c>
      <c r="AM239" s="1">
        <v>2040</v>
      </c>
      <c r="AN239" s="1">
        <v>1030</v>
      </c>
      <c r="AO239" s="1">
        <v>2.99</v>
      </c>
      <c r="AP239" s="1">
        <v>65.900000000000006</v>
      </c>
      <c r="AQ239" s="1">
        <v>-89.9</v>
      </c>
      <c r="AR239" s="1">
        <v>616</v>
      </c>
      <c r="AS239" s="1">
        <v>11.2</v>
      </c>
      <c r="AT239" s="1">
        <v>190</v>
      </c>
      <c r="AU239" s="1">
        <v>1.23</v>
      </c>
      <c r="AV239" s="1">
        <v>29.8</v>
      </c>
      <c r="AW239" s="1">
        <v>4.38</v>
      </c>
      <c r="AX239" s="1">
        <v>1.81</v>
      </c>
      <c r="AY239" s="1">
        <v>239</v>
      </c>
      <c r="AZ239" s="1">
        <v>172</v>
      </c>
      <c r="BA239" s="1">
        <v>3.21</v>
      </c>
      <c r="BB239" s="1">
        <v>35.5</v>
      </c>
      <c r="BC239" s="1">
        <v>349</v>
      </c>
      <c r="BD239" s="1">
        <v>1250</v>
      </c>
      <c r="BE239" s="1">
        <v>3.21</v>
      </c>
      <c r="BF239" s="1">
        <v>10.199999999999999</v>
      </c>
      <c r="BG239" s="1">
        <v>3.16</v>
      </c>
      <c r="BH239" s="1">
        <v>17</v>
      </c>
      <c r="BI239" s="1">
        <v>3</v>
      </c>
    </row>
    <row r="240" spans="1:61" x14ac:dyDescent="0.2">
      <c r="A240">
        <v>239</v>
      </c>
      <c r="B240" t="s">
        <v>297</v>
      </c>
      <c r="C240">
        <v>-0.02</v>
      </c>
      <c r="D240">
        <v>2.44</v>
      </c>
      <c r="E240">
        <v>0.09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f t="shared" si="6"/>
        <v>5</v>
      </c>
      <c r="L240" s="1" t="b">
        <f t="shared" si="7"/>
        <v>0</v>
      </c>
      <c r="M240" s="1">
        <v>0.25</v>
      </c>
      <c r="N240" s="1">
        <v>0.125</v>
      </c>
      <c r="O240" s="1">
        <v>0</v>
      </c>
      <c r="P240" s="1">
        <v>0.125</v>
      </c>
      <c r="Q240" s="1">
        <v>0.25</v>
      </c>
      <c r="R240" s="1">
        <v>0.25</v>
      </c>
      <c r="S240" s="1">
        <v>1</v>
      </c>
      <c r="T240" s="1">
        <v>0</v>
      </c>
      <c r="U240" s="1">
        <v>0</v>
      </c>
      <c r="V240" s="1">
        <v>1</v>
      </c>
      <c r="W240" s="1">
        <v>0</v>
      </c>
      <c r="X240" s="1">
        <v>0</v>
      </c>
      <c r="Y240" s="1">
        <v>0</v>
      </c>
      <c r="Z240" s="1">
        <v>1.61</v>
      </c>
      <c r="AA240" s="1">
        <v>961</v>
      </c>
      <c r="AB240" s="1">
        <v>313</v>
      </c>
      <c r="AC240" s="1">
        <v>1.53</v>
      </c>
      <c r="AD240" s="1">
        <v>85.5</v>
      </c>
      <c r="AE240" s="1">
        <v>46.9</v>
      </c>
      <c r="AF240" s="1">
        <v>403</v>
      </c>
      <c r="AG240" s="1">
        <v>2.34</v>
      </c>
      <c r="AH240" s="1">
        <v>69.2</v>
      </c>
      <c r="AI240" s="1">
        <v>0.82</v>
      </c>
      <c r="AJ240" s="1">
        <v>37</v>
      </c>
      <c r="AK240" s="1">
        <v>5</v>
      </c>
      <c r="AL240" s="1">
        <v>1.1000000000000001</v>
      </c>
      <c r="AM240" s="1">
        <v>2260</v>
      </c>
      <c r="AN240" s="1">
        <v>836</v>
      </c>
      <c r="AO240" s="1">
        <v>6.04</v>
      </c>
      <c r="AP240" s="1">
        <v>112</v>
      </c>
      <c r="AQ240" s="1">
        <v>12.8</v>
      </c>
      <c r="AR240" s="1">
        <v>667</v>
      </c>
      <c r="AS240" s="1">
        <v>10.1</v>
      </c>
      <c r="AT240" s="1">
        <v>215</v>
      </c>
      <c r="AU240" s="1">
        <v>1.69</v>
      </c>
      <c r="AV240" s="1">
        <v>46.8</v>
      </c>
      <c r="AW240" s="1">
        <v>4.88</v>
      </c>
      <c r="AX240" s="1">
        <v>1.81</v>
      </c>
      <c r="AY240" s="1">
        <v>239</v>
      </c>
      <c r="AZ240" s="1">
        <v>172</v>
      </c>
      <c r="BA240" s="1">
        <v>3.21</v>
      </c>
      <c r="BB240" s="1">
        <v>35.5</v>
      </c>
      <c r="BC240" s="1">
        <v>349</v>
      </c>
      <c r="BD240" s="1">
        <v>1250</v>
      </c>
      <c r="BE240" s="1">
        <v>3.21</v>
      </c>
      <c r="BF240" s="1">
        <v>10.199999999999999</v>
      </c>
      <c r="BG240" s="1">
        <v>3.16</v>
      </c>
      <c r="BH240" s="1">
        <v>17</v>
      </c>
      <c r="BI240" s="1">
        <v>3</v>
      </c>
    </row>
    <row r="241" spans="1:61" x14ac:dyDescent="0.2">
      <c r="A241">
        <v>240</v>
      </c>
      <c r="B241" t="s">
        <v>298</v>
      </c>
      <c r="C241">
        <v>0.45</v>
      </c>
      <c r="D241">
        <v>3.14</v>
      </c>
      <c r="E241">
        <v>0.01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f t="shared" si="6"/>
        <v>5</v>
      </c>
      <c r="L241" s="1" t="b">
        <f t="shared" si="7"/>
        <v>0</v>
      </c>
      <c r="M241" s="1">
        <v>0.125</v>
      </c>
      <c r="N241" s="1">
        <v>0</v>
      </c>
      <c r="O241" s="1">
        <v>0.625</v>
      </c>
      <c r="P241" s="1">
        <v>0.125</v>
      </c>
      <c r="Q241" s="1">
        <v>0.125</v>
      </c>
      <c r="R241" s="1">
        <v>0</v>
      </c>
      <c r="S241" s="1">
        <v>1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0</v>
      </c>
      <c r="Z241" s="1">
        <v>1.61</v>
      </c>
      <c r="AA241" s="1">
        <v>961</v>
      </c>
      <c r="AB241" s="1">
        <v>313</v>
      </c>
      <c r="AC241" s="1">
        <v>1.53</v>
      </c>
      <c r="AD241" s="1">
        <v>85.5</v>
      </c>
      <c r="AE241" s="1">
        <v>46.9</v>
      </c>
      <c r="AF241" s="1">
        <v>403</v>
      </c>
      <c r="AG241" s="1">
        <v>2.34</v>
      </c>
      <c r="AH241" s="1">
        <v>69.2</v>
      </c>
      <c r="AI241" s="1">
        <v>0.82</v>
      </c>
      <c r="AJ241" s="1">
        <v>37</v>
      </c>
      <c r="AK241" s="1">
        <v>5</v>
      </c>
      <c r="AL241" s="1">
        <v>1.26</v>
      </c>
      <c r="AM241" s="1">
        <v>2270</v>
      </c>
      <c r="AN241" s="1">
        <v>980</v>
      </c>
      <c r="AO241" s="1">
        <v>4.0199999999999996</v>
      </c>
      <c r="AP241" s="1">
        <v>115</v>
      </c>
      <c r="AQ241" s="1">
        <v>-21.9</v>
      </c>
      <c r="AR241" s="1">
        <v>572</v>
      </c>
      <c r="AS241" s="1">
        <v>10.9</v>
      </c>
      <c r="AT241" s="1">
        <v>185</v>
      </c>
      <c r="AU241" s="1">
        <v>1.18</v>
      </c>
      <c r="AV241" s="1">
        <v>47.8</v>
      </c>
      <c r="AW241" s="1">
        <v>5.38</v>
      </c>
      <c r="AX241" s="1">
        <v>1.81</v>
      </c>
      <c r="AY241" s="1">
        <v>239</v>
      </c>
      <c r="AZ241" s="1">
        <v>172</v>
      </c>
      <c r="BA241" s="1">
        <v>3.21</v>
      </c>
      <c r="BB241" s="1">
        <v>35.5</v>
      </c>
      <c r="BC241" s="1">
        <v>349</v>
      </c>
      <c r="BD241" s="1">
        <v>1250</v>
      </c>
      <c r="BE241" s="1">
        <v>3.21</v>
      </c>
      <c r="BF241" s="1">
        <v>10.199999999999999</v>
      </c>
      <c r="BG241" s="1">
        <v>3.16</v>
      </c>
      <c r="BH241" s="1">
        <v>17</v>
      </c>
      <c r="BI241" s="1">
        <v>3</v>
      </c>
    </row>
    <row r="242" spans="1:61" x14ac:dyDescent="0.2">
      <c r="A242">
        <v>241</v>
      </c>
      <c r="B242" t="s">
        <v>299</v>
      </c>
      <c r="C242">
        <v>0.5</v>
      </c>
      <c r="D242">
        <v>3.29</v>
      </c>
      <c r="E24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f t="shared" si="6"/>
        <v>5</v>
      </c>
      <c r="L242" s="1" t="b">
        <f t="shared" si="7"/>
        <v>0</v>
      </c>
      <c r="M242" s="1">
        <v>0</v>
      </c>
      <c r="N242" s="1">
        <v>0</v>
      </c>
      <c r="O242" s="1">
        <v>0.75</v>
      </c>
      <c r="P242" s="1">
        <v>0</v>
      </c>
      <c r="Q242" s="1">
        <v>0.25</v>
      </c>
      <c r="R242" s="1">
        <v>0</v>
      </c>
      <c r="S242" s="1">
        <v>1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1.61</v>
      </c>
      <c r="AA242" s="1">
        <v>961</v>
      </c>
      <c r="AB242" s="1">
        <v>313</v>
      </c>
      <c r="AC242" s="1">
        <v>1.53</v>
      </c>
      <c r="AD242" s="1">
        <v>85.5</v>
      </c>
      <c r="AE242" s="1">
        <v>46.9</v>
      </c>
      <c r="AF242" s="1">
        <v>403</v>
      </c>
      <c r="AG242" s="1">
        <v>2.34</v>
      </c>
      <c r="AH242" s="1">
        <v>69.2</v>
      </c>
      <c r="AI242" s="1">
        <v>0.82</v>
      </c>
      <c r="AJ242" s="1">
        <v>37</v>
      </c>
      <c r="AK242" s="1">
        <v>5</v>
      </c>
      <c r="AL242" s="1">
        <v>1.35</v>
      </c>
      <c r="AM242" s="1">
        <v>2280</v>
      </c>
      <c r="AN242" s="1">
        <v>878</v>
      </c>
      <c r="AO242" s="1">
        <v>4.5199999999999996</v>
      </c>
      <c r="AP242" s="1">
        <v>133</v>
      </c>
      <c r="AQ242" s="1">
        <v>-8.75</v>
      </c>
      <c r="AR242" s="1">
        <v>554</v>
      </c>
      <c r="AS242" s="1">
        <v>7.81</v>
      </c>
      <c r="AT242" s="1">
        <v>178</v>
      </c>
      <c r="AU242" s="1">
        <v>1.1599999999999999</v>
      </c>
      <c r="AV242" s="1">
        <v>54.5</v>
      </c>
      <c r="AW242" s="1">
        <v>5.75</v>
      </c>
      <c r="AX242" s="1">
        <v>1.81</v>
      </c>
      <c r="AY242" s="1">
        <v>239</v>
      </c>
      <c r="AZ242" s="1">
        <v>172</v>
      </c>
      <c r="BA242" s="1">
        <v>3.21</v>
      </c>
      <c r="BB242" s="1">
        <v>35.5</v>
      </c>
      <c r="BC242" s="1">
        <v>349</v>
      </c>
      <c r="BD242" s="1">
        <v>1250</v>
      </c>
      <c r="BE242" s="1">
        <v>3.21</v>
      </c>
      <c r="BF242" s="1">
        <v>10.199999999999999</v>
      </c>
      <c r="BG242" s="1">
        <v>3.16</v>
      </c>
      <c r="BH242" s="1">
        <v>17</v>
      </c>
      <c r="BI242" s="1">
        <v>3</v>
      </c>
    </row>
    <row r="243" spans="1:61" x14ac:dyDescent="0.2">
      <c r="A243">
        <v>242</v>
      </c>
      <c r="B243" t="s">
        <v>300</v>
      </c>
      <c r="C243">
        <v>0.17</v>
      </c>
      <c r="D243">
        <v>3.53</v>
      </c>
      <c r="E243">
        <v>0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  <c r="K243" s="2">
        <f t="shared" si="6"/>
        <v>5</v>
      </c>
      <c r="L243" s="1" t="b">
        <f t="shared" si="7"/>
        <v>0</v>
      </c>
      <c r="M243" s="1">
        <v>0.375</v>
      </c>
      <c r="N243" s="1">
        <v>0</v>
      </c>
      <c r="O243" s="1">
        <v>0.25</v>
      </c>
      <c r="P243" s="1">
        <v>0.375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1.61</v>
      </c>
      <c r="AA243" s="1">
        <v>961</v>
      </c>
      <c r="AB243" s="1">
        <v>313</v>
      </c>
      <c r="AC243" s="1">
        <v>1.53</v>
      </c>
      <c r="AD243" s="1">
        <v>85.5</v>
      </c>
      <c r="AE243" s="1">
        <v>46.9</v>
      </c>
      <c r="AF243" s="1">
        <v>403</v>
      </c>
      <c r="AG243" s="1">
        <v>2.34</v>
      </c>
      <c r="AH243" s="1">
        <v>69.2</v>
      </c>
      <c r="AI243" s="1">
        <v>0.82</v>
      </c>
      <c r="AJ243" s="1">
        <v>37</v>
      </c>
      <c r="AK243" s="1">
        <v>5</v>
      </c>
      <c r="AL243" s="1">
        <v>1.06</v>
      </c>
      <c r="AM243" s="1">
        <v>2340</v>
      </c>
      <c r="AN243" s="1">
        <v>1120</v>
      </c>
      <c r="AO243" s="1">
        <v>3.47</v>
      </c>
      <c r="AP243" s="1">
        <v>76.599999999999994</v>
      </c>
      <c r="AQ243" s="1">
        <v>-26.5</v>
      </c>
      <c r="AR243" s="1">
        <v>633</v>
      </c>
      <c r="AS243" s="1">
        <v>17.100000000000001</v>
      </c>
      <c r="AT243" s="1">
        <v>218</v>
      </c>
      <c r="AU243" s="1">
        <v>1.35</v>
      </c>
      <c r="AV243" s="1">
        <v>33.5</v>
      </c>
      <c r="AW243" s="1">
        <v>4.5</v>
      </c>
      <c r="AX243" s="1">
        <v>1.81</v>
      </c>
      <c r="AY243" s="1">
        <v>239</v>
      </c>
      <c r="AZ243" s="1">
        <v>172</v>
      </c>
      <c r="BA243" s="1">
        <v>3.21</v>
      </c>
      <c r="BB243" s="1">
        <v>35.5</v>
      </c>
      <c r="BC243" s="1">
        <v>349</v>
      </c>
      <c r="BD243" s="1">
        <v>1250</v>
      </c>
      <c r="BE243" s="1">
        <v>3.21</v>
      </c>
      <c r="BF243" s="1">
        <v>10.199999999999999</v>
      </c>
      <c r="BG243" s="1">
        <v>3.16</v>
      </c>
      <c r="BH243" s="1">
        <v>17</v>
      </c>
      <c r="BI243" s="1">
        <v>3</v>
      </c>
    </row>
    <row r="244" spans="1:61" x14ac:dyDescent="0.2">
      <c r="A244">
        <v>243</v>
      </c>
      <c r="B244" t="s">
        <v>301</v>
      </c>
      <c r="C244">
        <v>3.03</v>
      </c>
      <c r="D244">
        <v>3.11</v>
      </c>
      <c r="E244">
        <v>0.01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f t="shared" si="6"/>
        <v>5</v>
      </c>
      <c r="L244" s="1" t="b">
        <f t="shared" si="7"/>
        <v>0</v>
      </c>
      <c r="M244" s="1">
        <v>0</v>
      </c>
      <c r="N244" s="1">
        <v>0.625</v>
      </c>
      <c r="O244" s="1">
        <v>0.25</v>
      </c>
      <c r="P244" s="1">
        <v>0</v>
      </c>
      <c r="Q244" s="1">
        <v>0</v>
      </c>
      <c r="R244" s="1">
        <v>0.125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1.51</v>
      </c>
      <c r="AA244" s="1">
        <v>1030</v>
      </c>
      <c r="AB244" s="1">
        <v>337</v>
      </c>
      <c r="AC244" s="1">
        <v>0.86</v>
      </c>
      <c r="AD244" s="1">
        <v>39.1</v>
      </c>
      <c r="AE244" s="1">
        <v>48.4</v>
      </c>
      <c r="AF244" s="1">
        <v>419</v>
      </c>
      <c r="AG244" s="1">
        <v>2.33</v>
      </c>
      <c r="AH244" s="1">
        <v>76.900000000000006</v>
      </c>
      <c r="AI244" s="1">
        <v>0.82</v>
      </c>
      <c r="AJ244" s="1">
        <v>19</v>
      </c>
      <c r="AK244" s="1">
        <v>4</v>
      </c>
      <c r="AL244" s="1">
        <v>1.29</v>
      </c>
      <c r="AM244" s="1">
        <v>1810</v>
      </c>
      <c r="AN244" s="1">
        <v>977</v>
      </c>
      <c r="AO244" s="1">
        <v>3.9</v>
      </c>
      <c r="AP244" s="1">
        <v>115</v>
      </c>
      <c r="AQ244" s="1">
        <v>-104</v>
      </c>
      <c r="AR244" s="1">
        <v>559</v>
      </c>
      <c r="AS244" s="1">
        <v>7.72</v>
      </c>
      <c r="AT244" s="1">
        <v>143</v>
      </c>
      <c r="AU244" s="1">
        <v>1.1100000000000001</v>
      </c>
      <c r="AV244" s="1">
        <v>48</v>
      </c>
      <c r="AW244" s="1">
        <v>5.38</v>
      </c>
      <c r="AX244" s="1">
        <v>2.2000000000000002</v>
      </c>
      <c r="AY244" s="1">
        <v>458</v>
      </c>
      <c r="AZ244" s="1">
        <v>387</v>
      </c>
      <c r="BA244" s="1">
        <v>4.93</v>
      </c>
      <c r="BB244" s="1">
        <v>127</v>
      </c>
      <c r="BC244" s="1">
        <v>295</v>
      </c>
      <c r="BD244" s="1">
        <v>1010</v>
      </c>
      <c r="BE244" s="1">
        <v>7.76</v>
      </c>
      <c r="BF244" s="1">
        <v>20.9</v>
      </c>
      <c r="BG244" s="1">
        <v>2.66</v>
      </c>
      <c r="BH244" s="1">
        <v>53</v>
      </c>
      <c r="BI244" s="1">
        <v>5</v>
      </c>
    </row>
    <row r="245" spans="1:61" x14ac:dyDescent="0.2">
      <c r="A245">
        <v>244</v>
      </c>
      <c r="B245" t="s">
        <v>302</v>
      </c>
      <c r="C245">
        <v>2.71</v>
      </c>
      <c r="D245">
        <v>3.81</v>
      </c>
      <c r="E245">
        <v>0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f t="shared" si="6"/>
        <v>5</v>
      </c>
      <c r="L245" s="1" t="b">
        <f t="shared" si="7"/>
        <v>0</v>
      </c>
      <c r="M245" s="1">
        <v>0.5</v>
      </c>
      <c r="N245" s="1">
        <v>0</v>
      </c>
      <c r="O245" s="1">
        <v>0.125</v>
      </c>
      <c r="P245" s="1">
        <v>0.375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1.51</v>
      </c>
      <c r="AA245" s="1">
        <v>1030</v>
      </c>
      <c r="AB245" s="1">
        <v>337</v>
      </c>
      <c r="AC245" s="1">
        <v>0.86</v>
      </c>
      <c r="AD245" s="1">
        <v>39.1</v>
      </c>
      <c r="AE245" s="1">
        <v>48.4</v>
      </c>
      <c r="AF245" s="1">
        <v>419</v>
      </c>
      <c r="AG245" s="1">
        <v>2.33</v>
      </c>
      <c r="AH245" s="1">
        <v>76.900000000000006</v>
      </c>
      <c r="AI245" s="1">
        <v>0.82</v>
      </c>
      <c r="AJ245" s="1">
        <v>19</v>
      </c>
      <c r="AK245" s="1">
        <v>4</v>
      </c>
      <c r="AL245" s="1">
        <v>1</v>
      </c>
      <c r="AM245" s="1">
        <v>2300</v>
      </c>
      <c r="AN245" s="1">
        <v>1140</v>
      </c>
      <c r="AO245" s="1">
        <v>3.22</v>
      </c>
      <c r="AP245" s="1">
        <v>64.400000000000006</v>
      </c>
      <c r="AQ245" s="1">
        <v>-39.5</v>
      </c>
      <c r="AR245" s="1">
        <v>644</v>
      </c>
      <c r="AS245" s="1">
        <v>17.2</v>
      </c>
      <c r="AT245" s="1">
        <v>220</v>
      </c>
      <c r="AU245" s="1">
        <v>1.36</v>
      </c>
      <c r="AV245" s="1">
        <v>29</v>
      </c>
      <c r="AW245" s="1">
        <v>4.25</v>
      </c>
      <c r="AX245" s="1">
        <v>1.81</v>
      </c>
      <c r="AY245" s="1">
        <v>239</v>
      </c>
      <c r="AZ245" s="1">
        <v>172</v>
      </c>
      <c r="BA245" s="1">
        <v>3.21</v>
      </c>
      <c r="BB245" s="1">
        <v>35.5</v>
      </c>
      <c r="BC245" s="1">
        <v>349</v>
      </c>
      <c r="BD245" s="1">
        <v>1250</v>
      </c>
      <c r="BE245" s="1">
        <v>3.21</v>
      </c>
      <c r="BF245" s="1">
        <v>10.199999999999999</v>
      </c>
      <c r="BG245" s="1">
        <v>3.16</v>
      </c>
      <c r="BH245" s="1">
        <v>17</v>
      </c>
      <c r="BI245" s="1">
        <v>3</v>
      </c>
    </row>
    <row r="246" spans="1:61" x14ac:dyDescent="0.2">
      <c r="A246">
        <v>245</v>
      </c>
      <c r="B246" t="s">
        <v>303</v>
      </c>
      <c r="C246">
        <v>-0.55000000000000004</v>
      </c>
      <c r="D246">
        <v>1.26</v>
      </c>
      <c r="E246">
        <v>0.22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f t="shared" si="6"/>
        <v>5</v>
      </c>
      <c r="L246" s="1" t="b">
        <f t="shared" si="7"/>
        <v>0</v>
      </c>
      <c r="M246" s="1">
        <v>0</v>
      </c>
      <c r="N246" s="1">
        <v>0</v>
      </c>
      <c r="O246" s="1">
        <v>0.125</v>
      </c>
      <c r="P246" s="1">
        <v>0.125</v>
      </c>
      <c r="Q246" s="1">
        <v>0.75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2.5299999999999998</v>
      </c>
      <c r="AA246" s="1">
        <v>319</v>
      </c>
      <c r="AB246" s="1">
        <v>354</v>
      </c>
      <c r="AC246" s="1">
        <v>1.1000000000000001</v>
      </c>
      <c r="AD246" s="1">
        <v>45.1</v>
      </c>
      <c r="AE246" s="1">
        <v>8.6</v>
      </c>
      <c r="AF246" s="1">
        <v>849</v>
      </c>
      <c r="AG246" s="1">
        <v>6.5</v>
      </c>
      <c r="AH246" s="1">
        <v>29</v>
      </c>
      <c r="AI246" s="1">
        <v>2.57</v>
      </c>
      <c r="AJ246" s="1">
        <v>91</v>
      </c>
      <c r="AK246" s="1">
        <v>8</v>
      </c>
      <c r="AL246" s="1">
        <v>1.1499999999999999</v>
      </c>
      <c r="AM246" s="1">
        <v>2810</v>
      </c>
      <c r="AN246" s="1">
        <v>656</v>
      </c>
      <c r="AO246" s="1">
        <v>6.6</v>
      </c>
      <c r="AP246" s="1">
        <v>115</v>
      </c>
      <c r="AQ246" s="1">
        <v>99.3</v>
      </c>
      <c r="AR246" s="1">
        <v>690</v>
      </c>
      <c r="AS246" s="1">
        <v>10.4</v>
      </c>
      <c r="AT246" s="1">
        <v>277</v>
      </c>
      <c r="AU246" s="1">
        <v>1.83</v>
      </c>
      <c r="AV246" s="1">
        <v>48.5</v>
      </c>
      <c r="AW246" s="1">
        <v>5</v>
      </c>
      <c r="AX246" s="1">
        <v>2.2000000000000002</v>
      </c>
      <c r="AY246" s="1">
        <v>458</v>
      </c>
      <c r="AZ246" s="1">
        <v>387</v>
      </c>
      <c r="BA246" s="1">
        <v>4.93</v>
      </c>
      <c r="BB246" s="1">
        <v>127</v>
      </c>
      <c r="BC246" s="1">
        <v>295</v>
      </c>
      <c r="BD246" s="1">
        <v>1010</v>
      </c>
      <c r="BE246" s="1">
        <v>7.76</v>
      </c>
      <c r="BF246" s="1">
        <v>20.9</v>
      </c>
      <c r="BG246" s="1">
        <v>2.66</v>
      </c>
      <c r="BH246" s="1">
        <v>53</v>
      </c>
      <c r="BI246" s="1">
        <v>5</v>
      </c>
    </row>
    <row r="247" spans="1:61" x14ac:dyDescent="0.2">
      <c r="A247">
        <v>246</v>
      </c>
      <c r="B247" t="s">
        <v>304</v>
      </c>
      <c r="C247">
        <v>-0.61</v>
      </c>
      <c r="D247">
        <v>3.63</v>
      </c>
      <c r="E247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</v>
      </c>
      <c r="K247" s="2">
        <f t="shared" si="6"/>
        <v>5</v>
      </c>
      <c r="L247" s="1" t="b">
        <f t="shared" si="7"/>
        <v>0</v>
      </c>
      <c r="M247" s="1">
        <v>0</v>
      </c>
      <c r="N247" s="1">
        <v>0.375</v>
      </c>
      <c r="O247" s="1">
        <v>0.125</v>
      </c>
      <c r="P247" s="1">
        <v>0</v>
      </c>
      <c r="Q247" s="1">
        <v>0</v>
      </c>
      <c r="R247" s="1">
        <v>0.5</v>
      </c>
      <c r="S247" s="1">
        <v>0</v>
      </c>
      <c r="T247" s="1">
        <v>1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2.5299999999999998</v>
      </c>
      <c r="AA247" s="1">
        <v>319</v>
      </c>
      <c r="AB247" s="1">
        <v>354</v>
      </c>
      <c r="AC247" s="1">
        <v>1.1000000000000001</v>
      </c>
      <c r="AD247" s="1">
        <v>45.1</v>
      </c>
      <c r="AE247" s="1">
        <v>8.6</v>
      </c>
      <c r="AF247" s="1">
        <v>849</v>
      </c>
      <c r="AG247" s="1">
        <v>6.5</v>
      </c>
      <c r="AH247" s="1">
        <v>29</v>
      </c>
      <c r="AI247" s="1">
        <v>2.57</v>
      </c>
      <c r="AJ247" s="1">
        <v>91</v>
      </c>
      <c r="AK247" s="1">
        <v>8</v>
      </c>
      <c r="AL247" s="1">
        <v>1.25</v>
      </c>
      <c r="AM247" s="1">
        <v>1890</v>
      </c>
      <c r="AN247" s="1">
        <v>816</v>
      </c>
      <c r="AO247" s="1">
        <v>7.08</v>
      </c>
      <c r="AP247" s="1">
        <v>154</v>
      </c>
      <c r="AQ247" s="1">
        <v>-14.5</v>
      </c>
      <c r="AR247" s="1">
        <v>627</v>
      </c>
      <c r="AS247" s="1">
        <v>6.46</v>
      </c>
      <c r="AT247" s="1">
        <v>158</v>
      </c>
      <c r="AU247" s="1">
        <v>1.63</v>
      </c>
      <c r="AV247" s="1">
        <v>62.3</v>
      </c>
      <c r="AW247" s="1">
        <v>5.63</v>
      </c>
      <c r="AX247" s="1">
        <v>1.96</v>
      </c>
      <c r="AY247" s="1">
        <v>332</v>
      </c>
      <c r="AZ247" s="1">
        <v>266</v>
      </c>
      <c r="BA247" s="1">
        <v>3.12</v>
      </c>
      <c r="BB247" s="1">
        <v>79.900000000000006</v>
      </c>
      <c r="BC247" s="1">
        <v>325</v>
      </c>
      <c r="BD247" s="1">
        <v>1140</v>
      </c>
      <c r="BE247" s="1">
        <v>5.29</v>
      </c>
      <c r="BF247" s="1">
        <v>14.7</v>
      </c>
      <c r="BG247" s="1">
        <v>2.96</v>
      </c>
      <c r="BH247" s="1">
        <v>35</v>
      </c>
      <c r="BI247" s="1">
        <v>4</v>
      </c>
    </row>
    <row r="248" spans="1:61" x14ac:dyDescent="0.2">
      <c r="A248">
        <v>247</v>
      </c>
      <c r="B248" t="s">
        <v>305</v>
      </c>
      <c r="C248">
        <v>-0.63</v>
      </c>
      <c r="D248">
        <v>2.83</v>
      </c>
      <c r="E248">
        <v>0.03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  <c r="K248" s="2">
        <f t="shared" si="6"/>
        <v>5</v>
      </c>
      <c r="L248" s="1" t="b">
        <f t="shared" si="7"/>
        <v>0</v>
      </c>
      <c r="M248" s="1">
        <v>0</v>
      </c>
      <c r="N248" s="1">
        <v>0</v>
      </c>
      <c r="O248" s="1">
        <v>0.375</v>
      </c>
      <c r="P248" s="1">
        <v>0.25</v>
      </c>
      <c r="Q248" s="1">
        <v>0</v>
      </c>
      <c r="R248" s="1">
        <v>0.375</v>
      </c>
      <c r="S248" s="1">
        <v>0</v>
      </c>
      <c r="T248" s="1">
        <v>1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2.5299999999999998</v>
      </c>
      <c r="AA248" s="1">
        <v>319</v>
      </c>
      <c r="AB248" s="1">
        <v>354</v>
      </c>
      <c r="AC248" s="1">
        <v>1.1000000000000001</v>
      </c>
      <c r="AD248" s="1">
        <v>45.1</v>
      </c>
      <c r="AE248" s="1">
        <v>8.6</v>
      </c>
      <c r="AF248" s="1">
        <v>849</v>
      </c>
      <c r="AG248" s="1">
        <v>6.5</v>
      </c>
      <c r="AH248" s="1">
        <v>29</v>
      </c>
      <c r="AI248" s="1">
        <v>2.57</v>
      </c>
      <c r="AJ248" s="1">
        <v>91</v>
      </c>
      <c r="AK248" s="1">
        <v>8</v>
      </c>
      <c r="AL248" s="1">
        <v>1.2</v>
      </c>
      <c r="AM248" s="1">
        <v>2310</v>
      </c>
      <c r="AN248" s="1">
        <v>904</v>
      </c>
      <c r="AO248" s="1">
        <v>6.93</v>
      </c>
      <c r="AP248" s="1">
        <v>147</v>
      </c>
      <c r="AQ248" s="1">
        <v>51.8</v>
      </c>
      <c r="AR248" s="1">
        <v>647</v>
      </c>
      <c r="AS248" s="1">
        <v>12.7</v>
      </c>
      <c r="AT248" s="1">
        <v>203</v>
      </c>
      <c r="AU248" s="1">
        <v>1.71</v>
      </c>
      <c r="AV248" s="1">
        <v>59.8</v>
      </c>
      <c r="AW248" s="1">
        <v>5.5</v>
      </c>
      <c r="AX248" s="1">
        <v>1.96</v>
      </c>
      <c r="AY248" s="1">
        <v>332</v>
      </c>
      <c r="AZ248" s="1">
        <v>266</v>
      </c>
      <c r="BA248" s="1">
        <v>3.12</v>
      </c>
      <c r="BB248" s="1">
        <v>79.900000000000006</v>
      </c>
      <c r="BC248" s="1">
        <v>325</v>
      </c>
      <c r="BD248" s="1">
        <v>1140</v>
      </c>
      <c r="BE248" s="1">
        <v>5.29</v>
      </c>
      <c r="BF248" s="1">
        <v>14.7</v>
      </c>
      <c r="BG248" s="1">
        <v>2.96</v>
      </c>
      <c r="BH248" s="1">
        <v>35</v>
      </c>
      <c r="BI248" s="1">
        <v>4</v>
      </c>
    </row>
    <row r="249" spans="1:61" x14ac:dyDescent="0.2">
      <c r="A249">
        <v>248</v>
      </c>
      <c r="B249" t="s">
        <v>306</v>
      </c>
      <c r="C249">
        <v>-0.56000000000000005</v>
      </c>
      <c r="D249">
        <v>3.19</v>
      </c>
      <c r="E249">
        <v>0.02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f t="shared" si="6"/>
        <v>5</v>
      </c>
      <c r="L249" s="1" t="b">
        <f t="shared" si="7"/>
        <v>0</v>
      </c>
      <c r="M249" s="1">
        <v>0</v>
      </c>
      <c r="N249" s="1">
        <v>0</v>
      </c>
      <c r="O249" s="1">
        <v>0.5</v>
      </c>
      <c r="P249" s="1">
        <v>0.125</v>
      </c>
      <c r="Q249" s="1">
        <v>0.25</v>
      </c>
      <c r="R249" s="1">
        <v>0.125</v>
      </c>
      <c r="S249" s="1">
        <v>0</v>
      </c>
      <c r="T249" s="1">
        <v>1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2.5299999999999998</v>
      </c>
      <c r="AA249" s="1">
        <v>319</v>
      </c>
      <c r="AB249" s="1">
        <v>354</v>
      </c>
      <c r="AC249" s="1">
        <v>1.1000000000000001</v>
      </c>
      <c r="AD249" s="1">
        <v>45.1</v>
      </c>
      <c r="AE249" s="1">
        <v>8.6</v>
      </c>
      <c r="AF249" s="1">
        <v>849</v>
      </c>
      <c r="AG249" s="1">
        <v>6.5</v>
      </c>
      <c r="AH249" s="1">
        <v>29</v>
      </c>
      <c r="AI249" s="1">
        <v>2.57</v>
      </c>
      <c r="AJ249" s="1">
        <v>91</v>
      </c>
      <c r="AK249" s="1">
        <v>8</v>
      </c>
      <c r="AL249" s="1">
        <v>1.25</v>
      </c>
      <c r="AM249" s="1">
        <v>2400</v>
      </c>
      <c r="AN249" s="1">
        <v>854</v>
      </c>
      <c r="AO249" s="1">
        <v>5.71</v>
      </c>
      <c r="AP249" s="1">
        <v>133</v>
      </c>
      <c r="AQ249" s="1">
        <v>33</v>
      </c>
      <c r="AR249" s="1">
        <v>613</v>
      </c>
      <c r="AS249" s="1">
        <v>10.4</v>
      </c>
      <c r="AT249" s="1">
        <v>207</v>
      </c>
      <c r="AU249" s="1">
        <v>1.48</v>
      </c>
      <c r="AV249" s="1">
        <v>54.8</v>
      </c>
      <c r="AW249" s="1">
        <v>5.5</v>
      </c>
      <c r="AX249" s="1">
        <v>1.96</v>
      </c>
      <c r="AY249" s="1">
        <v>332</v>
      </c>
      <c r="AZ249" s="1">
        <v>266</v>
      </c>
      <c r="BA249" s="1">
        <v>3.12</v>
      </c>
      <c r="BB249" s="1">
        <v>79.900000000000006</v>
      </c>
      <c r="BC249" s="1">
        <v>325</v>
      </c>
      <c r="BD249" s="1">
        <v>1140</v>
      </c>
      <c r="BE249" s="1">
        <v>5.29</v>
      </c>
      <c r="BF249" s="1">
        <v>14.7</v>
      </c>
      <c r="BG249" s="1">
        <v>2.96</v>
      </c>
      <c r="BH249" s="1">
        <v>35</v>
      </c>
      <c r="BI249" s="1">
        <v>4</v>
      </c>
    </row>
    <row r="250" spans="1:61" x14ac:dyDescent="0.2">
      <c r="A250">
        <v>249</v>
      </c>
      <c r="B250" t="s">
        <v>307</v>
      </c>
      <c r="C250">
        <v>0.13</v>
      </c>
      <c r="D250">
        <v>2.61</v>
      </c>
      <c r="E250">
        <v>0.06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f t="shared" si="6"/>
        <v>5</v>
      </c>
      <c r="L250" s="1" t="b">
        <f t="shared" si="7"/>
        <v>0</v>
      </c>
      <c r="M250" s="1">
        <v>0</v>
      </c>
      <c r="N250" s="1">
        <v>0.25</v>
      </c>
      <c r="O250" s="1">
        <v>0.25</v>
      </c>
      <c r="P250" s="1">
        <v>0.375</v>
      </c>
      <c r="Q250" s="1">
        <v>0.125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2.17</v>
      </c>
      <c r="AA250" s="1">
        <v>267</v>
      </c>
      <c r="AB250" s="1">
        <v>181</v>
      </c>
      <c r="AC250" s="1">
        <v>0.7</v>
      </c>
      <c r="AD250" s="1">
        <v>32.1</v>
      </c>
      <c r="AE250" s="1">
        <v>8.68</v>
      </c>
      <c r="AF250" s="1">
        <v>926</v>
      </c>
      <c r="AG250" s="1">
        <v>6.13</v>
      </c>
      <c r="AH250" s="1">
        <v>23.9</v>
      </c>
      <c r="AI250" s="1">
        <v>2.5499999999999998</v>
      </c>
      <c r="AJ250" s="1">
        <v>73</v>
      </c>
      <c r="AK250" s="1">
        <v>7</v>
      </c>
      <c r="AL250" s="1">
        <v>1.1399999999999999</v>
      </c>
      <c r="AM250" s="1">
        <v>2460</v>
      </c>
      <c r="AN250" s="1">
        <v>1030</v>
      </c>
      <c r="AO250" s="1">
        <v>4.4400000000000004</v>
      </c>
      <c r="AP250" s="1">
        <v>98.3</v>
      </c>
      <c r="AQ250" s="1">
        <v>5.13</v>
      </c>
      <c r="AR250" s="1">
        <v>637</v>
      </c>
      <c r="AS250" s="1">
        <v>16.899999999999999</v>
      </c>
      <c r="AT250" s="1">
        <v>231</v>
      </c>
      <c r="AU250" s="1">
        <v>1.46</v>
      </c>
      <c r="AV250" s="1">
        <v>41.8</v>
      </c>
      <c r="AW250" s="1">
        <v>4.88</v>
      </c>
      <c r="AX250" s="1">
        <v>2.2000000000000002</v>
      </c>
      <c r="AY250" s="1">
        <v>458</v>
      </c>
      <c r="AZ250" s="1">
        <v>387</v>
      </c>
      <c r="BA250" s="1">
        <v>4.93</v>
      </c>
      <c r="BB250" s="1">
        <v>127</v>
      </c>
      <c r="BC250" s="1">
        <v>295</v>
      </c>
      <c r="BD250" s="1">
        <v>1010</v>
      </c>
      <c r="BE250" s="1">
        <v>7.76</v>
      </c>
      <c r="BF250" s="1">
        <v>20.9</v>
      </c>
      <c r="BG250" s="1">
        <v>2.66</v>
      </c>
      <c r="BH250" s="1">
        <v>53</v>
      </c>
      <c r="BI250" s="1">
        <v>5</v>
      </c>
    </row>
    <row r="251" spans="1:61" x14ac:dyDescent="0.2">
      <c r="A251">
        <v>250</v>
      </c>
      <c r="B251" t="s">
        <v>308</v>
      </c>
      <c r="C251">
        <v>0.08</v>
      </c>
      <c r="D251">
        <v>1.99</v>
      </c>
      <c r="E251">
        <v>0.13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f t="shared" si="6"/>
        <v>5</v>
      </c>
      <c r="L251" s="1" t="b">
        <f t="shared" si="7"/>
        <v>0</v>
      </c>
      <c r="M251" s="1">
        <v>0.125</v>
      </c>
      <c r="N251" s="1">
        <v>0.125</v>
      </c>
      <c r="O251" s="1">
        <v>0.125</v>
      </c>
      <c r="P251" s="1">
        <v>0.125</v>
      </c>
      <c r="Q251" s="1">
        <v>0</v>
      </c>
      <c r="R251" s="1">
        <v>0.5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2.17</v>
      </c>
      <c r="AA251" s="1">
        <v>267</v>
      </c>
      <c r="AB251" s="1">
        <v>181</v>
      </c>
      <c r="AC251" s="1">
        <v>0.7</v>
      </c>
      <c r="AD251" s="1">
        <v>32.1</v>
      </c>
      <c r="AE251" s="1">
        <v>8.68</v>
      </c>
      <c r="AF251" s="1">
        <v>926</v>
      </c>
      <c r="AG251" s="1">
        <v>6.13</v>
      </c>
      <c r="AH251" s="1">
        <v>23.9</v>
      </c>
      <c r="AI251" s="1">
        <v>2.5499999999999998</v>
      </c>
      <c r="AJ251" s="1">
        <v>73</v>
      </c>
      <c r="AK251" s="1">
        <v>7</v>
      </c>
      <c r="AL251" s="1">
        <v>1.1599999999999999</v>
      </c>
      <c r="AM251" s="1">
        <v>2090</v>
      </c>
      <c r="AN251" s="1">
        <v>846</v>
      </c>
      <c r="AO251" s="1">
        <v>7.3</v>
      </c>
      <c r="AP251" s="1">
        <v>146</v>
      </c>
      <c r="AQ251" s="1">
        <v>23</v>
      </c>
      <c r="AR251" s="1">
        <v>658</v>
      </c>
      <c r="AS251" s="1">
        <v>9.4499999999999993</v>
      </c>
      <c r="AT251" s="1">
        <v>185</v>
      </c>
      <c r="AU251" s="1">
        <v>1.77</v>
      </c>
      <c r="AV251" s="1">
        <v>59.3</v>
      </c>
      <c r="AW251" s="1">
        <v>5.38</v>
      </c>
      <c r="AX251" s="1">
        <v>2.2000000000000002</v>
      </c>
      <c r="AY251" s="1">
        <v>458</v>
      </c>
      <c r="AZ251" s="1">
        <v>387</v>
      </c>
      <c r="BA251" s="1">
        <v>4.93</v>
      </c>
      <c r="BB251" s="1">
        <v>127</v>
      </c>
      <c r="BC251" s="1">
        <v>295</v>
      </c>
      <c r="BD251" s="1">
        <v>1010</v>
      </c>
      <c r="BE251" s="1">
        <v>7.76</v>
      </c>
      <c r="BF251" s="1">
        <v>20.9</v>
      </c>
      <c r="BG251" s="1">
        <v>2.66</v>
      </c>
      <c r="BH251" s="1">
        <v>53</v>
      </c>
      <c r="BI251" s="1">
        <v>5</v>
      </c>
    </row>
    <row r="252" spans="1:61" x14ac:dyDescent="0.2">
      <c r="A252">
        <v>251</v>
      </c>
      <c r="B252" t="s">
        <v>309</v>
      </c>
      <c r="C252">
        <v>0.04</v>
      </c>
      <c r="D252">
        <v>2.98</v>
      </c>
      <c r="E252">
        <v>0.02</v>
      </c>
      <c r="F252" s="2">
        <v>0</v>
      </c>
      <c r="G252" s="2">
        <v>0</v>
      </c>
      <c r="H252" s="2">
        <v>0</v>
      </c>
      <c r="I252" s="2">
        <v>1</v>
      </c>
      <c r="J252" s="2">
        <v>0</v>
      </c>
      <c r="K252" s="2">
        <f t="shared" si="6"/>
        <v>5</v>
      </c>
      <c r="L252" s="1" t="b">
        <f t="shared" si="7"/>
        <v>0</v>
      </c>
      <c r="M252" s="1">
        <v>0.25</v>
      </c>
      <c r="N252" s="1">
        <v>0</v>
      </c>
      <c r="O252" s="1">
        <v>0.375</v>
      </c>
      <c r="P252" s="1">
        <v>0</v>
      </c>
      <c r="Q252" s="1">
        <v>0.25</v>
      </c>
      <c r="R252" s="1">
        <v>0.125</v>
      </c>
      <c r="S252" s="1">
        <v>0</v>
      </c>
      <c r="T252" s="1">
        <v>1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2.17</v>
      </c>
      <c r="AA252" s="1">
        <v>267</v>
      </c>
      <c r="AB252" s="1">
        <v>181</v>
      </c>
      <c r="AC252" s="1">
        <v>0.7</v>
      </c>
      <c r="AD252" s="1">
        <v>32.1</v>
      </c>
      <c r="AE252" s="1">
        <v>8.68</v>
      </c>
      <c r="AF252" s="1">
        <v>926</v>
      </c>
      <c r="AG252" s="1">
        <v>6.13</v>
      </c>
      <c r="AH252" s="1">
        <v>23.9</v>
      </c>
      <c r="AI252" s="1">
        <v>2.5499999999999998</v>
      </c>
      <c r="AJ252" s="1">
        <v>73</v>
      </c>
      <c r="AK252" s="1">
        <v>7</v>
      </c>
      <c r="AL252" s="1">
        <v>1.22</v>
      </c>
      <c r="AM252" s="1">
        <v>2190</v>
      </c>
      <c r="AN252" s="1">
        <v>855</v>
      </c>
      <c r="AO252" s="1">
        <v>4.9800000000000004</v>
      </c>
      <c r="AP252" s="1">
        <v>117</v>
      </c>
      <c r="AQ252" s="1">
        <v>-14.5</v>
      </c>
      <c r="AR252" s="1">
        <v>603</v>
      </c>
      <c r="AS252" s="1">
        <v>7.53</v>
      </c>
      <c r="AT252" s="1">
        <v>186</v>
      </c>
      <c r="AU252" s="1">
        <v>1.36</v>
      </c>
      <c r="AV252" s="1">
        <v>48.8</v>
      </c>
      <c r="AW252" s="1">
        <v>5.25</v>
      </c>
      <c r="AX252" s="1">
        <v>1.96</v>
      </c>
      <c r="AY252" s="1">
        <v>332</v>
      </c>
      <c r="AZ252" s="1">
        <v>266</v>
      </c>
      <c r="BA252" s="1">
        <v>3.12</v>
      </c>
      <c r="BB252" s="1">
        <v>79.900000000000006</v>
      </c>
      <c r="BC252" s="1">
        <v>325</v>
      </c>
      <c r="BD252" s="1">
        <v>1140</v>
      </c>
      <c r="BE252" s="1">
        <v>5.29</v>
      </c>
      <c r="BF252" s="1">
        <v>14.7</v>
      </c>
      <c r="BG252" s="1">
        <v>2.96</v>
      </c>
      <c r="BH252" s="1">
        <v>35</v>
      </c>
      <c r="BI252" s="1">
        <v>4</v>
      </c>
    </row>
    <row r="253" spans="1:61" x14ac:dyDescent="0.2">
      <c r="A253">
        <v>252</v>
      </c>
      <c r="B253" t="s">
        <v>310</v>
      </c>
      <c r="C253">
        <v>-0.25</v>
      </c>
      <c r="D253">
        <v>2.04</v>
      </c>
      <c r="E253">
        <v>0.13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f t="shared" si="6"/>
        <v>5</v>
      </c>
      <c r="L253" s="1" t="b">
        <f t="shared" si="7"/>
        <v>0</v>
      </c>
      <c r="M253" s="1">
        <v>0.125</v>
      </c>
      <c r="N253" s="1">
        <v>0</v>
      </c>
      <c r="O253" s="1">
        <v>0</v>
      </c>
      <c r="P253" s="1">
        <v>0.375</v>
      </c>
      <c r="Q253" s="1">
        <v>0.5</v>
      </c>
      <c r="R253" s="1">
        <v>0</v>
      </c>
      <c r="S253" s="1">
        <v>1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2.17</v>
      </c>
      <c r="AA253" s="1">
        <v>267</v>
      </c>
      <c r="AB253" s="1">
        <v>181</v>
      </c>
      <c r="AC253" s="1">
        <v>0.7</v>
      </c>
      <c r="AD253" s="1">
        <v>32.1</v>
      </c>
      <c r="AE253" s="1">
        <v>8.68</v>
      </c>
      <c r="AF253" s="1">
        <v>926</v>
      </c>
      <c r="AG253" s="1">
        <v>6.13</v>
      </c>
      <c r="AH253" s="1">
        <v>23.9</v>
      </c>
      <c r="AI253" s="1">
        <v>2.5499999999999998</v>
      </c>
      <c r="AJ253" s="1">
        <v>73</v>
      </c>
      <c r="AK253" s="1">
        <v>7</v>
      </c>
      <c r="AL253" s="1">
        <v>1.03</v>
      </c>
      <c r="AM253" s="1">
        <v>2820</v>
      </c>
      <c r="AN253" s="1">
        <v>846</v>
      </c>
      <c r="AO253" s="1">
        <v>5.84</v>
      </c>
      <c r="AP253" s="1">
        <v>91.6</v>
      </c>
      <c r="AQ253" s="1">
        <v>86</v>
      </c>
      <c r="AR253" s="1">
        <v>714</v>
      </c>
      <c r="AS253" s="1">
        <v>16.600000000000001</v>
      </c>
      <c r="AT253" s="1">
        <v>290</v>
      </c>
      <c r="AU253" s="1">
        <v>1.86</v>
      </c>
      <c r="AV253" s="1">
        <v>39.5</v>
      </c>
      <c r="AW253" s="1">
        <v>4.5</v>
      </c>
      <c r="AX253" s="1">
        <v>1.81</v>
      </c>
      <c r="AY253" s="1">
        <v>239</v>
      </c>
      <c r="AZ253" s="1">
        <v>172</v>
      </c>
      <c r="BA253" s="1">
        <v>3.21</v>
      </c>
      <c r="BB253" s="1">
        <v>35.5</v>
      </c>
      <c r="BC253" s="1">
        <v>349</v>
      </c>
      <c r="BD253" s="1">
        <v>1250</v>
      </c>
      <c r="BE253" s="1">
        <v>3.21</v>
      </c>
      <c r="BF253" s="1">
        <v>10.199999999999999</v>
      </c>
      <c r="BG253" s="1">
        <v>3.16</v>
      </c>
      <c r="BH253" s="1">
        <v>17</v>
      </c>
      <c r="BI253" s="1">
        <v>3</v>
      </c>
    </row>
    <row r="254" spans="1:61" x14ac:dyDescent="0.2">
      <c r="A254">
        <v>253</v>
      </c>
      <c r="B254" t="s">
        <v>311</v>
      </c>
      <c r="C254">
        <v>0.12</v>
      </c>
      <c r="D254">
        <v>1.04</v>
      </c>
      <c r="E254">
        <v>0.25</v>
      </c>
      <c r="F254" s="2">
        <v>0</v>
      </c>
      <c r="G254" s="2">
        <v>0</v>
      </c>
      <c r="H254" s="2">
        <v>1</v>
      </c>
      <c r="I254" s="2">
        <v>0</v>
      </c>
      <c r="J254" s="2">
        <v>0</v>
      </c>
      <c r="K254" s="2">
        <f t="shared" si="6"/>
        <v>5</v>
      </c>
      <c r="L254" s="1" t="b">
        <f t="shared" si="7"/>
        <v>0</v>
      </c>
      <c r="M254" s="1">
        <v>0</v>
      </c>
      <c r="N254" s="1">
        <v>0</v>
      </c>
      <c r="O254" s="1">
        <v>0.125</v>
      </c>
      <c r="P254" s="1">
        <v>0.875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1.74</v>
      </c>
      <c r="AA254" s="1">
        <v>944</v>
      </c>
      <c r="AB254" s="1">
        <v>302</v>
      </c>
      <c r="AC254" s="1">
        <v>1.87</v>
      </c>
      <c r="AD254" s="1">
        <v>133</v>
      </c>
      <c r="AE254" s="1">
        <v>45.5</v>
      </c>
      <c r="AF254" s="1">
        <v>376</v>
      </c>
      <c r="AG254" s="1">
        <v>2.09</v>
      </c>
      <c r="AH254" s="1">
        <v>67.7</v>
      </c>
      <c r="AI254" s="1">
        <v>0.79</v>
      </c>
      <c r="AJ254" s="1">
        <v>55</v>
      </c>
      <c r="AK254" s="1">
        <v>6</v>
      </c>
      <c r="AL254" s="1">
        <v>0.93899999999999995</v>
      </c>
      <c r="AM254" s="1">
        <v>2980</v>
      </c>
      <c r="AN254" s="1">
        <v>1190</v>
      </c>
      <c r="AO254" s="1">
        <v>5.0999999999999996</v>
      </c>
      <c r="AP254" s="1">
        <v>80.7</v>
      </c>
      <c r="AQ254" s="1">
        <v>98.5</v>
      </c>
      <c r="AR254" s="1">
        <v>730</v>
      </c>
      <c r="AS254" s="1">
        <v>28.8</v>
      </c>
      <c r="AT254" s="1">
        <v>310</v>
      </c>
      <c r="AU254" s="1">
        <v>1.87</v>
      </c>
      <c r="AV254" s="1">
        <v>35</v>
      </c>
      <c r="AW254" s="1">
        <v>4.25</v>
      </c>
      <c r="AX254" s="1">
        <v>2.2000000000000002</v>
      </c>
      <c r="AY254" s="1">
        <v>458</v>
      </c>
      <c r="AZ254" s="1">
        <v>387</v>
      </c>
      <c r="BA254" s="1">
        <v>4.93</v>
      </c>
      <c r="BB254" s="1">
        <v>127</v>
      </c>
      <c r="BC254" s="1">
        <v>295</v>
      </c>
      <c r="BD254" s="1">
        <v>1010</v>
      </c>
      <c r="BE254" s="1">
        <v>7.76</v>
      </c>
      <c r="BF254" s="1">
        <v>20.9</v>
      </c>
      <c r="BG254" s="1">
        <v>2.66</v>
      </c>
      <c r="BH254" s="1">
        <v>53</v>
      </c>
      <c r="BI254" s="1">
        <v>5</v>
      </c>
    </row>
    <row r="255" spans="1:61" x14ac:dyDescent="0.2">
      <c r="A255">
        <v>254</v>
      </c>
      <c r="B255" t="s">
        <v>312</v>
      </c>
      <c r="C255">
        <v>-0.04</v>
      </c>
      <c r="D255">
        <v>0.96</v>
      </c>
      <c r="E255">
        <v>0.21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f t="shared" si="6"/>
        <v>5</v>
      </c>
      <c r="L255" s="1" t="b">
        <f t="shared" si="7"/>
        <v>0</v>
      </c>
      <c r="M255" s="1">
        <v>0</v>
      </c>
      <c r="N255" s="1">
        <v>0</v>
      </c>
      <c r="O255" s="1">
        <v>0</v>
      </c>
      <c r="P255" s="1">
        <v>0</v>
      </c>
      <c r="Q255" s="1">
        <v>0.5</v>
      </c>
      <c r="R255" s="1">
        <v>0.5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1.74</v>
      </c>
      <c r="AA255" s="1">
        <v>944</v>
      </c>
      <c r="AB255" s="1">
        <v>302</v>
      </c>
      <c r="AC255" s="1">
        <v>1.87</v>
      </c>
      <c r="AD255" s="1">
        <v>133</v>
      </c>
      <c r="AE255" s="1">
        <v>45.5</v>
      </c>
      <c r="AF255" s="1">
        <v>376</v>
      </c>
      <c r="AG255" s="1">
        <v>2.09</v>
      </c>
      <c r="AH255" s="1">
        <v>67.7</v>
      </c>
      <c r="AI255" s="1">
        <v>0.79</v>
      </c>
      <c r="AJ255" s="1">
        <v>55</v>
      </c>
      <c r="AK255" s="1">
        <v>6</v>
      </c>
      <c r="AL255" s="1">
        <v>1.17</v>
      </c>
      <c r="AM255" s="1">
        <v>2450</v>
      </c>
      <c r="AN255" s="1">
        <v>553</v>
      </c>
      <c r="AO255" s="1">
        <v>9.33</v>
      </c>
      <c r="AP255" s="1">
        <v>163</v>
      </c>
      <c r="AQ255" s="1">
        <v>116</v>
      </c>
      <c r="AR255" s="1">
        <v>712</v>
      </c>
      <c r="AS255" s="1">
        <v>5.99</v>
      </c>
      <c r="AT255" s="1">
        <v>234</v>
      </c>
      <c r="AU255" s="1">
        <v>2.15</v>
      </c>
      <c r="AV255" s="1">
        <v>66</v>
      </c>
      <c r="AW255" s="1">
        <v>5.5</v>
      </c>
      <c r="AX255" s="1">
        <v>2.2000000000000002</v>
      </c>
      <c r="AY255" s="1">
        <v>458</v>
      </c>
      <c r="AZ255" s="1">
        <v>387</v>
      </c>
      <c r="BA255" s="1">
        <v>4.93</v>
      </c>
      <c r="BB255" s="1">
        <v>127</v>
      </c>
      <c r="BC255" s="1">
        <v>295</v>
      </c>
      <c r="BD255" s="1">
        <v>1010</v>
      </c>
      <c r="BE255" s="1">
        <v>7.76</v>
      </c>
      <c r="BF255" s="1">
        <v>20.9</v>
      </c>
      <c r="BG255" s="1">
        <v>2.66</v>
      </c>
      <c r="BH255" s="1">
        <v>53</v>
      </c>
      <c r="BI255" s="1">
        <v>5</v>
      </c>
    </row>
    <row r="256" spans="1:61" x14ac:dyDescent="0.2">
      <c r="A256">
        <v>255</v>
      </c>
      <c r="B256" t="s">
        <v>313</v>
      </c>
      <c r="C256">
        <v>0.24</v>
      </c>
      <c r="D256">
        <v>3.98</v>
      </c>
      <c r="E256">
        <v>0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f t="shared" si="6"/>
        <v>5</v>
      </c>
      <c r="L256" s="1" t="b">
        <f t="shared" si="7"/>
        <v>0</v>
      </c>
      <c r="M256" s="1">
        <v>0</v>
      </c>
      <c r="N256" s="1">
        <v>0.125</v>
      </c>
      <c r="O256" s="1">
        <v>0.875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1.74</v>
      </c>
      <c r="AA256" s="1">
        <v>944</v>
      </c>
      <c r="AB256" s="1">
        <v>302</v>
      </c>
      <c r="AC256" s="1">
        <v>1.87</v>
      </c>
      <c r="AD256" s="1">
        <v>133</v>
      </c>
      <c r="AE256" s="1">
        <v>45.5</v>
      </c>
      <c r="AF256" s="1">
        <v>376</v>
      </c>
      <c r="AG256" s="1">
        <v>2.09</v>
      </c>
      <c r="AH256" s="1">
        <v>67.7</v>
      </c>
      <c r="AI256" s="1">
        <v>0.79</v>
      </c>
      <c r="AJ256" s="1">
        <v>55</v>
      </c>
      <c r="AK256" s="1">
        <v>6</v>
      </c>
      <c r="AL256" s="1">
        <v>1.4</v>
      </c>
      <c r="AM256" s="1">
        <v>2030</v>
      </c>
      <c r="AN256" s="1">
        <v>1010</v>
      </c>
      <c r="AO256" s="1">
        <v>3.46</v>
      </c>
      <c r="AP256" s="1">
        <v>131</v>
      </c>
      <c r="AQ256" s="1">
        <v>-66.5</v>
      </c>
      <c r="AR256" s="1">
        <v>509</v>
      </c>
      <c r="AS256" s="1">
        <v>8.0299999999999994</v>
      </c>
      <c r="AT256" s="1">
        <v>140</v>
      </c>
      <c r="AU256" s="1">
        <v>0.89800000000000002</v>
      </c>
      <c r="AV256" s="1">
        <v>53.8</v>
      </c>
      <c r="AW256" s="1">
        <v>5.88</v>
      </c>
      <c r="AX256" s="1">
        <v>1.96</v>
      </c>
      <c r="AY256" s="1">
        <v>332</v>
      </c>
      <c r="AZ256" s="1">
        <v>266</v>
      </c>
      <c r="BA256" s="1">
        <v>3.12</v>
      </c>
      <c r="BB256" s="1">
        <v>79.900000000000006</v>
      </c>
      <c r="BC256" s="1">
        <v>325</v>
      </c>
      <c r="BD256" s="1">
        <v>1140</v>
      </c>
      <c r="BE256" s="1">
        <v>5.29</v>
      </c>
      <c r="BF256" s="1">
        <v>14.7</v>
      </c>
      <c r="BG256" s="1">
        <v>2.96</v>
      </c>
      <c r="BH256" s="1">
        <v>35</v>
      </c>
      <c r="BI256" s="1">
        <v>4</v>
      </c>
    </row>
    <row r="257" spans="1:61" x14ac:dyDescent="0.2">
      <c r="A257">
        <v>256</v>
      </c>
      <c r="B257" t="s">
        <v>314</v>
      </c>
      <c r="C257">
        <v>1.97</v>
      </c>
      <c r="D257">
        <v>3.58</v>
      </c>
      <c r="E257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f t="shared" si="6"/>
        <v>5</v>
      </c>
      <c r="L257" s="1" t="b">
        <f t="shared" si="7"/>
        <v>0</v>
      </c>
      <c r="M257" s="1">
        <v>0</v>
      </c>
      <c r="N257" s="1">
        <v>0</v>
      </c>
      <c r="O257" s="1">
        <v>0.875</v>
      </c>
      <c r="P257" s="1">
        <v>0</v>
      </c>
      <c r="Q257" s="1">
        <v>0.125</v>
      </c>
      <c r="R257" s="1">
        <v>0</v>
      </c>
      <c r="S257" s="1">
        <v>1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0</v>
      </c>
      <c r="Z257" s="1">
        <v>1.74</v>
      </c>
      <c r="AA257" s="1">
        <v>944</v>
      </c>
      <c r="AB257" s="1">
        <v>302</v>
      </c>
      <c r="AC257" s="1">
        <v>1.87</v>
      </c>
      <c r="AD257" s="1">
        <v>133</v>
      </c>
      <c r="AE257" s="1">
        <v>45.5</v>
      </c>
      <c r="AF257" s="1">
        <v>376</v>
      </c>
      <c r="AG257" s="1">
        <v>2.09</v>
      </c>
      <c r="AH257" s="1">
        <v>67.7</v>
      </c>
      <c r="AI257" s="1">
        <v>0.79</v>
      </c>
      <c r="AJ257" s="1">
        <v>55</v>
      </c>
      <c r="AK257" s="1">
        <v>6</v>
      </c>
      <c r="AL257" s="1">
        <v>1.39</v>
      </c>
      <c r="AM257" s="1">
        <v>2180</v>
      </c>
      <c r="AN257" s="1">
        <v>940</v>
      </c>
      <c r="AO257" s="1">
        <v>4.05</v>
      </c>
      <c r="AP257" s="1">
        <v>135</v>
      </c>
      <c r="AQ257" s="1">
        <v>-30.4</v>
      </c>
      <c r="AR257" s="1">
        <v>529</v>
      </c>
      <c r="AS257" s="1">
        <v>7.91</v>
      </c>
      <c r="AT257" s="1">
        <v>159</v>
      </c>
      <c r="AU257" s="1">
        <v>1.02</v>
      </c>
      <c r="AV257" s="1">
        <v>55.3</v>
      </c>
      <c r="AW257" s="1">
        <v>5.88</v>
      </c>
      <c r="AX257" s="1">
        <v>1.81</v>
      </c>
      <c r="AY257" s="1">
        <v>239</v>
      </c>
      <c r="AZ257" s="1">
        <v>172</v>
      </c>
      <c r="BA257" s="1">
        <v>3.21</v>
      </c>
      <c r="BB257" s="1">
        <v>35.5</v>
      </c>
      <c r="BC257" s="1">
        <v>349</v>
      </c>
      <c r="BD257" s="1">
        <v>1250</v>
      </c>
      <c r="BE257" s="1">
        <v>3.21</v>
      </c>
      <c r="BF257" s="1">
        <v>10.199999999999999</v>
      </c>
      <c r="BG257" s="1">
        <v>3.16</v>
      </c>
      <c r="BH257" s="1">
        <v>17</v>
      </c>
      <c r="BI257" s="1">
        <v>3</v>
      </c>
    </row>
    <row r="258" spans="1:61" x14ac:dyDescent="0.2">
      <c r="A258">
        <v>257</v>
      </c>
      <c r="B258" t="s">
        <v>315</v>
      </c>
      <c r="C258">
        <v>2.9</v>
      </c>
      <c r="D258">
        <v>3.06</v>
      </c>
      <c r="E258">
        <v>0.03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f t="shared" si="6"/>
        <v>5</v>
      </c>
      <c r="L258" s="1" t="b">
        <f t="shared" si="7"/>
        <v>0</v>
      </c>
      <c r="M258" s="1">
        <v>0.875</v>
      </c>
      <c r="N258" s="1">
        <v>0</v>
      </c>
      <c r="O258" s="1">
        <v>0</v>
      </c>
      <c r="P258" s="1">
        <v>0.125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1.51</v>
      </c>
      <c r="AA258" s="1">
        <v>1030</v>
      </c>
      <c r="AB258" s="1">
        <v>337</v>
      </c>
      <c r="AC258" s="1">
        <v>0.86</v>
      </c>
      <c r="AD258" s="1">
        <v>39.1</v>
      </c>
      <c r="AE258" s="1">
        <v>48.4</v>
      </c>
      <c r="AF258" s="1">
        <v>419</v>
      </c>
      <c r="AG258" s="1">
        <v>2.33</v>
      </c>
      <c r="AH258" s="1">
        <v>76.900000000000006</v>
      </c>
      <c r="AI258" s="1">
        <v>0.82</v>
      </c>
      <c r="AJ258" s="1">
        <v>19</v>
      </c>
      <c r="AK258" s="1">
        <v>4</v>
      </c>
      <c r="AL258" s="1">
        <v>0.98399999999999999</v>
      </c>
      <c r="AM258" s="1">
        <v>1930</v>
      </c>
      <c r="AN258" s="1">
        <v>1120</v>
      </c>
      <c r="AO258" s="1">
        <v>2.02</v>
      </c>
      <c r="AP258" s="1">
        <v>44.1</v>
      </c>
      <c r="AQ258" s="1">
        <v>-122</v>
      </c>
      <c r="AR258" s="1">
        <v>611</v>
      </c>
      <c r="AS258" s="1">
        <v>11.4</v>
      </c>
      <c r="AT258" s="1">
        <v>177</v>
      </c>
      <c r="AU258" s="1">
        <v>1.1299999999999999</v>
      </c>
      <c r="AV258" s="1">
        <v>21.5</v>
      </c>
      <c r="AW258" s="1">
        <v>4</v>
      </c>
      <c r="AX258" s="1">
        <v>2.2000000000000002</v>
      </c>
      <c r="AY258" s="1">
        <v>458</v>
      </c>
      <c r="AZ258" s="1">
        <v>387</v>
      </c>
      <c r="BA258" s="1">
        <v>4.93</v>
      </c>
      <c r="BB258" s="1">
        <v>127</v>
      </c>
      <c r="BC258" s="1">
        <v>295</v>
      </c>
      <c r="BD258" s="1">
        <v>1010</v>
      </c>
      <c r="BE258" s="1">
        <v>7.76</v>
      </c>
      <c r="BF258" s="1">
        <v>20.9</v>
      </c>
      <c r="BG258" s="1">
        <v>2.66</v>
      </c>
      <c r="BH258" s="1">
        <v>53</v>
      </c>
      <c r="BI258" s="1">
        <v>5</v>
      </c>
    </row>
    <row r="259" spans="1:61" x14ac:dyDescent="0.2">
      <c r="A259">
        <v>258</v>
      </c>
      <c r="B259" t="s">
        <v>316</v>
      </c>
      <c r="C259">
        <v>2.95</v>
      </c>
      <c r="D259">
        <v>3.2</v>
      </c>
      <c r="E259">
        <v>0.01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f t="shared" ref="K259:K322" si="8">COUNTIF(F259:J259,"=0.000") + COUNTIF(F259:J259,"=1.000")</f>
        <v>5</v>
      </c>
      <c r="L259" s="1" t="b">
        <f t="shared" ref="L259:L322" si="9">IF(K259=5, FALSE, TRUE)</f>
        <v>0</v>
      </c>
      <c r="M259" s="1">
        <v>0.875</v>
      </c>
      <c r="N259" s="1">
        <v>0</v>
      </c>
      <c r="O259" s="1">
        <v>0.125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1.51</v>
      </c>
      <c r="AA259" s="1">
        <v>1030</v>
      </c>
      <c r="AB259" s="1">
        <v>337</v>
      </c>
      <c r="AC259" s="1">
        <v>0.86</v>
      </c>
      <c r="AD259" s="1">
        <v>39.1</v>
      </c>
      <c r="AE259" s="1">
        <v>48.4</v>
      </c>
      <c r="AF259" s="1">
        <v>419</v>
      </c>
      <c r="AG259" s="1">
        <v>2.33</v>
      </c>
      <c r="AH259" s="1">
        <v>76.900000000000006</v>
      </c>
      <c r="AI259" s="1">
        <v>0.82</v>
      </c>
      <c r="AJ259" s="1">
        <v>19</v>
      </c>
      <c r="AK259" s="1">
        <v>4</v>
      </c>
      <c r="AL259" s="1">
        <v>1.05</v>
      </c>
      <c r="AM259" s="1">
        <v>1800</v>
      </c>
      <c r="AN259" s="1">
        <v>1100</v>
      </c>
      <c r="AO259" s="1">
        <v>1.8</v>
      </c>
      <c r="AP259" s="1">
        <v>52.2</v>
      </c>
      <c r="AQ259" s="1">
        <v>-143</v>
      </c>
      <c r="AR259" s="1">
        <v>579</v>
      </c>
      <c r="AS259" s="1">
        <v>8.4600000000000009</v>
      </c>
      <c r="AT259" s="1">
        <v>153</v>
      </c>
      <c r="AU259" s="1">
        <v>0.98599999999999999</v>
      </c>
      <c r="AV259" s="1">
        <v>24.5</v>
      </c>
      <c r="AW259" s="1">
        <v>4.25</v>
      </c>
      <c r="AX259" s="1">
        <v>2.2000000000000002</v>
      </c>
      <c r="AY259" s="1">
        <v>458</v>
      </c>
      <c r="AZ259" s="1">
        <v>387</v>
      </c>
      <c r="BA259" s="1">
        <v>4.93</v>
      </c>
      <c r="BB259" s="1">
        <v>127</v>
      </c>
      <c r="BC259" s="1">
        <v>295</v>
      </c>
      <c r="BD259" s="1">
        <v>1010</v>
      </c>
      <c r="BE259" s="1">
        <v>7.76</v>
      </c>
      <c r="BF259" s="1">
        <v>20.9</v>
      </c>
      <c r="BG259" s="1">
        <v>2.66</v>
      </c>
      <c r="BH259" s="1">
        <v>53</v>
      </c>
      <c r="BI259" s="1">
        <v>5</v>
      </c>
    </row>
    <row r="260" spans="1:61" x14ac:dyDescent="0.2">
      <c r="A260">
        <v>259</v>
      </c>
      <c r="B260" t="s">
        <v>317</v>
      </c>
      <c r="C260">
        <v>0.18</v>
      </c>
      <c r="D260">
        <v>0.67</v>
      </c>
      <c r="E260">
        <v>0.13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f t="shared" si="8"/>
        <v>5</v>
      </c>
      <c r="L260" s="1" t="b">
        <f t="shared" si="9"/>
        <v>0</v>
      </c>
      <c r="M260" s="1">
        <v>0</v>
      </c>
      <c r="N260" s="1">
        <v>0</v>
      </c>
      <c r="O260" s="1">
        <v>0</v>
      </c>
      <c r="P260" s="1">
        <v>0</v>
      </c>
      <c r="Q260" s="1">
        <v>0.875</v>
      </c>
      <c r="R260" s="1">
        <v>0.125</v>
      </c>
      <c r="S260" s="1">
        <v>0</v>
      </c>
      <c r="T260" s="1">
        <v>1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1.51</v>
      </c>
      <c r="AA260" s="1">
        <v>1030</v>
      </c>
      <c r="AB260" s="1">
        <v>337</v>
      </c>
      <c r="AC260" s="1">
        <v>0.86</v>
      </c>
      <c r="AD260" s="1">
        <v>39.1</v>
      </c>
      <c r="AE260" s="1">
        <v>48.4</v>
      </c>
      <c r="AF260" s="1">
        <v>419</v>
      </c>
      <c r="AG260" s="1">
        <v>2.33</v>
      </c>
      <c r="AH260" s="1">
        <v>76.900000000000006</v>
      </c>
      <c r="AI260" s="1">
        <v>0.82</v>
      </c>
      <c r="AJ260" s="1">
        <v>19</v>
      </c>
      <c r="AK260" s="1">
        <v>4</v>
      </c>
      <c r="AL260" s="1">
        <v>1.1599999999999999</v>
      </c>
      <c r="AM260" s="1">
        <v>2770</v>
      </c>
      <c r="AN260" s="1">
        <v>517</v>
      </c>
      <c r="AO260" s="1">
        <v>7.82</v>
      </c>
      <c r="AP260" s="1">
        <v>130</v>
      </c>
      <c r="AQ260" s="1">
        <v>120</v>
      </c>
      <c r="AR260" s="1">
        <v>709</v>
      </c>
      <c r="AS260" s="1">
        <v>6.9</v>
      </c>
      <c r="AT260" s="1">
        <v>276</v>
      </c>
      <c r="AU260" s="1">
        <v>2.0099999999999998</v>
      </c>
      <c r="AV260" s="1">
        <v>54</v>
      </c>
      <c r="AW260" s="1">
        <v>5.13</v>
      </c>
      <c r="AX260" s="1">
        <v>1.96</v>
      </c>
      <c r="AY260" s="1">
        <v>332</v>
      </c>
      <c r="AZ260" s="1">
        <v>266</v>
      </c>
      <c r="BA260" s="1">
        <v>3.12</v>
      </c>
      <c r="BB260" s="1">
        <v>79.900000000000006</v>
      </c>
      <c r="BC260" s="1">
        <v>325</v>
      </c>
      <c r="BD260" s="1">
        <v>1140</v>
      </c>
      <c r="BE260" s="1">
        <v>5.29</v>
      </c>
      <c r="BF260" s="1">
        <v>14.7</v>
      </c>
      <c r="BG260" s="1">
        <v>2.96</v>
      </c>
      <c r="BH260" s="1">
        <v>35</v>
      </c>
      <c r="BI260" s="1">
        <v>4</v>
      </c>
    </row>
    <row r="261" spans="1:61" x14ac:dyDescent="0.2">
      <c r="A261">
        <v>260</v>
      </c>
      <c r="B261" t="s">
        <v>318</v>
      </c>
      <c r="C261">
        <v>0.56999999999999995</v>
      </c>
      <c r="D261">
        <v>3.38</v>
      </c>
      <c r="E261">
        <v>0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f t="shared" si="8"/>
        <v>5</v>
      </c>
      <c r="L261" s="1" t="b">
        <f t="shared" si="9"/>
        <v>0</v>
      </c>
      <c r="M261" s="1">
        <v>0</v>
      </c>
      <c r="N261" s="1">
        <v>0</v>
      </c>
      <c r="O261" s="1">
        <v>0.5</v>
      </c>
      <c r="P261" s="1">
        <v>0</v>
      </c>
      <c r="Q261" s="1">
        <v>0</v>
      </c>
      <c r="R261" s="1">
        <v>0.5</v>
      </c>
      <c r="S261" s="1">
        <v>0</v>
      </c>
      <c r="T261" s="1">
        <v>1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1.51</v>
      </c>
      <c r="AA261" s="1">
        <v>1030</v>
      </c>
      <c r="AB261" s="1">
        <v>337</v>
      </c>
      <c r="AC261" s="1">
        <v>0.86</v>
      </c>
      <c r="AD261" s="1">
        <v>39.1</v>
      </c>
      <c r="AE261" s="1">
        <v>48.4</v>
      </c>
      <c r="AF261" s="1">
        <v>419</v>
      </c>
      <c r="AG261" s="1">
        <v>2.33</v>
      </c>
      <c r="AH261" s="1">
        <v>76.900000000000006</v>
      </c>
      <c r="AI261" s="1">
        <v>0.82</v>
      </c>
      <c r="AJ261" s="1">
        <v>19</v>
      </c>
      <c r="AK261" s="1">
        <v>4</v>
      </c>
      <c r="AL261" s="1">
        <v>1.3</v>
      </c>
      <c r="AM261" s="1">
        <v>2050</v>
      </c>
      <c r="AN261" s="1">
        <v>801</v>
      </c>
      <c r="AO261" s="1">
        <v>7.47</v>
      </c>
      <c r="AP261" s="1">
        <v>172</v>
      </c>
      <c r="AQ261" s="1">
        <v>29</v>
      </c>
      <c r="AR261" s="1">
        <v>609</v>
      </c>
      <c r="AS261" s="1">
        <v>6.39</v>
      </c>
      <c r="AT261" s="1">
        <v>159</v>
      </c>
      <c r="AU261" s="1">
        <v>1.61</v>
      </c>
      <c r="AV261" s="1">
        <v>69</v>
      </c>
      <c r="AW261" s="1">
        <v>6</v>
      </c>
      <c r="AX261" s="1">
        <v>1.96</v>
      </c>
      <c r="AY261" s="1">
        <v>332</v>
      </c>
      <c r="AZ261" s="1">
        <v>266</v>
      </c>
      <c r="BA261" s="1">
        <v>3.12</v>
      </c>
      <c r="BB261" s="1">
        <v>79.900000000000006</v>
      </c>
      <c r="BC261" s="1">
        <v>325</v>
      </c>
      <c r="BD261" s="1">
        <v>1140</v>
      </c>
      <c r="BE261" s="1">
        <v>5.29</v>
      </c>
      <c r="BF261" s="1">
        <v>14.7</v>
      </c>
      <c r="BG261" s="1">
        <v>2.96</v>
      </c>
      <c r="BH261" s="1">
        <v>35</v>
      </c>
      <c r="BI261" s="1">
        <v>4</v>
      </c>
    </row>
    <row r="262" spans="1:61" x14ac:dyDescent="0.2">
      <c r="A262">
        <v>261</v>
      </c>
      <c r="B262" t="s">
        <v>319</v>
      </c>
      <c r="C262">
        <v>0.48</v>
      </c>
      <c r="D262">
        <v>3.68</v>
      </c>
      <c r="E26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f t="shared" si="8"/>
        <v>5</v>
      </c>
      <c r="L262" s="1" t="b">
        <f t="shared" si="9"/>
        <v>0</v>
      </c>
      <c r="M262" s="1">
        <v>0.5</v>
      </c>
      <c r="N262" s="1">
        <v>0</v>
      </c>
      <c r="O262" s="1">
        <v>0.5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1.51</v>
      </c>
      <c r="AA262" s="1">
        <v>1030</v>
      </c>
      <c r="AB262" s="1">
        <v>337</v>
      </c>
      <c r="AC262" s="1">
        <v>0.86</v>
      </c>
      <c r="AD262" s="1">
        <v>39.1</v>
      </c>
      <c r="AE262" s="1">
        <v>48.4</v>
      </c>
      <c r="AF262" s="1">
        <v>419</v>
      </c>
      <c r="AG262" s="1">
        <v>2.33</v>
      </c>
      <c r="AH262" s="1">
        <v>76.900000000000006</v>
      </c>
      <c r="AI262" s="1">
        <v>0.82</v>
      </c>
      <c r="AJ262" s="1">
        <v>19</v>
      </c>
      <c r="AK262" s="1">
        <v>4</v>
      </c>
      <c r="AL262" s="1">
        <v>1.21</v>
      </c>
      <c r="AM262" s="1">
        <v>1920</v>
      </c>
      <c r="AN262" s="1">
        <v>1060</v>
      </c>
      <c r="AO262" s="1">
        <v>2.57</v>
      </c>
      <c r="AP262" s="1">
        <v>88.7</v>
      </c>
      <c r="AQ262" s="1">
        <v>-104</v>
      </c>
      <c r="AR262" s="1">
        <v>546</v>
      </c>
      <c r="AS262" s="1">
        <v>8.27</v>
      </c>
      <c r="AT262" s="1">
        <v>147</v>
      </c>
      <c r="AU262" s="1">
        <v>0.94499999999999995</v>
      </c>
      <c r="AV262" s="1">
        <v>38</v>
      </c>
      <c r="AW262" s="1">
        <v>5</v>
      </c>
      <c r="AX262" s="1">
        <v>1.96</v>
      </c>
      <c r="AY262" s="1">
        <v>332</v>
      </c>
      <c r="AZ262" s="1">
        <v>266</v>
      </c>
      <c r="BA262" s="1">
        <v>3.12</v>
      </c>
      <c r="BB262" s="1">
        <v>79.900000000000006</v>
      </c>
      <c r="BC262" s="1">
        <v>325</v>
      </c>
      <c r="BD262" s="1">
        <v>1140</v>
      </c>
      <c r="BE262" s="1">
        <v>5.29</v>
      </c>
      <c r="BF262" s="1">
        <v>14.7</v>
      </c>
      <c r="BG262" s="1">
        <v>2.96</v>
      </c>
      <c r="BH262" s="1">
        <v>35</v>
      </c>
      <c r="BI262" s="1">
        <v>4</v>
      </c>
    </row>
    <row r="263" spans="1:61" x14ac:dyDescent="0.2">
      <c r="A263">
        <v>262</v>
      </c>
      <c r="B263" t="s">
        <v>320</v>
      </c>
      <c r="C263">
        <v>3.32</v>
      </c>
      <c r="D263">
        <v>3.7</v>
      </c>
      <c r="E263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f t="shared" si="8"/>
        <v>5</v>
      </c>
      <c r="L263" s="1" t="b">
        <f t="shared" si="9"/>
        <v>0</v>
      </c>
      <c r="M263" s="1">
        <v>0</v>
      </c>
      <c r="N263" s="1">
        <v>0</v>
      </c>
      <c r="O263" s="1">
        <v>0.875</v>
      </c>
      <c r="P263" s="1">
        <v>0.125</v>
      </c>
      <c r="Q263" s="1">
        <v>0</v>
      </c>
      <c r="R263" s="1">
        <v>0</v>
      </c>
      <c r="S263" s="1">
        <v>1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1.51</v>
      </c>
      <c r="AA263" s="1">
        <v>1030</v>
      </c>
      <c r="AB263" s="1">
        <v>337</v>
      </c>
      <c r="AC263" s="1">
        <v>0.86</v>
      </c>
      <c r="AD263" s="1">
        <v>39.1</v>
      </c>
      <c r="AE263" s="1">
        <v>48.4</v>
      </c>
      <c r="AF263" s="1">
        <v>419</v>
      </c>
      <c r="AG263" s="1">
        <v>2.33</v>
      </c>
      <c r="AH263" s="1">
        <v>76.900000000000006</v>
      </c>
      <c r="AI263" s="1">
        <v>0.82</v>
      </c>
      <c r="AJ263" s="1">
        <v>19</v>
      </c>
      <c r="AK263" s="1">
        <v>4</v>
      </c>
      <c r="AL263" s="1">
        <v>1.35</v>
      </c>
      <c r="AM263" s="1">
        <v>2210</v>
      </c>
      <c r="AN263" s="1">
        <v>1030</v>
      </c>
      <c r="AO263" s="1">
        <v>3.81</v>
      </c>
      <c r="AP263" s="1">
        <v>129</v>
      </c>
      <c r="AQ263" s="1">
        <v>-30.5</v>
      </c>
      <c r="AR263" s="1">
        <v>535</v>
      </c>
      <c r="AS263" s="1">
        <v>11</v>
      </c>
      <c r="AT263" s="1">
        <v>164</v>
      </c>
      <c r="AU263" s="1">
        <v>1.03</v>
      </c>
      <c r="AV263" s="1">
        <v>53</v>
      </c>
      <c r="AW263" s="1">
        <v>5.75</v>
      </c>
      <c r="AX263" s="1">
        <v>1.81</v>
      </c>
      <c r="AY263" s="1">
        <v>239</v>
      </c>
      <c r="AZ263" s="1">
        <v>172</v>
      </c>
      <c r="BA263" s="1">
        <v>3.21</v>
      </c>
      <c r="BB263" s="1">
        <v>35.5</v>
      </c>
      <c r="BC263" s="1">
        <v>349</v>
      </c>
      <c r="BD263" s="1">
        <v>1250</v>
      </c>
      <c r="BE263" s="1">
        <v>3.21</v>
      </c>
      <c r="BF263" s="1">
        <v>10.199999999999999</v>
      </c>
      <c r="BG263" s="1">
        <v>3.16</v>
      </c>
      <c r="BH263" s="1">
        <v>17</v>
      </c>
      <c r="BI263" s="1">
        <v>3</v>
      </c>
    </row>
    <row r="264" spans="1:61" x14ac:dyDescent="0.2">
      <c r="A264">
        <v>263</v>
      </c>
      <c r="B264" t="s">
        <v>321</v>
      </c>
      <c r="C264">
        <v>2.46</v>
      </c>
      <c r="D264">
        <v>1.36</v>
      </c>
      <c r="E264">
        <v>0.21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f t="shared" si="8"/>
        <v>5</v>
      </c>
      <c r="L264" s="1" t="b">
        <f t="shared" si="9"/>
        <v>0</v>
      </c>
      <c r="M264" s="1">
        <v>0</v>
      </c>
      <c r="N264" s="1">
        <v>0.125</v>
      </c>
      <c r="O264" s="1">
        <v>0</v>
      </c>
      <c r="P264" s="1">
        <v>0.875</v>
      </c>
      <c r="Q264" s="1">
        <v>0</v>
      </c>
      <c r="R264" s="1">
        <v>0</v>
      </c>
      <c r="S264" s="1">
        <v>1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  <c r="Z264" s="1">
        <v>1.51</v>
      </c>
      <c r="AA264" s="1">
        <v>1030</v>
      </c>
      <c r="AB264" s="1">
        <v>337</v>
      </c>
      <c r="AC264" s="1">
        <v>0.86</v>
      </c>
      <c r="AD264" s="1">
        <v>39.1</v>
      </c>
      <c r="AE264" s="1">
        <v>48.4</v>
      </c>
      <c r="AF264" s="1">
        <v>419</v>
      </c>
      <c r="AG264" s="1">
        <v>2.33</v>
      </c>
      <c r="AH264" s="1">
        <v>76.900000000000006</v>
      </c>
      <c r="AI264" s="1">
        <v>0.82</v>
      </c>
      <c r="AJ264" s="1">
        <v>19</v>
      </c>
      <c r="AK264" s="1">
        <v>4</v>
      </c>
      <c r="AL264" s="1">
        <v>0.91900000000000004</v>
      </c>
      <c r="AM264" s="1">
        <v>2930</v>
      </c>
      <c r="AN264" s="1">
        <v>1190</v>
      </c>
      <c r="AO264" s="1">
        <v>4.97</v>
      </c>
      <c r="AP264" s="1">
        <v>74.5</v>
      </c>
      <c r="AQ264" s="1">
        <v>84</v>
      </c>
      <c r="AR264" s="1">
        <v>736</v>
      </c>
      <c r="AS264" s="1">
        <v>28.9</v>
      </c>
      <c r="AT264" s="1">
        <v>310</v>
      </c>
      <c r="AU264" s="1">
        <v>1.88</v>
      </c>
      <c r="AV264" s="1">
        <v>32.799999999999997</v>
      </c>
      <c r="AW264" s="1">
        <v>4.13</v>
      </c>
      <c r="AX264" s="1">
        <v>1.81</v>
      </c>
      <c r="AY264" s="1">
        <v>239</v>
      </c>
      <c r="AZ264" s="1">
        <v>172</v>
      </c>
      <c r="BA264" s="1">
        <v>3.21</v>
      </c>
      <c r="BB264" s="1">
        <v>35.5</v>
      </c>
      <c r="BC264" s="1">
        <v>349</v>
      </c>
      <c r="BD264" s="1">
        <v>1250</v>
      </c>
      <c r="BE264" s="1">
        <v>3.21</v>
      </c>
      <c r="BF264" s="1">
        <v>10.199999999999999</v>
      </c>
      <c r="BG264" s="1">
        <v>3.16</v>
      </c>
      <c r="BH264" s="1">
        <v>17</v>
      </c>
      <c r="BI264" s="1">
        <v>3</v>
      </c>
    </row>
    <row r="265" spans="1:61" x14ac:dyDescent="0.2">
      <c r="A265">
        <v>264</v>
      </c>
      <c r="B265" t="s">
        <v>322</v>
      </c>
      <c r="C265">
        <v>2.96</v>
      </c>
      <c r="D265">
        <v>4.3600000000000003</v>
      </c>
      <c r="E265">
        <v>0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f t="shared" si="8"/>
        <v>5</v>
      </c>
      <c r="L265" s="1" t="b">
        <f t="shared" si="9"/>
        <v>0</v>
      </c>
      <c r="M265" s="1">
        <v>0</v>
      </c>
      <c r="N265" s="1">
        <v>0.875</v>
      </c>
      <c r="O265" s="1">
        <v>0.125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1.51</v>
      </c>
      <c r="AA265" s="1">
        <v>1030</v>
      </c>
      <c r="AB265" s="1">
        <v>337</v>
      </c>
      <c r="AC265" s="1">
        <v>0.86</v>
      </c>
      <c r="AD265" s="1">
        <v>39.1</v>
      </c>
      <c r="AE265" s="1">
        <v>48.4</v>
      </c>
      <c r="AF265" s="1">
        <v>419</v>
      </c>
      <c r="AG265" s="1">
        <v>2.33</v>
      </c>
      <c r="AH265" s="1">
        <v>76.900000000000006</v>
      </c>
      <c r="AI265" s="1">
        <v>0.82</v>
      </c>
      <c r="AJ265" s="1">
        <v>19</v>
      </c>
      <c r="AK265" s="1">
        <v>4</v>
      </c>
      <c r="AL265" s="1">
        <v>1.28</v>
      </c>
      <c r="AM265" s="1">
        <v>1710</v>
      </c>
      <c r="AN265" s="1">
        <v>1040</v>
      </c>
      <c r="AO265" s="1">
        <v>2.67</v>
      </c>
      <c r="AP265" s="1">
        <v>93.8</v>
      </c>
      <c r="AQ265" s="1">
        <v>-154</v>
      </c>
      <c r="AR265" s="1">
        <v>544</v>
      </c>
      <c r="AS265" s="1">
        <v>8.18</v>
      </c>
      <c r="AT265" s="1">
        <v>137</v>
      </c>
      <c r="AU265" s="1">
        <v>0.94199999999999995</v>
      </c>
      <c r="AV265" s="1">
        <v>40.299999999999997</v>
      </c>
      <c r="AW265" s="1">
        <v>5.13</v>
      </c>
      <c r="AX265" s="1">
        <v>1.81</v>
      </c>
      <c r="AY265" s="1">
        <v>239</v>
      </c>
      <c r="AZ265" s="1">
        <v>172</v>
      </c>
      <c r="BA265" s="1">
        <v>3.21</v>
      </c>
      <c r="BB265" s="1">
        <v>35.5</v>
      </c>
      <c r="BC265" s="1">
        <v>349</v>
      </c>
      <c r="BD265" s="1">
        <v>1250</v>
      </c>
      <c r="BE265" s="1">
        <v>3.21</v>
      </c>
      <c r="BF265" s="1">
        <v>10.199999999999999</v>
      </c>
      <c r="BG265" s="1">
        <v>3.16</v>
      </c>
      <c r="BH265" s="1">
        <v>17</v>
      </c>
      <c r="BI265" s="1">
        <v>3</v>
      </c>
    </row>
    <row r="266" spans="1:61" x14ac:dyDescent="0.2">
      <c r="A266">
        <v>265</v>
      </c>
      <c r="B266" t="s">
        <v>323</v>
      </c>
      <c r="C266">
        <v>-0.11</v>
      </c>
      <c r="D266">
        <v>0.99</v>
      </c>
      <c r="E266">
        <v>0.22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f t="shared" si="8"/>
        <v>5</v>
      </c>
      <c r="L266" s="1" t="b">
        <f t="shared" si="9"/>
        <v>0</v>
      </c>
      <c r="M266" s="1">
        <v>0.125</v>
      </c>
      <c r="N266" s="1">
        <v>0</v>
      </c>
      <c r="O266" s="1">
        <v>0</v>
      </c>
      <c r="P266" s="1">
        <v>0</v>
      </c>
      <c r="Q266" s="1">
        <v>0.875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2.17</v>
      </c>
      <c r="AA266" s="1">
        <v>267</v>
      </c>
      <c r="AB266" s="1">
        <v>181</v>
      </c>
      <c r="AC266" s="1">
        <v>0.7</v>
      </c>
      <c r="AD266" s="1">
        <v>32.1</v>
      </c>
      <c r="AE266" s="1">
        <v>8.68</v>
      </c>
      <c r="AF266" s="1">
        <v>926</v>
      </c>
      <c r="AG266" s="1">
        <v>6.13</v>
      </c>
      <c r="AH266" s="1">
        <v>23.9</v>
      </c>
      <c r="AI266" s="1">
        <v>2.5499999999999998</v>
      </c>
      <c r="AJ266" s="1">
        <v>73</v>
      </c>
      <c r="AK266" s="1">
        <v>7</v>
      </c>
      <c r="AL266" s="1">
        <v>1.1299999999999999</v>
      </c>
      <c r="AM266" s="1">
        <v>2740</v>
      </c>
      <c r="AN266" s="1">
        <v>581</v>
      </c>
      <c r="AO266" s="1">
        <v>6.59</v>
      </c>
      <c r="AP266" s="1">
        <v>109</v>
      </c>
      <c r="AQ266" s="1">
        <v>86.4</v>
      </c>
      <c r="AR266" s="1">
        <v>694</v>
      </c>
      <c r="AS266" s="1">
        <v>7.37</v>
      </c>
      <c r="AT266" s="1">
        <v>273</v>
      </c>
      <c r="AU266" s="1">
        <v>1.84</v>
      </c>
      <c r="AV266" s="1">
        <v>46.3</v>
      </c>
      <c r="AW266" s="1">
        <v>4.88</v>
      </c>
      <c r="AX266" s="1">
        <v>2.2000000000000002</v>
      </c>
      <c r="AY266" s="1">
        <v>458</v>
      </c>
      <c r="AZ266" s="1">
        <v>387</v>
      </c>
      <c r="BA266" s="1">
        <v>4.93</v>
      </c>
      <c r="BB266" s="1">
        <v>127</v>
      </c>
      <c r="BC266" s="1">
        <v>295</v>
      </c>
      <c r="BD266" s="1">
        <v>1010</v>
      </c>
      <c r="BE266" s="1">
        <v>7.76</v>
      </c>
      <c r="BF266" s="1">
        <v>20.9</v>
      </c>
      <c r="BG266" s="1">
        <v>2.66</v>
      </c>
      <c r="BH266" s="1">
        <v>53</v>
      </c>
      <c r="BI266" s="1">
        <v>5</v>
      </c>
    </row>
    <row r="267" spans="1:61" x14ac:dyDescent="0.2">
      <c r="A267">
        <v>266</v>
      </c>
      <c r="B267" t="s">
        <v>324</v>
      </c>
      <c r="C267">
        <v>0.12</v>
      </c>
      <c r="D267">
        <v>2.62</v>
      </c>
      <c r="E267">
        <v>0.06</v>
      </c>
      <c r="F267" s="2">
        <v>0</v>
      </c>
      <c r="G267" s="2">
        <v>0</v>
      </c>
      <c r="H267" s="2">
        <v>0</v>
      </c>
      <c r="I267" s="2">
        <v>1</v>
      </c>
      <c r="J267" s="2">
        <v>0</v>
      </c>
      <c r="K267" s="2">
        <f t="shared" si="8"/>
        <v>5</v>
      </c>
      <c r="L267" s="1" t="b">
        <f t="shared" si="9"/>
        <v>0</v>
      </c>
      <c r="M267" s="1">
        <v>0</v>
      </c>
      <c r="N267" s="1">
        <v>0.5</v>
      </c>
      <c r="O267" s="1">
        <v>0</v>
      </c>
      <c r="P267" s="1">
        <v>0.5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2.17</v>
      </c>
      <c r="AA267" s="1">
        <v>267</v>
      </c>
      <c r="AB267" s="1">
        <v>181</v>
      </c>
      <c r="AC267" s="1">
        <v>0.7</v>
      </c>
      <c r="AD267" s="1">
        <v>32.1</v>
      </c>
      <c r="AE267" s="1">
        <v>8.68</v>
      </c>
      <c r="AF267" s="1">
        <v>926</v>
      </c>
      <c r="AG267" s="1">
        <v>6.13</v>
      </c>
      <c r="AH267" s="1">
        <v>23.9</v>
      </c>
      <c r="AI267" s="1">
        <v>2.5499999999999998</v>
      </c>
      <c r="AJ267" s="1">
        <v>73</v>
      </c>
      <c r="AK267" s="1">
        <v>7</v>
      </c>
      <c r="AL267" s="1">
        <v>1.06</v>
      </c>
      <c r="AM267" s="1">
        <v>2380</v>
      </c>
      <c r="AN267" s="1">
        <v>1130</v>
      </c>
      <c r="AO267" s="1">
        <v>3.93</v>
      </c>
      <c r="AP267" s="1">
        <v>80.099999999999994</v>
      </c>
      <c r="AQ267" s="1">
        <v>-24</v>
      </c>
      <c r="AR267" s="1">
        <v>656</v>
      </c>
      <c r="AS267" s="1">
        <v>20</v>
      </c>
      <c r="AT267" s="1">
        <v>236</v>
      </c>
      <c r="AU267" s="1">
        <v>1.48</v>
      </c>
      <c r="AV267" s="1">
        <v>35</v>
      </c>
      <c r="AW267" s="1">
        <v>4.5</v>
      </c>
      <c r="AX267" s="1">
        <v>2.2000000000000002</v>
      </c>
      <c r="AY267" s="1">
        <v>458</v>
      </c>
      <c r="AZ267" s="1">
        <v>387</v>
      </c>
      <c r="BA267" s="1">
        <v>4.93</v>
      </c>
      <c r="BB267" s="1">
        <v>127</v>
      </c>
      <c r="BC267" s="1">
        <v>295</v>
      </c>
      <c r="BD267" s="1">
        <v>1010</v>
      </c>
      <c r="BE267" s="1">
        <v>7.76</v>
      </c>
      <c r="BF267" s="1">
        <v>20.9</v>
      </c>
      <c r="BG267" s="1">
        <v>2.66</v>
      </c>
      <c r="BH267" s="1">
        <v>53</v>
      </c>
      <c r="BI267" s="1">
        <v>5</v>
      </c>
    </row>
    <row r="268" spans="1:61" x14ac:dyDescent="0.2">
      <c r="A268">
        <v>267</v>
      </c>
      <c r="B268" t="s">
        <v>325</v>
      </c>
      <c r="C268">
        <v>-0.06</v>
      </c>
      <c r="D268">
        <v>3.26</v>
      </c>
      <c r="E268">
        <v>0.02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f t="shared" si="8"/>
        <v>5</v>
      </c>
      <c r="L268" s="1" t="b">
        <f t="shared" si="9"/>
        <v>0</v>
      </c>
      <c r="M268" s="1">
        <v>0</v>
      </c>
      <c r="N268" s="1">
        <v>0.5</v>
      </c>
      <c r="O268" s="1">
        <v>0</v>
      </c>
      <c r="P268" s="1">
        <v>0</v>
      </c>
      <c r="Q268" s="1">
        <v>0.5</v>
      </c>
      <c r="R268" s="1">
        <v>0</v>
      </c>
      <c r="S268" s="1">
        <v>0</v>
      </c>
      <c r="T268" s="1">
        <v>1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  <c r="Z268" s="1">
        <v>2.17</v>
      </c>
      <c r="AA268" s="1">
        <v>267</v>
      </c>
      <c r="AB268" s="1">
        <v>181</v>
      </c>
      <c r="AC268" s="1">
        <v>0.7</v>
      </c>
      <c r="AD268" s="1">
        <v>32.1</v>
      </c>
      <c r="AE268" s="1">
        <v>8.68</v>
      </c>
      <c r="AF268" s="1">
        <v>926</v>
      </c>
      <c r="AG268" s="1">
        <v>6.13</v>
      </c>
      <c r="AH268" s="1">
        <v>23.9</v>
      </c>
      <c r="AI268" s="1">
        <v>2.5499999999999998</v>
      </c>
      <c r="AJ268" s="1">
        <v>73</v>
      </c>
      <c r="AK268" s="1">
        <v>7</v>
      </c>
      <c r="AL268" s="1">
        <v>1.21</v>
      </c>
      <c r="AM268" s="1">
        <v>2270</v>
      </c>
      <c r="AN268" s="1">
        <v>774</v>
      </c>
      <c r="AO268" s="1">
        <v>4.92</v>
      </c>
      <c r="AP268" s="1">
        <v>103</v>
      </c>
      <c r="AQ268" s="1">
        <v>-23.5</v>
      </c>
      <c r="AR268" s="1">
        <v>629</v>
      </c>
      <c r="AS268" s="1">
        <v>7.7</v>
      </c>
      <c r="AT268" s="1">
        <v>214</v>
      </c>
      <c r="AU268" s="1">
        <v>1.46</v>
      </c>
      <c r="AV268" s="1">
        <v>44</v>
      </c>
      <c r="AW268" s="1">
        <v>5</v>
      </c>
      <c r="AX268" s="1">
        <v>1.96</v>
      </c>
      <c r="AY268" s="1">
        <v>332</v>
      </c>
      <c r="AZ268" s="1">
        <v>266</v>
      </c>
      <c r="BA268" s="1">
        <v>3.12</v>
      </c>
      <c r="BB268" s="1">
        <v>79.900000000000006</v>
      </c>
      <c r="BC268" s="1">
        <v>325</v>
      </c>
      <c r="BD268" s="1">
        <v>1140</v>
      </c>
      <c r="BE268" s="1">
        <v>5.29</v>
      </c>
      <c r="BF268" s="1">
        <v>14.7</v>
      </c>
      <c r="BG268" s="1">
        <v>2.96</v>
      </c>
      <c r="BH268" s="1">
        <v>35</v>
      </c>
      <c r="BI268" s="1">
        <v>4</v>
      </c>
    </row>
    <row r="269" spans="1:61" x14ac:dyDescent="0.2">
      <c r="A269">
        <v>268</v>
      </c>
      <c r="B269" t="s">
        <v>326</v>
      </c>
      <c r="C269">
        <v>-0.11</v>
      </c>
      <c r="D269">
        <v>2.2400000000000002</v>
      </c>
      <c r="E269">
        <v>0.11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f t="shared" si="8"/>
        <v>5</v>
      </c>
      <c r="L269" s="1" t="b">
        <f t="shared" si="9"/>
        <v>0</v>
      </c>
      <c r="M269" s="1">
        <v>0</v>
      </c>
      <c r="N269" s="1">
        <v>0</v>
      </c>
      <c r="O269" s="1">
        <v>0.125</v>
      </c>
      <c r="P269" s="1">
        <v>0</v>
      </c>
      <c r="Q269" s="1">
        <v>0</v>
      </c>
      <c r="R269" s="1">
        <v>0.875</v>
      </c>
      <c r="S269" s="1">
        <v>0</v>
      </c>
      <c r="T269" s="1">
        <v>1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2.17</v>
      </c>
      <c r="AA269" s="1">
        <v>267</v>
      </c>
      <c r="AB269" s="1">
        <v>181</v>
      </c>
      <c r="AC269" s="1">
        <v>0.7</v>
      </c>
      <c r="AD269" s="1">
        <v>32.1</v>
      </c>
      <c r="AE269" s="1">
        <v>8.68</v>
      </c>
      <c r="AF269" s="1">
        <v>926</v>
      </c>
      <c r="AG269" s="1">
        <v>6.13</v>
      </c>
      <c r="AH269" s="1">
        <v>23.9</v>
      </c>
      <c r="AI269" s="1">
        <v>2.5499999999999998</v>
      </c>
      <c r="AJ269" s="1">
        <v>73</v>
      </c>
      <c r="AK269" s="1">
        <v>7</v>
      </c>
      <c r="AL269" s="1">
        <v>1.22</v>
      </c>
      <c r="AM269" s="1">
        <v>2030</v>
      </c>
      <c r="AN269" s="1">
        <v>651</v>
      </c>
      <c r="AO269" s="1">
        <v>10.4</v>
      </c>
      <c r="AP269" s="1">
        <v>198</v>
      </c>
      <c r="AQ269" s="1">
        <v>89.8</v>
      </c>
      <c r="AR269" s="1">
        <v>689</v>
      </c>
      <c r="AS269" s="1">
        <v>5.17</v>
      </c>
      <c r="AT269" s="1">
        <v>173</v>
      </c>
      <c r="AU269" s="1">
        <v>2.15</v>
      </c>
      <c r="AV269" s="1">
        <v>78.8</v>
      </c>
      <c r="AW269" s="1">
        <v>6</v>
      </c>
      <c r="AX269" s="1">
        <v>1.96</v>
      </c>
      <c r="AY269" s="1">
        <v>332</v>
      </c>
      <c r="AZ269" s="1">
        <v>266</v>
      </c>
      <c r="BA269" s="1">
        <v>3.12</v>
      </c>
      <c r="BB269" s="1">
        <v>79.900000000000006</v>
      </c>
      <c r="BC269" s="1">
        <v>325</v>
      </c>
      <c r="BD269" s="1">
        <v>1140</v>
      </c>
      <c r="BE269" s="1">
        <v>5.29</v>
      </c>
      <c r="BF269" s="1">
        <v>14.7</v>
      </c>
      <c r="BG269" s="1">
        <v>2.96</v>
      </c>
      <c r="BH269" s="1">
        <v>35</v>
      </c>
      <c r="BI269" s="1">
        <v>4</v>
      </c>
    </row>
    <row r="270" spans="1:61" x14ac:dyDescent="0.2">
      <c r="A270">
        <v>269</v>
      </c>
      <c r="B270" t="s">
        <v>327</v>
      </c>
      <c r="C270">
        <v>-0.13</v>
      </c>
      <c r="D270">
        <v>4.33</v>
      </c>
      <c r="E270">
        <v>0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f t="shared" si="8"/>
        <v>5</v>
      </c>
      <c r="L270" s="1" t="b">
        <f t="shared" si="9"/>
        <v>0</v>
      </c>
      <c r="M270" s="1">
        <v>0.5</v>
      </c>
      <c r="N270" s="1">
        <v>0</v>
      </c>
      <c r="O270" s="1">
        <v>0</v>
      </c>
      <c r="P270" s="1">
        <v>0</v>
      </c>
      <c r="Q270" s="1">
        <v>0</v>
      </c>
      <c r="R270" s="1">
        <v>0.5</v>
      </c>
      <c r="S270" s="1">
        <v>1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2.17</v>
      </c>
      <c r="AA270" s="1">
        <v>267</v>
      </c>
      <c r="AB270" s="1">
        <v>181</v>
      </c>
      <c r="AC270" s="1">
        <v>0.7</v>
      </c>
      <c r="AD270" s="1">
        <v>32.1</v>
      </c>
      <c r="AE270" s="1">
        <v>8.68</v>
      </c>
      <c r="AF270" s="1">
        <v>926</v>
      </c>
      <c r="AG270" s="1">
        <v>6.13</v>
      </c>
      <c r="AH270" s="1">
        <v>23.9</v>
      </c>
      <c r="AI270" s="1">
        <v>2.5499999999999998</v>
      </c>
      <c r="AJ270" s="1">
        <v>73</v>
      </c>
      <c r="AK270" s="1">
        <v>7</v>
      </c>
      <c r="AL270" s="1">
        <v>1.0900000000000001</v>
      </c>
      <c r="AM270" s="1">
        <v>1890</v>
      </c>
      <c r="AN270" s="1">
        <v>856</v>
      </c>
      <c r="AO270" s="1">
        <v>6.45</v>
      </c>
      <c r="AP270" s="1">
        <v>124</v>
      </c>
      <c r="AQ270" s="1">
        <v>-23</v>
      </c>
      <c r="AR270" s="1">
        <v>653</v>
      </c>
      <c r="AS270" s="1">
        <v>6.65</v>
      </c>
      <c r="AT270" s="1">
        <v>166</v>
      </c>
      <c r="AU270" s="1">
        <v>1.67</v>
      </c>
      <c r="AV270" s="1">
        <v>51</v>
      </c>
      <c r="AW270" s="1">
        <v>5</v>
      </c>
      <c r="AX270" s="1">
        <v>1.81</v>
      </c>
      <c r="AY270" s="1">
        <v>239</v>
      </c>
      <c r="AZ270" s="1">
        <v>172</v>
      </c>
      <c r="BA270" s="1">
        <v>3.21</v>
      </c>
      <c r="BB270" s="1">
        <v>35.5</v>
      </c>
      <c r="BC270" s="1">
        <v>349</v>
      </c>
      <c r="BD270" s="1">
        <v>1250</v>
      </c>
      <c r="BE270" s="1">
        <v>3.21</v>
      </c>
      <c r="BF270" s="1">
        <v>10.199999999999999</v>
      </c>
      <c r="BG270" s="1">
        <v>3.16</v>
      </c>
      <c r="BH270" s="1">
        <v>17</v>
      </c>
      <c r="BI270" s="1">
        <v>3</v>
      </c>
    </row>
    <row r="271" spans="1:61" x14ac:dyDescent="0.2">
      <c r="A271">
        <v>270</v>
      </c>
      <c r="B271" t="s">
        <v>328</v>
      </c>
      <c r="C271">
        <v>2.39</v>
      </c>
      <c r="D271">
        <v>0.43</v>
      </c>
      <c r="E271">
        <v>0.08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2">
        <f t="shared" si="8"/>
        <v>5</v>
      </c>
      <c r="L271" s="1" t="b">
        <f t="shared" si="9"/>
        <v>0</v>
      </c>
      <c r="M271" s="1">
        <v>0</v>
      </c>
      <c r="N271" s="1">
        <v>0</v>
      </c>
      <c r="O271" s="1">
        <v>0</v>
      </c>
      <c r="P271" s="1">
        <v>0.875</v>
      </c>
      <c r="Q271" s="1">
        <v>0.125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1.61</v>
      </c>
      <c r="AA271" s="1">
        <v>961</v>
      </c>
      <c r="AB271" s="1">
        <v>313</v>
      </c>
      <c r="AC271" s="1">
        <v>1.53</v>
      </c>
      <c r="AD271" s="1">
        <v>85.5</v>
      </c>
      <c r="AE271" s="1">
        <v>46.9</v>
      </c>
      <c r="AF271" s="1">
        <v>403</v>
      </c>
      <c r="AG271" s="1">
        <v>2.34</v>
      </c>
      <c r="AH271" s="1">
        <v>69.2</v>
      </c>
      <c r="AI271" s="1">
        <v>0.82</v>
      </c>
      <c r="AJ271" s="1">
        <v>37</v>
      </c>
      <c r="AK271" s="1">
        <v>5</v>
      </c>
      <c r="AL271" s="1">
        <v>0.90500000000000003</v>
      </c>
      <c r="AM271" s="1">
        <v>3080</v>
      </c>
      <c r="AN271" s="1">
        <v>1120</v>
      </c>
      <c r="AO271" s="1">
        <v>5.57</v>
      </c>
      <c r="AP271" s="1">
        <v>78.400000000000006</v>
      </c>
      <c r="AQ271" s="1">
        <v>120</v>
      </c>
      <c r="AR271" s="1">
        <v>755</v>
      </c>
      <c r="AS271" s="1">
        <v>28.7</v>
      </c>
      <c r="AT271" s="1">
        <v>329</v>
      </c>
      <c r="AU271" s="1">
        <v>2</v>
      </c>
      <c r="AV271" s="1">
        <v>34.299999999999997</v>
      </c>
      <c r="AW271" s="1">
        <v>4.13</v>
      </c>
      <c r="AX271" s="1">
        <v>2.2000000000000002</v>
      </c>
      <c r="AY271" s="1">
        <v>458</v>
      </c>
      <c r="AZ271" s="1">
        <v>387</v>
      </c>
      <c r="BA271" s="1">
        <v>4.93</v>
      </c>
      <c r="BB271" s="1">
        <v>127</v>
      </c>
      <c r="BC271" s="1">
        <v>295</v>
      </c>
      <c r="BD271" s="1">
        <v>1010</v>
      </c>
      <c r="BE271" s="1">
        <v>7.76</v>
      </c>
      <c r="BF271" s="1">
        <v>20.9</v>
      </c>
      <c r="BG271" s="1">
        <v>2.66</v>
      </c>
      <c r="BH271" s="1">
        <v>53</v>
      </c>
      <c r="BI271" s="1">
        <v>5</v>
      </c>
    </row>
    <row r="272" spans="1:61" x14ac:dyDescent="0.2">
      <c r="A272">
        <v>271</v>
      </c>
      <c r="B272" t="s">
        <v>329</v>
      </c>
      <c r="C272">
        <v>2.59</v>
      </c>
      <c r="D272">
        <v>2.91</v>
      </c>
      <c r="E272">
        <v>0.05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2">
        <f t="shared" si="8"/>
        <v>5</v>
      </c>
      <c r="L272" s="1" t="b">
        <f t="shared" si="9"/>
        <v>0</v>
      </c>
      <c r="M272" s="1">
        <v>0</v>
      </c>
      <c r="N272" s="1">
        <v>0</v>
      </c>
      <c r="O272" s="1">
        <v>0.5</v>
      </c>
      <c r="P272" s="1">
        <v>0</v>
      </c>
      <c r="Q272" s="1">
        <v>0.5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1.61</v>
      </c>
      <c r="AA272" s="1">
        <v>961</v>
      </c>
      <c r="AB272" s="1">
        <v>313</v>
      </c>
      <c r="AC272" s="1">
        <v>1.53</v>
      </c>
      <c r="AD272" s="1">
        <v>85.5</v>
      </c>
      <c r="AE272" s="1">
        <v>46.9</v>
      </c>
      <c r="AF272" s="1">
        <v>403</v>
      </c>
      <c r="AG272" s="1">
        <v>2.34</v>
      </c>
      <c r="AH272" s="1">
        <v>69.2</v>
      </c>
      <c r="AI272" s="1">
        <v>0.82</v>
      </c>
      <c r="AJ272" s="1">
        <v>37</v>
      </c>
      <c r="AK272" s="1">
        <v>5</v>
      </c>
      <c r="AL272" s="1">
        <v>1.28</v>
      </c>
      <c r="AM272" s="1">
        <v>2480</v>
      </c>
      <c r="AN272" s="1">
        <v>754</v>
      </c>
      <c r="AO272" s="1">
        <v>5.45</v>
      </c>
      <c r="AP272" s="1">
        <v>128</v>
      </c>
      <c r="AQ272" s="1">
        <v>34.5</v>
      </c>
      <c r="AR272" s="1">
        <v>606</v>
      </c>
      <c r="AS272" s="1">
        <v>7.61</v>
      </c>
      <c r="AT272" s="1">
        <v>215</v>
      </c>
      <c r="AU272" s="1">
        <v>1.43</v>
      </c>
      <c r="AV272" s="1">
        <v>53</v>
      </c>
      <c r="AW272" s="1">
        <v>5.5</v>
      </c>
      <c r="AX272" s="1">
        <v>2.2000000000000002</v>
      </c>
      <c r="AY272" s="1">
        <v>458</v>
      </c>
      <c r="AZ272" s="1">
        <v>387</v>
      </c>
      <c r="BA272" s="1">
        <v>4.93</v>
      </c>
      <c r="BB272" s="1">
        <v>127</v>
      </c>
      <c r="BC272" s="1">
        <v>295</v>
      </c>
      <c r="BD272" s="1">
        <v>1010</v>
      </c>
      <c r="BE272" s="1">
        <v>7.76</v>
      </c>
      <c r="BF272" s="1">
        <v>20.9</v>
      </c>
      <c r="BG272" s="1">
        <v>2.66</v>
      </c>
      <c r="BH272" s="1">
        <v>53</v>
      </c>
      <c r="BI272" s="1">
        <v>5</v>
      </c>
    </row>
    <row r="273" spans="1:61" x14ac:dyDescent="0.2">
      <c r="A273">
        <v>272</v>
      </c>
      <c r="B273" t="s">
        <v>330</v>
      </c>
      <c r="C273">
        <v>2.5</v>
      </c>
      <c r="D273">
        <v>3.31</v>
      </c>
      <c r="E273">
        <v>0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f t="shared" si="8"/>
        <v>5</v>
      </c>
      <c r="L273" s="1" t="b">
        <f t="shared" si="9"/>
        <v>0</v>
      </c>
      <c r="M273" s="1">
        <v>0.125</v>
      </c>
      <c r="N273" s="1">
        <v>0.875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1.61</v>
      </c>
      <c r="AA273" s="1">
        <v>961</v>
      </c>
      <c r="AB273" s="1">
        <v>313</v>
      </c>
      <c r="AC273" s="1">
        <v>1.53</v>
      </c>
      <c r="AD273" s="1">
        <v>85.5</v>
      </c>
      <c r="AE273" s="1">
        <v>46.9</v>
      </c>
      <c r="AF273" s="1">
        <v>403</v>
      </c>
      <c r="AG273" s="1">
        <v>2.34</v>
      </c>
      <c r="AH273" s="1">
        <v>69.2</v>
      </c>
      <c r="AI273" s="1">
        <v>0.82</v>
      </c>
      <c r="AJ273" s="1">
        <v>37</v>
      </c>
      <c r="AK273" s="1">
        <v>5</v>
      </c>
      <c r="AL273" s="1">
        <v>1.23</v>
      </c>
      <c r="AM273" s="1">
        <v>1670</v>
      </c>
      <c r="AN273" s="1">
        <v>1050</v>
      </c>
      <c r="AO273" s="1">
        <v>2.42</v>
      </c>
      <c r="AP273" s="1">
        <v>81.7</v>
      </c>
      <c r="AQ273" s="1">
        <v>-167</v>
      </c>
      <c r="AR273" s="1">
        <v>555</v>
      </c>
      <c r="AS273" s="1">
        <v>8.24</v>
      </c>
      <c r="AT273" s="1">
        <v>139</v>
      </c>
      <c r="AU273" s="1">
        <v>0.95599999999999996</v>
      </c>
      <c r="AV273" s="1">
        <v>35.799999999999997</v>
      </c>
      <c r="AW273" s="1">
        <v>4.88</v>
      </c>
      <c r="AX273" s="1">
        <v>2.2000000000000002</v>
      </c>
      <c r="AY273" s="1">
        <v>458</v>
      </c>
      <c r="AZ273" s="1">
        <v>387</v>
      </c>
      <c r="BA273" s="1">
        <v>4.93</v>
      </c>
      <c r="BB273" s="1">
        <v>127</v>
      </c>
      <c r="BC273" s="1">
        <v>295</v>
      </c>
      <c r="BD273" s="1">
        <v>1010</v>
      </c>
      <c r="BE273" s="1">
        <v>7.76</v>
      </c>
      <c r="BF273" s="1">
        <v>20.9</v>
      </c>
      <c r="BG273" s="1">
        <v>2.66</v>
      </c>
      <c r="BH273" s="1">
        <v>53</v>
      </c>
      <c r="BI273" s="1">
        <v>5</v>
      </c>
    </row>
    <row r="274" spans="1:61" x14ac:dyDescent="0.2">
      <c r="A274">
        <v>273</v>
      </c>
      <c r="B274" t="s">
        <v>331</v>
      </c>
      <c r="C274">
        <v>-0.02</v>
      </c>
      <c r="D274">
        <v>3.42</v>
      </c>
      <c r="E274">
        <v>0.01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f t="shared" si="8"/>
        <v>5</v>
      </c>
      <c r="L274" s="1" t="b">
        <f t="shared" si="9"/>
        <v>0</v>
      </c>
      <c r="M274" s="1">
        <v>0.875</v>
      </c>
      <c r="N274" s="1">
        <v>0</v>
      </c>
      <c r="O274" s="1">
        <v>0</v>
      </c>
      <c r="P274" s="1">
        <v>0</v>
      </c>
      <c r="Q274" s="1">
        <v>0.125</v>
      </c>
      <c r="R274" s="1">
        <v>0</v>
      </c>
      <c r="S274" s="1">
        <v>0</v>
      </c>
      <c r="T274" s="1">
        <v>1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1.61</v>
      </c>
      <c r="AA274" s="1">
        <v>961</v>
      </c>
      <c r="AB274" s="1">
        <v>313</v>
      </c>
      <c r="AC274" s="1">
        <v>1.53</v>
      </c>
      <c r="AD274" s="1">
        <v>85.5</v>
      </c>
      <c r="AE274" s="1">
        <v>46.9</v>
      </c>
      <c r="AF274" s="1">
        <v>403</v>
      </c>
      <c r="AG274" s="1">
        <v>2.34</v>
      </c>
      <c r="AH274" s="1">
        <v>69.2</v>
      </c>
      <c r="AI274" s="1">
        <v>0.82</v>
      </c>
      <c r="AJ274" s="1">
        <v>37</v>
      </c>
      <c r="AK274" s="1">
        <v>5</v>
      </c>
      <c r="AL274" s="1">
        <v>1.02</v>
      </c>
      <c r="AM274" s="1">
        <v>1900</v>
      </c>
      <c r="AN274" s="1">
        <v>1040</v>
      </c>
      <c r="AO274" s="1">
        <v>2.27</v>
      </c>
      <c r="AP274" s="1">
        <v>49.9</v>
      </c>
      <c r="AQ274" s="1">
        <v>-121</v>
      </c>
      <c r="AR274" s="1">
        <v>605</v>
      </c>
      <c r="AS274" s="1">
        <v>8.36</v>
      </c>
      <c r="AT274" s="1">
        <v>172</v>
      </c>
      <c r="AU274" s="1">
        <v>1.1200000000000001</v>
      </c>
      <c r="AV274" s="1">
        <v>23.8</v>
      </c>
      <c r="AW274" s="1">
        <v>4.13</v>
      </c>
      <c r="AX274" s="1">
        <v>1.96</v>
      </c>
      <c r="AY274" s="1">
        <v>332</v>
      </c>
      <c r="AZ274" s="1">
        <v>266</v>
      </c>
      <c r="BA274" s="1">
        <v>3.12</v>
      </c>
      <c r="BB274" s="1">
        <v>79.900000000000006</v>
      </c>
      <c r="BC274" s="1">
        <v>325</v>
      </c>
      <c r="BD274" s="1">
        <v>1140</v>
      </c>
      <c r="BE274" s="1">
        <v>5.29</v>
      </c>
      <c r="BF274" s="1">
        <v>14.7</v>
      </c>
      <c r="BG274" s="1">
        <v>2.96</v>
      </c>
      <c r="BH274" s="1">
        <v>35</v>
      </c>
      <c r="BI274" s="1">
        <v>4</v>
      </c>
    </row>
    <row r="275" spans="1:61" x14ac:dyDescent="0.2">
      <c r="A275">
        <v>274</v>
      </c>
      <c r="B275" t="s">
        <v>332</v>
      </c>
      <c r="C275">
        <v>0.5</v>
      </c>
      <c r="D275">
        <v>3.67</v>
      </c>
      <c r="E275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f t="shared" si="8"/>
        <v>5</v>
      </c>
      <c r="L275" s="1" t="b">
        <f t="shared" si="9"/>
        <v>0</v>
      </c>
      <c r="M275" s="1">
        <v>0.125</v>
      </c>
      <c r="N275" s="1">
        <v>0</v>
      </c>
      <c r="O275" s="1">
        <v>0.875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1</v>
      </c>
      <c r="W275" s="1">
        <v>0</v>
      </c>
      <c r="X275" s="1">
        <v>0</v>
      </c>
      <c r="Y275" s="1">
        <v>0</v>
      </c>
      <c r="Z275" s="1">
        <v>1.61</v>
      </c>
      <c r="AA275" s="1">
        <v>961</v>
      </c>
      <c r="AB275" s="1">
        <v>313</v>
      </c>
      <c r="AC275" s="1">
        <v>1.53</v>
      </c>
      <c r="AD275" s="1">
        <v>85.5</v>
      </c>
      <c r="AE275" s="1">
        <v>46.9</v>
      </c>
      <c r="AF275" s="1">
        <v>403</v>
      </c>
      <c r="AG275" s="1">
        <v>2.34</v>
      </c>
      <c r="AH275" s="1">
        <v>69.2</v>
      </c>
      <c r="AI275" s="1">
        <v>0.82</v>
      </c>
      <c r="AJ275" s="1">
        <v>37</v>
      </c>
      <c r="AK275" s="1">
        <v>5</v>
      </c>
      <c r="AL275" s="1">
        <v>1.37</v>
      </c>
      <c r="AM275" s="1">
        <v>2040</v>
      </c>
      <c r="AN275" s="1">
        <v>1020</v>
      </c>
      <c r="AO275" s="1">
        <v>3.33</v>
      </c>
      <c r="AP275" s="1">
        <v>125</v>
      </c>
      <c r="AQ275" s="1">
        <v>-65</v>
      </c>
      <c r="AR275" s="1">
        <v>514</v>
      </c>
      <c r="AS275" s="1">
        <v>8.07</v>
      </c>
      <c r="AT275" s="1">
        <v>142</v>
      </c>
      <c r="AU275" s="1">
        <v>0.90400000000000003</v>
      </c>
      <c r="AV275" s="1">
        <v>51.5</v>
      </c>
      <c r="AW275" s="1">
        <v>5.75</v>
      </c>
      <c r="AX275" s="1">
        <v>1.96</v>
      </c>
      <c r="AY275" s="1">
        <v>332</v>
      </c>
      <c r="AZ275" s="1">
        <v>266</v>
      </c>
      <c r="BA275" s="1">
        <v>3.12</v>
      </c>
      <c r="BB275" s="1">
        <v>79.900000000000006</v>
      </c>
      <c r="BC275" s="1">
        <v>325</v>
      </c>
      <c r="BD275" s="1">
        <v>1140</v>
      </c>
      <c r="BE275" s="1">
        <v>5.29</v>
      </c>
      <c r="BF275" s="1">
        <v>14.7</v>
      </c>
      <c r="BG275" s="1">
        <v>2.96</v>
      </c>
      <c r="BH275" s="1">
        <v>35</v>
      </c>
      <c r="BI275" s="1">
        <v>4</v>
      </c>
    </row>
    <row r="276" spans="1:61" x14ac:dyDescent="0.2">
      <c r="A276">
        <v>275</v>
      </c>
      <c r="B276" t="s">
        <v>333</v>
      </c>
      <c r="C276">
        <v>0.04</v>
      </c>
      <c r="D276">
        <v>1.53</v>
      </c>
      <c r="E276">
        <v>0.18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f t="shared" si="8"/>
        <v>5</v>
      </c>
      <c r="L276" s="1" t="b">
        <f t="shared" si="9"/>
        <v>0</v>
      </c>
      <c r="M276" s="1">
        <v>0</v>
      </c>
      <c r="N276" s="1">
        <v>0</v>
      </c>
      <c r="O276" s="1">
        <v>0</v>
      </c>
      <c r="P276" s="1">
        <v>0</v>
      </c>
      <c r="Q276" s="1">
        <v>0.125</v>
      </c>
      <c r="R276" s="1">
        <v>0.875</v>
      </c>
      <c r="S276" s="1">
        <v>0</v>
      </c>
      <c r="T276" s="1">
        <v>1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1.61</v>
      </c>
      <c r="AA276" s="1">
        <v>961</v>
      </c>
      <c r="AB276" s="1">
        <v>313</v>
      </c>
      <c r="AC276" s="1">
        <v>1.53</v>
      </c>
      <c r="AD276" s="1">
        <v>85.5</v>
      </c>
      <c r="AE276" s="1">
        <v>46.9</v>
      </c>
      <c r="AF276" s="1">
        <v>403</v>
      </c>
      <c r="AG276" s="1">
        <v>2.34</v>
      </c>
      <c r="AH276" s="1">
        <v>69.2</v>
      </c>
      <c r="AI276" s="1">
        <v>0.82</v>
      </c>
      <c r="AJ276" s="1">
        <v>37</v>
      </c>
      <c r="AK276" s="1">
        <v>5</v>
      </c>
      <c r="AL276" s="1">
        <v>1.19</v>
      </c>
      <c r="AM276" s="1">
        <v>2130</v>
      </c>
      <c r="AN276" s="1">
        <v>589</v>
      </c>
      <c r="AO276" s="1">
        <v>10.8</v>
      </c>
      <c r="AP276" s="1">
        <v>196</v>
      </c>
      <c r="AQ276" s="1">
        <v>111</v>
      </c>
      <c r="AR276" s="1">
        <v>715</v>
      </c>
      <c r="AS276" s="1">
        <v>5.07</v>
      </c>
      <c r="AT276" s="1">
        <v>192</v>
      </c>
      <c r="AU276" s="1">
        <v>2.2799999999999998</v>
      </c>
      <c r="AV276" s="1">
        <v>78</v>
      </c>
      <c r="AW276" s="1">
        <v>5.88</v>
      </c>
      <c r="AX276" s="1">
        <v>1.96</v>
      </c>
      <c r="AY276" s="1">
        <v>332</v>
      </c>
      <c r="AZ276" s="1">
        <v>266</v>
      </c>
      <c r="BA276" s="1">
        <v>3.12</v>
      </c>
      <c r="BB276" s="1">
        <v>79.900000000000006</v>
      </c>
      <c r="BC276" s="1">
        <v>325</v>
      </c>
      <c r="BD276" s="1">
        <v>1140</v>
      </c>
      <c r="BE276" s="1">
        <v>5.29</v>
      </c>
      <c r="BF276" s="1">
        <v>14.7</v>
      </c>
      <c r="BG276" s="1">
        <v>2.96</v>
      </c>
      <c r="BH276" s="1">
        <v>35</v>
      </c>
      <c r="BI276" s="1">
        <v>4</v>
      </c>
    </row>
    <row r="277" spans="1:61" x14ac:dyDescent="0.2">
      <c r="A277">
        <v>276</v>
      </c>
      <c r="B277" t="s">
        <v>334</v>
      </c>
      <c r="C277">
        <v>0.14000000000000001</v>
      </c>
      <c r="D277">
        <v>3.96</v>
      </c>
      <c r="E277">
        <v>0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f t="shared" si="8"/>
        <v>5</v>
      </c>
      <c r="L277" s="1" t="b">
        <f t="shared" si="9"/>
        <v>0</v>
      </c>
      <c r="M277" s="1">
        <v>0</v>
      </c>
      <c r="N277" s="1">
        <v>0.875</v>
      </c>
      <c r="O277" s="1">
        <v>0</v>
      </c>
      <c r="P277" s="1">
        <v>0.125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1.61</v>
      </c>
      <c r="AA277" s="1">
        <v>961</v>
      </c>
      <c r="AB277" s="1">
        <v>313</v>
      </c>
      <c r="AC277" s="1">
        <v>1.53</v>
      </c>
      <c r="AD277" s="1">
        <v>85.5</v>
      </c>
      <c r="AE277" s="1">
        <v>46.9</v>
      </c>
      <c r="AF277" s="1">
        <v>403</v>
      </c>
      <c r="AG277" s="1">
        <v>2.34</v>
      </c>
      <c r="AH277" s="1">
        <v>69.2</v>
      </c>
      <c r="AI277" s="1">
        <v>0.82</v>
      </c>
      <c r="AJ277" s="1">
        <v>37</v>
      </c>
      <c r="AK277" s="1">
        <v>5</v>
      </c>
      <c r="AL277" s="1">
        <v>1.21</v>
      </c>
      <c r="AM277" s="1">
        <v>1840</v>
      </c>
      <c r="AN277" s="1">
        <v>1060</v>
      </c>
      <c r="AO277" s="1">
        <v>2.89</v>
      </c>
      <c r="AP277" s="1">
        <v>85.7</v>
      </c>
      <c r="AQ277" s="1">
        <v>-132</v>
      </c>
      <c r="AR277" s="1">
        <v>576</v>
      </c>
      <c r="AS277" s="1">
        <v>11.2</v>
      </c>
      <c r="AT277" s="1">
        <v>162</v>
      </c>
      <c r="AU277" s="1">
        <v>1.08</v>
      </c>
      <c r="AV277" s="1">
        <v>37.299999999999997</v>
      </c>
      <c r="AW277" s="1">
        <v>4.88</v>
      </c>
      <c r="AX277" s="1">
        <v>1.81</v>
      </c>
      <c r="AY277" s="1">
        <v>239</v>
      </c>
      <c r="AZ277" s="1">
        <v>172</v>
      </c>
      <c r="BA277" s="1">
        <v>3.21</v>
      </c>
      <c r="BB277" s="1">
        <v>35.5</v>
      </c>
      <c r="BC277" s="1">
        <v>349</v>
      </c>
      <c r="BD277" s="1">
        <v>1250</v>
      </c>
      <c r="BE277" s="1">
        <v>3.21</v>
      </c>
      <c r="BF277" s="1">
        <v>10.199999999999999</v>
      </c>
      <c r="BG277" s="1">
        <v>3.16</v>
      </c>
      <c r="BH277" s="1">
        <v>17</v>
      </c>
      <c r="BI277" s="1">
        <v>3</v>
      </c>
    </row>
    <row r="278" spans="1:61" x14ac:dyDescent="0.2">
      <c r="A278">
        <v>277</v>
      </c>
      <c r="B278" t="s">
        <v>335</v>
      </c>
      <c r="C278">
        <v>-0.08</v>
      </c>
      <c r="D278">
        <v>4.87</v>
      </c>
      <c r="E278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f t="shared" si="8"/>
        <v>5</v>
      </c>
      <c r="L278" s="1" t="b">
        <f t="shared" si="9"/>
        <v>0</v>
      </c>
      <c r="M278" s="1">
        <v>0.875</v>
      </c>
      <c r="N278" s="1">
        <v>0.125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1.61</v>
      </c>
      <c r="AA278" s="1">
        <v>961</v>
      </c>
      <c r="AB278" s="1">
        <v>313</v>
      </c>
      <c r="AC278" s="1">
        <v>1.53</v>
      </c>
      <c r="AD278" s="1">
        <v>85.5</v>
      </c>
      <c r="AE278" s="1">
        <v>46.9</v>
      </c>
      <c r="AF278" s="1">
        <v>403</v>
      </c>
      <c r="AG278" s="1">
        <v>2.34</v>
      </c>
      <c r="AH278" s="1">
        <v>69.2</v>
      </c>
      <c r="AI278" s="1">
        <v>0.82</v>
      </c>
      <c r="AJ278" s="1">
        <v>37</v>
      </c>
      <c r="AK278" s="1">
        <v>5</v>
      </c>
      <c r="AL278" s="1">
        <v>1.03</v>
      </c>
      <c r="AM278" s="1">
        <v>1740</v>
      </c>
      <c r="AN278" s="1">
        <v>1100</v>
      </c>
      <c r="AO278" s="1">
        <v>1.67</v>
      </c>
      <c r="AP278" s="1">
        <v>46</v>
      </c>
      <c r="AQ278" s="1">
        <v>-158</v>
      </c>
      <c r="AR278" s="1">
        <v>585</v>
      </c>
      <c r="AS278" s="1">
        <v>8.49</v>
      </c>
      <c r="AT278" s="1">
        <v>152</v>
      </c>
      <c r="AU278" s="1">
        <v>0.99399999999999999</v>
      </c>
      <c r="AV278" s="1">
        <v>22.3</v>
      </c>
      <c r="AW278" s="1">
        <v>4.13</v>
      </c>
      <c r="AX278" s="1">
        <v>1.81</v>
      </c>
      <c r="AY278" s="1">
        <v>239</v>
      </c>
      <c r="AZ278" s="1">
        <v>172</v>
      </c>
      <c r="BA278" s="1">
        <v>3.21</v>
      </c>
      <c r="BB278" s="1">
        <v>35.5</v>
      </c>
      <c r="BC278" s="1">
        <v>349</v>
      </c>
      <c r="BD278" s="1">
        <v>1250</v>
      </c>
      <c r="BE278" s="1">
        <v>3.21</v>
      </c>
      <c r="BF278" s="1">
        <v>10.199999999999999</v>
      </c>
      <c r="BG278" s="1">
        <v>3.16</v>
      </c>
      <c r="BH278" s="1">
        <v>17</v>
      </c>
      <c r="BI278" s="1">
        <v>3</v>
      </c>
    </row>
    <row r="279" spans="1:61" x14ac:dyDescent="0.2">
      <c r="A279">
        <v>278</v>
      </c>
      <c r="B279" t="s">
        <v>336</v>
      </c>
      <c r="C279">
        <v>-0.25</v>
      </c>
      <c r="D279">
        <v>1.0900000000000001</v>
      </c>
      <c r="E279">
        <v>0.18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f t="shared" si="8"/>
        <v>5</v>
      </c>
      <c r="L279" s="1" t="b">
        <f t="shared" si="9"/>
        <v>0</v>
      </c>
      <c r="M279" s="1">
        <v>0</v>
      </c>
      <c r="N279" s="1">
        <v>0</v>
      </c>
      <c r="O279" s="1">
        <v>0</v>
      </c>
      <c r="P279" s="1">
        <v>0.875</v>
      </c>
      <c r="Q279" s="1">
        <v>0</v>
      </c>
      <c r="R279" s="1">
        <v>0.125</v>
      </c>
      <c r="S279" s="1">
        <v>1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1.61</v>
      </c>
      <c r="AA279" s="1">
        <v>961</v>
      </c>
      <c r="AB279" s="1">
        <v>313</v>
      </c>
      <c r="AC279" s="1">
        <v>1.53</v>
      </c>
      <c r="AD279" s="1">
        <v>85.5</v>
      </c>
      <c r="AE279" s="1">
        <v>46.9</v>
      </c>
      <c r="AF279" s="1">
        <v>403</v>
      </c>
      <c r="AG279" s="1">
        <v>2.34</v>
      </c>
      <c r="AH279" s="1">
        <v>69.2</v>
      </c>
      <c r="AI279" s="1">
        <v>0.82</v>
      </c>
      <c r="AJ279" s="1">
        <v>37</v>
      </c>
      <c r="AK279" s="1">
        <v>5</v>
      </c>
      <c r="AL279" s="1">
        <v>0.91</v>
      </c>
      <c r="AM279" s="1">
        <v>2970</v>
      </c>
      <c r="AN279" s="1">
        <v>1140</v>
      </c>
      <c r="AO279" s="1">
        <v>6.07</v>
      </c>
      <c r="AP279" s="1">
        <v>89.4</v>
      </c>
      <c r="AQ279" s="1">
        <v>119</v>
      </c>
      <c r="AR279" s="1">
        <v>756</v>
      </c>
      <c r="AS279" s="1">
        <v>28.4</v>
      </c>
      <c r="AT279" s="1">
        <v>315</v>
      </c>
      <c r="AU279" s="1">
        <v>2.0499999999999998</v>
      </c>
      <c r="AV279" s="1">
        <v>38.299999999999997</v>
      </c>
      <c r="AW279" s="1">
        <v>4.25</v>
      </c>
      <c r="AX279" s="1">
        <v>1.81</v>
      </c>
      <c r="AY279" s="1">
        <v>239</v>
      </c>
      <c r="AZ279" s="1">
        <v>172</v>
      </c>
      <c r="BA279" s="1">
        <v>3.21</v>
      </c>
      <c r="BB279" s="1">
        <v>35.5</v>
      </c>
      <c r="BC279" s="1">
        <v>349</v>
      </c>
      <c r="BD279" s="1">
        <v>1250</v>
      </c>
      <c r="BE279" s="1">
        <v>3.21</v>
      </c>
      <c r="BF279" s="1">
        <v>10.199999999999999</v>
      </c>
      <c r="BG279" s="1">
        <v>3.16</v>
      </c>
      <c r="BH279" s="1">
        <v>17</v>
      </c>
      <c r="BI279" s="1">
        <v>3</v>
      </c>
    </row>
    <row r="280" spans="1:61" x14ac:dyDescent="0.2">
      <c r="A280">
        <v>279</v>
      </c>
      <c r="B280" t="s">
        <v>337</v>
      </c>
      <c r="C280">
        <v>0.16</v>
      </c>
      <c r="D280">
        <v>2.61</v>
      </c>
      <c r="E280">
        <v>0.06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f t="shared" si="8"/>
        <v>5</v>
      </c>
      <c r="L280" s="1" t="b">
        <f t="shared" si="9"/>
        <v>0</v>
      </c>
      <c r="M280" s="1">
        <v>0</v>
      </c>
      <c r="N280" s="1">
        <v>0.25</v>
      </c>
      <c r="O280" s="1">
        <v>0.25</v>
      </c>
      <c r="P280" s="1">
        <v>0.25</v>
      </c>
      <c r="Q280" s="1">
        <v>0.125</v>
      </c>
      <c r="R280" s="1">
        <v>0.125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1.74</v>
      </c>
      <c r="AA280" s="1">
        <v>944</v>
      </c>
      <c r="AB280" s="1">
        <v>302</v>
      </c>
      <c r="AC280" s="1">
        <v>1.87</v>
      </c>
      <c r="AD280" s="1">
        <v>133</v>
      </c>
      <c r="AE280" s="1">
        <v>45.5</v>
      </c>
      <c r="AF280" s="1">
        <v>376</v>
      </c>
      <c r="AG280" s="1">
        <v>2.09</v>
      </c>
      <c r="AH280" s="1">
        <v>67.7</v>
      </c>
      <c r="AI280" s="1">
        <v>0.79</v>
      </c>
      <c r="AJ280" s="1">
        <v>55</v>
      </c>
      <c r="AK280" s="1">
        <v>6</v>
      </c>
      <c r="AL280" s="1">
        <v>1.18</v>
      </c>
      <c r="AM280" s="1">
        <v>2320</v>
      </c>
      <c r="AN280" s="1">
        <v>952</v>
      </c>
      <c r="AO280" s="1">
        <v>5.2</v>
      </c>
      <c r="AP280" s="1">
        <v>115</v>
      </c>
      <c r="AQ280" s="1">
        <v>3.88</v>
      </c>
      <c r="AR280" s="1">
        <v>632</v>
      </c>
      <c r="AS280" s="1">
        <v>13.5</v>
      </c>
      <c r="AT280" s="1">
        <v>211</v>
      </c>
      <c r="AU280" s="1">
        <v>1.5</v>
      </c>
      <c r="AV280" s="1">
        <v>48</v>
      </c>
      <c r="AW280" s="1">
        <v>5.13</v>
      </c>
      <c r="AX280" s="1">
        <v>2.2000000000000002</v>
      </c>
      <c r="AY280" s="1">
        <v>458</v>
      </c>
      <c r="AZ280" s="1">
        <v>387</v>
      </c>
      <c r="BA280" s="1">
        <v>4.93</v>
      </c>
      <c r="BB280" s="1">
        <v>127</v>
      </c>
      <c r="BC280" s="1">
        <v>295</v>
      </c>
      <c r="BD280" s="1">
        <v>1010</v>
      </c>
      <c r="BE280" s="1">
        <v>7.76</v>
      </c>
      <c r="BF280" s="1">
        <v>20.9</v>
      </c>
      <c r="BG280" s="1">
        <v>2.66</v>
      </c>
      <c r="BH280" s="1">
        <v>53</v>
      </c>
      <c r="BI280" s="1">
        <v>5</v>
      </c>
    </row>
    <row r="281" spans="1:61" x14ac:dyDescent="0.2">
      <c r="A281">
        <v>280</v>
      </c>
      <c r="B281" t="s">
        <v>338</v>
      </c>
      <c r="C281">
        <v>0.23</v>
      </c>
      <c r="D281">
        <v>3.48</v>
      </c>
      <c r="E281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f t="shared" si="8"/>
        <v>5</v>
      </c>
      <c r="L281" s="1" t="b">
        <f t="shared" si="9"/>
        <v>0</v>
      </c>
      <c r="M281" s="1">
        <v>0</v>
      </c>
      <c r="N281" s="1">
        <v>0.25</v>
      </c>
      <c r="O281" s="1">
        <v>0.75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1.74</v>
      </c>
      <c r="AA281" s="1">
        <v>944</v>
      </c>
      <c r="AB281" s="1">
        <v>302</v>
      </c>
      <c r="AC281" s="1">
        <v>1.87</v>
      </c>
      <c r="AD281" s="1">
        <v>133</v>
      </c>
      <c r="AE281" s="1">
        <v>45.5</v>
      </c>
      <c r="AF281" s="1">
        <v>376</v>
      </c>
      <c r="AG281" s="1">
        <v>2.09</v>
      </c>
      <c r="AH281" s="1">
        <v>67.7</v>
      </c>
      <c r="AI281" s="1">
        <v>0.79</v>
      </c>
      <c r="AJ281" s="1">
        <v>55</v>
      </c>
      <c r="AK281" s="1">
        <v>6</v>
      </c>
      <c r="AL281" s="1">
        <v>1.38</v>
      </c>
      <c r="AM281" s="1">
        <v>1970</v>
      </c>
      <c r="AN281" s="1">
        <v>1010</v>
      </c>
      <c r="AO281" s="1">
        <v>3.33</v>
      </c>
      <c r="AP281" s="1">
        <v>125</v>
      </c>
      <c r="AQ281" s="1">
        <v>-81</v>
      </c>
      <c r="AR281" s="1">
        <v>515</v>
      </c>
      <c r="AS281" s="1">
        <v>8.06</v>
      </c>
      <c r="AT281" s="1">
        <v>139</v>
      </c>
      <c r="AU281" s="1">
        <v>0.90500000000000003</v>
      </c>
      <c r="AV281" s="1">
        <v>51.5</v>
      </c>
      <c r="AW281" s="1">
        <v>5.75</v>
      </c>
      <c r="AX281" s="1">
        <v>2.2000000000000002</v>
      </c>
      <c r="AY281" s="1">
        <v>458</v>
      </c>
      <c r="AZ281" s="1">
        <v>387</v>
      </c>
      <c r="BA281" s="1">
        <v>4.93</v>
      </c>
      <c r="BB281" s="1">
        <v>127</v>
      </c>
      <c r="BC281" s="1">
        <v>295</v>
      </c>
      <c r="BD281" s="1">
        <v>1010</v>
      </c>
      <c r="BE281" s="1">
        <v>7.76</v>
      </c>
      <c r="BF281" s="1">
        <v>20.9</v>
      </c>
      <c r="BG281" s="1">
        <v>2.66</v>
      </c>
      <c r="BH281" s="1">
        <v>53</v>
      </c>
      <c r="BI281" s="1">
        <v>5</v>
      </c>
    </row>
    <row r="282" spans="1:61" x14ac:dyDescent="0.2">
      <c r="A282">
        <v>281</v>
      </c>
      <c r="B282" t="s">
        <v>339</v>
      </c>
      <c r="C282">
        <v>-0.08</v>
      </c>
      <c r="D282">
        <v>3.59</v>
      </c>
      <c r="E282">
        <v>0.01</v>
      </c>
      <c r="F282" s="2">
        <v>0</v>
      </c>
      <c r="G282" s="2">
        <v>0</v>
      </c>
      <c r="H282" s="2">
        <v>1</v>
      </c>
      <c r="I282" s="2">
        <v>0</v>
      </c>
      <c r="J282" s="2">
        <v>0</v>
      </c>
      <c r="K282" s="2">
        <f t="shared" si="8"/>
        <v>5</v>
      </c>
      <c r="L282" s="1" t="b">
        <f t="shared" si="9"/>
        <v>0</v>
      </c>
      <c r="M282" s="1">
        <v>0.25</v>
      </c>
      <c r="N282" s="1">
        <v>0.5</v>
      </c>
      <c r="O282" s="1">
        <v>0</v>
      </c>
      <c r="P282" s="1">
        <v>0.125</v>
      </c>
      <c r="Q282" s="1">
        <v>0</v>
      </c>
      <c r="R282" s="1">
        <v>0.125</v>
      </c>
      <c r="S282" s="1">
        <v>0</v>
      </c>
      <c r="T282" s="1">
        <v>1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1.74</v>
      </c>
      <c r="AA282" s="1">
        <v>944</v>
      </c>
      <c r="AB282" s="1">
        <v>302</v>
      </c>
      <c r="AC282" s="1">
        <v>1.87</v>
      </c>
      <c r="AD282" s="1">
        <v>133</v>
      </c>
      <c r="AE282" s="1">
        <v>45.5</v>
      </c>
      <c r="AF282" s="1">
        <v>376</v>
      </c>
      <c r="AG282" s="1">
        <v>2.09</v>
      </c>
      <c r="AH282" s="1">
        <v>67.7</v>
      </c>
      <c r="AI282" s="1">
        <v>0.79</v>
      </c>
      <c r="AJ282" s="1">
        <v>55</v>
      </c>
      <c r="AK282" s="1">
        <v>6</v>
      </c>
      <c r="AL282" s="1">
        <v>1.1399999999999999</v>
      </c>
      <c r="AM282" s="1">
        <v>1910</v>
      </c>
      <c r="AN282" s="1">
        <v>1030</v>
      </c>
      <c r="AO282" s="1">
        <v>3.74</v>
      </c>
      <c r="AP282" s="1">
        <v>88.8</v>
      </c>
      <c r="AQ282" s="1">
        <v>-94.3</v>
      </c>
      <c r="AR282" s="1">
        <v>607</v>
      </c>
      <c r="AS282" s="1">
        <v>10.8</v>
      </c>
      <c r="AT282" s="1">
        <v>171</v>
      </c>
      <c r="AU282" s="1">
        <v>1.27</v>
      </c>
      <c r="AV282" s="1">
        <v>38.299999999999997</v>
      </c>
      <c r="AW282" s="1">
        <v>4.75</v>
      </c>
      <c r="AX282" s="1">
        <v>1.96</v>
      </c>
      <c r="AY282" s="1">
        <v>332</v>
      </c>
      <c r="AZ282" s="1">
        <v>266</v>
      </c>
      <c r="BA282" s="1">
        <v>3.12</v>
      </c>
      <c r="BB282" s="1">
        <v>79.900000000000006</v>
      </c>
      <c r="BC282" s="1">
        <v>325</v>
      </c>
      <c r="BD282" s="1">
        <v>1140</v>
      </c>
      <c r="BE282" s="1">
        <v>5.29</v>
      </c>
      <c r="BF282" s="1">
        <v>14.7</v>
      </c>
      <c r="BG282" s="1">
        <v>2.96</v>
      </c>
      <c r="BH282" s="1">
        <v>35</v>
      </c>
      <c r="BI282" s="1">
        <v>4</v>
      </c>
    </row>
    <row r="283" spans="1:61" x14ac:dyDescent="0.2">
      <c r="A283">
        <v>282</v>
      </c>
      <c r="B283" t="s">
        <v>340</v>
      </c>
      <c r="C283">
        <v>1.38</v>
      </c>
      <c r="D283">
        <v>1.86</v>
      </c>
      <c r="E283">
        <v>0.17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f t="shared" si="8"/>
        <v>5</v>
      </c>
      <c r="L283" s="1" t="b">
        <f t="shared" si="9"/>
        <v>0</v>
      </c>
      <c r="M283" s="1">
        <v>0</v>
      </c>
      <c r="N283" s="1">
        <v>0.25</v>
      </c>
      <c r="O283" s="1">
        <v>0</v>
      </c>
      <c r="P283" s="1">
        <v>0.75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1.74</v>
      </c>
      <c r="AA283" s="1">
        <v>944</v>
      </c>
      <c r="AB283" s="1">
        <v>302</v>
      </c>
      <c r="AC283" s="1">
        <v>1.87</v>
      </c>
      <c r="AD283" s="1">
        <v>133</v>
      </c>
      <c r="AE283" s="1">
        <v>45.5</v>
      </c>
      <c r="AF283" s="1">
        <v>376</v>
      </c>
      <c r="AG283" s="1">
        <v>2.09</v>
      </c>
      <c r="AH283" s="1">
        <v>67.7</v>
      </c>
      <c r="AI283" s="1">
        <v>0.79</v>
      </c>
      <c r="AJ283" s="1">
        <v>55</v>
      </c>
      <c r="AK283" s="1">
        <v>6</v>
      </c>
      <c r="AL283" s="1">
        <v>0.96799999999999997</v>
      </c>
      <c r="AM283" s="1">
        <v>2740</v>
      </c>
      <c r="AN283" s="1">
        <v>1170</v>
      </c>
      <c r="AO283" s="1">
        <v>4.63</v>
      </c>
      <c r="AP283" s="1">
        <v>76.400000000000006</v>
      </c>
      <c r="AQ283" s="1">
        <v>48</v>
      </c>
      <c r="AR283" s="1">
        <v>709</v>
      </c>
      <c r="AS283" s="1">
        <v>25.9</v>
      </c>
      <c r="AT283" s="1">
        <v>285</v>
      </c>
      <c r="AU283" s="1">
        <v>1.75</v>
      </c>
      <c r="AV283" s="1">
        <v>33.5</v>
      </c>
      <c r="AW283" s="1">
        <v>4.25</v>
      </c>
      <c r="AX283" s="1">
        <v>1.81</v>
      </c>
      <c r="AY283" s="1">
        <v>239</v>
      </c>
      <c r="AZ283" s="1">
        <v>172</v>
      </c>
      <c r="BA283" s="1">
        <v>3.21</v>
      </c>
      <c r="BB283" s="1">
        <v>35.5</v>
      </c>
      <c r="BC283" s="1">
        <v>349</v>
      </c>
      <c r="BD283" s="1">
        <v>1250</v>
      </c>
      <c r="BE283" s="1">
        <v>3.21</v>
      </c>
      <c r="BF283" s="1">
        <v>10.199999999999999</v>
      </c>
      <c r="BG283" s="1">
        <v>3.16</v>
      </c>
      <c r="BH283" s="1">
        <v>17</v>
      </c>
      <c r="BI283" s="1">
        <v>3</v>
      </c>
    </row>
    <row r="284" spans="1:61" x14ac:dyDescent="0.2">
      <c r="A284">
        <v>283</v>
      </c>
      <c r="B284" t="s">
        <v>341</v>
      </c>
      <c r="C284">
        <v>1.88</v>
      </c>
      <c r="D284">
        <v>3.38</v>
      </c>
      <c r="E284">
        <v>0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f t="shared" si="8"/>
        <v>5</v>
      </c>
      <c r="L284" s="1" t="b">
        <f t="shared" si="9"/>
        <v>0</v>
      </c>
      <c r="M284" s="1">
        <v>0</v>
      </c>
      <c r="N284" s="1">
        <v>0.125</v>
      </c>
      <c r="O284" s="1">
        <v>0.625</v>
      </c>
      <c r="P284" s="1">
        <v>0.125</v>
      </c>
      <c r="Q284" s="1">
        <v>0.125</v>
      </c>
      <c r="R284" s="1">
        <v>0</v>
      </c>
      <c r="S284" s="1">
        <v>1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1.74</v>
      </c>
      <c r="AA284" s="1">
        <v>944</v>
      </c>
      <c r="AB284" s="1">
        <v>302</v>
      </c>
      <c r="AC284" s="1">
        <v>1.87</v>
      </c>
      <c r="AD284" s="1">
        <v>133</v>
      </c>
      <c r="AE284" s="1">
        <v>45.5</v>
      </c>
      <c r="AF284" s="1">
        <v>376</v>
      </c>
      <c r="AG284" s="1">
        <v>2.09</v>
      </c>
      <c r="AH284" s="1">
        <v>67.7</v>
      </c>
      <c r="AI284" s="1">
        <v>0.79</v>
      </c>
      <c r="AJ284" s="1">
        <v>55</v>
      </c>
      <c r="AK284" s="1">
        <v>6</v>
      </c>
      <c r="AL284" s="1">
        <v>1.3</v>
      </c>
      <c r="AM284" s="1">
        <v>2250</v>
      </c>
      <c r="AN284" s="1">
        <v>971</v>
      </c>
      <c r="AO284" s="1">
        <v>4.1399999999999997</v>
      </c>
      <c r="AP284" s="1">
        <v>121</v>
      </c>
      <c r="AQ284" s="1">
        <v>-23.4</v>
      </c>
      <c r="AR284" s="1">
        <v>567</v>
      </c>
      <c r="AS284" s="1">
        <v>10.9</v>
      </c>
      <c r="AT284" s="1">
        <v>183</v>
      </c>
      <c r="AU284" s="1">
        <v>1.17</v>
      </c>
      <c r="AV284" s="1">
        <v>50</v>
      </c>
      <c r="AW284" s="1">
        <v>5.5</v>
      </c>
      <c r="AX284" s="1">
        <v>1.81</v>
      </c>
      <c r="AY284" s="1">
        <v>239</v>
      </c>
      <c r="AZ284" s="1">
        <v>172</v>
      </c>
      <c r="BA284" s="1">
        <v>3.21</v>
      </c>
      <c r="BB284" s="1">
        <v>35.5</v>
      </c>
      <c r="BC284" s="1">
        <v>349</v>
      </c>
      <c r="BD284" s="1">
        <v>1250</v>
      </c>
      <c r="BE284" s="1">
        <v>3.21</v>
      </c>
      <c r="BF284" s="1">
        <v>10.199999999999999</v>
      </c>
      <c r="BG284" s="1">
        <v>3.16</v>
      </c>
      <c r="BH284" s="1">
        <v>17</v>
      </c>
      <c r="BI284" s="1">
        <v>3</v>
      </c>
    </row>
    <row r="285" spans="1:61" x14ac:dyDescent="0.2">
      <c r="A285">
        <v>284</v>
      </c>
      <c r="B285" t="s">
        <v>342</v>
      </c>
      <c r="C285">
        <v>-0.1</v>
      </c>
      <c r="D285">
        <v>0.8</v>
      </c>
      <c r="E285">
        <v>0.19</v>
      </c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f t="shared" si="8"/>
        <v>5</v>
      </c>
      <c r="L285" s="1" t="b">
        <f t="shared" si="9"/>
        <v>0</v>
      </c>
      <c r="M285" s="1">
        <v>0</v>
      </c>
      <c r="N285" s="1">
        <v>0.125</v>
      </c>
      <c r="O285" s="1">
        <v>0</v>
      </c>
      <c r="P285" s="1">
        <v>0</v>
      </c>
      <c r="Q285" s="1">
        <v>0.875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1.74</v>
      </c>
      <c r="AA285" s="1">
        <v>944</v>
      </c>
      <c r="AB285" s="1">
        <v>302</v>
      </c>
      <c r="AC285" s="1">
        <v>1.87</v>
      </c>
      <c r="AD285" s="1">
        <v>133</v>
      </c>
      <c r="AE285" s="1">
        <v>45.5</v>
      </c>
      <c r="AF285" s="1">
        <v>376</v>
      </c>
      <c r="AG285" s="1">
        <v>2.09</v>
      </c>
      <c r="AH285" s="1">
        <v>67.7</v>
      </c>
      <c r="AI285" s="1">
        <v>0.79</v>
      </c>
      <c r="AJ285" s="1">
        <v>55</v>
      </c>
      <c r="AK285" s="1">
        <v>6</v>
      </c>
      <c r="AL285" s="1">
        <v>1.1599999999999999</v>
      </c>
      <c r="AM285" s="1">
        <v>2720</v>
      </c>
      <c r="AN285" s="1">
        <v>572</v>
      </c>
      <c r="AO285" s="1">
        <v>6.71</v>
      </c>
      <c r="AP285" s="1">
        <v>115</v>
      </c>
      <c r="AQ285" s="1">
        <v>84.9</v>
      </c>
      <c r="AR285" s="1">
        <v>689</v>
      </c>
      <c r="AS285" s="1">
        <v>7.33</v>
      </c>
      <c r="AT285" s="1">
        <v>271</v>
      </c>
      <c r="AU285" s="1">
        <v>1.83</v>
      </c>
      <c r="AV285" s="1">
        <v>48.5</v>
      </c>
      <c r="AW285" s="1">
        <v>5</v>
      </c>
      <c r="AX285" s="1">
        <v>2.2000000000000002</v>
      </c>
      <c r="AY285" s="1">
        <v>458</v>
      </c>
      <c r="AZ285" s="1">
        <v>387</v>
      </c>
      <c r="BA285" s="1">
        <v>4.93</v>
      </c>
      <c r="BB285" s="1">
        <v>127</v>
      </c>
      <c r="BC285" s="1">
        <v>295</v>
      </c>
      <c r="BD285" s="1">
        <v>1010</v>
      </c>
      <c r="BE285" s="1">
        <v>7.76</v>
      </c>
      <c r="BF285" s="1">
        <v>20.9</v>
      </c>
      <c r="BG285" s="1">
        <v>2.66</v>
      </c>
      <c r="BH285" s="1">
        <v>53</v>
      </c>
      <c r="BI285" s="1">
        <v>5</v>
      </c>
    </row>
    <row r="286" spans="1:61" x14ac:dyDescent="0.2">
      <c r="A286">
        <v>285</v>
      </c>
      <c r="B286" t="s">
        <v>343</v>
      </c>
      <c r="C286">
        <v>-0.2</v>
      </c>
      <c r="D286">
        <v>4.25</v>
      </c>
      <c r="E286">
        <v>0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f t="shared" si="8"/>
        <v>5</v>
      </c>
      <c r="L286" s="1" t="b">
        <f t="shared" si="9"/>
        <v>0</v>
      </c>
      <c r="M286" s="1">
        <v>0.875</v>
      </c>
      <c r="N286" s="1">
        <v>0</v>
      </c>
      <c r="O286" s="1">
        <v>0</v>
      </c>
      <c r="P286" s="1">
        <v>0</v>
      </c>
      <c r="Q286" s="1">
        <v>0</v>
      </c>
      <c r="R286" s="1">
        <v>0.125</v>
      </c>
      <c r="S286" s="1">
        <v>0</v>
      </c>
      <c r="T286" s="1">
        <v>1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1.74</v>
      </c>
      <c r="AA286" s="1">
        <v>944</v>
      </c>
      <c r="AB286" s="1">
        <v>302</v>
      </c>
      <c r="AC286" s="1">
        <v>1.87</v>
      </c>
      <c r="AD286" s="1">
        <v>133</v>
      </c>
      <c r="AE286" s="1">
        <v>45.5</v>
      </c>
      <c r="AF286" s="1">
        <v>376</v>
      </c>
      <c r="AG286" s="1">
        <v>2.09</v>
      </c>
      <c r="AH286" s="1">
        <v>67.7</v>
      </c>
      <c r="AI286" s="1">
        <v>0.79</v>
      </c>
      <c r="AJ286" s="1">
        <v>55</v>
      </c>
      <c r="AK286" s="1">
        <v>6</v>
      </c>
      <c r="AL286" s="1">
        <v>1.02</v>
      </c>
      <c r="AM286" s="1">
        <v>1790</v>
      </c>
      <c r="AN286" s="1">
        <v>1050</v>
      </c>
      <c r="AO286" s="1">
        <v>2.77</v>
      </c>
      <c r="AP286" s="1">
        <v>61</v>
      </c>
      <c r="AQ286" s="1">
        <v>-123</v>
      </c>
      <c r="AR286" s="1">
        <v>606</v>
      </c>
      <c r="AS286" s="1">
        <v>8.06</v>
      </c>
      <c r="AT286" s="1">
        <v>158</v>
      </c>
      <c r="AU286" s="1">
        <v>1.17</v>
      </c>
      <c r="AV286" s="1">
        <v>27.8</v>
      </c>
      <c r="AW286" s="1">
        <v>4.25</v>
      </c>
      <c r="AX286" s="1">
        <v>1.96</v>
      </c>
      <c r="AY286" s="1">
        <v>332</v>
      </c>
      <c r="AZ286" s="1">
        <v>266</v>
      </c>
      <c r="BA286" s="1">
        <v>3.12</v>
      </c>
      <c r="BB286" s="1">
        <v>79.900000000000006</v>
      </c>
      <c r="BC286" s="1">
        <v>325</v>
      </c>
      <c r="BD286" s="1">
        <v>1140</v>
      </c>
      <c r="BE286" s="1">
        <v>5.29</v>
      </c>
      <c r="BF286" s="1">
        <v>14.7</v>
      </c>
      <c r="BG286" s="1">
        <v>2.96</v>
      </c>
      <c r="BH286" s="1">
        <v>35</v>
      </c>
      <c r="BI286" s="1">
        <v>4</v>
      </c>
    </row>
    <row r="287" spans="1:61" x14ac:dyDescent="0.2">
      <c r="A287">
        <v>286</v>
      </c>
      <c r="B287" t="s">
        <v>344</v>
      </c>
      <c r="C287">
        <v>-0.28000000000000003</v>
      </c>
      <c r="D287">
        <v>0.67</v>
      </c>
      <c r="E287">
        <v>0.14000000000000001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f t="shared" si="8"/>
        <v>5</v>
      </c>
      <c r="L287" s="1" t="b">
        <f t="shared" si="9"/>
        <v>0</v>
      </c>
      <c r="M287" s="1">
        <v>0</v>
      </c>
      <c r="N287" s="1">
        <v>0</v>
      </c>
      <c r="O287" s="1">
        <v>0</v>
      </c>
      <c r="P287" s="1">
        <v>0.5</v>
      </c>
      <c r="Q287" s="1">
        <v>0.5</v>
      </c>
      <c r="R287" s="1">
        <v>0</v>
      </c>
      <c r="S287" s="1">
        <v>0</v>
      </c>
      <c r="T287" s="1">
        <v>1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1.74</v>
      </c>
      <c r="AA287" s="1">
        <v>944</v>
      </c>
      <c r="AB287" s="1">
        <v>302</v>
      </c>
      <c r="AC287" s="1">
        <v>1.87</v>
      </c>
      <c r="AD287" s="1">
        <v>133</v>
      </c>
      <c r="AE287" s="1">
        <v>45.5</v>
      </c>
      <c r="AF287" s="1">
        <v>376</v>
      </c>
      <c r="AG287" s="1">
        <v>2.09</v>
      </c>
      <c r="AH287" s="1">
        <v>67.7</v>
      </c>
      <c r="AI287" s="1">
        <v>0.79</v>
      </c>
      <c r="AJ287" s="1">
        <v>55</v>
      </c>
      <c r="AK287" s="1">
        <v>6</v>
      </c>
      <c r="AL287" s="1">
        <v>1.01</v>
      </c>
      <c r="AM287" s="1">
        <v>2990</v>
      </c>
      <c r="AN287" s="1">
        <v>858</v>
      </c>
      <c r="AO287" s="1">
        <v>6.32</v>
      </c>
      <c r="AP287" s="1">
        <v>95.7</v>
      </c>
      <c r="AQ287" s="1">
        <v>121</v>
      </c>
      <c r="AR287" s="1">
        <v>735</v>
      </c>
      <c r="AS287" s="1">
        <v>19.5</v>
      </c>
      <c r="AT287" s="1">
        <v>312</v>
      </c>
      <c r="AU287" s="1">
        <v>1.99</v>
      </c>
      <c r="AV287" s="1">
        <v>41</v>
      </c>
      <c r="AW287" s="1">
        <v>4.5</v>
      </c>
      <c r="AX287" s="1">
        <v>1.96</v>
      </c>
      <c r="AY287" s="1">
        <v>332</v>
      </c>
      <c r="AZ287" s="1">
        <v>266</v>
      </c>
      <c r="BA287" s="1">
        <v>3.12</v>
      </c>
      <c r="BB287" s="1">
        <v>79.900000000000006</v>
      </c>
      <c r="BC287" s="1">
        <v>325</v>
      </c>
      <c r="BD287" s="1">
        <v>1140</v>
      </c>
      <c r="BE287" s="1">
        <v>5.29</v>
      </c>
      <c r="BF287" s="1">
        <v>14.7</v>
      </c>
      <c r="BG287" s="1">
        <v>2.96</v>
      </c>
      <c r="BH287" s="1">
        <v>35</v>
      </c>
      <c r="BI287" s="1">
        <v>4</v>
      </c>
    </row>
    <row r="288" spans="1:61" x14ac:dyDescent="0.2">
      <c r="A288">
        <v>287</v>
      </c>
      <c r="B288" t="s">
        <v>345</v>
      </c>
      <c r="C288">
        <v>1.34</v>
      </c>
      <c r="D288">
        <v>0.94</v>
      </c>
      <c r="E288">
        <v>0.17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f t="shared" si="8"/>
        <v>5</v>
      </c>
      <c r="L288" s="1" t="b">
        <f t="shared" si="9"/>
        <v>0</v>
      </c>
      <c r="M288" s="1">
        <v>0</v>
      </c>
      <c r="N288" s="1">
        <v>0</v>
      </c>
      <c r="O288" s="1">
        <v>0</v>
      </c>
      <c r="P288" s="1">
        <v>0.125</v>
      </c>
      <c r="Q288" s="1">
        <v>0.875</v>
      </c>
      <c r="R288" s="1">
        <v>0</v>
      </c>
      <c r="S288" s="1">
        <v>1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1.74</v>
      </c>
      <c r="AA288" s="1">
        <v>944</v>
      </c>
      <c r="AB288" s="1">
        <v>302</v>
      </c>
      <c r="AC288" s="1">
        <v>1.87</v>
      </c>
      <c r="AD288" s="1">
        <v>133</v>
      </c>
      <c r="AE288" s="1">
        <v>45.5</v>
      </c>
      <c r="AF288" s="1">
        <v>376</v>
      </c>
      <c r="AG288" s="1">
        <v>2.09</v>
      </c>
      <c r="AH288" s="1">
        <v>67.7</v>
      </c>
      <c r="AI288" s="1">
        <v>0.79</v>
      </c>
      <c r="AJ288" s="1">
        <v>55</v>
      </c>
      <c r="AK288" s="1">
        <v>6</v>
      </c>
      <c r="AL288" s="1">
        <v>1.1100000000000001</v>
      </c>
      <c r="AM288" s="1">
        <v>2900</v>
      </c>
      <c r="AN288" s="1">
        <v>593</v>
      </c>
      <c r="AO288" s="1">
        <v>7.06</v>
      </c>
      <c r="AP288" s="1">
        <v>113</v>
      </c>
      <c r="AQ288" s="1">
        <v>121</v>
      </c>
      <c r="AR288" s="1">
        <v>715</v>
      </c>
      <c r="AS288" s="1">
        <v>10.3</v>
      </c>
      <c r="AT288" s="1">
        <v>296</v>
      </c>
      <c r="AU288" s="1">
        <v>1.97</v>
      </c>
      <c r="AV288" s="1">
        <v>47.8</v>
      </c>
      <c r="AW288" s="1">
        <v>4.88</v>
      </c>
      <c r="AX288" s="1">
        <v>1.81</v>
      </c>
      <c r="AY288" s="1">
        <v>239</v>
      </c>
      <c r="AZ288" s="1">
        <v>172</v>
      </c>
      <c r="BA288" s="1">
        <v>3.21</v>
      </c>
      <c r="BB288" s="1">
        <v>35.5</v>
      </c>
      <c r="BC288" s="1">
        <v>349</v>
      </c>
      <c r="BD288" s="1">
        <v>1250</v>
      </c>
      <c r="BE288" s="1">
        <v>3.21</v>
      </c>
      <c r="BF288" s="1">
        <v>10.199999999999999</v>
      </c>
      <c r="BG288" s="1">
        <v>3.16</v>
      </c>
      <c r="BH288" s="1">
        <v>17</v>
      </c>
      <c r="BI288" s="1">
        <v>3</v>
      </c>
    </row>
    <row r="289" spans="1:61" x14ac:dyDescent="0.2">
      <c r="A289">
        <v>288</v>
      </c>
      <c r="B289" t="s">
        <v>346</v>
      </c>
      <c r="C289">
        <v>1.42</v>
      </c>
      <c r="D289">
        <v>2.02</v>
      </c>
      <c r="E289">
        <v>0.11</v>
      </c>
      <c r="F289" s="2">
        <v>0</v>
      </c>
      <c r="G289" s="2">
        <v>0</v>
      </c>
      <c r="H289" s="2">
        <v>1</v>
      </c>
      <c r="I289" s="2">
        <v>0</v>
      </c>
      <c r="J289" s="2">
        <v>0</v>
      </c>
      <c r="K289" s="2">
        <f t="shared" si="8"/>
        <v>5</v>
      </c>
      <c r="L289" s="1" t="b">
        <f t="shared" si="9"/>
        <v>0</v>
      </c>
      <c r="M289" s="1">
        <v>0</v>
      </c>
      <c r="N289" s="1">
        <v>0</v>
      </c>
      <c r="O289" s="1">
        <v>0</v>
      </c>
      <c r="P289" s="1">
        <v>0.125</v>
      </c>
      <c r="Q289" s="1">
        <v>0</v>
      </c>
      <c r="R289" s="1">
        <v>0.875</v>
      </c>
      <c r="S289" s="1">
        <v>1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1.74</v>
      </c>
      <c r="AA289" s="1">
        <v>944</v>
      </c>
      <c r="AB289" s="1">
        <v>302</v>
      </c>
      <c r="AC289" s="1">
        <v>1.87</v>
      </c>
      <c r="AD289" s="1">
        <v>133</v>
      </c>
      <c r="AE289" s="1">
        <v>45.5</v>
      </c>
      <c r="AF289" s="1">
        <v>376</v>
      </c>
      <c r="AG289" s="1">
        <v>2.09</v>
      </c>
      <c r="AH289" s="1">
        <v>67.7</v>
      </c>
      <c r="AI289" s="1">
        <v>0.79</v>
      </c>
      <c r="AJ289" s="1">
        <v>55</v>
      </c>
      <c r="AK289" s="1">
        <v>6</v>
      </c>
      <c r="AL289" s="1">
        <v>1.1499999999999999</v>
      </c>
      <c r="AM289" s="1">
        <v>2160</v>
      </c>
      <c r="AN289" s="1">
        <v>677</v>
      </c>
      <c r="AO289" s="1">
        <v>10.6</v>
      </c>
      <c r="AP289" s="1">
        <v>190</v>
      </c>
      <c r="AQ289" s="1">
        <v>111</v>
      </c>
      <c r="AR289" s="1">
        <v>721</v>
      </c>
      <c r="AS289" s="1">
        <v>8.15</v>
      </c>
      <c r="AT289" s="1">
        <v>197</v>
      </c>
      <c r="AU289" s="1">
        <v>2.29</v>
      </c>
      <c r="AV289" s="1">
        <v>75.8</v>
      </c>
      <c r="AW289" s="1">
        <v>5.75</v>
      </c>
      <c r="AX289" s="1">
        <v>1.81</v>
      </c>
      <c r="AY289" s="1">
        <v>239</v>
      </c>
      <c r="AZ289" s="1">
        <v>172</v>
      </c>
      <c r="BA289" s="1">
        <v>3.21</v>
      </c>
      <c r="BB289" s="1">
        <v>35.5</v>
      </c>
      <c r="BC289" s="1">
        <v>349</v>
      </c>
      <c r="BD289" s="1">
        <v>1250</v>
      </c>
      <c r="BE289" s="1">
        <v>3.21</v>
      </c>
      <c r="BF289" s="1">
        <v>10.199999999999999</v>
      </c>
      <c r="BG289" s="1">
        <v>3.16</v>
      </c>
      <c r="BH289" s="1">
        <v>17</v>
      </c>
      <c r="BI289" s="1">
        <v>3</v>
      </c>
    </row>
    <row r="290" spans="1:61" x14ac:dyDescent="0.2">
      <c r="A290">
        <v>289</v>
      </c>
      <c r="B290" t="s">
        <v>347</v>
      </c>
      <c r="C290">
        <v>2.83</v>
      </c>
      <c r="D290">
        <v>0.84</v>
      </c>
      <c r="E290">
        <v>0.21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f t="shared" si="8"/>
        <v>5</v>
      </c>
      <c r="L290" s="1" t="b">
        <f t="shared" si="9"/>
        <v>0</v>
      </c>
      <c r="M290" s="1">
        <v>0.125</v>
      </c>
      <c r="N290" s="1">
        <v>0</v>
      </c>
      <c r="O290" s="1">
        <v>0</v>
      </c>
      <c r="P290" s="1">
        <v>0.875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1.51</v>
      </c>
      <c r="AA290" s="1">
        <v>1030</v>
      </c>
      <c r="AB290" s="1">
        <v>337</v>
      </c>
      <c r="AC290" s="1">
        <v>0.86</v>
      </c>
      <c r="AD290" s="1">
        <v>39.1</v>
      </c>
      <c r="AE290" s="1">
        <v>48.4</v>
      </c>
      <c r="AF290" s="1">
        <v>419</v>
      </c>
      <c r="AG290" s="1">
        <v>2.33</v>
      </c>
      <c r="AH290" s="1">
        <v>76.900000000000006</v>
      </c>
      <c r="AI290" s="1">
        <v>0.82</v>
      </c>
      <c r="AJ290" s="1">
        <v>19</v>
      </c>
      <c r="AK290" s="1">
        <v>4</v>
      </c>
      <c r="AL290" s="1">
        <v>0.88600000000000001</v>
      </c>
      <c r="AM290" s="1">
        <v>2940</v>
      </c>
      <c r="AN290" s="1">
        <v>1200</v>
      </c>
      <c r="AO290" s="1">
        <v>4.8499999999999996</v>
      </c>
      <c r="AP290" s="1">
        <v>68.5</v>
      </c>
      <c r="AQ290" s="1">
        <v>85.5</v>
      </c>
      <c r="AR290" s="1">
        <v>741</v>
      </c>
      <c r="AS290" s="1">
        <v>28.9</v>
      </c>
      <c r="AT290" s="1">
        <v>312</v>
      </c>
      <c r="AU290" s="1">
        <v>1.88</v>
      </c>
      <c r="AV290" s="1">
        <v>30.5</v>
      </c>
      <c r="AW290" s="1">
        <v>4</v>
      </c>
      <c r="AX290" s="1">
        <v>2.2000000000000002</v>
      </c>
      <c r="AY290" s="1">
        <v>458</v>
      </c>
      <c r="AZ290" s="1">
        <v>387</v>
      </c>
      <c r="BA290" s="1">
        <v>4.93</v>
      </c>
      <c r="BB290" s="1">
        <v>127</v>
      </c>
      <c r="BC290" s="1">
        <v>295</v>
      </c>
      <c r="BD290" s="1">
        <v>1010</v>
      </c>
      <c r="BE290" s="1">
        <v>7.76</v>
      </c>
      <c r="BF290" s="1">
        <v>20.9</v>
      </c>
      <c r="BG290" s="1">
        <v>2.66</v>
      </c>
      <c r="BH290" s="1">
        <v>53</v>
      </c>
      <c r="BI290" s="1">
        <v>5</v>
      </c>
    </row>
    <row r="291" spans="1:61" x14ac:dyDescent="0.2">
      <c r="A291">
        <v>290</v>
      </c>
      <c r="B291" t="s">
        <v>348</v>
      </c>
      <c r="C291">
        <v>-0.39</v>
      </c>
      <c r="D291">
        <v>2.85</v>
      </c>
      <c r="E291">
        <v>0.04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f t="shared" si="8"/>
        <v>5</v>
      </c>
      <c r="L291" s="1" t="b">
        <f t="shared" si="9"/>
        <v>0</v>
      </c>
      <c r="M291" s="1">
        <v>0.125</v>
      </c>
      <c r="N291" s="1">
        <v>0.375</v>
      </c>
      <c r="O291" s="1">
        <v>0.125</v>
      </c>
      <c r="P291" s="1">
        <v>0</v>
      </c>
      <c r="Q291" s="1">
        <v>0.125</v>
      </c>
      <c r="R291" s="1">
        <v>0.25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2.5299999999999998</v>
      </c>
      <c r="AA291" s="1">
        <v>319</v>
      </c>
      <c r="AB291" s="1">
        <v>354</v>
      </c>
      <c r="AC291" s="1">
        <v>1.1000000000000001</v>
      </c>
      <c r="AD291" s="1">
        <v>45.1</v>
      </c>
      <c r="AE291" s="1">
        <v>8.6</v>
      </c>
      <c r="AF291" s="1">
        <v>849</v>
      </c>
      <c r="AG291" s="1">
        <v>6.5</v>
      </c>
      <c r="AH291" s="1">
        <v>29</v>
      </c>
      <c r="AI291" s="1">
        <v>2.57</v>
      </c>
      <c r="AJ291" s="1">
        <v>91</v>
      </c>
      <c r="AK291" s="1">
        <v>8</v>
      </c>
      <c r="AL291" s="1">
        <v>1.22</v>
      </c>
      <c r="AM291" s="1">
        <v>1970</v>
      </c>
      <c r="AN291" s="1">
        <v>868</v>
      </c>
      <c r="AO291" s="1">
        <v>5.35</v>
      </c>
      <c r="AP291" s="1">
        <v>122</v>
      </c>
      <c r="AQ291" s="1">
        <v>-46.4</v>
      </c>
      <c r="AR291" s="1">
        <v>610</v>
      </c>
      <c r="AS291" s="1">
        <v>7.24</v>
      </c>
      <c r="AT291" s="1">
        <v>169</v>
      </c>
      <c r="AU291" s="1">
        <v>1.42</v>
      </c>
      <c r="AV291" s="1">
        <v>50.5</v>
      </c>
      <c r="AW291" s="1">
        <v>5.25</v>
      </c>
      <c r="AX291" s="1">
        <v>2.2000000000000002</v>
      </c>
      <c r="AY291" s="1">
        <v>458</v>
      </c>
      <c r="AZ291" s="1">
        <v>387</v>
      </c>
      <c r="BA291" s="1">
        <v>4.93</v>
      </c>
      <c r="BB291" s="1">
        <v>127</v>
      </c>
      <c r="BC291" s="1">
        <v>295</v>
      </c>
      <c r="BD291" s="1">
        <v>1010</v>
      </c>
      <c r="BE291" s="1">
        <v>7.76</v>
      </c>
      <c r="BF291" s="1">
        <v>20.9</v>
      </c>
      <c r="BG291" s="1">
        <v>2.66</v>
      </c>
      <c r="BH291" s="1">
        <v>53</v>
      </c>
      <c r="BI291" s="1">
        <v>5</v>
      </c>
    </row>
    <row r="292" spans="1:61" x14ac:dyDescent="0.2">
      <c r="A292">
        <v>291</v>
      </c>
      <c r="B292" t="s">
        <v>349</v>
      </c>
      <c r="C292">
        <v>-0.41</v>
      </c>
      <c r="D292">
        <v>2</v>
      </c>
      <c r="E292">
        <v>0.17</v>
      </c>
      <c r="F292" s="2">
        <v>0</v>
      </c>
      <c r="G292" s="2">
        <v>0</v>
      </c>
      <c r="H292" s="2">
        <v>0</v>
      </c>
      <c r="I292" s="2">
        <v>0</v>
      </c>
      <c r="J292" s="2">
        <v>1</v>
      </c>
      <c r="K292" s="2">
        <f t="shared" si="8"/>
        <v>5</v>
      </c>
      <c r="L292" s="1" t="b">
        <f t="shared" si="9"/>
        <v>0</v>
      </c>
      <c r="M292" s="1">
        <v>0.125</v>
      </c>
      <c r="N292" s="1">
        <v>0</v>
      </c>
      <c r="O292" s="1">
        <v>0</v>
      </c>
      <c r="P292" s="1">
        <v>0</v>
      </c>
      <c r="Q292" s="1">
        <v>0</v>
      </c>
      <c r="R292" s="1">
        <v>0.875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2.5299999999999998</v>
      </c>
      <c r="AA292" s="1">
        <v>319</v>
      </c>
      <c r="AB292" s="1">
        <v>354</v>
      </c>
      <c r="AC292" s="1">
        <v>1.1000000000000001</v>
      </c>
      <c r="AD292" s="1">
        <v>45.1</v>
      </c>
      <c r="AE292" s="1">
        <v>8.6</v>
      </c>
      <c r="AF292" s="1">
        <v>849</v>
      </c>
      <c r="AG292" s="1">
        <v>6.5</v>
      </c>
      <c r="AH292" s="1">
        <v>29</v>
      </c>
      <c r="AI292" s="1">
        <v>2.57</v>
      </c>
      <c r="AJ292" s="1">
        <v>91</v>
      </c>
      <c r="AK292" s="1">
        <v>8</v>
      </c>
      <c r="AL292" s="1">
        <v>1.17</v>
      </c>
      <c r="AM292" s="1">
        <v>1990</v>
      </c>
      <c r="AN292" s="1">
        <v>665</v>
      </c>
      <c r="AO292" s="1">
        <v>10.1</v>
      </c>
      <c r="AP292" s="1">
        <v>186</v>
      </c>
      <c r="AQ292" s="1">
        <v>76.8</v>
      </c>
      <c r="AR292" s="1">
        <v>700</v>
      </c>
      <c r="AS292" s="1">
        <v>5.24</v>
      </c>
      <c r="AT292" s="1">
        <v>175</v>
      </c>
      <c r="AU292" s="1">
        <v>2.16</v>
      </c>
      <c r="AV292" s="1">
        <v>74.3</v>
      </c>
      <c r="AW292" s="1">
        <v>5.75</v>
      </c>
      <c r="AX292" s="1">
        <v>2.2000000000000002</v>
      </c>
      <c r="AY292" s="1">
        <v>458</v>
      </c>
      <c r="AZ292" s="1">
        <v>387</v>
      </c>
      <c r="BA292" s="1">
        <v>4.93</v>
      </c>
      <c r="BB292" s="1">
        <v>127</v>
      </c>
      <c r="BC292" s="1">
        <v>295</v>
      </c>
      <c r="BD292" s="1">
        <v>1010</v>
      </c>
      <c r="BE292" s="1">
        <v>7.76</v>
      </c>
      <c r="BF292" s="1">
        <v>20.9</v>
      </c>
      <c r="BG292" s="1">
        <v>2.66</v>
      </c>
      <c r="BH292" s="1">
        <v>53</v>
      </c>
      <c r="BI292" s="1">
        <v>5</v>
      </c>
    </row>
    <row r="293" spans="1:61" x14ac:dyDescent="0.2">
      <c r="A293">
        <v>292</v>
      </c>
      <c r="B293" t="s">
        <v>350</v>
      </c>
      <c r="C293">
        <v>-0.09</v>
      </c>
      <c r="D293">
        <v>1.1100000000000001</v>
      </c>
      <c r="E293">
        <v>0.23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2">
        <f t="shared" si="8"/>
        <v>5</v>
      </c>
      <c r="L293" s="1" t="b">
        <f t="shared" si="9"/>
        <v>0</v>
      </c>
      <c r="M293" s="1">
        <v>0</v>
      </c>
      <c r="N293" s="1">
        <v>0</v>
      </c>
      <c r="O293" s="1">
        <v>0.125</v>
      </c>
      <c r="P293" s="1">
        <v>0</v>
      </c>
      <c r="Q293" s="1">
        <v>0.875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2.17</v>
      </c>
      <c r="AA293" s="1">
        <v>267</v>
      </c>
      <c r="AB293" s="1">
        <v>181</v>
      </c>
      <c r="AC293" s="1">
        <v>0.7</v>
      </c>
      <c r="AD293" s="1">
        <v>32.1</v>
      </c>
      <c r="AE293" s="1">
        <v>8.68</v>
      </c>
      <c r="AF293" s="1">
        <v>926</v>
      </c>
      <c r="AG293" s="1">
        <v>6.13</v>
      </c>
      <c r="AH293" s="1">
        <v>23.9</v>
      </c>
      <c r="AI293" s="1">
        <v>2.5499999999999998</v>
      </c>
      <c r="AJ293" s="1">
        <v>73</v>
      </c>
      <c r="AK293" s="1">
        <v>7</v>
      </c>
      <c r="AL293" s="1">
        <v>1.18</v>
      </c>
      <c r="AM293" s="1">
        <v>2780</v>
      </c>
      <c r="AN293" s="1">
        <v>567</v>
      </c>
      <c r="AO293" s="1">
        <v>6.84</v>
      </c>
      <c r="AP293" s="1">
        <v>121</v>
      </c>
      <c r="AQ293" s="1">
        <v>99.4</v>
      </c>
      <c r="AR293" s="1">
        <v>683</v>
      </c>
      <c r="AS293" s="1">
        <v>7.3</v>
      </c>
      <c r="AT293" s="1">
        <v>272</v>
      </c>
      <c r="AU293" s="1">
        <v>1.83</v>
      </c>
      <c r="AV293" s="1">
        <v>50.8</v>
      </c>
      <c r="AW293" s="1">
        <v>5.13</v>
      </c>
      <c r="AX293" s="1">
        <v>2.2000000000000002</v>
      </c>
      <c r="AY293" s="1">
        <v>458</v>
      </c>
      <c r="AZ293" s="1">
        <v>387</v>
      </c>
      <c r="BA293" s="1">
        <v>4.93</v>
      </c>
      <c r="BB293" s="1">
        <v>127</v>
      </c>
      <c r="BC293" s="1">
        <v>295</v>
      </c>
      <c r="BD293" s="1">
        <v>1010</v>
      </c>
      <c r="BE293" s="1">
        <v>7.76</v>
      </c>
      <c r="BF293" s="1">
        <v>20.9</v>
      </c>
      <c r="BG293" s="1">
        <v>2.66</v>
      </c>
      <c r="BH293" s="1">
        <v>53</v>
      </c>
      <c r="BI293" s="1">
        <v>5</v>
      </c>
    </row>
    <row r="294" spans="1:61" x14ac:dyDescent="0.2">
      <c r="A294">
        <v>293</v>
      </c>
      <c r="B294" t="s">
        <v>351</v>
      </c>
      <c r="C294">
        <v>0.08</v>
      </c>
      <c r="D294">
        <v>3.38</v>
      </c>
      <c r="E294">
        <v>0.01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2">
        <f t="shared" si="8"/>
        <v>5</v>
      </c>
      <c r="L294" s="1" t="b">
        <f t="shared" si="9"/>
        <v>0</v>
      </c>
      <c r="M294" s="1">
        <v>0</v>
      </c>
      <c r="N294" s="1">
        <v>0</v>
      </c>
      <c r="O294" s="1">
        <v>0.5</v>
      </c>
      <c r="P294" s="1">
        <v>0.5</v>
      </c>
      <c r="Q294" s="1">
        <v>0</v>
      </c>
      <c r="R294" s="1">
        <v>0</v>
      </c>
      <c r="S294" s="1">
        <v>0</v>
      </c>
      <c r="T294" s="1">
        <v>1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2.17</v>
      </c>
      <c r="AA294" s="1">
        <v>267</v>
      </c>
      <c r="AB294" s="1">
        <v>181</v>
      </c>
      <c r="AC294" s="1">
        <v>0.7</v>
      </c>
      <c r="AD294" s="1">
        <v>32.1</v>
      </c>
      <c r="AE294" s="1">
        <v>8.68</v>
      </c>
      <c r="AF294" s="1">
        <v>926</v>
      </c>
      <c r="AG294" s="1">
        <v>6.13</v>
      </c>
      <c r="AH294" s="1">
        <v>23.9</v>
      </c>
      <c r="AI294" s="1">
        <v>2.5499999999999998</v>
      </c>
      <c r="AJ294" s="1">
        <v>73</v>
      </c>
      <c r="AK294" s="1">
        <v>7</v>
      </c>
      <c r="AL294" s="1">
        <v>1.1499999999999999</v>
      </c>
      <c r="AM294" s="1">
        <v>2590</v>
      </c>
      <c r="AN294" s="1">
        <v>1110</v>
      </c>
      <c r="AO294" s="1">
        <v>4.46</v>
      </c>
      <c r="AP294" s="1">
        <v>105</v>
      </c>
      <c r="AQ294" s="1">
        <v>34</v>
      </c>
      <c r="AR294" s="1">
        <v>633</v>
      </c>
      <c r="AS294" s="1">
        <v>19.899999999999999</v>
      </c>
      <c r="AT294" s="1">
        <v>237</v>
      </c>
      <c r="AU294" s="1">
        <v>1.45</v>
      </c>
      <c r="AV294" s="1">
        <v>44</v>
      </c>
      <c r="AW294" s="1">
        <v>5</v>
      </c>
      <c r="AX294" s="1">
        <v>1.96</v>
      </c>
      <c r="AY294" s="1">
        <v>332</v>
      </c>
      <c r="AZ294" s="1">
        <v>266</v>
      </c>
      <c r="BA294" s="1">
        <v>3.12</v>
      </c>
      <c r="BB294" s="1">
        <v>79.900000000000006</v>
      </c>
      <c r="BC294" s="1">
        <v>325</v>
      </c>
      <c r="BD294" s="1">
        <v>1140</v>
      </c>
      <c r="BE294" s="1">
        <v>5.29</v>
      </c>
      <c r="BF294" s="1">
        <v>14.7</v>
      </c>
      <c r="BG294" s="1">
        <v>2.96</v>
      </c>
      <c r="BH294" s="1">
        <v>35</v>
      </c>
      <c r="BI294" s="1">
        <v>4</v>
      </c>
    </row>
    <row r="295" spans="1:61" x14ac:dyDescent="0.2">
      <c r="A295">
        <v>294</v>
      </c>
      <c r="B295" t="s">
        <v>352</v>
      </c>
      <c r="C295">
        <v>-0.06</v>
      </c>
      <c r="D295">
        <v>4.37</v>
      </c>
      <c r="E295">
        <v>0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2">
        <f t="shared" si="8"/>
        <v>5</v>
      </c>
      <c r="L295" s="1" t="b">
        <f t="shared" si="9"/>
        <v>0</v>
      </c>
      <c r="M295" s="1">
        <v>0</v>
      </c>
      <c r="N295" s="1">
        <v>0.5</v>
      </c>
      <c r="O295" s="1">
        <v>0</v>
      </c>
      <c r="P295" s="1">
        <v>0</v>
      </c>
      <c r="Q295" s="1">
        <v>0</v>
      </c>
      <c r="R295" s="1">
        <v>0.5</v>
      </c>
      <c r="S295" s="1">
        <v>1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2.17</v>
      </c>
      <c r="AA295" s="1">
        <v>267</v>
      </c>
      <c r="AB295" s="1">
        <v>181</v>
      </c>
      <c r="AC295" s="1">
        <v>0.7</v>
      </c>
      <c r="AD295" s="1">
        <v>32.1</v>
      </c>
      <c r="AE295" s="1">
        <v>8.68</v>
      </c>
      <c r="AF295" s="1">
        <v>926</v>
      </c>
      <c r="AG295" s="1">
        <v>6.13</v>
      </c>
      <c r="AH295" s="1">
        <v>23.9</v>
      </c>
      <c r="AI295" s="1">
        <v>2.5499999999999998</v>
      </c>
      <c r="AJ295" s="1">
        <v>73</v>
      </c>
      <c r="AK295" s="1">
        <v>7</v>
      </c>
      <c r="AL295" s="1">
        <v>1.23</v>
      </c>
      <c r="AM295" s="1">
        <v>1840</v>
      </c>
      <c r="AN295" s="1">
        <v>821</v>
      </c>
      <c r="AO295" s="1">
        <v>6.95</v>
      </c>
      <c r="AP295" s="1">
        <v>147</v>
      </c>
      <c r="AQ295" s="1">
        <v>-29</v>
      </c>
      <c r="AR295" s="1">
        <v>633</v>
      </c>
      <c r="AS295" s="1">
        <v>6.49</v>
      </c>
      <c r="AT295" s="1">
        <v>157</v>
      </c>
      <c r="AU295" s="1">
        <v>1.64</v>
      </c>
      <c r="AV295" s="1">
        <v>60</v>
      </c>
      <c r="AW295" s="1">
        <v>5.5</v>
      </c>
      <c r="AX295" s="1">
        <v>1.81</v>
      </c>
      <c r="AY295" s="1">
        <v>239</v>
      </c>
      <c r="AZ295" s="1">
        <v>172</v>
      </c>
      <c r="BA295" s="1">
        <v>3.21</v>
      </c>
      <c r="BB295" s="1">
        <v>35.5</v>
      </c>
      <c r="BC295" s="1">
        <v>349</v>
      </c>
      <c r="BD295" s="1">
        <v>1250</v>
      </c>
      <c r="BE295" s="1">
        <v>3.21</v>
      </c>
      <c r="BF295" s="1">
        <v>10.199999999999999</v>
      </c>
      <c r="BG295" s="1">
        <v>3.16</v>
      </c>
      <c r="BH295" s="1">
        <v>17</v>
      </c>
      <c r="BI295" s="1">
        <v>3</v>
      </c>
    </row>
    <row r="296" spans="1:61" x14ac:dyDescent="0.2">
      <c r="A296">
        <v>295</v>
      </c>
      <c r="B296" t="s">
        <v>353</v>
      </c>
      <c r="C296">
        <v>-0.14000000000000001</v>
      </c>
      <c r="D296">
        <v>2.64</v>
      </c>
      <c r="E296">
        <v>0.05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f t="shared" si="8"/>
        <v>5</v>
      </c>
      <c r="L296" s="1" t="b">
        <f t="shared" si="9"/>
        <v>0</v>
      </c>
      <c r="M296" s="1">
        <v>0</v>
      </c>
      <c r="N296" s="1">
        <v>0.125</v>
      </c>
      <c r="O296" s="1">
        <v>0</v>
      </c>
      <c r="P296" s="1">
        <v>0</v>
      </c>
      <c r="Q296" s="1">
        <v>0</v>
      </c>
      <c r="R296" s="1">
        <v>0.875</v>
      </c>
      <c r="S296" s="1">
        <v>1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2.17</v>
      </c>
      <c r="AA296" s="1">
        <v>267</v>
      </c>
      <c r="AB296" s="1">
        <v>181</v>
      </c>
      <c r="AC296" s="1">
        <v>0.7</v>
      </c>
      <c r="AD296" s="1">
        <v>32.1</v>
      </c>
      <c r="AE296" s="1">
        <v>8.68</v>
      </c>
      <c r="AF296" s="1">
        <v>926</v>
      </c>
      <c r="AG296" s="1">
        <v>6.13</v>
      </c>
      <c r="AH296" s="1">
        <v>23.9</v>
      </c>
      <c r="AI296" s="1">
        <v>2.5499999999999998</v>
      </c>
      <c r="AJ296" s="1">
        <v>73</v>
      </c>
      <c r="AK296" s="1">
        <v>7</v>
      </c>
      <c r="AL296" s="1">
        <v>1.2</v>
      </c>
      <c r="AM296" s="1">
        <v>1980</v>
      </c>
      <c r="AN296" s="1">
        <v>656</v>
      </c>
      <c r="AO296" s="1">
        <v>10.199999999999999</v>
      </c>
      <c r="AP296" s="1">
        <v>192</v>
      </c>
      <c r="AQ296" s="1">
        <v>75.3</v>
      </c>
      <c r="AR296" s="1">
        <v>695</v>
      </c>
      <c r="AS296" s="1">
        <v>5.2</v>
      </c>
      <c r="AT296" s="1">
        <v>173</v>
      </c>
      <c r="AU296" s="1">
        <v>2.16</v>
      </c>
      <c r="AV296" s="1">
        <v>76.5</v>
      </c>
      <c r="AW296" s="1">
        <v>5.88</v>
      </c>
      <c r="AX296" s="1">
        <v>1.81</v>
      </c>
      <c r="AY296" s="1">
        <v>239</v>
      </c>
      <c r="AZ296" s="1">
        <v>172</v>
      </c>
      <c r="BA296" s="1">
        <v>3.21</v>
      </c>
      <c r="BB296" s="1">
        <v>35.5</v>
      </c>
      <c r="BC296" s="1">
        <v>349</v>
      </c>
      <c r="BD296" s="1">
        <v>1250</v>
      </c>
      <c r="BE296" s="1">
        <v>3.21</v>
      </c>
      <c r="BF296" s="1">
        <v>10.199999999999999</v>
      </c>
      <c r="BG296" s="1">
        <v>3.16</v>
      </c>
      <c r="BH296" s="1">
        <v>17</v>
      </c>
      <c r="BI296" s="1">
        <v>3</v>
      </c>
    </row>
    <row r="297" spans="1:61" x14ac:dyDescent="0.2">
      <c r="A297">
        <v>296</v>
      </c>
      <c r="B297" t="s">
        <v>354</v>
      </c>
      <c r="C297">
        <v>-0.87</v>
      </c>
      <c r="D297">
        <v>3.79</v>
      </c>
      <c r="E297">
        <v>0</v>
      </c>
      <c r="F297" s="2">
        <v>0</v>
      </c>
      <c r="G297" s="2">
        <v>0</v>
      </c>
      <c r="H297" s="2">
        <v>0</v>
      </c>
      <c r="I297" s="2">
        <v>0</v>
      </c>
      <c r="J297" s="2">
        <v>1</v>
      </c>
      <c r="K297" s="2">
        <f t="shared" si="8"/>
        <v>5</v>
      </c>
      <c r="L297" s="1" t="b">
        <f t="shared" si="9"/>
        <v>0</v>
      </c>
      <c r="M297" s="1">
        <v>0.5</v>
      </c>
      <c r="N297" s="1">
        <v>0</v>
      </c>
      <c r="O297" s="1">
        <v>0</v>
      </c>
      <c r="P297" s="1">
        <v>0</v>
      </c>
      <c r="Q297" s="1">
        <v>0.5</v>
      </c>
      <c r="R297" s="1">
        <v>0</v>
      </c>
      <c r="S297" s="1">
        <v>1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2.5299999999999998</v>
      </c>
      <c r="AA297" s="1">
        <v>319</v>
      </c>
      <c r="AB297" s="1">
        <v>354</v>
      </c>
      <c r="AC297" s="1">
        <v>1.1000000000000001</v>
      </c>
      <c r="AD297" s="1">
        <v>45.1</v>
      </c>
      <c r="AE297" s="1">
        <v>8.6</v>
      </c>
      <c r="AF297" s="1">
        <v>849</v>
      </c>
      <c r="AG297" s="1">
        <v>6.5</v>
      </c>
      <c r="AH297" s="1">
        <v>29</v>
      </c>
      <c r="AI297" s="1">
        <v>2.57</v>
      </c>
      <c r="AJ297" s="1">
        <v>91</v>
      </c>
      <c r="AK297" s="1">
        <v>8</v>
      </c>
      <c r="AL297" s="1">
        <v>1.07</v>
      </c>
      <c r="AM297" s="1">
        <v>2320</v>
      </c>
      <c r="AN297" s="1">
        <v>809</v>
      </c>
      <c r="AO297" s="1">
        <v>4.43</v>
      </c>
      <c r="AP297" s="1">
        <v>79.400000000000006</v>
      </c>
      <c r="AQ297" s="1">
        <v>-17.5</v>
      </c>
      <c r="AR297" s="1">
        <v>649</v>
      </c>
      <c r="AS297" s="1">
        <v>7.87</v>
      </c>
      <c r="AT297" s="1">
        <v>223</v>
      </c>
      <c r="AU297" s="1">
        <v>1.48</v>
      </c>
      <c r="AV297" s="1">
        <v>35</v>
      </c>
      <c r="AW297" s="1">
        <v>4.5</v>
      </c>
      <c r="AX297" s="1">
        <v>1.81</v>
      </c>
      <c r="AY297" s="1">
        <v>239</v>
      </c>
      <c r="AZ297" s="1">
        <v>172</v>
      </c>
      <c r="BA297" s="1">
        <v>3.21</v>
      </c>
      <c r="BB297" s="1">
        <v>35.5</v>
      </c>
      <c r="BC297" s="1">
        <v>349</v>
      </c>
      <c r="BD297" s="1">
        <v>1250</v>
      </c>
      <c r="BE297" s="1">
        <v>3.21</v>
      </c>
      <c r="BF297" s="1">
        <v>10.199999999999999</v>
      </c>
      <c r="BG297" s="1">
        <v>3.16</v>
      </c>
      <c r="BH297" s="1">
        <v>17</v>
      </c>
      <c r="BI297" s="1">
        <v>3</v>
      </c>
    </row>
    <row r="298" spans="1:61" x14ac:dyDescent="0.2">
      <c r="A298">
        <v>297</v>
      </c>
      <c r="B298" t="s">
        <v>355</v>
      </c>
      <c r="C298">
        <v>-0.46</v>
      </c>
      <c r="D298">
        <v>3.16</v>
      </c>
      <c r="E298">
        <v>0.01</v>
      </c>
      <c r="F298" s="2">
        <v>0</v>
      </c>
      <c r="G298" s="2">
        <v>0</v>
      </c>
      <c r="H298" s="2">
        <v>0</v>
      </c>
      <c r="I298" s="2">
        <v>0</v>
      </c>
      <c r="J298" s="2">
        <v>1</v>
      </c>
      <c r="K298" s="2">
        <f t="shared" si="8"/>
        <v>5</v>
      </c>
      <c r="L298" s="1" t="b">
        <f t="shared" si="9"/>
        <v>0</v>
      </c>
      <c r="M298" s="1">
        <v>0</v>
      </c>
      <c r="N298" s="1">
        <v>0.875</v>
      </c>
      <c r="O298" s="1">
        <v>0</v>
      </c>
      <c r="P298" s="1">
        <v>0</v>
      </c>
      <c r="Q298" s="1">
        <v>0</v>
      </c>
      <c r="R298" s="1">
        <v>0.125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2.5299999999999998</v>
      </c>
      <c r="AA298" s="1">
        <v>319</v>
      </c>
      <c r="AB298" s="1">
        <v>354</v>
      </c>
      <c r="AC298" s="1">
        <v>1.1000000000000001</v>
      </c>
      <c r="AD298" s="1">
        <v>45.1</v>
      </c>
      <c r="AE298" s="1">
        <v>8.6</v>
      </c>
      <c r="AF298" s="1">
        <v>849</v>
      </c>
      <c r="AG298" s="1">
        <v>6.5</v>
      </c>
      <c r="AH298" s="1">
        <v>29</v>
      </c>
      <c r="AI298" s="1">
        <v>2.57</v>
      </c>
      <c r="AJ298" s="1">
        <v>91</v>
      </c>
      <c r="AK298" s="1">
        <v>8</v>
      </c>
      <c r="AL298" s="1">
        <v>1.25</v>
      </c>
      <c r="AM298" s="1">
        <v>1700</v>
      </c>
      <c r="AN298" s="1">
        <v>987</v>
      </c>
      <c r="AO298" s="1">
        <v>3.64</v>
      </c>
      <c r="AP298" s="1">
        <v>103</v>
      </c>
      <c r="AQ298" s="1">
        <v>-133</v>
      </c>
      <c r="AR298" s="1">
        <v>570</v>
      </c>
      <c r="AS298" s="1">
        <v>7.77</v>
      </c>
      <c r="AT298" s="1">
        <v>142</v>
      </c>
      <c r="AU298" s="1">
        <v>1.1200000000000001</v>
      </c>
      <c r="AV298" s="1">
        <v>43.5</v>
      </c>
      <c r="AW298" s="1">
        <v>5.13</v>
      </c>
      <c r="AX298" s="1">
        <v>2.2000000000000002</v>
      </c>
      <c r="AY298" s="1">
        <v>458</v>
      </c>
      <c r="AZ298" s="1">
        <v>387</v>
      </c>
      <c r="BA298" s="1">
        <v>4.93</v>
      </c>
      <c r="BB298" s="1">
        <v>127</v>
      </c>
      <c r="BC298" s="1">
        <v>295</v>
      </c>
      <c r="BD298" s="1">
        <v>1010</v>
      </c>
      <c r="BE298" s="1">
        <v>7.76</v>
      </c>
      <c r="BF298" s="1">
        <v>20.9</v>
      </c>
      <c r="BG298" s="1">
        <v>2.66</v>
      </c>
      <c r="BH298" s="1">
        <v>53</v>
      </c>
      <c r="BI298" s="1">
        <v>5</v>
      </c>
    </row>
    <row r="299" spans="1:61" x14ac:dyDescent="0.2">
      <c r="A299">
        <v>298</v>
      </c>
      <c r="B299" t="s">
        <v>356</v>
      </c>
      <c r="C299">
        <v>-0.68</v>
      </c>
      <c r="D299">
        <v>4.47</v>
      </c>
      <c r="E299">
        <v>0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2">
        <f t="shared" si="8"/>
        <v>5</v>
      </c>
      <c r="L299" s="1" t="b">
        <f t="shared" si="9"/>
        <v>0</v>
      </c>
      <c r="M299" s="1">
        <v>0.5</v>
      </c>
      <c r="N299" s="1">
        <v>0.5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2.5299999999999998</v>
      </c>
      <c r="AA299" s="1">
        <v>319</v>
      </c>
      <c r="AB299" s="1">
        <v>354</v>
      </c>
      <c r="AC299" s="1">
        <v>1.1000000000000001</v>
      </c>
      <c r="AD299" s="1">
        <v>45.1</v>
      </c>
      <c r="AE299" s="1">
        <v>8.6</v>
      </c>
      <c r="AF299" s="1">
        <v>849</v>
      </c>
      <c r="AG299" s="1">
        <v>6.5</v>
      </c>
      <c r="AH299" s="1">
        <v>29</v>
      </c>
      <c r="AI299" s="1">
        <v>2.57</v>
      </c>
      <c r="AJ299" s="1">
        <v>91</v>
      </c>
      <c r="AK299" s="1">
        <v>8</v>
      </c>
      <c r="AL299" s="1">
        <v>1.1299999999999999</v>
      </c>
      <c r="AM299" s="1">
        <v>1710</v>
      </c>
      <c r="AN299" s="1">
        <v>1080</v>
      </c>
      <c r="AO299" s="1">
        <v>2.04</v>
      </c>
      <c r="AP299" s="1">
        <v>63.8</v>
      </c>
      <c r="AQ299" s="1">
        <v>-162</v>
      </c>
      <c r="AR299" s="1">
        <v>570</v>
      </c>
      <c r="AS299" s="1">
        <v>8.3699999999999992</v>
      </c>
      <c r="AT299" s="1">
        <v>146</v>
      </c>
      <c r="AU299" s="1">
        <v>0.97499999999999998</v>
      </c>
      <c r="AV299" s="1">
        <v>29</v>
      </c>
      <c r="AW299" s="1">
        <v>4.5</v>
      </c>
      <c r="AX299" s="1">
        <v>1.81</v>
      </c>
      <c r="AY299" s="1">
        <v>239</v>
      </c>
      <c r="AZ299" s="1">
        <v>172</v>
      </c>
      <c r="BA299" s="1">
        <v>3.21</v>
      </c>
      <c r="BB299" s="1">
        <v>35.5</v>
      </c>
      <c r="BC299" s="1">
        <v>349</v>
      </c>
      <c r="BD299" s="1">
        <v>1250</v>
      </c>
      <c r="BE299" s="1">
        <v>3.21</v>
      </c>
      <c r="BF299" s="1">
        <v>10.199999999999999</v>
      </c>
      <c r="BG299" s="1">
        <v>3.16</v>
      </c>
      <c r="BH299" s="1">
        <v>17</v>
      </c>
      <c r="BI299" s="1">
        <v>3</v>
      </c>
    </row>
    <row r="300" spans="1:61" x14ac:dyDescent="0.2">
      <c r="A300">
        <v>299</v>
      </c>
      <c r="B300" t="s">
        <v>357</v>
      </c>
      <c r="C300">
        <v>-0.61</v>
      </c>
      <c r="D300">
        <v>3.56</v>
      </c>
      <c r="E300">
        <v>0.01</v>
      </c>
      <c r="F300" s="2">
        <v>0</v>
      </c>
      <c r="G300" s="2">
        <v>0</v>
      </c>
      <c r="H300" s="2">
        <v>0</v>
      </c>
      <c r="I300" s="2">
        <v>0</v>
      </c>
      <c r="J300" s="2">
        <v>1</v>
      </c>
      <c r="K300" s="2">
        <f t="shared" si="8"/>
        <v>5</v>
      </c>
      <c r="L300" s="1" t="b">
        <f t="shared" si="9"/>
        <v>0</v>
      </c>
      <c r="M300" s="1">
        <v>0</v>
      </c>
      <c r="N300" s="1">
        <v>0.875</v>
      </c>
      <c r="O300" s="1">
        <v>0</v>
      </c>
      <c r="P300" s="1">
        <v>0</v>
      </c>
      <c r="Q300" s="1">
        <v>0.125</v>
      </c>
      <c r="R300" s="1">
        <v>0</v>
      </c>
      <c r="S300" s="1">
        <v>0</v>
      </c>
      <c r="T300" s="1">
        <v>1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2.5299999999999998</v>
      </c>
      <c r="AA300" s="1">
        <v>319</v>
      </c>
      <c r="AB300" s="1">
        <v>354</v>
      </c>
      <c r="AC300" s="1">
        <v>1.1000000000000001</v>
      </c>
      <c r="AD300" s="1">
        <v>45.1</v>
      </c>
      <c r="AE300" s="1">
        <v>8.6</v>
      </c>
      <c r="AF300" s="1">
        <v>849</v>
      </c>
      <c r="AG300" s="1">
        <v>6.5</v>
      </c>
      <c r="AH300" s="1">
        <v>29</v>
      </c>
      <c r="AI300" s="1">
        <v>2.57</v>
      </c>
      <c r="AJ300" s="1">
        <v>91</v>
      </c>
      <c r="AK300" s="1">
        <v>8</v>
      </c>
      <c r="AL300" s="1">
        <v>1.25</v>
      </c>
      <c r="AM300" s="1">
        <v>1810</v>
      </c>
      <c r="AN300" s="1">
        <v>975</v>
      </c>
      <c r="AO300" s="1">
        <v>3.14</v>
      </c>
      <c r="AP300" s="1">
        <v>91.5</v>
      </c>
      <c r="AQ300" s="1">
        <v>-132</v>
      </c>
      <c r="AR300" s="1">
        <v>569</v>
      </c>
      <c r="AS300" s="1">
        <v>8.07</v>
      </c>
      <c r="AT300" s="1">
        <v>156</v>
      </c>
      <c r="AU300" s="1">
        <v>1.08</v>
      </c>
      <c r="AV300" s="1">
        <v>39.5</v>
      </c>
      <c r="AW300" s="1">
        <v>5</v>
      </c>
      <c r="AX300" s="1">
        <v>1.96</v>
      </c>
      <c r="AY300" s="1">
        <v>332</v>
      </c>
      <c r="AZ300" s="1">
        <v>266</v>
      </c>
      <c r="BA300" s="1">
        <v>3.12</v>
      </c>
      <c r="BB300" s="1">
        <v>79.900000000000006</v>
      </c>
      <c r="BC300" s="1">
        <v>325</v>
      </c>
      <c r="BD300" s="1">
        <v>1140</v>
      </c>
      <c r="BE300" s="1">
        <v>5.29</v>
      </c>
      <c r="BF300" s="1">
        <v>14.7</v>
      </c>
      <c r="BG300" s="1">
        <v>2.96</v>
      </c>
      <c r="BH300" s="1">
        <v>35</v>
      </c>
      <c r="BI300" s="1">
        <v>4</v>
      </c>
    </row>
    <row r="301" spans="1:61" x14ac:dyDescent="0.2">
      <c r="A301">
        <v>300</v>
      </c>
      <c r="B301" t="s">
        <v>358</v>
      </c>
      <c r="C301">
        <v>-0.59</v>
      </c>
      <c r="D301">
        <v>4.3099999999999996</v>
      </c>
      <c r="E301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2">
        <f t="shared" si="8"/>
        <v>5</v>
      </c>
      <c r="L301" s="1" t="b">
        <f t="shared" si="9"/>
        <v>0</v>
      </c>
      <c r="M301" s="1">
        <v>0</v>
      </c>
      <c r="N301" s="1">
        <v>0.5</v>
      </c>
      <c r="O301" s="1">
        <v>0.5</v>
      </c>
      <c r="P301" s="1">
        <v>0</v>
      </c>
      <c r="Q301" s="1">
        <v>0</v>
      </c>
      <c r="R301" s="1">
        <v>0</v>
      </c>
      <c r="S301" s="1">
        <v>1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2.5299999999999998</v>
      </c>
      <c r="AA301" s="1">
        <v>319</v>
      </c>
      <c r="AB301" s="1">
        <v>354</v>
      </c>
      <c r="AC301" s="1">
        <v>1.1000000000000001</v>
      </c>
      <c r="AD301" s="1">
        <v>45.1</v>
      </c>
      <c r="AE301" s="1">
        <v>8.6</v>
      </c>
      <c r="AF301" s="1">
        <v>849</v>
      </c>
      <c r="AG301" s="1">
        <v>6.5</v>
      </c>
      <c r="AH301" s="1">
        <v>29</v>
      </c>
      <c r="AI301" s="1">
        <v>2.57</v>
      </c>
      <c r="AJ301" s="1">
        <v>91</v>
      </c>
      <c r="AK301" s="1">
        <v>8</v>
      </c>
      <c r="AL301" s="1">
        <v>1.34</v>
      </c>
      <c r="AM301" s="1">
        <v>1870</v>
      </c>
      <c r="AN301" s="1">
        <v>1020</v>
      </c>
      <c r="AO301" s="1">
        <v>3.06</v>
      </c>
      <c r="AP301" s="1">
        <v>112</v>
      </c>
      <c r="AQ301" s="1">
        <v>-110</v>
      </c>
      <c r="AR301" s="1">
        <v>526</v>
      </c>
      <c r="AS301" s="1">
        <v>8.11</v>
      </c>
      <c r="AT301" s="1">
        <v>139</v>
      </c>
      <c r="AU301" s="1">
        <v>0.92</v>
      </c>
      <c r="AV301" s="1">
        <v>47</v>
      </c>
      <c r="AW301" s="1">
        <v>5.5</v>
      </c>
      <c r="AX301" s="1">
        <v>1.81</v>
      </c>
      <c r="AY301" s="1">
        <v>239</v>
      </c>
      <c r="AZ301" s="1">
        <v>172</v>
      </c>
      <c r="BA301" s="1">
        <v>3.21</v>
      </c>
      <c r="BB301" s="1">
        <v>35.5</v>
      </c>
      <c r="BC301" s="1">
        <v>349</v>
      </c>
      <c r="BD301" s="1">
        <v>1250</v>
      </c>
      <c r="BE301" s="1">
        <v>3.21</v>
      </c>
      <c r="BF301" s="1">
        <v>10.199999999999999</v>
      </c>
      <c r="BG301" s="1">
        <v>3.16</v>
      </c>
      <c r="BH301" s="1">
        <v>17</v>
      </c>
      <c r="BI301" s="1">
        <v>3</v>
      </c>
    </row>
    <row r="302" spans="1:61" x14ac:dyDescent="0.2">
      <c r="A302">
        <v>301</v>
      </c>
      <c r="B302" t="s">
        <v>359</v>
      </c>
      <c r="C302">
        <v>-0.86</v>
      </c>
      <c r="D302">
        <v>3.64</v>
      </c>
      <c r="E30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1</v>
      </c>
      <c r="K302" s="2">
        <f t="shared" si="8"/>
        <v>5</v>
      </c>
      <c r="L302" s="1" t="b">
        <f t="shared" si="9"/>
        <v>0</v>
      </c>
      <c r="M302" s="1">
        <v>0</v>
      </c>
      <c r="N302" s="1">
        <v>0</v>
      </c>
      <c r="O302" s="1">
        <v>0.5</v>
      </c>
      <c r="P302" s="1">
        <v>0</v>
      </c>
      <c r="Q302" s="1">
        <v>0.375</v>
      </c>
      <c r="R302" s="1">
        <v>0.125</v>
      </c>
      <c r="S302" s="1">
        <v>1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2.5299999999999998</v>
      </c>
      <c r="AA302" s="1">
        <v>319</v>
      </c>
      <c r="AB302" s="1">
        <v>354</v>
      </c>
      <c r="AC302" s="1">
        <v>1.1000000000000001</v>
      </c>
      <c r="AD302" s="1">
        <v>45.1</v>
      </c>
      <c r="AE302" s="1">
        <v>8.6</v>
      </c>
      <c r="AF302" s="1">
        <v>849</v>
      </c>
      <c r="AG302" s="1">
        <v>6.5</v>
      </c>
      <c r="AH302" s="1">
        <v>29</v>
      </c>
      <c r="AI302" s="1">
        <v>2.57</v>
      </c>
      <c r="AJ302" s="1">
        <v>91</v>
      </c>
      <c r="AK302" s="1">
        <v>8</v>
      </c>
      <c r="AL302" s="1">
        <v>1.29</v>
      </c>
      <c r="AM302" s="1">
        <v>2370</v>
      </c>
      <c r="AN302" s="1">
        <v>766</v>
      </c>
      <c r="AO302" s="1">
        <v>5.96</v>
      </c>
      <c r="AP302" s="1">
        <v>139</v>
      </c>
      <c r="AQ302" s="1">
        <v>33.1</v>
      </c>
      <c r="AR302" s="1">
        <v>607</v>
      </c>
      <c r="AS302" s="1">
        <v>7.3</v>
      </c>
      <c r="AT302" s="1">
        <v>201</v>
      </c>
      <c r="AU302" s="1">
        <v>1.47</v>
      </c>
      <c r="AV302" s="1">
        <v>57</v>
      </c>
      <c r="AW302" s="1">
        <v>5.63</v>
      </c>
      <c r="AX302" s="1">
        <v>1.81</v>
      </c>
      <c r="AY302" s="1">
        <v>239</v>
      </c>
      <c r="AZ302" s="1">
        <v>172</v>
      </c>
      <c r="BA302" s="1">
        <v>3.21</v>
      </c>
      <c r="BB302" s="1">
        <v>35.5</v>
      </c>
      <c r="BC302" s="1">
        <v>349</v>
      </c>
      <c r="BD302" s="1">
        <v>1250</v>
      </c>
      <c r="BE302" s="1">
        <v>3.21</v>
      </c>
      <c r="BF302" s="1">
        <v>10.199999999999999</v>
      </c>
      <c r="BG302" s="1">
        <v>3.16</v>
      </c>
      <c r="BH302" s="1">
        <v>17</v>
      </c>
      <c r="BI302" s="1">
        <v>3</v>
      </c>
    </row>
    <row r="303" spans="1:61" x14ac:dyDescent="0.2">
      <c r="A303">
        <v>302</v>
      </c>
      <c r="B303" t="s">
        <v>360</v>
      </c>
      <c r="C303">
        <v>0.05</v>
      </c>
      <c r="D303">
        <v>1.9</v>
      </c>
      <c r="E303">
        <v>0.18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f t="shared" si="8"/>
        <v>5</v>
      </c>
      <c r="L303" s="1" t="b">
        <f t="shared" si="9"/>
        <v>0</v>
      </c>
      <c r="M303" s="1">
        <v>0.125</v>
      </c>
      <c r="N303" s="1">
        <v>0</v>
      </c>
      <c r="O303" s="1">
        <v>0</v>
      </c>
      <c r="P303" s="1">
        <v>0</v>
      </c>
      <c r="Q303" s="1">
        <v>0</v>
      </c>
      <c r="R303" s="1">
        <v>0.875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2.17</v>
      </c>
      <c r="AA303" s="1">
        <v>267</v>
      </c>
      <c r="AB303" s="1">
        <v>181</v>
      </c>
      <c r="AC303" s="1">
        <v>0.7</v>
      </c>
      <c r="AD303" s="1">
        <v>32.1</v>
      </c>
      <c r="AE303" s="1">
        <v>8.68</v>
      </c>
      <c r="AF303" s="1">
        <v>926</v>
      </c>
      <c r="AG303" s="1">
        <v>6.13</v>
      </c>
      <c r="AH303" s="1">
        <v>23.9</v>
      </c>
      <c r="AI303" s="1">
        <v>2.5499999999999998</v>
      </c>
      <c r="AJ303" s="1">
        <v>73</v>
      </c>
      <c r="AK303" s="1">
        <v>7</v>
      </c>
      <c r="AL303" s="1">
        <v>1.17</v>
      </c>
      <c r="AM303" s="1">
        <v>1990</v>
      </c>
      <c r="AN303" s="1">
        <v>665</v>
      </c>
      <c r="AO303" s="1">
        <v>10.1</v>
      </c>
      <c r="AP303" s="1">
        <v>186</v>
      </c>
      <c r="AQ303" s="1">
        <v>76.8</v>
      </c>
      <c r="AR303" s="1">
        <v>700</v>
      </c>
      <c r="AS303" s="1">
        <v>5.24</v>
      </c>
      <c r="AT303" s="1">
        <v>175</v>
      </c>
      <c r="AU303" s="1">
        <v>2.16</v>
      </c>
      <c r="AV303" s="1">
        <v>74.3</v>
      </c>
      <c r="AW303" s="1">
        <v>5.75</v>
      </c>
      <c r="AX303" s="1">
        <v>2.2000000000000002</v>
      </c>
      <c r="AY303" s="1">
        <v>458</v>
      </c>
      <c r="AZ303" s="1">
        <v>387</v>
      </c>
      <c r="BA303" s="1">
        <v>4.93</v>
      </c>
      <c r="BB303" s="1">
        <v>127</v>
      </c>
      <c r="BC303" s="1">
        <v>295</v>
      </c>
      <c r="BD303" s="1">
        <v>1010</v>
      </c>
      <c r="BE303" s="1">
        <v>7.76</v>
      </c>
      <c r="BF303" s="1">
        <v>20.9</v>
      </c>
      <c r="BG303" s="1">
        <v>2.66</v>
      </c>
      <c r="BH303" s="1">
        <v>53</v>
      </c>
      <c r="BI303" s="1">
        <v>5</v>
      </c>
    </row>
    <row r="304" spans="1:61" x14ac:dyDescent="0.2">
      <c r="A304">
        <v>303</v>
      </c>
      <c r="B304" t="s">
        <v>361</v>
      </c>
      <c r="C304">
        <v>0.04</v>
      </c>
      <c r="D304">
        <v>1.94</v>
      </c>
      <c r="E304">
        <v>0.17</v>
      </c>
      <c r="F304" s="2">
        <v>0</v>
      </c>
      <c r="G304" s="2">
        <v>0</v>
      </c>
      <c r="H304" s="2">
        <v>0</v>
      </c>
      <c r="I304" s="2">
        <v>1</v>
      </c>
      <c r="J304" s="2">
        <v>0</v>
      </c>
      <c r="K304" s="2">
        <f t="shared" si="8"/>
        <v>5</v>
      </c>
      <c r="L304" s="1" t="b">
        <f t="shared" si="9"/>
        <v>0</v>
      </c>
      <c r="M304" s="1">
        <v>0</v>
      </c>
      <c r="N304" s="1">
        <v>0.125</v>
      </c>
      <c r="O304" s="1">
        <v>0</v>
      </c>
      <c r="P304" s="1">
        <v>0</v>
      </c>
      <c r="Q304" s="1">
        <v>0</v>
      </c>
      <c r="R304" s="1">
        <v>0.875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2.17</v>
      </c>
      <c r="AA304" s="1">
        <v>267</v>
      </c>
      <c r="AB304" s="1">
        <v>181</v>
      </c>
      <c r="AC304" s="1">
        <v>0.7</v>
      </c>
      <c r="AD304" s="1">
        <v>32.1</v>
      </c>
      <c r="AE304" s="1">
        <v>8.68</v>
      </c>
      <c r="AF304" s="1">
        <v>926</v>
      </c>
      <c r="AG304" s="1">
        <v>6.13</v>
      </c>
      <c r="AH304" s="1">
        <v>23.9</v>
      </c>
      <c r="AI304" s="1">
        <v>2.5499999999999998</v>
      </c>
      <c r="AJ304" s="1">
        <v>73</v>
      </c>
      <c r="AK304" s="1">
        <v>7</v>
      </c>
      <c r="AL304" s="1">
        <v>1.2</v>
      </c>
      <c r="AM304" s="1">
        <v>1980</v>
      </c>
      <c r="AN304" s="1">
        <v>656</v>
      </c>
      <c r="AO304" s="1">
        <v>10.199999999999999</v>
      </c>
      <c r="AP304" s="1">
        <v>192</v>
      </c>
      <c r="AQ304" s="1">
        <v>75.3</v>
      </c>
      <c r="AR304" s="1">
        <v>695</v>
      </c>
      <c r="AS304" s="1">
        <v>5.2</v>
      </c>
      <c r="AT304" s="1">
        <v>173</v>
      </c>
      <c r="AU304" s="1">
        <v>2.16</v>
      </c>
      <c r="AV304" s="1">
        <v>76.5</v>
      </c>
      <c r="AW304" s="1">
        <v>5.88</v>
      </c>
      <c r="AX304" s="1">
        <v>2.2000000000000002</v>
      </c>
      <c r="AY304" s="1">
        <v>458</v>
      </c>
      <c r="AZ304" s="1">
        <v>387</v>
      </c>
      <c r="BA304" s="1">
        <v>4.93</v>
      </c>
      <c r="BB304" s="1">
        <v>127</v>
      </c>
      <c r="BC304" s="1">
        <v>295</v>
      </c>
      <c r="BD304" s="1">
        <v>1010</v>
      </c>
      <c r="BE304" s="1">
        <v>7.76</v>
      </c>
      <c r="BF304" s="1">
        <v>20.9</v>
      </c>
      <c r="BG304" s="1">
        <v>2.66</v>
      </c>
      <c r="BH304" s="1">
        <v>53</v>
      </c>
      <c r="BI304" s="1">
        <v>5</v>
      </c>
    </row>
    <row r="305" spans="1:61" x14ac:dyDescent="0.2">
      <c r="A305">
        <v>304</v>
      </c>
      <c r="B305" t="s">
        <v>362</v>
      </c>
      <c r="C305">
        <v>0.03</v>
      </c>
      <c r="D305">
        <v>1.7</v>
      </c>
      <c r="E305">
        <v>0.2</v>
      </c>
      <c r="F305" s="2">
        <v>0</v>
      </c>
      <c r="G305" s="2">
        <v>0</v>
      </c>
      <c r="H305" s="2">
        <v>0</v>
      </c>
      <c r="I305" s="2">
        <v>1</v>
      </c>
      <c r="J305" s="2">
        <v>0</v>
      </c>
      <c r="K305" s="2">
        <f t="shared" si="8"/>
        <v>5</v>
      </c>
      <c r="L305" s="1" t="b">
        <f t="shared" si="9"/>
        <v>0</v>
      </c>
      <c r="M305" s="1">
        <v>0</v>
      </c>
      <c r="N305" s="1">
        <v>0</v>
      </c>
      <c r="O305" s="1">
        <v>0</v>
      </c>
      <c r="P305" s="1">
        <v>0.125</v>
      </c>
      <c r="Q305" s="1">
        <v>0</v>
      </c>
      <c r="R305" s="1">
        <v>0.875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2.17</v>
      </c>
      <c r="AA305" s="1">
        <v>267</v>
      </c>
      <c r="AB305" s="1">
        <v>181</v>
      </c>
      <c r="AC305" s="1">
        <v>0.7</v>
      </c>
      <c r="AD305" s="1">
        <v>32.1</v>
      </c>
      <c r="AE305" s="1">
        <v>8.68</v>
      </c>
      <c r="AF305" s="1">
        <v>926</v>
      </c>
      <c r="AG305" s="1">
        <v>6.13</v>
      </c>
      <c r="AH305" s="1">
        <v>23.9</v>
      </c>
      <c r="AI305" s="1">
        <v>2.5499999999999998</v>
      </c>
      <c r="AJ305" s="1">
        <v>73</v>
      </c>
      <c r="AK305" s="1">
        <v>7</v>
      </c>
      <c r="AL305" s="1">
        <v>1.1499999999999999</v>
      </c>
      <c r="AM305" s="1">
        <v>2160</v>
      </c>
      <c r="AN305" s="1">
        <v>677</v>
      </c>
      <c r="AO305" s="1">
        <v>10.6</v>
      </c>
      <c r="AP305" s="1">
        <v>190</v>
      </c>
      <c r="AQ305" s="1">
        <v>111</v>
      </c>
      <c r="AR305" s="1">
        <v>721</v>
      </c>
      <c r="AS305" s="1">
        <v>8.15</v>
      </c>
      <c r="AT305" s="1">
        <v>197</v>
      </c>
      <c r="AU305" s="1">
        <v>2.29</v>
      </c>
      <c r="AV305" s="1">
        <v>75.8</v>
      </c>
      <c r="AW305" s="1">
        <v>5.75</v>
      </c>
      <c r="AX305" s="1">
        <v>2.2000000000000002</v>
      </c>
      <c r="AY305" s="1">
        <v>458</v>
      </c>
      <c r="AZ305" s="1">
        <v>387</v>
      </c>
      <c r="BA305" s="1">
        <v>4.93</v>
      </c>
      <c r="BB305" s="1">
        <v>127</v>
      </c>
      <c r="BC305" s="1">
        <v>295</v>
      </c>
      <c r="BD305" s="1">
        <v>1010</v>
      </c>
      <c r="BE305" s="1">
        <v>7.76</v>
      </c>
      <c r="BF305" s="1">
        <v>20.9</v>
      </c>
      <c r="BG305" s="1">
        <v>2.66</v>
      </c>
      <c r="BH305" s="1">
        <v>53</v>
      </c>
      <c r="BI305" s="1">
        <v>5</v>
      </c>
    </row>
    <row r="306" spans="1:61" x14ac:dyDescent="0.2">
      <c r="A306">
        <v>305</v>
      </c>
      <c r="B306" t="s">
        <v>363</v>
      </c>
      <c r="C306">
        <v>0.01</v>
      </c>
      <c r="D306">
        <v>1.55</v>
      </c>
      <c r="E306">
        <v>0.2</v>
      </c>
      <c r="F306" s="2">
        <v>0</v>
      </c>
      <c r="G306" s="2">
        <v>0</v>
      </c>
      <c r="H306" s="2">
        <v>0</v>
      </c>
      <c r="I306" s="2">
        <v>1</v>
      </c>
      <c r="J306" s="2">
        <v>0</v>
      </c>
      <c r="K306" s="2">
        <f t="shared" si="8"/>
        <v>5</v>
      </c>
      <c r="L306" s="1" t="b">
        <f t="shared" si="9"/>
        <v>0</v>
      </c>
      <c r="M306" s="1">
        <v>0</v>
      </c>
      <c r="N306" s="1">
        <v>0</v>
      </c>
      <c r="O306" s="1">
        <v>0</v>
      </c>
      <c r="P306" s="1">
        <v>0</v>
      </c>
      <c r="Q306" s="1">
        <v>0.125</v>
      </c>
      <c r="R306" s="1">
        <v>0.875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2.17</v>
      </c>
      <c r="AA306" s="1">
        <v>267</v>
      </c>
      <c r="AB306" s="1">
        <v>181</v>
      </c>
      <c r="AC306" s="1">
        <v>0.7</v>
      </c>
      <c r="AD306" s="1">
        <v>32.1</v>
      </c>
      <c r="AE306" s="1">
        <v>8.68</v>
      </c>
      <c r="AF306" s="1">
        <v>926</v>
      </c>
      <c r="AG306" s="1">
        <v>6.13</v>
      </c>
      <c r="AH306" s="1">
        <v>23.9</v>
      </c>
      <c r="AI306" s="1">
        <v>2.5499999999999998</v>
      </c>
      <c r="AJ306" s="1">
        <v>73</v>
      </c>
      <c r="AK306" s="1">
        <v>7</v>
      </c>
      <c r="AL306" s="1">
        <v>1.19</v>
      </c>
      <c r="AM306" s="1">
        <v>2130</v>
      </c>
      <c r="AN306" s="1">
        <v>589</v>
      </c>
      <c r="AO306" s="1">
        <v>10.8</v>
      </c>
      <c r="AP306" s="1">
        <v>196</v>
      </c>
      <c r="AQ306" s="1">
        <v>111</v>
      </c>
      <c r="AR306" s="1">
        <v>715</v>
      </c>
      <c r="AS306" s="1">
        <v>5.07</v>
      </c>
      <c r="AT306" s="1">
        <v>192</v>
      </c>
      <c r="AU306" s="1">
        <v>2.2799999999999998</v>
      </c>
      <c r="AV306" s="1">
        <v>78</v>
      </c>
      <c r="AW306" s="1">
        <v>5.88</v>
      </c>
      <c r="AX306" s="1">
        <v>2.2000000000000002</v>
      </c>
      <c r="AY306" s="1">
        <v>458</v>
      </c>
      <c r="AZ306" s="1">
        <v>387</v>
      </c>
      <c r="BA306" s="1">
        <v>4.93</v>
      </c>
      <c r="BB306" s="1">
        <v>127</v>
      </c>
      <c r="BC306" s="1">
        <v>295</v>
      </c>
      <c r="BD306" s="1">
        <v>1010</v>
      </c>
      <c r="BE306" s="1">
        <v>7.76</v>
      </c>
      <c r="BF306" s="1">
        <v>20.9</v>
      </c>
      <c r="BG306" s="1">
        <v>2.66</v>
      </c>
      <c r="BH306" s="1">
        <v>53</v>
      </c>
      <c r="BI306" s="1">
        <v>5</v>
      </c>
    </row>
    <row r="307" spans="1:61" x14ac:dyDescent="0.2">
      <c r="A307">
        <v>306</v>
      </c>
      <c r="B307" t="s">
        <v>364</v>
      </c>
      <c r="C307">
        <v>-0.13</v>
      </c>
      <c r="D307">
        <v>2.14</v>
      </c>
      <c r="E307">
        <v>0.11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f t="shared" si="8"/>
        <v>5</v>
      </c>
      <c r="L307" s="1" t="b">
        <f t="shared" si="9"/>
        <v>0</v>
      </c>
      <c r="M307" s="1">
        <v>0.125</v>
      </c>
      <c r="N307" s="1">
        <v>0</v>
      </c>
      <c r="O307" s="1">
        <v>0</v>
      </c>
      <c r="P307" s="1">
        <v>0</v>
      </c>
      <c r="Q307" s="1">
        <v>0</v>
      </c>
      <c r="R307" s="1">
        <v>0.875</v>
      </c>
      <c r="S307" s="1">
        <v>0</v>
      </c>
      <c r="T307" s="1">
        <v>1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2.17</v>
      </c>
      <c r="AA307" s="1">
        <v>267</v>
      </c>
      <c r="AB307" s="1">
        <v>181</v>
      </c>
      <c r="AC307" s="1">
        <v>0.7</v>
      </c>
      <c r="AD307" s="1">
        <v>32.1</v>
      </c>
      <c r="AE307" s="1">
        <v>8.68</v>
      </c>
      <c r="AF307" s="1">
        <v>926</v>
      </c>
      <c r="AG307" s="1">
        <v>6.13</v>
      </c>
      <c r="AH307" s="1">
        <v>23.9</v>
      </c>
      <c r="AI307" s="1">
        <v>2.5499999999999998</v>
      </c>
      <c r="AJ307" s="1">
        <v>73</v>
      </c>
      <c r="AK307" s="1">
        <v>7</v>
      </c>
      <c r="AL307" s="1">
        <v>1.17</v>
      </c>
      <c r="AM307" s="1">
        <v>1990</v>
      </c>
      <c r="AN307" s="1">
        <v>665</v>
      </c>
      <c r="AO307" s="1">
        <v>10.1</v>
      </c>
      <c r="AP307" s="1">
        <v>186</v>
      </c>
      <c r="AQ307" s="1">
        <v>76.8</v>
      </c>
      <c r="AR307" s="1">
        <v>700</v>
      </c>
      <c r="AS307" s="1">
        <v>5.24</v>
      </c>
      <c r="AT307" s="1">
        <v>175</v>
      </c>
      <c r="AU307" s="1">
        <v>2.16</v>
      </c>
      <c r="AV307" s="1">
        <v>74.3</v>
      </c>
      <c r="AW307" s="1">
        <v>5.75</v>
      </c>
      <c r="AX307" s="1">
        <v>1.96</v>
      </c>
      <c r="AY307" s="1">
        <v>332</v>
      </c>
      <c r="AZ307" s="1">
        <v>266</v>
      </c>
      <c r="BA307" s="1">
        <v>3.12</v>
      </c>
      <c r="BB307" s="1">
        <v>79.900000000000006</v>
      </c>
      <c r="BC307" s="1">
        <v>325</v>
      </c>
      <c r="BD307" s="1">
        <v>1140</v>
      </c>
      <c r="BE307" s="1">
        <v>5.29</v>
      </c>
      <c r="BF307" s="1">
        <v>14.7</v>
      </c>
      <c r="BG307" s="1">
        <v>2.96</v>
      </c>
      <c r="BH307" s="1">
        <v>35</v>
      </c>
      <c r="BI307" s="1">
        <v>4</v>
      </c>
    </row>
    <row r="308" spans="1:61" x14ac:dyDescent="0.2">
      <c r="A308">
        <v>307</v>
      </c>
      <c r="B308" t="s">
        <v>365</v>
      </c>
      <c r="C308">
        <v>-0.13</v>
      </c>
      <c r="D308">
        <v>2.17</v>
      </c>
      <c r="E308">
        <v>0.11</v>
      </c>
      <c r="F308" s="2">
        <v>0</v>
      </c>
      <c r="G308" s="2">
        <v>0</v>
      </c>
      <c r="H308" s="2">
        <v>0</v>
      </c>
      <c r="I308" s="2">
        <v>1</v>
      </c>
      <c r="J308" s="2">
        <v>0</v>
      </c>
      <c r="K308" s="2">
        <f t="shared" si="8"/>
        <v>5</v>
      </c>
      <c r="L308" s="1" t="b">
        <f t="shared" si="9"/>
        <v>0</v>
      </c>
      <c r="M308" s="1">
        <v>0</v>
      </c>
      <c r="N308" s="1">
        <v>0.125</v>
      </c>
      <c r="O308" s="1">
        <v>0</v>
      </c>
      <c r="P308" s="1">
        <v>0</v>
      </c>
      <c r="Q308" s="1">
        <v>0</v>
      </c>
      <c r="R308" s="1">
        <v>0.875</v>
      </c>
      <c r="S308" s="1">
        <v>0</v>
      </c>
      <c r="T308" s="1">
        <v>1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2.17</v>
      </c>
      <c r="AA308" s="1">
        <v>267</v>
      </c>
      <c r="AB308" s="1">
        <v>181</v>
      </c>
      <c r="AC308" s="1">
        <v>0.7</v>
      </c>
      <c r="AD308" s="1">
        <v>32.1</v>
      </c>
      <c r="AE308" s="1">
        <v>8.68</v>
      </c>
      <c r="AF308" s="1">
        <v>926</v>
      </c>
      <c r="AG308" s="1">
        <v>6.13</v>
      </c>
      <c r="AH308" s="1">
        <v>23.9</v>
      </c>
      <c r="AI308" s="1">
        <v>2.5499999999999998</v>
      </c>
      <c r="AJ308" s="1">
        <v>73</v>
      </c>
      <c r="AK308" s="1">
        <v>7</v>
      </c>
      <c r="AL308" s="1">
        <v>1.2</v>
      </c>
      <c r="AM308" s="1">
        <v>1980</v>
      </c>
      <c r="AN308" s="1">
        <v>656</v>
      </c>
      <c r="AO308" s="1">
        <v>10.199999999999999</v>
      </c>
      <c r="AP308" s="1">
        <v>192</v>
      </c>
      <c r="AQ308" s="1">
        <v>75.3</v>
      </c>
      <c r="AR308" s="1">
        <v>695</v>
      </c>
      <c r="AS308" s="1">
        <v>5.2</v>
      </c>
      <c r="AT308" s="1">
        <v>173</v>
      </c>
      <c r="AU308" s="1">
        <v>2.16</v>
      </c>
      <c r="AV308" s="1">
        <v>76.5</v>
      </c>
      <c r="AW308" s="1">
        <v>5.88</v>
      </c>
      <c r="AX308" s="1">
        <v>1.96</v>
      </c>
      <c r="AY308" s="1">
        <v>332</v>
      </c>
      <c r="AZ308" s="1">
        <v>266</v>
      </c>
      <c r="BA308" s="1">
        <v>3.12</v>
      </c>
      <c r="BB308" s="1">
        <v>79.900000000000006</v>
      </c>
      <c r="BC308" s="1">
        <v>325</v>
      </c>
      <c r="BD308" s="1">
        <v>1140</v>
      </c>
      <c r="BE308" s="1">
        <v>5.29</v>
      </c>
      <c r="BF308" s="1">
        <v>14.7</v>
      </c>
      <c r="BG308" s="1">
        <v>2.96</v>
      </c>
      <c r="BH308" s="1">
        <v>35</v>
      </c>
      <c r="BI308" s="1">
        <v>4</v>
      </c>
    </row>
    <row r="309" spans="1:61" x14ac:dyDescent="0.2">
      <c r="A309">
        <v>308</v>
      </c>
      <c r="B309" t="s">
        <v>366</v>
      </c>
      <c r="C309">
        <v>-0.15</v>
      </c>
      <c r="D309">
        <v>2.08</v>
      </c>
      <c r="E309">
        <v>0.12</v>
      </c>
      <c r="F309" s="2">
        <v>0</v>
      </c>
      <c r="G309" s="2">
        <v>0</v>
      </c>
      <c r="H309" s="2">
        <v>0</v>
      </c>
      <c r="I309" s="2">
        <v>1</v>
      </c>
      <c r="J309" s="2">
        <v>0</v>
      </c>
      <c r="K309" s="2">
        <f t="shared" si="8"/>
        <v>5</v>
      </c>
      <c r="L309" s="1" t="b">
        <f t="shared" si="9"/>
        <v>0</v>
      </c>
      <c r="M309" s="1">
        <v>0</v>
      </c>
      <c r="N309" s="1">
        <v>0</v>
      </c>
      <c r="O309" s="1">
        <v>0</v>
      </c>
      <c r="P309" s="1">
        <v>0.125</v>
      </c>
      <c r="Q309" s="1">
        <v>0</v>
      </c>
      <c r="R309" s="1">
        <v>0.875</v>
      </c>
      <c r="S309" s="1">
        <v>0</v>
      </c>
      <c r="T309" s="1">
        <v>1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2.17</v>
      </c>
      <c r="AA309" s="1">
        <v>267</v>
      </c>
      <c r="AB309" s="1">
        <v>181</v>
      </c>
      <c r="AC309" s="1">
        <v>0.7</v>
      </c>
      <c r="AD309" s="1">
        <v>32.1</v>
      </c>
      <c r="AE309" s="1">
        <v>8.68</v>
      </c>
      <c r="AF309" s="1">
        <v>926</v>
      </c>
      <c r="AG309" s="1">
        <v>6.13</v>
      </c>
      <c r="AH309" s="1">
        <v>23.9</v>
      </c>
      <c r="AI309" s="1">
        <v>2.5499999999999998</v>
      </c>
      <c r="AJ309" s="1">
        <v>73</v>
      </c>
      <c r="AK309" s="1">
        <v>7</v>
      </c>
      <c r="AL309" s="1">
        <v>1.1499999999999999</v>
      </c>
      <c r="AM309" s="1">
        <v>2160</v>
      </c>
      <c r="AN309" s="1">
        <v>677</v>
      </c>
      <c r="AO309" s="1">
        <v>10.6</v>
      </c>
      <c r="AP309" s="1">
        <v>190</v>
      </c>
      <c r="AQ309" s="1">
        <v>111</v>
      </c>
      <c r="AR309" s="1">
        <v>721</v>
      </c>
      <c r="AS309" s="1">
        <v>8.15</v>
      </c>
      <c r="AT309" s="1">
        <v>197</v>
      </c>
      <c r="AU309" s="1">
        <v>2.29</v>
      </c>
      <c r="AV309" s="1">
        <v>75.8</v>
      </c>
      <c r="AW309" s="1">
        <v>5.75</v>
      </c>
      <c r="AX309" s="1">
        <v>1.96</v>
      </c>
      <c r="AY309" s="1">
        <v>332</v>
      </c>
      <c r="AZ309" s="1">
        <v>266</v>
      </c>
      <c r="BA309" s="1">
        <v>3.12</v>
      </c>
      <c r="BB309" s="1">
        <v>79.900000000000006</v>
      </c>
      <c r="BC309" s="1">
        <v>325</v>
      </c>
      <c r="BD309" s="1">
        <v>1140</v>
      </c>
      <c r="BE309" s="1">
        <v>5.29</v>
      </c>
      <c r="BF309" s="1">
        <v>14.7</v>
      </c>
      <c r="BG309" s="1">
        <v>2.96</v>
      </c>
      <c r="BH309" s="1">
        <v>35</v>
      </c>
      <c r="BI309" s="1">
        <v>4</v>
      </c>
    </row>
    <row r="310" spans="1:61" x14ac:dyDescent="0.2">
      <c r="A310">
        <v>309</v>
      </c>
      <c r="B310" t="s">
        <v>367</v>
      </c>
      <c r="C310">
        <v>-0.16</v>
      </c>
      <c r="D310">
        <v>1.8</v>
      </c>
      <c r="E310">
        <v>0.14000000000000001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f t="shared" si="8"/>
        <v>5</v>
      </c>
      <c r="L310" s="1" t="b">
        <f t="shared" si="9"/>
        <v>0</v>
      </c>
      <c r="M310" s="1">
        <v>0</v>
      </c>
      <c r="N310" s="1">
        <v>0</v>
      </c>
      <c r="O310" s="1">
        <v>0</v>
      </c>
      <c r="P310" s="1">
        <v>0</v>
      </c>
      <c r="Q310" s="1">
        <v>0.125</v>
      </c>
      <c r="R310" s="1">
        <v>0.875</v>
      </c>
      <c r="S310" s="1">
        <v>0</v>
      </c>
      <c r="T310" s="1">
        <v>1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2.17</v>
      </c>
      <c r="AA310" s="1">
        <v>267</v>
      </c>
      <c r="AB310" s="1">
        <v>181</v>
      </c>
      <c r="AC310" s="1">
        <v>0.7</v>
      </c>
      <c r="AD310" s="1">
        <v>32.1</v>
      </c>
      <c r="AE310" s="1">
        <v>8.68</v>
      </c>
      <c r="AF310" s="1">
        <v>926</v>
      </c>
      <c r="AG310" s="1">
        <v>6.13</v>
      </c>
      <c r="AH310" s="1">
        <v>23.9</v>
      </c>
      <c r="AI310" s="1">
        <v>2.5499999999999998</v>
      </c>
      <c r="AJ310" s="1">
        <v>73</v>
      </c>
      <c r="AK310" s="1">
        <v>7</v>
      </c>
      <c r="AL310" s="1">
        <v>1.19</v>
      </c>
      <c r="AM310" s="1">
        <v>2130</v>
      </c>
      <c r="AN310" s="1">
        <v>589</v>
      </c>
      <c r="AO310" s="1">
        <v>10.8</v>
      </c>
      <c r="AP310" s="1">
        <v>196</v>
      </c>
      <c r="AQ310" s="1">
        <v>111</v>
      </c>
      <c r="AR310" s="1">
        <v>715</v>
      </c>
      <c r="AS310" s="1">
        <v>5.07</v>
      </c>
      <c r="AT310" s="1">
        <v>192</v>
      </c>
      <c r="AU310" s="1">
        <v>2.2799999999999998</v>
      </c>
      <c r="AV310" s="1">
        <v>78</v>
      </c>
      <c r="AW310" s="1">
        <v>5.88</v>
      </c>
      <c r="AX310" s="1">
        <v>1.96</v>
      </c>
      <c r="AY310" s="1">
        <v>332</v>
      </c>
      <c r="AZ310" s="1">
        <v>266</v>
      </c>
      <c r="BA310" s="1">
        <v>3.12</v>
      </c>
      <c r="BB310" s="1">
        <v>79.900000000000006</v>
      </c>
      <c r="BC310" s="1">
        <v>325</v>
      </c>
      <c r="BD310" s="1">
        <v>1140</v>
      </c>
      <c r="BE310" s="1">
        <v>5.29</v>
      </c>
      <c r="BF310" s="1">
        <v>14.7</v>
      </c>
      <c r="BG310" s="1">
        <v>2.96</v>
      </c>
      <c r="BH310" s="1">
        <v>35</v>
      </c>
      <c r="BI310" s="1">
        <v>4</v>
      </c>
    </row>
    <row r="311" spans="1:61" x14ac:dyDescent="0.2">
      <c r="A311">
        <v>310</v>
      </c>
      <c r="B311" t="s">
        <v>368</v>
      </c>
      <c r="C311">
        <v>-0.15</v>
      </c>
      <c r="D311">
        <v>2.68</v>
      </c>
      <c r="E311">
        <v>0.04</v>
      </c>
      <c r="F311" s="2">
        <v>0</v>
      </c>
      <c r="G311" s="2">
        <v>0</v>
      </c>
      <c r="H311" s="2">
        <v>0</v>
      </c>
      <c r="I311" s="2">
        <v>1</v>
      </c>
      <c r="J311" s="2">
        <v>0</v>
      </c>
      <c r="K311" s="2">
        <f t="shared" si="8"/>
        <v>5</v>
      </c>
      <c r="L311" s="1" t="b">
        <f t="shared" si="9"/>
        <v>0</v>
      </c>
      <c r="M311" s="1">
        <v>0.125</v>
      </c>
      <c r="N311" s="1">
        <v>0</v>
      </c>
      <c r="O311" s="1">
        <v>0</v>
      </c>
      <c r="P311" s="1">
        <v>0</v>
      </c>
      <c r="Q311" s="1">
        <v>0</v>
      </c>
      <c r="R311" s="1">
        <v>0.875</v>
      </c>
      <c r="S311" s="1">
        <v>1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2.17</v>
      </c>
      <c r="AA311" s="1">
        <v>267</v>
      </c>
      <c r="AB311" s="1">
        <v>181</v>
      </c>
      <c r="AC311" s="1">
        <v>0.7</v>
      </c>
      <c r="AD311" s="1">
        <v>32.1</v>
      </c>
      <c r="AE311" s="1">
        <v>8.68</v>
      </c>
      <c r="AF311" s="1">
        <v>926</v>
      </c>
      <c r="AG311" s="1">
        <v>6.13</v>
      </c>
      <c r="AH311" s="1">
        <v>23.9</v>
      </c>
      <c r="AI311" s="1">
        <v>2.5499999999999998</v>
      </c>
      <c r="AJ311" s="1">
        <v>73</v>
      </c>
      <c r="AK311" s="1">
        <v>7</v>
      </c>
      <c r="AL311" s="1">
        <v>1.17</v>
      </c>
      <c r="AM311" s="1">
        <v>1990</v>
      </c>
      <c r="AN311" s="1">
        <v>665</v>
      </c>
      <c r="AO311" s="1">
        <v>10.1</v>
      </c>
      <c r="AP311" s="1">
        <v>186</v>
      </c>
      <c r="AQ311" s="1">
        <v>76.8</v>
      </c>
      <c r="AR311" s="1">
        <v>700</v>
      </c>
      <c r="AS311" s="1">
        <v>5.24</v>
      </c>
      <c r="AT311" s="1">
        <v>175</v>
      </c>
      <c r="AU311" s="1">
        <v>2.16</v>
      </c>
      <c r="AV311" s="1">
        <v>74.3</v>
      </c>
      <c r="AW311" s="1">
        <v>5.75</v>
      </c>
      <c r="AX311" s="1">
        <v>1.81</v>
      </c>
      <c r="AY311" s="1">
        <v>239</v>
      </c>
      <c r="AZ311" s="1">
        <v>172</v>
      </c>
      <c r="BA311" s="1">
        <v>3.21</v>
      </c>
      <c r="BB311" s="1">
        <v>35.5</v>
      </c>
      <c r="BC311" s="1">
        <v>349</v>
      </c>
      <c r="BD311" s="1">
        <v>1250</v>
      </c>
      <c r="BE311" s="1">
        <v>3.21</v>
      </c>
      <c r="BF311" s="1">
        <v>10.199999999999999</v>
      </c>
      <c r="BG311" s="1">
        <v>3.16</v>
      </c>
      <c r="BH311" s="1">
        <v>17</v>
      </c>
      <c r="BI311" s="1">
        <v>3</v>
      </c>
    </row>
    <row r="312" spans="1:61" x14ac:dyDescent="0.2">
      <c r="A312">
        <v>311</v>
      </c>
      <c r="B312" t="s">
        <v>369</v>
      </c>
      <c r="C312">
        <v>-0.11</v>
      </c>
      <c r="D312">
        <v>2.74</v>
      </c>
      <c r="E312">
        <v>0.04</v>
      </c>
      <c r="F312" s="2">
        <v>0</v>
      </c>
      <c r="G312" s="2">
        <v>0</v>
      </c>
      <c r="H312" s="2">
        <v>0</v>
      </c>
      <c r="I312" s="2">
        <v>1</v>
      </c>
      <c r="J312" s="2">
        <v>0</v>
      </c>
      <c r="K312" s="2">
        <f t="shared" si="8"/>
        <v>5</v>
      </c>
      <c r="L312" s="1" t="b">
        <f t="shared" si="9"/>
        <v>0</v>
      </c>
      <c r="M312" s="1">
        <v>0</v>
      </c>
      <c r="N312" s="1">
        <v>0</v>
      </c>
      <c r="O312" s="1">
        <v>0.125</v>
      </c>
      <c r="P312" s="1">
        <v>0</v>
      </c>
      <c r="Q312" s="1">
        <v>0</v>
      </c>
      <c r="R312" s="1">
        <v>0.875</v>
      </c>
      <c r="S312" s="1">
        <v>1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2.17</v>
      </c>
      <c r="AA312" s="1">
        <v>267</v>
      </c>
      <c r="AB312" s="1">
        <v>181</v>
      </c>
      <c r="AC312" s="1">
        <v>0.7</v>
      </c>
      <c r="AD312" s="1">
        <v>32.1</v>
      </c>
      <c r="AE312" s="1">
        <v>8.68</v>
      </c>
      <c r="AF312" s="1">
        <v>926</v>
      </c>
      <c r="AG312" s="1">
        <v>6.13</v>
      </c>
      <c r="AH312" s="1">
        <v>23.9</v>
      </c>
      <c r="AI312" s="1">
        <v>2.5499999999999998</v>
      </c>
      <c r="AJ312" s="1">
        <v>73</v>
      </c>
      <c r="AK312" s="1">
        <v>7</v>
      </c>
      <c r="AL312" s="1">
        <v>1.22</v>
      </c>
      <c r="AM312" s="1">
        <v>2030</v>
      </c>
      <c r="AN312" s="1">
        <v>651</v>
      </c>
      <c r="AO312" s="1">
        <v>10.4</v>
      </c>
      <c r="AP312" s="1">
        <v>198</v>
      </c>
      <c r="AQ312" s="1">
        <v>89.8</v>
      </c>
      <c r="AR312" s="1">
        <v>689</v>
      </c>
      <c r="AS312" s="1">
        <v>5.17</v>
      </c>
      <c r="AT312" s="1">
        <v>173</v>
      </c>
      <c r="AU312" s="1">
        <v>2.15</v>
      </c>
      <c r="AV312" s="1">
        <v>78.8</v>
      </c>
      <c r="AW312" s="1">
        <v>6</v>
      </c>
      <c r="AX312" s="1">
        <v>1.81</v>
      </c>
      <c r="AY312" s="1">
        <v>239</v>
      </c>
      <c r="AZ312" s="1">
        <v>172</v>
      </c>
      <c r="BA312" s="1">
        <v>3.21</v>
      </c>
      <c r="BB312" s="1">
        <v>35.5</v>
      </c>
      <c r="BC312" s="1">
        <v>349</v>
      </c>
      <c r="BD312" s="1">
        <v>1250</v>
      </c>
      <c r="BE312" s="1">
        <v>3.21</v>
      </c>
      <c r="BF312" s="1">
        <v>10.199999999999999</v>
      </c>
      <c r="BG312" s="1">
        <v>3.16</v>
      </c>
      <c r="BH312" s="1">
        <v>17</v>
      </c>
      <c r="BI312" s="1">
        <v>3</v>
      </c>
    </row>
    <row r="313" spans="1:61" x14ac:dyDescent="0.2">
      <c r="A313">
        <v>312</v>
      </c>
      <c r="B313" t="s">
        <v>370</v>
      </c>
      <c r="C313">
        <v>-0.17</v>
      </c>
      <c r="D313">
        <v>2.39</v>
      </c>
      <c r="E313">
        <v>0.08</v>
      </c>
      <c r="F313" s="2">
        <v>0</v>
      </c>
      <c r="G313" s="2">
        <v>0</v>
      </c>
      <c r="H313" s="2">
        <v>0</v>
      </c>
      <c r="I313" s="2">
        <v>1</v>
      </c>
      <c r="J313" s="2">
        <v>0</v>
      </c>
      <c r="K313" s="2">
        <f t="shared" si="8"/>
        <v>5</v>
      </c>
      <c r="L313" s="1" t="b">
        <f t="shared" si="9"/>
        <v>0</v>
      </c>
      <c r="M313" s="1">
        <v>0</v>
      </c>
      <c r="N313" s="1">
        <v>0</v>
      </c>
      <c r="O313" s="1">
        <v>0</v>
      </c>
      <c r="P313" s="1">
        <v>0.125</v>
      </c>
      <c r="Q313" s="1">
        <v>0</v>
      </c>
      <c r="R313" s="1">
        <v>0.875</v>
      </c>
      <c r="S313" s="1">
        <v>1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2.17</v>
      </c>
      <c r="AA313" s="1">
        <v>267</v>
      </c>
      <c r="AB313" s="1">
        <v>181</v>
      </c>
      <c r="AC313" s="1">
        <v>0.7</v>
      </c>
      <c r="AD313" s="1">
        <v>32.1</v>
      </c>
      <c r="AE313" s="1">
        <v>8.68</v>
      </c>
      <c r="AF313" s="1">
        <v>926</v>
      </c>
      <c r="AG313" s="1">
        <v>6.13</v>
      </c>
      <c r="AH313" s="1">
        <v>23.9</v>
      </c>
      <c r="AI313" s="1">
        <v>2.5499999999999998</v>
      </c>
      <c r="AJ313" s="1">
        <v>73</v>
      </c>
      <c r="AK313" s="1">
        <v>7</v>
      </c>
      <c r="AL313" s="1">
        <v>1.1499999999999999</v>
      </c>
      <c r="AM313" s="1">
        <v>2160</v>
      </c>
      <c r="AN313" s="1">
        <v>677</v>
      </c>
      <c r="AO313" s="1">
        <v>10.6</v>
      </c>
      <c r="AP313" s="1">
        <v>190</v>
      </c>
      <c r="AQ313" s="1">
        <v>111</v>
      </c>
      <c r="AR313" s="1">
        <v>721</v>
      </c>
      <c r="AS313" s="1">
        <v>8.15</v>
      </c>
      <c r="AT313" s="1">
        <v>197</v>
      </c>
      <c r="AU313" s="1">
        <v>2.29</v>
      </c>
      <c r="AV313" s="1">
        <v>75.8</v>
      </c>
      <c r="AW313" s="1">
        <v>5.75</v>
      </c>
      <c r="AX313" s="1">
        <v>1.81</v>
      </c>
      <c r="AY313" s="1">
        <v>239</v>
      </c>
      <c r="AZ313" s="1">
        <v>172</v>
      </c>
      <c r="BA313" s="1">
        <v>3.21</v>
      </c>
      <c r="BB313" s="1">
        <v>35.5</v>
      </c>
      <c r="BC313" s="1">
        <v>349</v>
      </c>
      <c r="BD313" s="1">
        <v>1250</v>
      </c>
      <c r="BE313" s="1">
        <v>3.21</v>
      </c>
      <c r="BF313" s="1">
        <v>10.199999999999999</v>
      </c>
      <c r="BG313" s="1">
        <v>3.16</v>
      </c>
      <c r="BH313" s="1">
        <v>17</v>
      </c>
      <c r="BI313" s="1">
        <v>3</v>
      </c>
    </row>
    <row r="314" spans="1:61" x14ac:dyDescent="0.2">
      <c r="A314">
        <v>313</v>
      </c>
      <c r="B314" t="s">
        <v>371</v>
      </c>
      <c r="C314">
        <v>-0.18</v>
      </c>
      <c r="D314">
        <v>2.21</v>
      </c>
      <c r="E314">
        <v>0.08</v>
      </c>
      <c r="F314" s="2">
        <v>0</v>
      </c>
      <c r="G314" s="2">
        <v>0</v>
      </c>
      <c r="H314" s="2">
        <v>0</v>
      </c>
      <c r="I314" s="2">
        <v>1</v>
      </c>
      <c r="J314" s="2">
        <v>0</v>
      </c>
      <c r="K314" s="2">
        <f t="shared" si="8"/>
        <v>5</v>
      </c>
      <c r="L314" s="1" t="b">
        <f t="shared" si="9"/>
        <v>0</v>
      </c>
      <c r="M314" s="1">
        <v>0</v>
      </c>
      <c r="N314" s="1">
        <v>0</v>
      </c>
      <c r="O314" s="1">
        <v>0</v>
      </c>
      <c r="P314" s="1">
        <v>0</v>
      </c>
      <c r="Q314" s="1">
        <v>0.125</v>
      </c>
      <c r="R314" s="1">
        <v>0.875</v>
      </c>
      <c r="S314" s="1">
        <v>1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2.17</v>
      </c>
      <c r="AA314" s="1">
        <v>267</v>
      </c>
      <c r="AB314" s="1">
        <v>181</v>
      </c>
      <c r="AC314" s="1">
        <v>0.7</v>
      </c>
      <c r="AD314" s="1">
        <v>32.1</v>
      </c>
      <c r="AE314" s="1">
        <v>8.68</v>
      </c>
      <c r="AF314" s="1">
        <v>926</v>
      </c>
      <c r="AG314" s="1">
        <v>6.13</v>
      </c>
      <c r="AH314" s="1">
        <v>23.9</v>
      </c>
      <c r="AI314" s="1">
        <v>2.5499999999999998</v>
      </c>
      <c r="AJ314" s="1">
        <v>73</v>
      </c>
      <c r="AK314" s="1">
        <v>7</v>
      </c>
      <c r="AL314" s="1">
        <v>1.19</v>
      </c>
      <c r="AM314" s="1">
        <v>2130</v>
      </c>
      <c r="AN314" s="1">
        <v>589</v>
      </c>
      <c r="AO314" s="1">
        <v>10.8</v>
      </c>
      <c r="AP314" s="1">
        <v>196</v>
      </c>
      <c r="AQ314" s="1">
        <v>111</v>
      </c>
      <c r="AR314" s="1">
        <v>715</v>
      </c>
      <c r="AS314" s="1">
        <v>5.07</v>
      </c>
      <c r="AT314" s="1">
        <v>192</v>
      </c>
      <c r="AU314" s="1">
        <v>2.2799999999999998</v>
      </c>
      <c r="AV314" s="1">
        <v>78</v>
      </c>
      <c r="AW314" s="1">
        <v>5.88</v>
      </c>
      <c r="AX314" s="1">
        <v>1.81</v>
      </c>
      <c r="AY314" s="1">
        <v>239</v>
      </c>
      <c r="AZ314" s="1">
        <v>172</v>
      </c>
      <c r="BA314" s="1">
        <v>3.21</v>
      </c>
      <c r="BB314" s="1">
        <v>35.5</v>
      </c>
      <c r="BC314" s="1">
        <v>349</v>
      </c>
      <c r="BD314" s="1">
        <v>1250</v>
      </c>
      <c r="BE314" s="1">
        <v>3.21</v>
      </c>
      <c r="BF314" s="1">
        <v>10.199999999999999</v>
      </c>
      <c r="BG314" s="1">
        <v>3.16</v>
      </c>
      <c r="BH314" s="1">
        <v>17</v>
      </c>
      <c r="BI314" s="1">
        <v>3</v>
      </c>
    </row>
    <row r="315" spans="1:61" x14ac:dyDescent="0.2">
      <c r="A315">
        <v>314</v>
      </c>
      <c r="B315" t="s">
        <v>372</v>
      </c>
      <c r="C315">
        <v>-0.03</v>
      </c>
      <c r="D315">
        <v>4.03</v>
      </c>
      <c r="E315">
        <v>0</v>
      </c>
      <c r="F315" s="2">
        <v>0</v>
      </c>
      <c r="G315" s="2">
        <v>0</v>
      </c>
      <c r="H315" s="2">
        <v>1</v>
      </c>
      <c r="I315" s="2">
        <v>0</v>
      </c>
      <c r="J315" s="2">
        <v>0</v>
      </c>
      <c r="K315" s="2">
        <f t="shared" si="8"/>
        <v>5</v>
      </c>
      <c r="L315" s="1" t="b">
        <f t="shared" si="9"/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0.75</v>
      </c>
      <c r="U315" s="1">
        <v>0.25</v>
      </c>
      <c r="V315" s="1">
        <v>1</v>
      </c>
      <c r="W315" s="1">
        <v>0</v>
      </c>
      <c r="X315" s="1">
        <v>0</v>
      </c>
      <c r="Y315" s="1">
        <v>0</v>
      </c>
      <c r="Z315" s="1">
        <v>1.74</v>
      </c>
      <c r="AA315" s="1">
        <v>944</v>
      </c>
      <c r="AB315" s="1">
        <v>302</v>
      </c>
      <c r="AC315" s="1">
        <v>1.87</v>
      </c>
      <c r="AD315" s="1">
        <v>133</v>
      </c>
      <c r="AE315" s="1">
        <v>45.5</v>
      </c>
      <c r="AF315" s="1">
        <v>376</v>
      </c>
      <c r="AG315" s="1">
        <v>2.09</v>
      </c>
      <c r="AH315" s="1">
        <v>67.7</v>
      </c>
      <c r="AI315" s="1">
        <v>0.79</v>
      </c>
      <c r="AJ315" s="1">
        <v>55</v>
      </c>
      <c r="AK315" s="1">
        <v>6</v>
      </c>
      <c r="AL315" s="1">
        <v>1</v>
      </c>
      <c r="AM315" s="1">
        <v>1760</v>
      </c>
      <c r="AN315" s="1">
        <v>1110</v>
      </c>
      <c r="AO315" s="1">
        <v>1.55</v>
      </c>
      <c r="AP315" s="1">
        <v>40.1</v>
      </c>
      <c r="AQ315" s="1">
        <v>-156</v>
      </c>
      <c r="AR315" s="1">
        <v>590</v>
      </c>
      <c r="AS315" s="1">
        <v>8.5299999999999994</v>
      </c>
      <c r="AT315" s="1">
        <v>155</v>
      </c>
      <c r="AU315" s="1">
        <v>1</v>
      </c>
      <c r="AV315" s="1">
        <v>20</v>
      </c>
      <c r="AW315" s="1">
        <v>4</v>
      </c>
      <c r="AX315" s="1">
        <v>2.02</v>
      </c>
      <c r="AY315" s="1">
        <v>363</v>
      </c>
      <c r="AZ315" s="1">
        <v>296</v>
      </c>
      <c r="BA315" s="1">
        <v>3.57</v>
      </c>
      <c r="BB315" s="1">
        <v>91.7</v>
      </c>
      <c r="BC315" s="1">
        <v>317</v>
      </c>
      <c r="BD315" s="1">
        <v>1110</v>
      </c>
      <c r="BE315" s="1">
        <v>5.9</v>
      </c>
      <c r="BF315" s="1">
        <v>16.3</v>
      </c>
      <c r="BG315" s="1">
        <v>2.88</v>
      </c>
      <c r="BH315" s="1">
        <v>39.5</v>
      </c>
      <c r="BI315" s="1">
        <v>4.25</v>
      </c>
    </row>
    <row r="316" spans="1:61" x14ac:dyDescent="0.2">
      <c r="A316">
        <v>315</v>
      </c>
      <c r="B316" t="s">
        <v>373</v>
      </c>
      <c r="C316">
        <v>-0.13</v>
      </c>
      <c r="D316">
        <v>0.55000000000000004</v>
      </c>
      <c r="E316">
        <v>0.11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f t="shared" si="8"/>
        <v>5</v>
      </c>
      <c r="L316" s="1" t="b">
        <f t="shared" si="9"/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0.375</v>
      </c>
      <c r="U316" s="1">
        <v>0.625</v>
      </c>
      <c r="V316" s="1">
        <v>1</v>
      </c>
      <c r="W316" s="1">
        <v>0</v>
      </c>
      <c r="X316" s="1">
        <v>0</v>
      </c>
      <c r="Y316" s="1">
        <v>0</v>
      </c>
      <c r="Z316" s="1">
        <v>1.74</v>
      </c>
      <c r="AA316" s="1">
        <v>944</v>
      </c>
      <c r="AB316" s="1">
        <v>302</v>
      </c>
      <c r="AC316" s="1">
        <v>1.87</v>
      </c>
      <c r="AD316" s="1">
        <v>133</v>
      </c>
      <c r="AE316" s="1">
        <v>45.5</v>
      </c>
      <c r="AF316" s="1">
        <v>376</v>
      </c>
      <c r="AG316" s="1">
        <v>2.09</v>
      </c>
      <c r="AH316" s="1">
        <v>67.7</v>
      </c>
      <c r="AI316" s="1">
        <v>0.79</v>
      </c>
      <c r="AJ316" s="1">
        <v>55</v>
      </c>
      <c r="AK316" s="1">
        <v>6</v>
      </c>
      <c r="AL316" s="1">
        <v>1.1499999999999999</v>
      </c>
      <c r="AM316" s="1">
        <v>2880</v>
      </c>
      <c r="AN316" s="1">
        <v>505</v>
      </c>
      <c r="AO316" s="1">
        <v>7.31</v>
      </c>
      <c r="AP316" s="1">
        <v>119</v>
      </c>
      <c r="AQ316" s="1">
        <v>121</v>
      </c>
      <c r="AR316" s="1">
        <v>709</v>
      </c>
      <c r="AS316" s="1">
        <v>7.2</v>
      </c>
      <c r="AT316" s="1">
        <v>290</v>
      </c>
      <c r="AU316" s="1">
        <v>1.96</v>
      </c>
      <c r="AV316" s="1">
        <v>50</v>
      </c>
      <c r="AW316" s="1">
        <v>5</v>
      </c>
      <c r="AX316" s="1">
        <v>2.11</v>
      </c>
      <c r="AY316" s="1">
        <v>410</v>
      </c>
      <c r="AZ316" s="1">
        <v>341</v>
      </c>
      <c r="BA316" s="1">
        <v>4.25</v>
      </c>
      <c r="BB316" s="1">
        <v>109</v>
      </c>
      <c r="BC316" s="1">
        <v>306</v>
      </c>
      <c r="BD316" s="1">
        <v>1060</v>
      </c>
      <c r="BE316" s="1">
        <v>6.83</v>
      </c>
      <c r="BF316" s="1">
        <v>18.600000000000001</v>
      </c>
      <c r="BG316" s="1">
        <v>2.77</v>
      </c>
      <c r="BH316" s="1">
        <v>46.3</v>
      </c>
      <c r="BI316" s="1">
        <v>4.63</v>
      </c>
    </row>
    <row r="317" spans="1:61" x14ac:dyDescent="0.2">
      <c r="A317">
        <v>316</v>
      </c>
      <c r="B317" t="s">
        <v>374</v>
      </c>
      <c r="C317">
        <v>-0.04</v>
      </c>
      <c r="D317">
        <v>1.62</v>
      </c>
      <c r="E317">
        <v>0.17</v>
      </c>
      <c r="F317" s="2">
        <v>0</v>
      </c>
      <c r="G317" s="2">
        <v>0</v>
      </c>
      <c r="H317" s="2">
        <v>1</v>
      </c>
      <c r="I317" s="2">
        <v>0</v>
      </c>
      <c r="J317" s="2">
        <v>0</v>
      </c>
      <c r="K317" s="2">
        <f t="shared" si="8"/>
        <v>5</v>
      </c>
      <c r="L317" s="1" t="b">
        <f t="shared" si="9"/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0.75</v>
      </c>
      <c r="U317" s="1">
        <v>0.25</v>
      </c>
      <c r="V317" s="1">
        <v>1</v>
      </c>
      <c r="W317" s="1">
        <v>0</v>
      </c>
      <c r="X317" s="1">
        <v>0</v>
      </c>
      <c r="Y317" s="1">
        <v>0</v>
      </c>
      <c r="Z317" s="1">
        <v>1.74</v>
      </c>
      <c r="AA317" s="1">
        <v>944</v>
      </c>
      <c r="AB317" s="1">
        <v>302</v>
      </c>
      <c r="AC317" s="1">
        <v>1.87</v>
      </c>
      <c r="AD317" s="1">
        <v>133</v>
      </c>
      <c r="AE317" s="1">
        <v>45.5</v>
      </c>
      <c r="AF317" s="1">
        <v>376</v>
      </c>
      <c r="AG317" s="1">
        <v>2.09</v>
      </c>
      <c r="AH317" s="1">
        <v>67.7</v>
      </c>
      <c r="AI317" s="1">
        <v>0.79</v>
      </c>
      <c r="AJ317" s="1">
        <v>55</v>
      </c>
      <c r="AK317" s="1">
        <v>6</v>
      </c>
      <c r="AL317" s="1">
        <v>1.19</v>
      </c>
      <c r="AM317" s="1">
        <v>2020</v>
      </c>
      <c r="AN317" s="1">
        <v>601</v>
      </c>
      <c r="AO317" s="1">
        <v>11.3</v>
      </c>
      <c r="AP317" s="1">
        <v>207</v>
      </c>
      <c r="AQ317" s="1">
        <v>110</v>
      </c>
      <c r="AR317" s="1">
        <v>716</v>
      </c>
      <c r="AS317" s="1">
        <v>4.7699999999999996</v>
      </c>
      <c r="AT317" s="1">
        <v>178</v>
      </c>
      <c r="AU317" s="1">
        <v>2.33</v>
      </c>
      <c r="AV317" s="1">
        <v>82</v>
      </c>
      <c r="AW317" s="1">
        <v>6</v>
      </c>
      <c r="AX317" s="1">
        <v>2.02</v>
      </c>
      <c r="AY317" s="1">
        <v>363</v>
      </c>
      <c r="AZ317" s="1">
        <v>296</v>
      </c>
      <c r="BA317" s="1">
        <v>3.57</v>
      </c>
      <c r="BB317" s="1">
        <v>91.7</v>
      </c>
      <c r="BC317" s="1">
        <v>317</v>
      </c>
      <c r="BD317" s="1">
        <v>1110</v>
      </c>
      <c r="BE317" s="1">
        <v>5.9</v>
      </c>
      <c r="BF317" s="1">
        <v>16.3</v>
      </c>
      <c r="BG317" s="1">
        <v>2.88</v>
      </c>
      <c r="BH317" s="1">
        <v>39.5</v>
      </c>
      <c r="BI317" s="1">
        <v>4.25</v>
      </c>
    </row>
    <row r="318" spans="1:61" x14ac:dyDescent="0.2">
      <c r="A318">
        <v>317</v>
      </c>
      <c r="B318" t="s">
        <v>375</v>
      </c>
      <c r="C318">
        <v>0.11</v>
      </c>
      <c r="D318">
        <v>3.6</v>
      </c>
      <c r="E318">
        <v>0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f t="shared" si="8"/>
        <v>5</v>
      </c>
      <c r="L318" s="1" t="b">
        <f t="shared" si="9"/>
        <v>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0.25</v>
      </c>
      <c r="U318" s="1">
        <v>0.75</v>
      </c>
      <c r="V318" s="1">
        <v>1</v>
      </c>
      <c r="W318" s="1">
        <v>0</v>
      </c>
      <c r="X318" s="1">
        <v>0</v>
      </c>
      <c r="Y318" s="1">
        <v>0</v>
      </c>
      <c r="Z318" s="1">
        <v>1.74</v>
      </c>
      <c r="AA318" s="1">
        <v>944</v>
      </c>
      <c r="AB318" s="1">
        <v>302</v>
      </c>
      <c r="AC318" s="1">
        <v>1.87</v>
      </c>
      <c r="AD318" s="1">
        <v>133</v>
      </c>
      <c r="AE318" s="1">
        <v>45.5</v>
      </c>
      <c r="AF318" s="1">
        <v>376</v>
      </c>
      <c r="AG318" s="1">
        <v>2.09</v>
      </c>
      <c r="AH318" s="1">
        <v>67.7</v>
      </c>
      <c r="AI318" s="1">
        <v>0.79</v>
      </c>
      <c r="AJ318" s="1">
        <v>55</v>
      </c>
      <c r="AK318" s="1">
        <v>6</v>
      </c>
      <c r="AL318" s="1">
        <v>1.26</v>
      </c>
      <c r="AM318" s="1">
        <v>1660</v>
      </c>
      <c r="AN318" s="1">
        <v>1040</v>
      </c>
      <c r="AO318" s="1">
        <v>2.54</v>
      </c>
      <c r="AP318" s="1">
        <v>87.6</v>
      </c>
      <c r="AQ318" s="1">
        <v>-168</v>
      </c>
      <c r="AR318" s="1">
        <v>550</v>
      </c>
      <c r="AS318" s="1">
        <v>8.1999999999999993</v>
      </c>
      <c r="AT318" s="1">
        <v>137</v>
      </c>
      <c r="AU318" s="1">
        <v>0.95</v>
      </c>
      <c r="AV318" s="1">
        <v>38</v>
      </c>
      <c r="AW318" s="1">
        <v>5</v>
      </c>
      <c r="AX318" s="1">
        <v>2.14</v>
      </c>
      <c r="AY318" s="1">
        <v>426</v>
      </c>
      <c r="AZ318" s="1">
        <v>357</v>
      </c>
      <c r="BA318" s="1">
        <v>4.4800000000000004</v>
      </c>
      <c r="BB318" s="1">
        <v>115</v>
      </c>
      <c r="BC318" s="1">
        <v>303</v>
      </c>
      <c r="BD318" s="1">
        <v>1040</v>
      </c>
      <c r="BE318" s="1">
        <v>7.14</v>
      </c>
      <c r="BF318" s="1">
        <v>19.399999999999999</v>
      </c>
      <c r="BG318" s="1">
        <v>2.73</v>
      </c>
      <c r="BH318" s="1">
        <v>48.5</v>
      </c>
      <c r="BI318" s="1">
        <v>4.75</v>
      </c>
    </row>
    <row r="319" spans="1:61" x14ac:dyDescent="0.2">
      <c r="A319">
        <v>318</v>
      </c>
      <c r="B319" t="s">
        <v>376</v>
      </c>
      <c r="C319">
        <v>0.46</v>
      </c>
      <c r="D319">
        <v>1.78</v>
      </c>
      <c r="E319">
        <v>0.14000000000000001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f t="shared" si="8"/>
        <v>5</v>
      </c>
      <c r="L319" s="1" t="b">
        <f t="shared" si="9"/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0.125</v>
      </c>
      <c r="T319" s="1">
        <v>0.875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1.74</v>
      </c>
      <c r="AA319" s="1">
        <v>944</v>
      </c>
      <c r="AB319" s="1">
        <v>302</v>
      </c>
      <c r="AC319" s="1">
        <v>1.87</v>
      </c>
      <c r="AD319" s="1">
        <v>133</v>
      </c>
      <c r="AE319" s="1">
        <v>45.5</v>
      </c>
      <c r="AF319" s="1">
        <v>376</v>
      </c>
      <c r="AG319" s="1">
        <v>2.09</v>
      </c>
      <c r="AH319" s="1">
        <v>67.7</v>
      </c>
      <c r="AI319" s="1">
        <v>0.79</v>
      </c>
      <c r="AJ319" s="1">
        <v>55</v>
      </c>
      <c r="AK319" s="1">
        <v>6</v>
      </c>
      <c r="AL319" s="1">
        <v>1.19</v>
      </c>
      <c r="AM319" s="1">
        <v>2020</v>
      </c>
      <c r="AN319" s="1">
        <v>601</v>
      </c>
      <c r="AO319" s="1">
        <v>11.3</v>
      </c>
      <c r="AP319" s="1">
        <v>207</v>
      </c>
      <c r="AQ319" s="1">
        <v>110</v>
      </c>
      <c r="AR319" s="1">
        <v>716</v>
      </c>
      <c r="AS319" s="1">
        <v>4.7699999999999996</v>
      </c>
      <c r="AT319" s="1">
        <v>178</v>
      </c>
      <c r="AU319" s="1">
        <v>2.33</v>
      </c>
      <c r="AV319" s="1">
        <v>82</v>
      </c>
      <c r="AW319" s="1">
        <v>6</v>
      </c>
      <c r="AX319" s="1">
        <v>1.94</v>
      </c>
      <c r="AY319" s="1">
        <v>320</v>
      </c>
      <c r="AZ319" s="1">
        <v>254</v>
      </c>
      <c r="BA319" s="1">
        <v>3.13</v>
      </c>
      <c r="BB319" s="1">
        <v>74.3</v>
      </c>
      <c r="BC319" s="1">
        <v>328</v>
      </c>
      <c r="BD319" s="1">
        <v>1150</v>
      </c>
      <c r="BE319" s="1">
        <v>5.03</v>
      </c>
      <c r="BF319" s="1">
        <v>14.2</v>
      </c>
      <c r="BG319" s="1">
        <v>2.98</v>
      </c>
      <c r="BH319" s="1">
        <v>32.799999999999997</v>
      </c>
      <c r="BI319" s="1">
        <v>3.88</v>
      </c>
    </row>
    <row r="320" spans="1:61" x14ac:dyDescent="0.2">
      <c r="A320">
        <v>319</v>
      </c>
      <c r="B320" t="s">
        <v>377</v>
      </c>
      <c r="C320">
        <v>1.26</v>
      </c>
      <c r="D320">
        <v>1.62</v>
      </c>
      <c r="E320">
        <v>0.16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f t="shared" si="8"/>
        <v>5</v>
      </c>
      <c r="L320" s="1" t="b">
        <f t="shared" si="9"/>
        <v>0</v>
      </c>
      <c r="M320" s="1">
        <v>0</v>
      </c>
      <c r="N320" s="1">
        <v>0</v>
      </c>
      <c r="O320" s="1">
        <v>0</v>
      </c>
      <c r="P320" s="1">
        <v>1</v>
      </c>
      <c r="Q320" s="1">
        <v>0</v>
      </c>
      <c r="R320" s="1">
        <v>0</v>
      </c>
      <c r="S320" s="1">
        <v>0.5</v>
      </c>
      <c r="T320" s="1">
        <v>0.5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1.74</v>
      </c>
      <c r="AA320" s="1">
        <v>944</v>
      </c>
      <c r="AB320" s="1">
        <v>302</v>
      </c>
      <c r="AC320" s="1">
        <v>1.87</v>
      </c>
      <c r="AD320" s="1">
        <v>133</v>
      </c>
      <c r="AE320" s="1">
        <v>45.5</v>
      </c>
      <c r="AF320" s="1">
        <v>376</v>
      </c>
      <c r="AG320" s="1">
        <v>2.09</v>
      </c>
      <c r="AH320" s="1">
        <v>67.7</v>
      </c>
      <c r="AI320" s="1">
        <v>0.79</v>
      </c>
      <c r="AJ320" s="1">
        <v>55</v>
      </c>
      <c r="AK320" s="1">
        <v>6</v>
      </c>
      <c r="AL320" s="1">
        <v>0.87</v>
      </c>
      <c r="AM320" s="1">
        <v>3110</v>
      </c>
      <c r="AN320" s="1">
        <v>1210</v>
      </c>
      <c r="AO320" s="1">
        <v>5.32</v>
      </c>
      <c r="AP320" s="1">
        <v>72.599999999999994</v>
      </c>
      <c r="AQ320" s="1">
        <v>120</v>
      </c>
      <c r="AR320" s="1">
        <v>762</v>
      </c>
      <c r="AS320" s="1">
        <v>31.8</v>
      </c>
      <c r="AT320" s="1">
        <v>334</v>
      </c>
      <c r="AU320" s="1">
        <v>2.0099999999999998</v>
      </c>
      <c r="AV320" s="1">
        <v>32</v>
      </c>
      <c r="AW320" s="1">
        <v>4</v>
      </c>
      <c r="AX320" s="1">
        <v>1.89</v>
      </c>
      <c r="AY320" s="1">
        <v>286</v>
      </c>
      <c r="AZ320" s="1">
        <v>219</v>
      </c>
      <c r="BA320" s="1">
        <v>3.17</v>
      </c>
      <c r="BB320" s="1">
        <v>57.7</v>
      </c>
      <c r="BC320" s="1">
        <v>337</v>
      </c>
      <c r="BD320" s="1">
        <v>1200</v>
      </c>
      <c r="BE320" s="1">
        <v>4.25</v>
      </c>
      <c r="BF320" s="1">
        <v>12.5</v>
      </c>
      <c r="BG320" s="1">
        <v>3.06</v>
      </c>
      <c r="BH320" s="1">
        <v>26</v>
      </c>
      <c r="BI320" s="1">
        <v>3.5</v>
      </c>
    </row>
    <row r="321" spans="1:61" x14ac:dyDescent="0.2">
      <c r="A321">
        <v>320</v>
      </c>
      <c r="B321" t="s">
        <v>378</v>
      </c>
      <c r="C321">
        <v>0.13</v>
      </c>
      <c r="D321">
        <v>3.85</v>
      </c>
      <c r="E321">
        <v>0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f t="shared" si="8"/>
        <v>5</v>
      </c>
      <c r="L321" s="1" t="b">
        <f t="shared" si="9"/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0.75</v>
      </c>
      <c r="U321" s="1">
        <v>0.25</v>
      </c>
      <c r="V321" s="1">
        <v>1</v>
      </c>
      <c r="W321" s="1">
        <v>0</v>
      </c>
      <c r="X321" s="1">
        <v>0</v>
      </c>
      <c r="Y321" s="1">
        <v>0</v>
      </c>
      <c r="Z321" s="1">
        <v>1.74</v>
      </c>
      <c r="AA321" s="1">
        <v>944</v>
      </c>
      <c r="AB321" s="1">
        <v>302</v>
      </c>
      <c r="AC321" s="1">
        <v>1.87</v>
      </c>
      <c r="AD321" s="1">
        <v>133</v>
      </c>
      <c r="AE321" s="1">
        <v>45.5</v>
      </c>
      <c r="AF321" s="1">
        <v>376</v>
      </c>
      <c r="AG321" s="1">
        <v>2.09</v>
      </c>
      <c r="AH321" s="1">
        <v>67.7</v>
      </c>
      <c r="AI321" s="1">
        <v>0.79</v>
      </c>
      <c r="AJ321" s="1">
        <v>55</v>
      </c>
      <c r="AK321" s="1">
        <v>6</v>
      </c>
      <c r="AL321" s="1">
        <v>1.26</v>
      </c>
      <c r="AM321" s="1">
        <v>1660</v>
      </c>
      <c r="AN321" s="1">
        <v>1040</v>
      </c>
      <c r="AO321" s="1">
        <v>2.54</v>
      </c>
      <c r="AP321" s="1">
        <v>87.6</v>
      </c>
      <c r="AQ321" s="1">
        <v>-168</v>
      </c>
      <c r="AR321" s="1">
        <v>550</v>
      </c>
      <c r="AS321" s="1">
        <v>8.1999999999999993</v>
      </c>
      <c r="AT321" s="1">
        <v>137</v>
      </c>
      <c r="AU321" s="1">
        <v>0.95</v>
      </c>
      <c r="AV321" s="1">
        <v>38</v>
      </c>
      <c r="AW321" s="1">
        <v>5</v>
      </c>
      <c r="AX321" s="1">
        <v>2.02</v>
      </c>
      <c r="AY321" s="1">
        <v>363</v>
      </c>
      <c r="AZ321" s="1">
        <v>296</v>
      </c>
      <c r="BA321" s="1">
        <v>3.57</v>
      </c>
      <c r="BB321" s="1">
        <v>91.7</v>
      </c>
      <c r="BC321" s="1">
        <v>317</v>
      </c>
      <c r="BD321" s="1">
        <v>1110</v>
      </c>
      <c r="BE321" s="1">
        <v>5.9</v>
      </c>
      <c r="BF321" s="1">
        <v>16.3</v>
      </c>
      <c r="BG321" s="1">
        <v>2.88</v>
      </c>
      <c r="BH321" s="1">
        <v>39.5</v>
      </c>
      <c r="BI321" s="1">
        <v>4.25</v>
      </c>
    </row>
    <row r="322" spans="1:61" x14ac:dyDescent="0.2">
      <c r="A322">
        <v>321</v>
      </c>
      <c r="B322" t="s">
        <v>379</v>
      </c>
      <c r="C322">
        <v>1.39</v>
      </c>
      <c r="D322">
        <v>4.93</v>
      </c>
      <c r="E322">
        <v>0</v>
      </c>
      <c r="F322" s="2">
        <v>0</v>
      </c>
      <c r="G322" s="2">
        <v>0</v>
      </c>
      <c r="H322" s="2">
        <v>1</v>
      </c>
      <c r="I322" s="2">
        <v>0</v>
      </c>
      <c r="J322" s="2">
        <v>0</v>
      </c>
      <c r="K322" s="2">
        <f t="shared" si="8"/>
        <v>5</v>
      </c>
      <c r="L322" s="1" t="b">
        <f t="shared" si="9"/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0.75</v>
      </c>
      <c r="T322" s="1">
        <v>0.25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1.74</v>
      </c>
      <c r="AA322" s="1">
        <v>944</v>
      </c>
      <c r="AB322" s="1">
        <v>302</v>
      </c>
      <c r="AC322" s="1">
        <v>1.87</v>
      </c>
      <c r="AD322" s="1">
        <v>133</v>
      </c>
      <c r="AE322" s="1">
        <v>45.5</v>
      </c>
      <c r="AF322" s="1">
        <v>376</v>
      </c>
      <c r="AG322" s="1">
        <v>2.09</v>
      </c>
      <c r="AH322" s="1">
        <v>67.7</v>
      </c>
      <c r="AI322" s="1">
        <v>0.79</v>
      </c>
      <c r="AJ322" s="1">
        <v>55</v>
      </c>
      <c r="AK322" s="1">
        <v>6</v>
      </c>
      <c r="AL322" s="1">
        <v>1</v>
      </c>
      <c r="AM322" s="1">
        <v>1760</v>
      </c>
      <c r="AN322" s="1">
        <v>1110</v>
      </c>
      <c r="AO322" s="1">
        <v>1.55</v>
      </c>
      <c r="AP322" s="1">
        <v>40.1</v>
      </c>
      <c r="AQ322" s="1">
        <v>-156</v>
      </c>
      <c r="AR322" s="1">
        <v>590</v>
      </c>
      <c r="AS322" s="1">
        <v>8.5299999999999994</v>
      </c>
      <c r="AT322" s="1">
        <v>155</v>
      </c>
      <c r="AU322" s="1">
        <v>1</v>
      </c>
      <c r="AV322" s="1">
        <v>20</v>
      </c>
      <c r="AW322" s="1">
        <v>4</v>
      </c>
      <c r="AX322" s="1">
        <v>1.85</v>
      </c>
      <c r="AY322" s="1">
        <v>262</v>
      </c>
      <c r="AZ322" s="1">
        <v>196</v>
      </c>
      <c r="BA322" s="1">
        <v>3.19</v>
      </c>
      <c r="BB322" s="1">
        <v>46.6</v>
      </c>
      <c r="BC322" s="1">
        <v>343</v>
      </c>
      <c r="BD322" s="1">
        <v>1220</v>
      </c>
      <c r="BE322" s="1">
        <v>3.73</v>
      </c>
      <c r="BF322" s="1">
        <v>11.3</v>
      </c>
      <c r="BG322" s="1">
        <v>3.11</v>
      </c>
      <c r="BH322" s="1">
        <v>21.5</v>
      </c>
      <c r="BI322" s="1">
        <v>3.25</v>
      </c>
    </row>
    <row r="323" spans="1:61" x14ac:dyDescent="0.2">
      <c r="A323">
        <v>322</v>
      </c>
      <c r="B323" t="s">
        <v>380</v>
      </c>
      <c r="C323">
        <v>1.96</v>
      </c>
      <c r="D323">
        <v>4.1900000000000004</v>
      </c>
      <c r="E323">
        <v>0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f t="shared" ref="K323:K386" si="10">COUNTIF(F323:J323,"=0.000") + COUNTIF(F323:J323,"=1.000")</f>
        <v>5</v>
      </c>
      <c r="L323" s="1" t="b">
        <f t="shared" ref="L323:L386" si="11">IF(K323=5, FALSE, TRUE)</f>
        <v>0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0.625</v>
      </c>
      <c r="T323" s="1">
        <v>0.375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1.74</v>
      </c>
      <c r="AA323" s="1">
        <v>944</v>
      </c>
      <c r="AB323" s="1">
        <v>302</v>
      </c>
      <c r="AC323" s="1">
        <v>1.87</v>
      </c>
      <c r="AD323" s="1">
        <v>133</v>
      </c>
      <c r="AE323" s="1">
        <v>45.5</v>
      </c>
      <c r="AF323" s="1">
        <v>376</v>
      </c>
      <c r="AG323" s="1">
        <v>2.09</v>
      </c>
      <c r="AH323" s="1">
        <v>67.7</v>
      </c>
      <c r="AI323" s="1">
        <v>0.79</v>
      </c>
      <c r="AJ323" s="1">
        <v>55</v>
      </c>
      <c r="AK323" s="1">
        <v>6</v>
      </c>
      <c r="AL323" s="1">
        <v>1.42</v>
      </c>
      <c r="AM323" s="1">
        <v>2080</v>
      </c>
      <c r="AN323" s="1">
        <v>1000</v>
      </c>
      <c r="AO323" s="1">
        <v>3.59</v>
      </c>
      <c r="AP323" s="1">
        <v>137</v>
      </c>
      <c r="AQ323" s="1">
        <v>-52</v>
      </c>
      <c r="AR323" s="1">
        <v>503</v>
      </c>
      <c r="AS323" s="1">
        <v>8.01</v>
      </c>
      <c r="AT323" s="1">
        <v>140</v>
      </c>
      <c r="AU323" s="1">
        <v>0.89</v>
      </c>
      <c r="AV323" s="1">
        <v>56</v>
      </c>
      <c r="AW323" s="1">
        <v>6</v>
      </c>
      <c r="AX323" s="1">
        <v>1.87</v>
      </c>
      <c r="AY323" s="1">
        <v>274</v>
      </c>
      <c r="AZ323" s="1">
        <v>207</v>
      </c>
      <c r="BA323" s="1">
        <v>3.18</v>
      </c>
      <c r="BB323" s="1">
        <v>52.1</v>
      </c>
      <c r="BC323" s="1">
        <v>340</v>
      </c>
      <c r="BD323" s="1">
        <v>1210</v>
      </c>
      <c r="BE323" s="1">
        <v>3.99</v>
      </c>
      <c r="BF323" s="1">
        <v>11.9</v>
      </c>
      <c r="BG323" s="1">
        <v>3.08</v>
      </c>
      <c r="BH323" s="1">
        <v>23.8</v>
      </c>
      <c r="BI323" s="1">
        <v>3.38</v>
      </c>
    </row>
    <row r="324" spans="1:61" x14ac:dyDescent="0.2">
      <c r="A324">
        <v>323</v>
      </c>
      <c r="B324" t="s">
        <v>381</v>
      </c>
      <c r="C324">
        <v>-0.18</v>
      </c>
      <c r="D324">
        <v>0.5</v>
      </c>
      <c r="E324">
        <v>0.09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f t="shared" si="10"/>
        <v>5</v>
      </c>
      <c r="L324" s="1" t="b">
        <f t="shared" si="11"/>
        <v>0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  <c r="T324" s="1">
        <v>0.75</v>
      </c>
      <c r="U324" s="1">
        <v>0.25</v>
      </c>
      <c r="V324" s="1">
        <v>1</v>
      </c>
      <c r="W324" s="1">
        <v>0</v>
      </c>
      <c r="X324" s="1">
        <v>0</v>
      </c>
      <c r="Y324" s="1">
        <v>0</v>
      </c>
      <c r="Z324" s="1">
        <v>1.74</v>
      </c>
      <c r="AA324" s="1">
        <v>944</v>
      </c>
      <c r="AB324" s="1">
        <v>302</v>
      </c>
      <c r="AC324" s="1">
        <v>1.87</v>
      </c>
      <c r="AD324" s="1">
        <v>133</v>
      </c>
      <c r="AE324" s="1">
        <v>45.5</v>
      </c>
      <c r="AF324" s="1">
        <v>376</v>
      </c>
      <c r="AG324" s="1">
        <v>2.09</v>
      </c>
      <c r="AH324" s="1">
        <v>67.7</v>
      </c>
      <c r="AI324" s="1">
        <v>0.79</v>
      </c>
      <c r="AJ324" s="1">
        <v>55</v>
      </c>
      <c r="AK324" s="1">
        <v>6</v>
      </c>
      <c r="AL324" s="1">
        <v>1.1499999999999999</v>
      </c>
      <c r="AM324" s="1">
        <v>2880</v>
      </c>
      <c r="AN324" s="1">
        <v>505</v>
      </c>
      <c r="AO324" s="1">
        <v>7.31</v>
      </c>
      <c r="AP324" s="1">
        <v>119</v>
      </c>
      <c r="AQ324" s="1">
        <v>121</v>
      </c>
      <c r="AR324" s="1">
        <v>709</v>
      </c>
      <c r="AS324" s="1">
        <v>7.2</v>
      </c>
      <c r="AT324" s="1">
        <v>290</v>
      </c>
      <c r="AU324" s="1">
        <v>1.96</v>
      </c>
      <c r="AV324" s="1">
        <v>50</v>
      </c>
      <c r="AW324" s="1">
        <v>5</v>
      </c>
      <c r="AX324" s="1">
        <v>2.02</v>
      </c>
      <c r="AY324" s="1">
        <v>363</v>
      </c>
      <c r="AZ324" s="1">
        <v>296</v>
      </c>
      <c r="BA324" s="1">
        <v>3.57</v>
      </c>
      <c r="BB324" s="1">
        <v>91.7</v>
      </c>
      <c r="BC324" s="1">
        <v>317</v>
      </c>
      <c r="BD324" s="1">
        <v>1110</v>
      </c>
      <c r="BE324" s="1">
        <v>5.9</v>
      </c>
      <c r="BF324" s="1">
        <v>16.3</v>
      </c>
      <c r="BG324" s="1">
        <v>2.88</v>
      </c>
      <c r="BH324" s="1">
        <v>39.5</v>
      </c>
      <c r="BI324" s="1">
        <v>4.25</v>
      </c>
    </row>
    <row r="325" spans="1:61" x14ac:dyDescent="0.2">
      <c r="A325">
        <v>324</v>
      </c>
      <c r="B325" t="s">
        <v>382</v>
      </c>
      <c r="C325">
        <v>0.03</v>
      </c>
      <c r="D325">
        <v>3.71</v>
      </c>
      <c r="E325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f t="shared" si="10"/>
        <v>5</v>
      </c>
      <c r="L325" s="1" t="b">
        <f t="shared" si="11"/>
        <v>0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0.625</v>
      </c>
      <c r="U325" s="1">
        <v>0.375</v>
      </c>
      <c r="V325" s="1">
        <v>1</v>
      </c>
      <c r="W325" s="1">
        <v>0</v>
      </c>
      <c r="X325" s="1">
        <v>0</v>
      </c>
      <c r="Y325" s="1">
        <v>0</v>
      </c>
      <c r="Z325" s="1">
        <v>1.74</v>
      </c>
      <c r="AA325" s="1">
        <v>944</v>
      </c>
      <c r="AB325" s="1">
        <v>302</v>
      </c>
      <c r="AC325" s="1">
        <v>1.87</v>
      </c>
      <c r="AD325" s="1">
        <v>133</v>
      </c>
      <c r="AE325" s="1">
        <v>45.5</v>
      </c>
      <c r="AF325" s="1">
        <v>376</v>
      </c>
      <c r="AG325" s="1">
        <v>2.09</v>
      </c>
      <c r="AH325" s="1">
        <v>67.7</v>
      </c>
      <c r="AI325" s="1">
        <v>0.79</v>
      </c>
      <c r="AJ325" s="1">
        <v>55</v>
      </c>
      <c r="AK325" s="1">
        <v>6</v>
      </c>
      <c r="AL325" s="1">
        <v>1</v>
      </c>
      <c r="AM325" s="1">
        <v>1760</v>
      </c>
      <c r="AN325" s="1">
        <v>1110</v>
      </c>
      <c r="AO325" s="1">
        <v>1.55</v>
      </c>
      <c r="AP325" s="1">
        <v>40.1</v>
      </c>
      <c r="AQ325" s="1">
        <v>-156</v>
      </c>
      <c r="AR325" s="1">
        <v>590</v>
      </c>
      <c r="AS325" s="1">
        <v>8.5299999999999994</v>
      </c>
      <c r="AT325" s="1">
        <v>155</v>
      </c>
      <c r="AU325" s="1">
        <v>1</v>
      </c>
      <c r="AV325" s="1">
        <v>20</v>
      </c>
      <c r="AW325" s="1">
        <v>4</v>
      </c>
      <c r="AX325" s="1">
        <v>2.0499999999999998</v>
      </c>
      <c r="AY325" s="1">
        <v>379</v>
      </c>
      <c r="AZ325" s="1">
        <v>311</v>
      </c>
      <c r="BA325" s="1">
        <v>3.8</v>
      </c>
      <c r="BB325" s="1">
        <v>97.5</v>
      </c>
      <c r="BC325" s="1">
        <v>314</v>
      </c>
      <c r="BD325" s="1">
        <v>1090</v>
      </c>
      <c r="BE325" s="1">
        <v>6.21</v>
      </c>
      <c r="BF325" s="1">
        <v>17</v>
      </c>
      <c r="BG325" s="1">
        <v>2.85</v>
      </c>
      <c r="BH325" s="1">
        <v>41.8</v>
      </c>
      <c r="BI325" s="1">
        <v>4.38</v>
      </c>
    </row>
    <row r="326" spans="1:61" x14ac:dyDescent="0.2">
      <c r="A326">
        <v>325</v>
      </c>
      <c r="B326" t="s">
        <v>383</v>
      </c>
      <c r="C326">
        <v>1.38</v>
      </c>
      <c r="D326">
        <v>0.91</v>
      </c>
      <c r="E326">
        <v>0.15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f t="shared" si="10"/>
        <v>5</v>
      </c>
      <c r="L326" s="1" t="b">
        <f t="shared" si="11"/>
        <v>0</v>
      </c>
      <c r="M326" s="1">
        <v>0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0.875</v>
      </c>
      <c r="T326" s="1">
        <v>0.125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1.74</v>
      </c>
      <c r="AA326" s="1">
        <v>944</v>
      </c>
      <c r="AB326" s="1">
        <v>302</v>
      </c>
      <c r="AC326" s="1">
        <v>1.87</v>
      </c>
      <c r="AD326" s="1">
        <v>133</v>
      </c>
      <c r="AE326" s="1">
        <v>45.5</v>
      </c>
      <c r="AF326" s="1">
        <v>376</v>
      </c>
      <c r="AG326" s="1">
        <v>2.09</v>
      </c>
      <c r="AH326" s="1">
        <v>67.7</v>
      </c>
      <c r="AI326" s="1">
        <v>0.79</v>
      </c>
      <c r="AJ326" s="1">
        <v>55</v>
      </c>
      <c r="AK326" s="1">
        <v>6</v>
      </c>
      <c r="AL326" s="1">
        <v>1.1499999999999999</v>
      </c>
      <c r="AM326" s="1">
        <v>2880</v>
      </c>
      <c r="AN326" s="1">
        <v>505</v>
      </c>
      <c r="AO326" s="1">
        <v>7.31</v>
      </c>
      <c r="AP326" s="1">
        <v>119</v>
      </c>
      <c r="AQ326" s="1">
        <v>121</v>
      </c>
      <c r="AR326" s="1">
        <v>709</v>
      </c>
      <c r="AS326" s="1">
        <v>7.2</v>
      </c>
      <c r="AT326" s="1">
        <v>290</v>
      </c>
      <c r="AU326" s="1">
        <v>1.96</v>
      </c>
      <c r="AV326" s="1">
        <v>50</v>
      </c>
      <c r="AW326" s="1">
        <v>5</v>
      </c>
      <c r="AX326" s="1">
        <v>1.83</v>
      </c>
      <c r="AY326" s="1">
        <v>251</v>
      </c>
      <c r="AZ326" s="1">
        <v>184</v>
      </c>
      <c r="BA326" s="1">
        <v>3.2</v>
      </c>
      <c r="BB326" s="1">
        <v>41</v>
      </c>
      <c r="BC326" s="1">
        <v>346</v>
      </c>
      <c r="BD326" s="1">
        <v>1240</v>
      </c>
      <c r="BE326" s="1">
        <v>3.47</v>
      </c>
      <c r="BF326" s="1">
        <v>10.8</v>
      </c>
      <c r="BG326" s="1">
        <v>3.13</v>
      </c>
      <c r="BH326" s="1">
        <v>19.3</v>
      </c>
      <c r="BI326" s="1">
        <v>3.13</v>
      </c>
    </row>
    <row r="327" spans="1:61" x14ac:dyDescent="0.2">
      <c r="A327">
        <v>326</v>
      </c>
      <c r="B327" t="s">
        <v>384</v>
      </c>
      <c r="C327">
        <v>-0.1</v>
      </c>
      <c r="D327">
        <v>1.69</v>
      </c>
      <c r="E327">
        <v>0.15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f t="shared" si="10"/>
        <v>5</v>
      </c>
      <c r="L327" s="1" t="b">
        <f t="shared" si="11"/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0.875</v>
      </c>
      <c r="U327" s="1">
        <v>0.125</v>
      </c>
      <c r="V327" s="1">
        <v>1</v>
      </c>
      <c r="W327" s="1">
        <v>0</v>
      </c>
      <c r="X327" s="1">
        <v>0</v>
      </c>
      <c r="Y327" s="1">
        <v>0</v>
      </c>
      <c r="Z327" s="1">
        <v>1.74</v>
      </c>
      <c r="AA327" s="1">
        <v>944</v>
      </c>
      <c r="AB327" s="1">
        <v>302</v>
      </c>
      <c r="AC327" s="1">
        <v>1.87</v>
      </c>
      <c r="AD327" s="1">
        <v>133</v>
      </c>
      <c r="AE327" s="1">
        <v>45.5</v>
      </c>
      <c r="AF327" s="1">
        <v>376</v>
      </c>
      <c r="AG327" s="1">
        <v>2.09</v>
      </c>
      <c r="AH327" s="1">
        <v>67.7</v>
      </c>
      <c r="AI327" s="1">
        <v>0.79</v>
      </c>
      <c r="AJ327" s="1">
        <v>55</v>
      </c>
      <c r="AK327" s="1">
        <v>6</v>
      </c>
      <c r="AL327" s="1">
        <v>1.19</v>
      </c>
      <c r="AM327" s="1">
        <v>2020</v>
      </c>
      <c r="AN327" s="1">
        <v>601</v>
      </c>
      <c r="AO327" s="1">
        <v>11.3</v>
      </c>
      <c r="AP327" s="1">
        <v>207</v>
      </c>
      <c r="AQ327" s="1">
        <v>110</v>
      </c>
      <c r="AR327" s="1">
        <v>716</v>
      </c>
      <c r="AS327" s="1">
        <v>4.7699999999999996</v>
      </c>
      <c r="AT327" s="1">
        <v>178</v>
      </c>
      <c r="AU327" s="1">
        <v>2.33</v>
      </c>
      <c r="AV327" s="1">
        <v>82</v>
      </c>
      <c r="AW327" s="1">
        <v>6</v>
      </c>
      <c r="AX327" s="1">
        <v>1.99</v>
      </c>
      <c r="AY327" s="1">
        <v>348</v>
      </c>
      <c r="AZ327" s="1">
        <v>281</v>
      </c>
      <c r="BA327" s="1">
        <v>3.35</v>
      </c>
      <c r="BB327" s="1">
        <v>85.8</v>
      </c>
      <c r="BC327" s="1">
        <v>321</v>
      </c>
      <c r="BD327" s="1">
        <v>1120</v>
      </c>
      <c r="BE327" s="1">
        <v>5.59</v>
      </c>
      <c r="BF327" s="1">
        <v>15.5</v>
      </c>
      <c r="BG327" s="1">
        <v>2.92</v>
      </c>
      <c r="BH327" s="1">
        <v>37.299999999999997</v>
      </c>
      <c r="BI327" s="1">
        <v>4.13</v>
      </c>
    </row>
    <row r="328" spans="1:61" x14ac:dyDescent="0.2">
      <c r="A328">
        <v>327</v>
      </c>
      <c r="B328" t="s">
        <v>385</v>
      </c>
      <c r="C328">
        <v>1.42</v>
      </c>
      <c r="D328">
        <v>0.68</v>
      </c>
      <c r="E328">
        <v>0.12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  <c r="K328" s="2">
        <f t="shared" si="10"/>
        <v>5</v>
      </c>
      <c r="L328" s="1" t="b">
        <f t="shared" si="11"/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0.375</v>
      </c>
      <c r="T328" s="1">
        <v>0.625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1.74</v>
      </c>
      <c r="AA328" s="1">
        <v>944</v>
      </c>
      <c r="AB328" s="1">
        <v>302</v>
      </c>
      <c r="AC328" s="1">
        <v>1.87</v>
      </c>
      <c r="AD328" s="1">
        <v>133</v>
      </c>
      <c r="AE328" s="1">
        <v>45.5</v>
      </c>
      <c r="AF328" s="1">
        <v>376</v>
      </c>
      <c r="AG328" s="1">
        <v>2.09</v>
      </c>
      <c r="AH328" s="1">
        <v>67.7</v>
      </c>
      <c r="AI328" s="1">
        <v>0.79</v>
      </c>
      <c r="AJ328" s="1">
        <v>55</v>
      </c>
      <c r="AK328" s="1">
        <v>6</v>
      </c>
      <c r="AL328" s="1">
        <v>1.1499999999999999</v>
      </c>
      <c r="AM328" s="1">
        <v>2880</v>
      </c>
      <c r="AN328" s="1">
        <v>505</v>
      </c>
      <c r="AO328" s="1">
        <v>7.31</v>
      </c>
      <c r="AP328" s="1">
        <v>119</v>
      </c>
      <c r="AQ328" s="1">
        <v>121</v>
      </c>
      <c r="AR328" s="1">
        <v>709</v>
      </c>
      <c r="AS328" s="1">
        <v>7.2</v>
      </c>
      <c r="AT328" s="1">
        <v>290</v>
      </c>
      <c r="AU328" s="1">
        <v>1.96</v>
      </c>
      <c r="AV328" s="1">
        <v>50</v>
      </c>
      <c r="AW328" s="1">
        <v>5</v>
      </c>
      <c r="AX328" s="1">
        <v>1.9</v>
      </c>
      <c r="AY328" s="1">
        <v>297</v>
      </c>
      <c r="AZ328" s="1">
        <v>231</v>
      </c>
      <c r="BA328" s="1">
        <v>3.15</v>
      </c>
      <c r="BB328" s="1">
        <v>63.2</v>
      </c>
      <c r="BC328" s="1">
        <v>334</v>
      </c>
      <c r="BD328" s="1">
        <v>1180</v>
      </c>
      <c r="BE328" s="1">
        <v>4.51</v>
      </c>
      <c r="BF328" s="1">
        <v>13</v>
      </c>
      <c r="BG328" s="1">
        <v>3.04</v>
      </c>
      <c r="BH328" s="1">
        <v>28.3</v>
      </c>
      <c r="BI328" s="1">
        <v>3.63</v>
      </c>
    </row>
    <row r="329" spans="1:61" x14ac:dyDescent="0.2">
      <c r="A329">
        <v>328</v>
      </c>
      <c r="B329" t="s">
        <v>386</v>
      </c>
      <c r="C329">
        <v>0.56000000000000005</v>
      </c>
      <c r="D329">
        <v>4.1900000000000004</v>
      </c>
      <c r="E329">
        <v>0</v>
      </c>
      <c r="F329" s="2">
        <v>0</v>
      </c>
      <c r="G329" s="2">
        <v>0</v>
      </c>
      <c r="H329" s="2">
        <v>1</v>
      </c>
      <c r="I329" s="2">
        <v>0</v>
      </c>
      <c r="J329" s="2">
        <v>0</v>
      </c>
      <c r="K329" s="2">
        <f t="shared" si="10"/>
        <v>5</v>
      </c>
      <c r="L329" s="1" t="b">
        <f t="shared" si="11"/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0.125</v>
      </c>
      <c r="T329" s="1">
        <v>0.875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1.74</v>
      </c>
      <c r="AA329" s="1">
        <v>944</v>
      </c>
      <c r="AB329" s="1">
        <v>302</v>
      </c>
      <c r="AC329" s="1">
        <v>1.87</v>
      </c>
      <c r="AD329" s="1">
        <v>133</v>
      </c>
      <c r="AE329" s="1">
        <v>45.5</v>
      </c>
      <c r="AF329" s="1">
        <v>376</v>
      </c>
      <c r="AG329" s="1">
        <v>2.09</v>
      </c>
      <c r="AH329" s="1">
        <v>67.7</v>
      </c>
      <c r="AI329" s="1">
        <v>0.79</v>
      </c>
      <c r="AJ329" s="1">
        <v>55</v>
      </c>
      <c r="AK329" s="1">
        <v>6</v>
      </c>
      <c r="AL329" s="1">
        <v>1.26</v>
      </c>
      <c r="AM329" s="1">
        <v>1660</v>
      </c>
      <c r="AN329" s="1">
        <v>1040</v>
      </c>
      <c r="AO329" s="1">
        <v>2.54</v>
      </c>
      <c r="AP329" s="1">
        <v>87.6</v>
      </c>
      <c r="AQ329" s="1">
        <v>-168</v>
      </c>
      <c r="AR329" s="1">
        <v>550</v>
      </c>
      <c r="AS329" s="1">
        <v>8.1999999999999993</v>
      </c>
      <c r="AT329" s="1">
        <v>137</v>
      </c>
      <c r="AU329" s="1">
        <v>0.95</v>
      </c>
      <c r="AV329" s="1">
        <v>38</v>
      </c>
      <c r="AW329" s="1">
        <v>5</v>
      </c>
      <c r="AX329" s="1">
        <v>1.94</v>
      </c>
      <c r="AY329" s="1">
        <v>320</v>
      </c>
      <c r="AZ329" s="1">
        <v>254</v>
      </c>
      <c r="BA329" s="1">
        <v>3.13</v>
      </c>
      <c r="BB329" s="1">
        <v>74.3</v>
      </c>
      <c r="BC329" s="1">
        <v>328</v>
      </c>
      <c r="BD329" s="1">
        <v>1150</v>
      </c>
      <c r="BE329" s="1">
        <v>5.03</v>
      </c>
      <c r="BF329" s="1">
        <v>14.2</v>
      </c>
      <c r="BG329" s="1">
        <v>2.98</v>
      </c>
      <c r="BH329" s="1">
        <v>32.799999999999997</v>
      </c>
      <c r="BI329" s="1">
        <v>3.88</v>
      </c>
    </row>
    <row r="330" spans="1:61" x14ac:dyDescent="0.2">
      <c r="A330">
        <v>329</v>
      </c>
      <c r="B330" t="s">
        <v>387</v>
      </c>
      <c r="C330">
        <v>0.11</v>
      </c>
      <c r="D330">
        <v>4.7300000000000004</v>
      </c>
      <c r="E330">
        <v>0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f t="shared" si="10"/>
        <v>5</v>
      </c>
      <c r="L330" s="1" t="b">
        <f t="shared" si="11"/>
        <v>0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0.625</v>
      </c>
      <c r="T330" s="1">
        <v>0.375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2.17</v>
      </c>
      <c r="AA330" s="1">
        <v>267</v>
      </c>
      <c r="AB330" s="1">
        <v>181</v>
      </c>
      <c r="AC330" s="1">
        <v>0.7</v>
      </c>
      <c r="AD330" s="1">
        <v>32.1</v>
      </c>
      <c r="AE330" s="1">
        <v>8.68</v>
      </c>
      <c r="AF330" s="1">
        <v>926</v>
      </c>
      <c r="AG330" s="1">
        <v>6.13</v>
      </c>
      <c r="AH330" s="1">
        <v>23.9</v>
      </c>
      <c r="AI330" s="1">
        <v>2.5499999999999998</v>
      </c>
      <c r="AJ330" s="1">
        <v>73</v>
      </c>
      <c r="AK330" s="1">
        <v>7</v>
      </c>
      <c r="AL330" s="1">
        <v>1.26</v>
      </c>
      <c r="AM330" s="1">
        <v>1660</v>
      </c>
      <c r="AN330" s="1">
        <v>1040</v>
      </c>
      <c r="AO330" s="1">
        <v>2.54</v>
      </c>
      <c r="AP330" s="1">
        <v>87.6</v>
      </c>
      <c r="AQ330" s="1">
        <v>-168</v>
      </c>
      <c r="AR330" s="1">
        <v>550</v>
      </c>
      <c r="AS330" s="1">
        <v>8.1999999999999993</v>
      </c>
      <c r="AT330" s="1">
        <v>137</v>
      </c>
      <c r="AU330" s="1">
        <v>0.95</v>
      </c>
      <c r="AV330" s="1">
        <v>38</v>
      </c>
      <c r="AW330" s="1">
        <v>5</v>
      </c>
      <c r="AX330" s="1">
        <v>1.87</v>
      </c>
      <c r="AY330" s="1">
        <v>274</v>
      </c>
      <c r="AZ330" s="1">
        <v>207</v>
      </c>
      <c r="BA330" s="1">
        <v>3.18</v>
      </c>
      <c r="BB330" s="1">
        <v>52.1</v>
      </c>
      <c r="BC330" s="1">
        <v>340</v>
      </c>
      <c r="BD330" s="1">
        <v>1210</v>
      </c>
      <c r="BE330" s="1">
        <v>3.99</v>
      </c>
      <c r="BF330" s="1">
        <v>11.9</v>
      </c>
      <c r="BG330" s="1">
        <v>3.08</v>
      </c>
      <c r="BH330" s="1">
        <v>23.8</v>
      </c>
      <c r="BI330" s="1">
        <v>3.38</v>
      </c>
    </row>
    <row r="331" spans="1:61" x14ac:dyDescent="0.2">
      <c r="A331">
        <v>330</v>
      </c>
      <c r="B331" t="s">
        <v>388</v>
      </c>
      <c r="C331">
        <v>-0.14000000000000001</v>
      </c>
      <c r="D331">
        <v>0.77</v>
      </c>
      <c r="E331">
        <v>0.15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f t="shared" si="10"/>
        <v>5</v>
      </c>
      <c r="L331" s="1" t="b">
        <f t="shared" si="11"/>
        <v>0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0.5</v>
      </c>
      <c r="T331" s="1">
        <v>0.5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1.61</v>
      </c>
      <c r="AA331" s="1">
        <v>961</v>
      </c>
      <c r="AB331" s="1">
        <v>313</v>
      </c>
      <c r="AC331" s="1">
        <v>1.53</v>
      </c>
      <c r="AD331" s="1">
        <v>85.5</v>
      </c>
      <c r="AE331" s="1">
        <v>46.9</v>
      </c>
      <c r="AF331" s="1">
        <v>403</v>
      </c>
      <c r="AG331" s="1">
        <v>2.34</v>
      </c>
      <c r="AH331" s="1">
        <v>69.2</v>
      </c>
      <c r="AI331" s="1">
        <v>0.82</v>
      </c>
      <c r="AJ331" s="1">
        <v>37</v>
      </c>
      <c r="AK331" s="1">
        <v>5</v>
      </c>
      <c r="AL331" s="1">
        <v>0.87</v>
      </c>
      <c r="AM331" s="1">
        <v>3110</v>
      </c>
      <c r="AN331" s="1">
        <v>1210</v>
      </c>
      <c r="AO331" s="1">
        <v>5.32</v>
      </c>
      <c r="AP331" s="1">
        <v>72.599999999999994</v>
      </c>
      <c r="AQ331" s="1">
        <v>120</v>
      </c>
      <c r="AR331" s="1">
        <v>762</v>
      </c>
      <c r="AS331" s="1">
        <v>31.8</v>
      </c>
      <c r="AT331" s="1">
        <v>334</v>
      </c>
      <c r="AU331" s="1">
        <v>2.0099999999999998</v>
      </c>
      <c r="AV331" s="1">
        <v>32</v>
      </c>
      <c r="AW331" s="1">
        <v>4</v>
      </c>
      <c r="AX331" s="1">
        <v>1.89</v>
      </c>
      <c r="AY331" s="1">
        <v>286</v>
      </c>
      <c r="AZ331" s="1">
        <v>219</v>
      </c>
      <c r="BA331" s="1">
        <v>3.17</v>
      </c>
      <c r="BB331" s="1">
        <v>57.7</v>
      </c>
      <c r="BC331" s="1">
        <v>337</v>
      </c>
      <c r="BD331" s="1">
        <v>1200</v>
      </c>
      <c r="BE331" s="1">
        <v>4.25</v>
      </c>
      <c r="BF331" s="1">
        <v>12.5</v>
      </c>
      <c r="BG331" s="1">
        <v>3.06</v>
      </c>
      <c r="BH331" s="1">
        <v>26</v>
      </c>
      <c r="BI331" s="1">
        <v>3.5</v>
      </c>
    </row>
    <row r="332" spans="1:61" x14ac:dyDescent="0.2">
      <c r="A332">
        <v>331</v>
      </c>
      <c r="B332" t="s">
        <v>389</v>
      </c>
      <c r="C332">
        <v>0.28999999999999998</v>
      </c>
      <c r="D332">
        <v>4.09</v>
      </c>
      <c r="E332">
        <v>0</v>
      </c>
      <c r="F332" s="2">
        <v>0</v>
      </c>
      <c r="G332" s="2">
        <v>1</v>
      </c>
      <c r="H332" s="2">
        <v>0</v>
      </c>
      <c r="I332" s="2">
        <v>0</v>
      </c>
      <c r="J332" s="2">
        <v>0</v>
      </c>
      <c r="K332" s="2">
        <f t="shared" si="10"/>
        <v>5</v>
      </c>
      <c r="L332" s="1" t="b">
        <f t="shared" si="11"/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0.5</v>
      </c>
      <c r="T332" s="1">
        <v>0.5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1.61</v>
      </c>
      <c r="AA332" s="1">
        <v>961</v>
      </c>
      <c r="AB332" s="1">
        <v>313</v>
      </c>
      <c r="AC332" s="1">
        <v>1.53</v>
      </c>
      <c r="AD332" s="1">
        <v>85.5</v>
      </c>
      <c r="AE332" s="1">
        <v>46.9</v>
      </c>
      <c r="AF332" s="1">
        <v>403</v>
      </c>
      <c r="AG332" s="1">
        <v>2.34</v>
      </c>
      <c r="AH332" s="1">
        <v>69.2</v>
      </c>
      <c r="AI332" s="1">
        <v>0.82</v>
      </c>
      <c r="AJ332" s="1">
        <v>37</v>
      </c>
      <c r="AK332" s="1">
        <v>5</v>
      </c>
      <c r="AL332" s="1">
        <v>1.26</v>
      </c>
      <c r="AM332" s="1">
        <v>1660</v>
      </c>
      <c r="AN332" s="1">
        <v>1040</v>
      </c>
      <c r="AO332" s="1">
        <v>2.54</v>
      </c>
      <c r="AP332" s="1">
        <v>87.6</v>
      </c>
      <c r="AQ332" s="1">
        <v>-168</v>
      </c>
      <c r="AR332" s="1">
        <v>550</v>
      </c>
      <c r="AS332" s="1">
        <v>8.1999999999999993</v>
      </c>
      <c r="AT332" s="1">
        <v>137</v>
      </c>
      <c r="AU332" s="1">
        <v>0.95</v>
      </c>
      <c r="AV332" s="1">
        <v>38</v>
      </c>
      <c r="AW332" s="1">
        <v>5</v>
      </c>
      <c r="AX332" s="1">
        <v>1.89</v>
      </c>
      <c r="AY332" s="1">
        <v>286</v>
      </c>
      <c r="AZ332" s="1">
        <v>219</v>
      </c>
      <c r="BA332" s="1">
        <v>3.17</v>
      </c>
      <c r="BB332" s="1">
        <v>57.7</v>
      </c>
      <c r="BC332" s="1">
        <v>337</v>
      </c>
      <c r="BD332" s="1">
        <v>1200</v>
      </c>
      <c r="BE332" s="1">
        <v>4.25</v>
      </c>
      <c r="BF332" s="1">
        <v>12.5</v>
      </c>
      <c r="BG332" s="1">
        <v>3.06</v>
      </c>
      <c r="BH332" s="1">
        <v>26</v>
      </c>
      <c r="BI332" s="1">
        <v>3.5</v>
      </c>
    </row>
    <row r="333" spans="1:61" x14ac:dyDescent="0.2">
      <c r="A333">
        <v>332</v>
      </c>
      <c r="B333" t="s">
        <v>390</v>
      </c>
      <c r="C333">
        <v>2.88</v>
      </c>
      <c r="D333">
        <v>3.26</v>
      </c>
      <c r="E333">
        <v>0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f t="shared" si="10"/>
        <v>5</v>
      </c>
      <c r="L333" s="1" t="b">
        <f t="shared" si="11"/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0.375</v>
      </c>
      <c r="U333" s="1">
        <v>0.625</v>
      </c>
      <c r="V333" s="1">
        <v>1</v>
      </c>
      <c r="W333" s="1">
        <v>0</v>
      </c>
      <c r="X333" s="1">
        <v>0</v>
      </c>
      <c r="Y333" s="1">
        <v>0</v>
      </c>
      <c r="Z333" s="1">
        <v>1.51</v>
      </c>
      <c r="AA333" s="1">
        <v>1030</v>
      </c>
      <c r="AB333" s="1">
        <v>337</v>
      </c>
      <c r="AC333" s="1">
        <v>0.86</v>
      </c>
      <c r="AD333" s="1">
        <v>39.1</v>
      </c>
      <c r="AE333" s="1">
        <v>48.4</v>
      </c>
      <c r="AF333" s="1">
        <v>419</v>
      </c>
      <c r="AG333" s="1">
        <v>2.33</v>
      </c>
      <c r="AH333" s="1">
        <v>76.900000000000006</v>
      </c>
      <c r="AI333" s="1">
        <v>0.82</v>
      </c>
      <c r="AJ333" s="1">
        <v>19</v>
      </c>
      <c r="AK333" s="1">
        <v>4</v>
      </c>
      <c r="AL333" s="1">
        <v>1</v>
      </c>
      <c r="AM333" s="1">
        <v>1760</v>
      </c>
      <c r="AN333" s="1">
        <v>1110</v>
      </c>
      <c r="AO333" s="1">
        <v>1.55</v>
      </c>
      <c r="AP333" s="1">
        <v>40.1</v>
      </c>
      <c r="AQ333" s="1">
        <v>-156</v>
      </c>
      <c r="AR333" s="1">
        <v>590</v>
      </c>
      <c r="AS333" s="1">
        <v>8.5299999999999994</v>
      </c>
      <c r="AT333" s="1">
        <v>155</v>
      </c>
      <c r="AU333" s="1">
        <v>1</v>
      </c>
      <c r="AV333" s="1">
        <v>20</v>
      </c>
      <c r="AW333" s="1">
        <v>4</v>
      </c>
      <c r="AX333" s="1">
        <v>2.11</v>
      </c>
      <c r="AY333" s="1">
        <v>410</v>
      </c>
      <c r="AZ333" s="1">
        <v>341</v>
      </c>
      <c r="BA333" s="1">
        <v>4.25</v>
      </c>
      <c r="BB333" s="1">
        <v>109</v>
      </c>
      <c r="BC333" s="1">
        <v>306</v>
      </c>
      <c r="BD333" s="1">
        <v>1060</v>
      </c>
      <c r="BE333" s="1">
        <v>6.83</v>
      </c>
      <c r="BF333" s="1">
        <v>18.600000000000001</v>
      </c>
      <c r="BG333" s="1">
        <v>2.77</v>
      </c>
      <c r="BH333" s="1">
        <v>46.3</v>
      </c>
      <c r="BI333" s="1">
        <v>4.63</v>
      </c>
    </row>
    <row r="334" spans="1:61" x14ac:dyDescent="0.2">
      <c r="A334">
        <v>333</v>
      </c>
      <c r="B334" t="s">
        <v>391</v>
      </c>
      <c r="C334">
        <v>-0.03</v>
      </c>
      <c r="D334">
        <v>0.62</v>
      </c>
      <c r="E334">
        <v>0.11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f t="shared" si="10"/>
        <v>5</v>
      </c>
      <c r="L334" s="1" t="b">
        <f t="shared" si="11"/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0.375</v>
      </c>
      <c r="T334" s="1">
        <v>0.625</v>
      </c>
      <c r="U334" s="1">
        <v>0</v>
      </c>
      <c r="V334" s="1">
        <v>1</v>
      </c>
      <c r="W334" s="1">
        <v>0</v>
      </c>
      <c r="X334" s="1">
        <v>0</v>
      </c>
      <c r="Y334" s="1">
        <v>0</v>
      </c>
      <c r="Z334" s="1">
        <v>1.61</v>
      </c>
      <c r="AA334" s="1">
        <v>961</v>
      </c>
      <c r="AB334" s="1">
        <v>313</v>
      </c>
      <c r="AC334" s="1">
        <v>1.53</v>
      </c>
      <c r="AD334" s="1">
        <v>85.5</v>
      </c>
      <c r="AE334" s="1">
        <v>46.9</v>
      </c>
      <c r="AF334" s="1">
        <v>403</v>
      </c>
      <c r="AG334" s="1">
        <v>2.34</v>
      </c>
      <c r="AH334" s="1">
        <v>69.2</v>
      </c>
      <c r="AI334" s="1">
        <v>0.82</v>
      </c>
      <c r="AJ334" s="1">
        <v>37</v>
      </c>
      <c r="AK334" s="1">
        <v>5</v>
      </c>
      <c r="AL334" s="1">
        <v>1.1499999999999999</v>
      </c>
      <c r="AM334" s="1">
        <v>2880</v>
      </c>
      <c r="AN334" s="1">
        <v>505</v>
      </c>
      <c r="AO334" s="1">
        <v>7.31</v>
      </c>
      <c r="AP334" s="1">
        <v>119</v>
      </c>
      <c r="AQ334" s="1">
        <v>121</v>
      </c>
      <c r="AR334" s="1">
        <v>709</v>
      </c>
      <c r="AS334" s="1">
        <v>7.2</v>
      </c>
      <c r="AT334" s="1">
        <v>290</v>
      </c>
      <c r="AU334" s="1">
        <v>1.96</v>
      </c>
      <c r="AV334" s="1">
        <v>50</v>
      </c>
      <c r="AW334" s="1">
        <v>5</v>
      </c>
      <c r="AX334" s="1">
        <v>1.9</v>
      </c>
      <c r="AY334" s="1">
        <v>297</v>
      </c>
      <c r="AZ334" s="1">
        <v>231</v>
      </c>
      <c r="BA334" s="1">
        <v>3.15</v>
      </c>
      <c r="BB334" s="1">
        <v>63.2</v>
      </c>
      <c r="BC334" s="1">
        <v>334</v>
      </c>
      <c r="BD334" s="1">
        <v>1180</v>
      </c>
      <c r="BE334" s="1">
        <v>4.51</v>
      </c>
      <c r="BF334" s="1">
        <v>13</v>
      </c>
      <c r="BG334" s="1">
        <v>3.04</v>
      </c>
      <c r="BH334" s="1">
        <v>28.3</v>
      </c>
      <c r="BI334" s="1">
        <v>3.63</v>
      </c>
    </row>
    <row r="335" spans="1:61" x14ac:dyDescent="0.2">
      <c r="A335">
        <v>334</v>
      </c>
      <c r="B335" t="s">
        <v>392</v>
      </c>
      <c r="C335">
        <v>0.13</v>
      </c>
      <c r="D335">
        <v>3.66</v>
      </c>
      <c r="E335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f t="shared" si="10"/>
        <v>5</v>
      </c>
      <c r="L335" s="1" t="b">
        <f t="shared" si="11"/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0.25</v>
      </c>
      <c r="U335" s="1">
        <v>0.75</v>
      </c>
      <c r="V335" s="1">
        <v>1</v>
      </c>
      <c r="W335" s="1">
        <v>0</v>
      </c>
      <c r="X335" s="1">
        <v>0</v>
      </c>
      <c r="Y335" s="1">
        <v>0</v>
      </c>
      <c r="Z335" s="1">
        <v>2.17</v>
      </c>
      <c r="AA335" s="1">
        <v>267</v>
      </c>
      <c r="AB335" s="1">
        <v>181</v>
      </c>
      <c r="AC335" s="1">
        <v>0.7</v>
      </c>
      <c r="AD335" s="1">
        <v>32.1</v>
      </c>
      <c r="AE335" s="1">
        <v>8.68</v>
      </c>
      <c r="AF335" s="1">
        <v>926</v>
      </c>
      <c r="AG335" s="1">
        <v>6.13</v>
      </c>
      <c r="AH335" s="1">
        <v>23.9</v>
      </c>
      <c r="AI335" s="1">
        <v>2.5499999999999998</v>
      </c>
      <c r="AJ335" s="1">
        <v>73</v>
      </c>
      <c r="AK335" s="1">
        <v>7</v>
      </c>
      <c r="AL335" s="1">
        <v>1</v>
      </c>
      <c r="AM335" s="1">
        <v>1760</v>
      </c>
      <c r="AN335" s="1">
        <v>1110</v>
      </c>
      <c r="AO335" s="1">
        <v>1.55</v>
      </c>
      <c r="AP335" s="1">
        <v>40.1</v>
      </c>
      <c r="AQ335" s="1">
        <v>-156</v>
      </c>
      <c r="AR335" s="1">
        <v>590</v>
      </c>
      <c r="AS335" s="1">
        <v>8.5299999999999994</v>
      </c>
      <c r="AT335" s="1">
        <v>155</v>
      </c>
      <c r="AU335" s="1">
        <v>1</v>
      </c>
      <c r="AV335" s="1">
        <v>20</v>
      </c>
      <c r="AW335" s="1">
        <v>4</v>
      </c>
      <c r="AX335" s="1">
        <v>2.14</v>
      </c>
      <c r="AY335" s="1">
        <v>426</v>
      </c>
      <c r="AZ335" s="1">
        <v>357</v>
      </c>
      <c r="BA335" s="1">
        <v>4.4800000000000004</v>
      </c>
      <c r="BB335" s="1">
        <v>115</v>
      </c>
      <c r="BC335" s="1">
        <v>303</v>
      </c>
      <c r="BD335" s="1">
        <v>1040</v>
      </c>
      <c r="BE335" s="1">
        <v>7.14</v>
      </c>
      <c r="BF335" s="1">
        <v>19.399999999999999</v>
      </c>
      <c r="BG335" s="1">
        <v>2.73</v>
      </c>
      <c r="BH335" s="1">
        <v>48.5</v>
      </c>
      <c r="BI335" s="1">
        <v>4.75</v>
      </c>
    </row>
    <row r="336" spans="1:61" x14ac:dyDescent="0.2">
      <c r="A336">
        <v>335</v>
      </c>
      <c r="B336" t="s">
        <v>393</v>
      </c>
      <c r="C336">
        <v>2.41</v>
      </c>
      <c r="D336">
        <v>1.53</v>
      </c>
      <c r="E336">
        <v>0.19</v>
      </c>
      <c r="F336" s="2">
        <v>0</v>
      </c>
      <c r="G336" s="2">
        <v>1</v>
      </c>
      <c r="H336" s="2">
        <v>0</v>
      </c>
      <c r="I336" s="2">
        <v>0</v>
      </c>
      <c r="J336" s="2">
        <v>0</v>
      </c>
      <c r="K336" s="2">
        <f t="shared" si="10"/>
        <v>5</v>
      </c>
      <c r="L336" s="1" t="b">
        <f t="shared" si="11"/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>
        <v>0.5</v>
      </c>
      <c r="U336" s="1">
        <v>0.5</v>
      </c>
      <c r="V336" s="1">
        <v>1</v>
      </c>
      <c r="W336" s="1">
        <v>0</v>
      </c>
      <c r="X336" s="1">
        <v>0</v>
      </c>
      <c r="Y336" s="1">
        <v>0</v>
      </c>
      <c r="Z336" s="1">
        <v>1.61</v>
      </c>
      <c r="AA336" s="1">
        <v>961</v>
      </c>
      <c r="AB336" s="1">
        <v>313</v>
      </c>
      <c r="AC336" s="1">
        <v>1.53</v>
      </c>
      <c r="AD336" s="1">
        <v>85.5</v>
      </c>
      <c r="AE336" s="1">
        <v>46.9</v>
      </c>
      <c r="AF336" s="1">
        <v>403</v>
      </c>
      <c r="AG336" s="1">
        <v>2.34</v>
      </c>
      <c r="AH336" s="1">
        <v>69.2</v>
      </c>
      <c r="AI336" s="1">
        <v>0.82</v>
      </c>
      <c r="AJ336" s="1">
        <v>37</v>
      </c>
      <c r="AK336" s="1">
        <v>5</v>
      </c>
      <c r="AL336" s="1">
        <v>1.19</v>
      </c>
      <c r="AM336" s="1">
        <v>2020</v>
      </c>
      <c r="AN336" s="1">
        <v>601</v>
      </c>
      <c r="AO336" s="1">
        <v>11.3</v>
      </c>
      <c r="AP336" s="1">
        <v>207</v>
      </c>
      <c r="AQ336" s="1">
        <v>110</v>
      </c>
      <c r="AR336" s="1">
        <v>716</v>
      </c>
      <c r="AS336" s="1">
        <v>4.7699999999999996</v>
      </c>
      <c r="AT336" s="1">
        <v>178</v>
      </c>
      <c r="AU336" s="1">
        <v>2.33</v>
      </c>
      <c r="AV336" s="1">
        <v>82</v>
      </c>
      <c r="AW336" s="1">
        <v>6</v>
      </c>
      <c r="AX336" s="1">
        <v>2.08</v>
      </c>
      <c r="AY336" s="1">
        <v>395</v>
      </c>
      <c r="AZ336" s="1">
        <v>326</v>
      </c>
      <c r="BA336" s="1">
        <v>4.03</v>
      </c>
      <c r="BB336" s="1">
        <v>103</v>
      </c>
      <c r="BC336" s="1">
        <v>310</v>
      </c>
      <c r="BD336" s="1">
        <v>1070</v>
      </c>
      <c r="BE336" s="1">
        <v>6.52</v>
      </c>
      <c r="BF336" s="1">
        <v>17.8</v>
      </c>
      <c r="BG336" s="1">
        <v>2.81</v>
      </c>
      <c r="BH336" s="1">
        <v>44</v>
      </c>
      <c r="BI336" s="1">
        <v>4.5</v>
      </c>
    </row>
    <row r="337" spans="1:61" x14ac:dyDescent="0.2">
      <c r="A337">
        <v>336</v>
      </c>
      <c r="B337" t="s">
        <v>394</v>
      </c>
      <c r="C337">
        <v>2.5</v>
      </c>
      <c r="D337">
        <v>1.45</v>
      </c>
      <c r="E337">
        <v>0.2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  <c r="K337" s="2">
        <f t="shared" si="10"/>
        <v>5</v>
      </c>
      <c r="L337" s="1" t="b">
        <f t="shared" si="11"/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0.125</v>
      </c>
      <c r="U337" s="1">
        <v>0.875</v>
      </c>
      <c r="V337" s="1">
        <v>1</v>
      </c>
      <c r="W337" s="1">
        <v>0</v>
      </c>
      <c r="X337" s="1">
        <v>0</v>
      </c>
      <c r="Y337" s="1">
        <v>0</v>
      </c>
      <c r="Z337" s="1">
        <v>1.61</v>
      </c>
      <c r="AA337" s="1">
        <v>961</v>
      </c>
      <c r="AB337" s="1">
        <v>313</v>
      </c>
      <c r="AC337" s="1">
        <v>1.53</v>
      </c>
      <c r="AD337" s="1">
        <v>85.5</v>
      </c>
      <c r="AE337" s="1">
        <v>46.9</v>
      </c>
      <c r="AF337" s="1">
        <v>403</v>
      </c>
      <c r="AG337" s="1">
        <v>2.34</v>
      </c>
      <c r="AH337" s="1">
        <v>69.2</v>
      </c>
      <c r="AI337" s="1">
        <v>0.82</v>
      </c>
      <c r="AJ337" s="1">
        <v>37</v>
      </c>
      <c r="AK337" s="1">
        <v>5</v>
      </c>
      <c r="AL337" s="1">
        <v>1.19</v>
      </c>
      <c r="AM337" s="1">
        <v>2020</v>
      </c>
      <c r="AN337" s="1">
        <v>601</v>
      </c>
      <c r="AO337" s="1">
        <v>11.3</v>
      </c>
      <c r="AP337" s="1">
        <v>207</v>
      </c>
      <c r="AQ337" s="1">
        <v>110</v>
      </c>
      <c r="AR337" s="1">
        <v>716</v>
      </c>
      <c r="AS337" s="1">
        <v>4.7699999999999996</v>
      </c>
      <c r="AT337" s="1">
        <v>178</v>
      </c>
      <c r="AU337" s="1">
        <v>2.33</v>
      </c>
      <c r="AV337" s="1">
        <v>82</v>
      </c>
      <c r="AW337" s="1">
        <v>6</v>
      </c>
      <c r="AX337" s="1">
        <v>2.17</v>
      </c>
      <c r="AY337" s="1">
        <v>442</v>
      </c>
      <c r="AZ337" s="1">
        <v>372</v>
      </c>
      <c r="BA337" s="1">
        <v>4.7</v>
      </c>
      <c r="BB337" s="1">
        <v>121</v>
      </c>
      <c r="BC337" s="1">
        <v>299</v>
      </c>
      <c r="BD337" s="1">
        <v>1020</v>
      </c>
      <c r="BE337" s="1">
        <v>7.45</v>
      </c>
      <c r="BF337" s="1">
        <v>20.100000000000001</v>
      </c>
      <c r="BG337" s="1">
        <v>2.7</v>
      </c>
      <c r="BH337" s="1">
        <v>50.8</v>
      </c>
      <c r="BI337" s="1">
        <v>4.88</v>
      </c>
    </row>
    <row r="338" spans="1:61" x14ac:dyDescent="0.2">
      <c r="A338">
        <v>337</v>
      </c>
      <c r="B338" t="s">
        <v>395</v>
      </c>
      <c r="C338">
        <v>0.73</v>
      </c>
      <c r="D338">
        <v>0.61</v>
      </c>
      <c r="E338">
        <v>0.12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f t="shared" si="10"/>
        <v>5</v>
      </c>
      <c r="L338" s="1" t="b">
        <f t="shared" si="11"/>
        <v>0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0.875</v>
      </c>
      <c r="U338" s="1">
        <v>0.125</v>
      </c>
      <c r="V338" s="1">
        <v>1</v>
      </c>
      <c r="W338" s="1">
        <v>0</v>
      </c>
      <c r="X338" s="1">
        <v>0</v>
      </c>
      <c r="Y338" s="1">
        <v>0</v>
      </c>
      <c r="Z338" s="1">
        <v>1.61</v>
      </c>
      <c r="AA338" s="1">
        <v>961</v>
      </c>
      <c r="AB338" s="1">
        <v>313</v>
      </c>
      <c r="AC338" s="1">
        <v>1.53</v>
      </c>
      <c r="AD338" s="1">
        <v>85.5</v>
      </c>
      <c r="AE338" s="1">
        <v>46.9</v>
      </c>
      <c r="AF338" s="1">
        <v>403</v>
      </c>
      <c r="AG338" s="1">
        <v>2.34</v>
      </c>
      <c r="AH338" s="1">
        <v>69.2</v>
      </c>
      <c r="AI338" s="1">
        <v>0.82</v>
      </c>
      <c r="AJ338" s="1">
        <v>37</v>
      </c>
      <c r="AK338" s="1">
        <v>5</v>
      </c>
      <c r="AL338" s="1">
        <v>0.87</v>
      </c>
      <c r="AM338" s="1">
        <v>3110</v>
      </c>
      <c r="AN338" s="1">
        <v>1210</v>
      </c>
      <c r="AO338" s="1">
        <v>5.32</v>
      </c>
      <c r="AP338" s="1">
        <v>72.599999999999994</v>
      </c>
      <c r="AQ338" s="1">
        <v>120</v>
      </c>
      <c r="AR338" s="1">
        <v>762</v>
      </c>
      <c r="AS338" s="1">
        <v>31.8</v>
      </c>
      <c r="AT338" s="1">
        <v>334</v>
      </c>
      <c r="AU338" s="1">
        <v>2.0099999999999998</v>
      </c>
      <c r="AV338" s="1">
        <v>32</v>
      </c>
      <c r="AW338" s="1">
        <v>4</v>
      </c>
      <c r="AX338" s="1">
        <v>1.99</v>
      </c>
      <c r="AY338" s="1">
        <v>348</v>
      </c>
      <c r="AZ338" s="1">
        <v>281</v>
      </c>
      <c r="BA338" s="1">
        <v>3.35</v>
      </c>
      <c r="BB338" s="1">
        <v>85.8</v>
      </c>
      <c r="BC338" s="1">
        <v>321</v>
      </c>
      <c r="BD338" s="1">
        <v>1120</v>
      </c>
      <c r="BE338" s="1">
        <v>5.59</v>
      </c>
      <c r="BF338" s="1">
        <v>15.5</v>
      </c>
      <c r="BG338" s="1">
        <v>2.92</v>
      </c>
      <c r="BH338" s="1">
        <v>37.299999999999997</v>
      </c>
      <c r="BI338" s="1">
        <v>4.13</v>
      </c>
    </row>
    <row r="339" spans="1:61" x14ac:dyDescent="0.2">
      <c r="A339">
        <v>338</v>
      </c>
      <c r="B339" t="s">
        <v>396</v>
      </c>
      <c r="C339">
        <v>-0.2</v>
      </c>
      <c r="D339">
        <v>1.98</v>
      </c>
      <c r="E339">
        <v>0.13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f t="shared" si="10"/>
        <v>5</v>
      </c>
      <c r="L339" s="1" t="b">
        <f t="shared" si="11"/>
        <v>0</v>
      </c>
      <c r="M339" s="1">
        <v>0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0.875</v>
      </c>
      <c r="U339" s="1">
        <v>0.125</v>
      </c>
      <c r="V339" s="1">
        <v>1</v>
      </c>
      <c r="W339" s="1">
        <v>0</v>
      </c>
      <c r="X339" s="1">
        <v>0</v>
      </c>
      <c r="Y339" s="1">
        <v>0</v>
      </c>
      <c r="Z339" s="1">
        <v>2.17</v>
      </c>
      <c r="AA339" s="1">
        <v>267</v>
      </c>
      <c r="AB339" s="1">
        <v>181</v>
      </c>
      <c r="AC339" s="1">
        <v>0.7</v>
      </c>
      <c r="AD339" s="1">
        <v>32.1</v>
      </c>
      <c r="AE339" s="1">
        <v>8.68</v>
      </c>
      <c r="AF339" s="1">
        <v>926</v>
      </c>
      <c r="AG339" s="1">
        <v>6.13</v>
      </c>
      <c r="AH339" s="1">
        <v>23.9</v>
      </c>
      <c r="AI339" s="1">
        <v>2.5499999999999998</v>
      </c>
      <c r="AJ339" s="1">
        <v>73</v>
      </c>
      <c r="AK339" s="1">
        <v>7</v>
      </c>
      <c r="AL339" s="1">
        <v>0.87</v>
      </c>
      <c r="AM339" s="1">
        <v>3110</v>
      </c>
      <c r="AN339" s="1">
        <v>1210</v>
      </c>
      <c r="AO339" s="1">
        <v>5.32</v>
      </c>
      <c r="AP339" s="1">
        <v>72.599999999999994</v>
      </c>
      <c r="AQ339" s="1">
        <v>120</v>
      </c>
      <c r="AR339" s="1">
        <v>762</v>
      </c>
      <c r="AS339" s="1">
        <v>31.8</v>
      </c>
      <c r="AT339" s="1">
        <v>334</v>
      </c>
      <c r="AU339" s="1">
        <v>2.0099999999999998</v>
      </c>
      <c r="AV339" s="1">
        <v>32</v>
      </c>
      <c r="AW339" s="1">
        <v>4</v>
      </c>
      <c r="AX339" s="1">
        <v>1.99</v>
      </c>
      <c r="AY339" s="1">
        <v>348</v>
      </c>
      <c r="AZ339" s="1">
        <v>281</v>
      </c>
      <c r="BA339" s="1">
        <v>3.35</v>
      </c>
      <c r="BB339" s="1">
        <v>85.8</v>
      </c>
      <c r="BC339" s="1">
        <v>321</v>
      </c>
      <c r="BD339" s="1">
        <v>1120</v>
      </c>
      <c r="BE339" s="1">
        <v>5.59</v>
      </c>
      <c r="BF339" s="1">
        <v>15.5</v>
      </c>
      <c r="BG339" s="1">
        <v>2.92</v>
      </c>
      <c r="BH339" s="1">
        <v>37.299999999999997</v>
      </c>
      <c r="BI339" s="1">
        <v>4.13</v>
      </c>
    </row>
    <row r="340" spans="1:61" x14ac:dyDescent="0.2">
      <c r="A340">
        <v>339</v>
      </c>
      <c r="B340" t="s">
        <v>397</v>
      </c>
      <c r="C340">
        <v>1.95</v>
      </c>
      <c r="D340">
        <v>0.62</v>
      </c>
      <c r="E340">
        <v>0.12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f t="shared" si="10"/>
        <v>5</v>
      </c>
      <c r="L340" s="1" t="b">
        <f t="shared" si="11"/>
        <v>0</v>
      </c>
      <c r="M340" s="1">
        <v>0</v>
      </c>
      <c r="N340" s="1">
        <v>0</v>
      </c>
      <c r="O340" s="1">
        <v>0</v>
      </c>
      <c r="P340" s="1">
        <v>1</v>
      </c>
      <c r="Q340" s="1">
        <v>0</v>
      </c>
      <c r="R340" s="1">
        <v>0</v>
      </c>
      <c r="S340" s="1">
        <v>0.25</v>
      </c>
      <c r="T340" s="1">
        <v>0.75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1.51</v>
      </c>
      <c r="AA340" s="1">
        <v>1030</v>
      </c>
      <c r="AB340" s="1">
        <v>337</v>
      </c>
      <c r="AC340" s="1">
        <v>0.86</v>
      </c>
      <c r="AD340" s="1">
        <v>39.1</v>
      </c>
      <c r="AE340" s="1">
        <v>48.4</v>
      </c>
      <c r="AF340" s="1">
        <v>419</v>
      </c>
      <c r="AG340" s="1">
        <v>2.33</v>
      </c>
      <c r="AH340" s="1">
        <v>76.900000000000006</v>
      </c>
      <c r="AI340" s="1">
        <v>0.82</v>
      </c>
      <c r="AJ340" s="1">
        <v>19</v>
      </c>
      <c r="AK340" s="1">
        <v>4</v>
      </c>
      <c r="AL340" s="1">
        <v>0.87</v>
      </c>
      <c r="AM340" s="1">
        <v>3110</v>
      </c>
      <c r="AN340" s="1">
        <v>1210</v>
      </c>
      <c r="AO340" s="1">
        <v>5.32</v>
      </c>
      <c r="AP340" s="1">
        <v>72.599999999999994</v>
      </c>
      <c r="AQ340" s="1">
        <v>120</v>
      </c>
      <c r="AR340" s="1">
        <v>762</v>
      </c>
      <c r="AS340" s="1">
        <v>31.8</v>
      </c>
      <c r="AT340" s="1">
        <v>334</v>
      </c>
      <c r="AU340" s="1">
        <v>2.0099999999999998</v>
      </c>
      <c r="AV340" s="1">
        <v>32</v>
      </c>
      <c r="AW340" s="1">
        <v>4</v>
      </c>
      <c r="AX340" s="1">
        <v>1.92</v>
      </c>
      <c r="AY340" s="1">
        <v>309</v>
      </c>
      <c r="AZ340" s="1">
        <v>243</v>
      </c>
      <c r="BA340" s="1">
        <v>3.14</v>
      </c>
      <c r="BB340" s="1">
        <v>68.8</v>
      </c>
      <c r="BC340" s="1">
        <v>331</v>
      </c>
      <c r="BD340" s="1">
        <v>1170</v>
      </c>
      <c r="BE340" s="1">
        <v>4.7699999999999996</v>
      </c>
      <c r="BF340" s="1">
        <v>13.6</v>
      </c>
      <c r="BG340" s="1">
        <v>3.01</v>
      </c>
      <c r="BH340" s="1">
        <v>30.5</v>
      </c>
      <c r="BI340" s="1">
        <v>3.75</v>
      </c>
    </row>
    <row r="341" spans="1:61" x14ac:dyDescent="0.2">
      <c r="A341">
        <v>340</v>
      </c>
      <c r="B341" t="s">
        <v>398</v>
      </c>
      <c r="C341">
        <v>3.02</v>
      </c>
      <c r="D341">
        <v>3.18</v>
      </c>
      <c r="E341">
        <v>0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f t="shared" si="10"/>
        <v>5</v>
      </c>
      <c r="L341" s="1" t="b">
        <f t="shared" si="11"/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0.375</v>
      </c>
      <c r="U341" s="1">
        <v>0.625</v>
      </c>
      <c r="V341" s="1">
        <v>1</v>
      </c>
      <c r="W341" s="1">
        <v>0</v>
      </c>
      <c r="X341" s="1">
        <v>0</v>
      </c>
      <c r="Y341" s="1">
        <v>0</v>
      </c>
      <c r="Z341" s="1">
        <v>1.51</v>
      </c>
      <c r="AA341" s="1">
        <v>1030</v>
      </c>
      <c r="AB341" s="1">
        <v>337</v>
      </c>
      <c r="AC341" s="1">
        <v>0.86</v>
      </c>
      <c r="AD341" s="1">
        <v>39.1</v>
      </c>
      <c r="AE341" s="1">
        <v>48.4</v>
      </c>
      <c r="AF341" s="1">
        <v>419</v>
      </c>
      <c r="AG341" s="1">
        <v>2.33</v>
      </c>
      <c r="AH341" s="1">
        <v>76.900000000000006</v>
      </c>
      <c r="AI341" s="1">
        <v>0.82</v>
      </c>
      <c r="AJ341" s="1">
        <v>19</v>
      </c>
      <c r="AK341" s="1">
        <v>4</v>
      </c>
      <c r="AL341" s="1">
        <v>1.26</v>
      </c>
      <c r="AM341" s="1">
        <v>1660</v>
      </c>
      <c r="AN341" s="1">
        <v>1040</v>
      </c>
      <c r="AO341" s="1">
        <v>2.54</v>
      </c>
      <c r="AP341" s="1">
        <v>87.6</v>
      </c>
      <c r="AQ341" s="1">
        <v>-168</v>
      </c>
      <c r="AR341" s="1">
        <v>550</v>
      </c>
      <c r="AS341" s="1">
        <v>8.1999999999999993</v>
      </c>
      <c r="AT341" s="1">
        <v>137</v>
      </c>
      <c r="AU341" s="1">
        <v>0.95</v>
      </c>
      <c r="AV341" s="1">
        <v>38</v>
      </c>
      <c r="AW341" s="1">
        <v>5</v>
      </c>
      <c r="AX341" s="1">
        <v>2.11</v>
      </c>
      <c r="AY341" s="1">
        <v>410</v>
      </c>
      <c r="AZ341" s="1">
        <v>341</v>
      </c>
      <c r="BA341" s="1">
        <v>4.25</v>
      </c>
      <c r="BB341" s="1">
        <v>109</v>
      </c>
      <c r="BC341" s="1">
        <v>306</v>
      </c>
      <c r="BD341" s="1">
        <v>1060</v>
      </c>
      <c r="BE341" s="1">
        <v>6.83</v>
      </c>
      <c r="BF341" s="1">
        <v>18.600000000000001</v>
      </c>
      <c r="BG341" s="1">
        <v>2.77</v>
      </c>
      <c r="BH341" s="1">
        <v>46.3</v>
      </c>
      <c r="BI341" s="1">
        <v>4.63</v>
      </c>
    </row>
    <row r="342" spans="1:61" x14ac:dyDescent="0.2">
      <c r="A342">
        <v>341</v>
      </c>
      <c r="B342" t="s">
        <v>399</v>
      </c>
      <c r="C342">
        <v>-0.01</v>
      </c>
      <c r="D342">
        <v>4.07</v>
      </c>
      <c r="E34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f t="shared" si="10"/>
        <v>5</v>
      </c>
      <c r="L342" s="1" t="b">
        <f t="shared" si="11"/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0.125</v>
      </c>
      <c r="T342" s="1">
        <v>0.875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1.61</v>
      </c>
      <c r="AA342" s="1">
        <v>961</v>
      </c>
      <c r="AB342" s="1">
        <v>313</v>
      </c>
      <c r="AC342" s="1">
        <v>1.53</v>
      </c>
      <c r="AD342" s="1">
        <v>85.5</v>
      </c>
      <c r="AE342" s="1">
        <v>46.9</v>
      </c>
      <c r="AF342" s="1">
        <v>403</v>
      </c>
      <c r="AG342" s="1">
        <v>2.34</v>
      </c>
      <c r="AH342" s="1">
        <v>69.2</v>
      </c>
      <c r="AI342" s="1">
        <v>0.82</v>
      </c>
      <c r="AJ342" s="1">
        <v>37</v>
      </c>
      <c r="AK342" s="1">
        <v>5</v>
      </c>
      <c r="AL342" s="1">
        <v>1</v>
      </c>
      <c r="AM342" s="1">
        <v>1760</v>
      </c>
      <c r="AN342" s="1">
        <v>1110</v>
      </c>
      <c r="AO342" s="1">
        <v>1.55</v>
      </c>
      <c r="AP342" s="1">
        <v>40.1</v>
      </c>
      <c r="AQ342" s="1">
        <v>-156</v>
      </c>
      <c r="AR342" s="1">
        <v>590</v>
      </c>
      <c r="AS342" s="1">
        <v>8.5299999999999994</v>
      </c>
      <c r="AT342" s="1">
        <v>155</v>
      </c>
      <c r="AU342" s="1">
        <v>1</v>
      </c>
      <c r="AV342" s="1">
        <v>20</v>
      </c>
      <c r="AW342" s="1">
        <v>4</v>
      </c>
      <c r="AX342" s="1">
        <v>1.94</v>
      </c>
      <c r="AY342" s="1">
        <v>320</v>
      </c>
      <c r="AZ342" s="1">
        <v>254</v>
      </c>
      <c r="BA342" s="1">
        <v>3.13</v>
      </c>
      <c r="BB342" s="1">
        <v>74.3</v>
      </c>
      <c r="BC342" s="1">
        <v>328</v>
      </c>
      <c r="BD342" s="1">
        <v>1150</v>
      </c>
      <c r="BE342" s="1">
        <v>5.03</v>
      </c>
      <c r="BF342" s="1">
        <v>14.2</v>
      </c>
      <c r="BG342" s="1">
        <v>2.98</v>
      </c>
      <c r="BH342" s="1">
        <v>32.799999999999997</v>
      </c>
      <c r="BI342" s="1">
        <v>3.88</v>
      </c>
    </row>
    <row r="343" spans="1:61" x14ac:dyDescent="0.2">
      <c r="A343">
        <v>342</v>
      </c>
      <c r="B343" t="s">
        <v>400</v>
      </c>
      <c r="C343">
        <v>2.63</v>
      </c>
      <c r="D343">
        <v>0.79</v>
      </c>
      <c r="E343">
        <v>0.14000000000000001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f t="shared" si="10"/>
        <v>5</v>
      </c>
      <c r="L343" s="1" t="b">
        <f t="shared" si="11"/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">
        <v>0</v>
      </c>
      <c r="S343" s="1">
        <v>0.875</v>
      </c>
      <c r="T343" s="1">
        <v>0.125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1.51</v>
      </c>
      <c r="AA343" s="1">
        <v>1030</v>
      </c>
      <c r="AB343" s="1">
        <v>337</v>
      </c>
      <c r="AC343" s="1">
        <v>0.86</v>
      </c>
      <c r="AD343" s="1">
        <v>39.1</v>
      </c>
      <c r="AE343" s="1">
        <v>48.4</v>
      </c>
      <c r="AF343" s="1">
        <v>419</v>
      </c>
      <c r="AG343" s="1">
        <v>2.33</v>
      </c>
      <c r="AH343" s="1">
        <v>76.900000000000006</v>
      </c>
      <c r="AI343" s="1">
        <v>0.82</v>
      </c>
      <c r="AJ343" s="1">
        <v>19</v>
      </c>
      <c r="AK343" s="1">
        <v>4</v>
      </c>
      <c r="AL343" s="1">
        <v>1.1499999999999999</v>
      </c>
      <c r="AM343" s="1">
        <v>2880</v>
      </c>
      <c r="AN343" s="1">
        <v>505</v>
      </c>
      <c r="AO343" s="1">
        <v>7.31</v>
      </c>
      <c r="AP343" s="1">
        <v>119</v>
      </c>
      <c r="AQ343" s="1">
        <v>121</v>
      </c>
      <c r="AR343" s="1">
        <v>709</v>
      </c>
      <c r="AS343" s="1">
        <v>7.2</v>
      </c>
      <c r="AT343" s="1">
        <v>290</v>
      </c>
      <c r="AU343" s="1">
        <v>1.96</v>
      </c>
      <c r="AV343" s="1">
        <v>50</v>
      </c>
      <c r="AW343" s="1">
        <v>5</v>
      </c>
      <c r="AX343" s="1">
        <v>1.83</v>
      </c>
      <c r="AY343" s="1">
        <v>251</v>
      </c>
      <c r="AZ343" s="1">
        <v>184</v>
      </c>
      <c r="BA343" s="1">
        <v>3.2</v>
      </c>
      <c r="BB343" s="1">
        <v>41</v>
      </c>
      <c r="BC343" s="1">
        <v>346</v>
      </c>
      <c r="BD343" s="1">
        <v>1240</v>
      </c>
      <c r="BE343" s="1">
        <v>3.47</v>
      </c>
      <c r="BF343" s="1">
        <v>10.8</v>
      </c>
      <c r="BG343" s="1">
        <v>3.13</v>
      </c>
      <c r="BH343" s="1">
        <v>19.3</v>
      </c>
      <c r="BI343" s="1">
        <v>3.13</v>
      </c>
    </row>
    <row r="344" spans="1:61" x14ac:dyDescent="0.2">
      <c r="A344">
        <v>343</v>
      </c>
      <c r="B344" t="s">
        <v>401</v>
      </c>
      <c r="C344">
        <v>-0.1</v>
      </c>
      <c r="D344">
        <v>1.0900000000000001</v>
      </c>
      <c r="E344">
        <v>0.21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2">
        <f t="shared" si="10"/>
        <v>5</v>
      </c>
      <c r="L344" s="1" t="b">
        <f t="shared" si="11"/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0.25</v>
      </c>
      <c r="U344" s="1">
        <v>0.75</v>
      </c>
      <c r="V344" s="1">
        <v>1</v>
      </c>
      <c r="W344" s="1">
        <v>0</v>
      </c>
      <c r="X344" s="1">
        <v>0</v>
      </c>
      <c r="Y344" s="1">
        <v>0</v>
      </c>
      <c r="Z344" s="1">
        <v>2.17</v>
      </c>
      <c r="AA344" s="1">
        <v>267</v>
      </c>
      <c r="AB344" s="1">
        <v>181</v>
      </c>
      <c r="AC344" s="1">
        <v>0.7</v>
      </c>
      <c r="AD344" s="1">
        <v>32.1</v>
      </c>
      <c r="AE344" s="1">
        <v>8.68</v>
      </c>
      <c r="AF344" s="1">
        <v>926</v>
      </c>
      <c r="AG344" s="1">
        <v>6.13</v>
      </c>
      <c r="AH344" s="1">
        <v>23.9</v>
      </c>
      <c r="AI344" s="1">
        <v>2.5499999999999998</v>
      </c>
      <c r="AJ344" s="1">
        <v>73</v>
      </c>
      <c r="AK344" s="1">
        <v>7</v>
      </c>
      <c r="AL344" s="1">
        <v>1.1499999999999999</v>
      </c>
      <c r="AM344" s="1">
        <v>2880</v>
      </c>
      <c r="AN344" s="1">
        <v>505</v>
      </c>
      <c r="AO344" s="1">
        <v>7.31</v>
      </c>
      <c r="AP344" s="1">
        <v>119</v>
      </c>
      <c r="AQ344" s="1">
        <v>121</v>
      </c>
      <c r="AR344" s="1">
        <v>709</v>
      </c>
      <c r="AS344" s="1">
        <v>7.2</v>
      </c>
      <c r="AT344" s="1">
        <v>290</v>
      </c>
      <c r="AU344" s="1">
        <v>1.96</v>
      </c>
      <c r="AV344" s="1">
        <v>50</v>
      </c>
      <c r="AW344" s="1">
        <v>5</v>
      </c>
      <c r="AX344" s="1">
        <v>2.14</v>
      </c>
      <c r="AY344" s="1">
        <v>426</v>
      </c>
      <c r="AZ344" s="1">
        <v>357</v>
      </c>
      <c r="BA344" s="1">
        <v>4.4800000000000004</v>
      </c>
      <c r="BB344" s="1">
        <v>115</v>
      </c>
      <c r="BC344" s="1">
        <v>303</v>
      </c>
      <c r="BD344" s="1">
        <v>1040</v>
      </c>
      <c r="BE344" s="1">
        <v>7.14</v>
      </c>
      <c r="BF344" s="1">
        <v>19.399999999999999</v>
      </c>
      <c r="BG344" s="1">
        <v>2.73</v>
      </c>
      <c r="BH344" s="1">
        <v>48.5</v>
      </c>
      <c r="BI344" s="1">
        <v>4.75</v>
      </c>
    </row>
    <row r="345" spans="1:61" x14ac:dyDescent="0.2">
      <c r="A345">
        <v>344</v>
      </c>
      <c r="B345" t="s">
        <v>402</v>
      </c>
      <c r="C345">
        <v>2.77</v>
      </c>
      <c r="D345">
        <v>1.97</v>
      </c>
      <c r="E345">
        <v>0.11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f t="shared" si="10"/>
        <v>5</v>
      </c>
      <c r="L345" s="1" t="b">
        <f t="shared" si="11"/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0.75</v>
      </c>
      <c r="T345" s="1">
        <v>0.25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  <c r="Z345" s="1">
        <v>1.51</v>
      </c>
      <c r="AA345" s="1">
        <v>1030</v>
      </c>
      <c r="AB345" s="1">
        <v>337</v>
      </c>
      <c r="AC345" s="1">
        <v>0.86</v>
      </c>
      <c r="AD345" s="1">
        <v>39.1</v>
      </c>
      <c r="AE345" s="1">
        <v>48.4</v>
      </c>
      <c r="AF345" s="1">
        <v>419</v>
      </c>
      <c r="AG345" s="1">
        <v>2.33</v>
      </c>
      <c r="AH345" s="1">
        <v>76.900000000000006</v>
      </c>
      <c r="AI345" s="1">
        <v>0.82</v>
      </c>
      <c r="AJ345" s="1">
        <v>19</v>
      </c>
      <c r="AK345" s="1">
        <v>4</v>
      </c>
      <c r="AL345" s="1">
        <v>1.19</v>
      </c>
      <c r="AM345" s="1">
        <v>2020</v>
      </c>
      <c r="AN345" s="1">
        <v>601</v>
      </c>
      <c r="AO345" s="1">
        <v>11.3</v>
      </c>
      <c r="AP345" s="1">
        <v>207</v>
      </c>
      <c r="AQ345" s="1">
        <v>110</v>
      </c>
      <c r="AR345" s="1">
        <v>716</v>
      </c>
      <c r="AS345" s="1">
        <v>4.7699999999999996</v>
      </c>
      <c r="AT345" s="1">
        <v>178</v>
      </c>
      <c r="AU345" s="1">
        <v>2.33</v>
      </c>
      <c r="AV345" s="1">
        <v>82</v>
      </c>
      <c r="AW345" s="1">
        <v>6</v>
      </c>
      <c r="AX345" s="1">
        <v>1.85</v>
      </c>
      <c r="AY345" s="1">
        <v>262</v>
      </c>
      <c r="AZ345" s="1">
        <v>196</v>
      </c>
      <c r="BA345" s="1">
        <v>3.19</v>
      </c>
      <c r="BB345" s="1">
        <v>46.6</v>
      </c>
      <c r="BC345" s="1">
        <v>343</v>
      </c>
      <c r="BD345" s="1">
        <v>1220</v>
      </c>
      <c r="BE345" s="1">
        <v>3.73</v>
      </c>
      <c r="BF345" s="1">
        <v>11.3</v>
      </c>
      <c r="BG345" s="1">
        <v>3.11</v>
      </c>
      <c r="BH345" s="1">
        <v>21.5</v>
      </c>
      <c r="BI345" s="1">
        <v>3.25</v>
      </c>
    </row>
    <row r="346" spans="1:61" x14ac:dyDescent="0.2">
      <c r="A346">
        <v>345</v>
      </c>
      <c r="B346" t="s">
        <v>403</v>
      </c>
      <c r="C346">
        <v>2.5299999999999998</v>
      </c>
      <c r="D346">
        <v>3.27</v>
      </c>
      <c r="E346">
        <v>0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f t="shared" si="10"/>
        <v>5</v>
      </c>
      <c r="L346" s="1" t="b">
        <f t="shared" si="11"/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0.125</v>
      </c>
      <c r="U346" s="1">
        <v>0.875</v>
      </c>
      <c r="V346" s="1">
        <v>1</v>
      </c>
      <c r="W346" s="1">
        <v>0</v>
      </c>
      <c r="X346" s="1">
        <v>0</v>
      </c>
      <c r="Y346" s="1">
        <v>0</v>
      </c>
      <c r="Z346" s="1">
        <v>1.61</v>
      </c>
      <c r="AA346" s="1">
        <v>961</v>
      </c>
      <c r="AB346" s="1">
        <v>313</v>
      </c>
      <c r="AC346" s="1">
        <v>1.53</v>
      </c>
      <c r="AD346" s="1">
        <v>85.5</v>
      </c>
      <c r="AE346" s="1">
        <v>46.9</v>
      </c>
      <c r="AF346" s="1">
        <v>403</v>
      </c>
      <c r="AG346" s="1">
        <v>2.34</v>
      </c>
      <c r="AH346" s="1">
        <v>69.2</v>
      </c>
      <c r="AI346" s="1">
        <v>0.82</v>
      </c>
      <c r="AJ346" s="1">
        <v>37</v>
      </c>
      <c r="AK346" s="1">
        <v>5</v>
      </c>
      <c r="AL346" s="1">
        <v>1.26</v>
      </c>
      <c r="AM346" s="1">
        <v>1660</v>
      </c>
      <c r="AN346" s="1">
        <v>1040</v>
      </c>
      <c r="AO346" s="1">
        <v>2.54</v>
      </c>
      <c r="AP346" s="1">
        <v>87.6</v>
      </c>
      <c r="AQ346" s="1">
        <v>-168</v>
      </c>
      <c r="AR346" s="1">
        <v>550</v>
      </c>
      <c r="AS346" s="1">
        <v>8.1999999999999993</v>
      </c>
      <c r="AT346" s="1">
        <v>137</v>
      </c>
      <c r="AU346" s="1">
        <v>0.95</v>
      </c>
      <c r="AV346" s="1">
        <v>38</v>
      </c>
      <c r="AW346" s="1">
        <v>5</v>
      </c>
      <c r="AX346" s="1">
        <v>2.17</v>
      </c>
      <c r="AY346" s="1">
        <v>442</v>
      </c>
      <c r="AZ346" s="1">
        <v>372</v>
      </c>
      <c r="BA346" s="1">
        <v>4.7</v>
      </c>
      <c r="BB346" s="1">
        <v>121</v>
      </c>
      <c r="BC346" s="1">
        <v>299</v>
      </c>
      <c r="BD346" s="1">
        <v>1020</v>
      </c>
      <c r="BE346" s="1">
        <v>7.45</v>
      </c>
      <c r="BF346" s="1">
        <v>20.100000000000001</v>
      </c>
      <c r="BG346" s="1">
        <v>2.7</v>
      </c>
      <c r="BH346" s="1">
        <v>50.8</v>
      </c>
      <c r="BI346" s="1">
        <v>4.88</v>
      </c>
    </row>
    <row r="347" spans="1:61" x14ac:dyDescent="0.2">
      <c r="A347">
        <v>346</v>
      </c>
      <c r="B347" t="s">
        <v>404</v>
      </c>
      <c r="C347">
        <v>-0.17</v>
      </c>
      <c r="D347">
        <v>0.75</v>
      </c>
      <c r="E347">
        <v>0.14000000000000001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f t="shared" si="10"/>
        <v>5</v>
      </c>
      <c r="L347" s="1" t="b">
        <f t="shared" si="11"/>
        <v>0</v>
      </c>
      <c r="M347" s="1">
        <v>0</v>
      </c>
      <c r="N347" s="1">
        <v>0</v>
      </c>
      <c r="O347" s="1">
        <v>0</v>
      </c>
      <c r="P347" s="1">
        <v>1</v>
      </c>
      <c r="Q347" s="1">
        <v>0</v>
      </c>
      <c r="R347" s="1">
        <v>0</v>
      </c>
      <c r="S347" s="1">
        <v>0.625</v>
      </c>
      <c r="T347" s="1">
        <v>0.375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1.61</v>
      </c>
      <c r="AA347" s="1">
        <v>961</v>
      </c>
      <c r="AB347" s="1">
        <v>313</v>
      </c>
      <c r="AC347" s="1">
        <v>1.53</v>
      </c>
      <c r="AD347" s="1">
        <v>85.5</v>
      </c>
      <c r="AE347" s="1">
        <v>46.9</v>
      </c>
      <c r="AF347" s="1">
        <v>403</v>
      </c>
      <c r="AG347" s="1">
        <v>2.34</v>
      </c>
      <c r="AH347" s="1">
        <v>69.2</v>
      </c>
      <c r="AI347" s="1">
        <v>0.82</v>
      </c>
      <c r="AJ347" s="1">
        <v>37</v>
      </c>
      <c r="AK347" s="1">
        <v>5</v>
      </c>
      <c r="AL347" s="1">
        <v>0.87</v>
      </c>
      <c r="AM347" s="1">
        <v>3110</v>
      </c>
      <c r="AN347" s="1">
        <v>1210</v>
      </c>
      <c r="AO347" s="1">
        <v>5.32</v>
      </c>
      <c r="AP347" s="1">
        <v>72.599999999999994</v>
      </c>
      <c r="AQ347" s="1">
        <v>120</v>
      </c>
      <c r="AR347" s="1">
        <v>762</v>
      </c>
      <c r="AS347" s="1">
        <v>31.8</v>
      </c>
      <c r="AT347" s="1">
        <v>334</v>
      </c>
      <c r="AU347" s="1">
        <v>2.0099999999999998</v>
      </c>
      <c r="AV347" s="1">
        <v>32</v>
      </c>
      <c r="AW347" s="1">
        <v>4</v>
      </c>
      <c r="AX347" s="1">
        <v>1.87</v>
      </c>
      <c r="AY347" s="1">
        <v>274</v>
      </c>
      <c r="AZ347" s="1">
        <v>207</v>
      </c>
      <c r="BA347" s="1">
        <v>3.18</v>
      </c>
      <c r="BB347" s="1">
        <v>52.1</v>
      </c>
      <c r="BC347" s="1">
        <v>340</v>
      </c>
      <c r="BD347" s="1">
        <v>1210</v>
      </c>
      <c r="BE347" s="1">
        <v>3.99</v>
      </c>
      <c r="BF347" s="1">
        <v>11.9</v>
      </c>
      <c r="BG347" s="1">
        <v>3.08</v>
      </c>
      <c r="BH347" s="1">
        <v>23.8</v>
      </c>
      <c r="BI347" s="1">
        <v>3.38</v>
      </c>
    </row>
    <row r="348" spans="1:61" x14ac:dyDescent="0.2">
      <c r="A348">
        <v>347</v>
      </c>
      <c r="B348" t="s">
        <v>405</v>
      </c>
      <c r="C348">
        <v>2.67</v>
      </c>
      <c r="D348">
        <v>0.45</v>
      </c>
      <c r="E348">
        <v>0.08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f t="shared" si="10"/>
        <v>5</v>
      </c>
      <c r="L348" s="1" t="b">
        <f t="shared" si="11"/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S348" s="1">
        <v>0</v>
      </c>
      <c r="T348" s="1">
        <v>0.375</v>
      </c>
      <c r="U348" s="1">
        <v>0.625</v>
      </c>
      <c r="V348" s="1">
        <v>1</v>
      </c>
      <c r="W348" s="1">
        <v>0</v>
      </c>
      <c r="X348" s="1">
        <v>0</v>
      </c>
      <c r="Y348" s="1">
        <v>0</v>
      </c>
      <c r="Z348" s="1">
        <v>1.51</v>
      </c>
      <c r="AA348" s="1">
        <v>1030</v>
      </c>
      <c r="AB348" s="1">
        <v>337</v>
      </c>
      <c r="AC348" s="1">
        <v>0.86</v>
      </c>
      <c r="AD348" s="1">
        <v>39.1</v>
      </c>
      <c r="AE348" s="1">
        <v>48.4</v>
      </c>
      <c r="AF348" s="1">
        <v>419</v>
      </c>
      <c r="AG348" s="1">
        <v>2.33</v>
      </c>
      <c r="AH348" s="1">
        <v>76.900000000000006</v>
      </c>
      <c r="AI348" s="1">
        <v>0.82</v>
      </c>
      <c r="AJ348" s="1">
        <v>19</v>
      </c>
      <c r="AK348" s="1">
        <v>4</v>
      </c>
      <c r="AL348" s="1">
        <v>0.87</v>
      </c>
      <c r="AM348" s="1">
        <v>3110</v>
      </c>
      <c r="AN348" s="1">
        <v>1210</v>
      </c>
      <c r="AO348" s="1">
        <v>5.32</v>
      </c>
      <c r="AP348" s="1">
        <v>72.599999999999994</v>
      </c>
      <c r="AQ348" s="1">
        <v>120</v>
      </c>
      <c r="AR348" s="1">
        <v>762</v>
      </c>
      <c r="AS348" s="1">
        <v>31.8</v>
      </c>
      <c r="AT348" s="1">
        <v>334</v>
      </c>
      <c r="AU348" s="1">
        <v>2.0099999999999998</v>
      </c>
      <c r="AV348" s="1">
        <v>32</v>
      </c>
      <c r="AW348" s="1">
        <v>4</v>
      </c>
      <c r="AX348" s="1">
        <v>2.11</v>
      </c>
      <c r="AY348" s="1">
        <v>410</v>
      </c>
      <c r="AZ348" s="1">
        <v>341</v>
      </c>
      <c r="BA348" s="1">
        <v>4.25</v>
      </c>
      <c r="BB348" s="1">
        <v>109</v>
      </c>
      <c r="BC348" s="1">
        <v>306</v>
      </c>
      <c r="BD348" s="1">
        <v>1060</v>
      </c>
      <c r="BE348" s="1">
        <v>6.83</v>
      </c>
      <c r="BF348" s="1">
        <v>18.600000000000001</v>
      </c>
      <c r="BG348" s="1">
        <v>2.77</v>
      </c>
      <c r="BH348" s="1">
        <v>46.3</v>
      </c>
      <c r="BI348" s="1">
        <v>4.63</v>
      </c>
    </row>
    <row r="349" spans="1:61" x14ac:dyDescent="0.2">
      <c r="A349">
        <v>348</v>
      </c>
      <c r="B349" t="s">
        <v>406</v>
      </c>
      <c r="C349">
        <v>1.79</v>
      </c>
      <c r="D349">
        <v>1.59</v>
      </c>
      <c r="E349">
        <v>0.17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  <c r="K349" s="2">
        <f t="shared" si="10"/>
        <v>5</v>
      </c>
      <c r="L349" s="1" t="b">
        <f t="shared" si="11"/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0.75</v>
      </c>
      <c r="U349" s="1">
        <v>0.25</v>
      </c>
      <c r="V349" s="1">
        <v>1</v>
      </c>
      <c r="W349" s="1">
        <v>0</v>
      </c>
      <c r="X349" s="1">
        <v>0</v>
      </c>
      <c r="Y349" s="1">
        <v>0</v>
      </c>
      <c r="Z349" s="1">
        <v>1.61</v>
      </c>
      <c r="AA349" s="1">
        <v>961</v>
      </c>
      <c r="AB349" s="1">
        <v>313</v>
      </c>
      <c r="AC349" s="1">
        <v>1.53</v>
      </c>
      <c r="AD349" s="1">
        <v>85.5</v>
      </c>
      <c r="AE349" s="1">
        <v>46.9</v>
      </c>
      <c r="AF349" s="1">
        <v>403</v>
      </c>
      <c r="AG349" s="1">
        <v>2.34</v>
      </c>
      <c r="AH349" s="1">
        <v>69.2</v>
      </c>
      <c r="AI349" s="1">
        <v>0.82</v>
      </c>
      <c r="AJ349" s="1">
        <v>37</v>
      </c>
      <c r="AK349" s="1">
        <v>5</v>
      </c>
      <c r="AL349" s="1">
        <v>1.19</v>
      </c>
      <c r="AM349" s="1">
        <v>2020</v>
      </c>
      <c r="AN349" s="1">
        <v>601</v>
      </c>
      <c r="AO349" s="1">
        <v>11.3</v>
      </c>
      <c r="AP349" s="1">
        <v>207</v>
      </c>
      <c r="AQ349" s="1">
        <v>110</v>
      </c>
      <c r="AR349" s="1">
        <v>716</v>
      </c>
      <c r="AS349" s="1">
        <v>4.7699999999999996</v>
      </c>
      <c r="AT349" s="1">
        <v>178</v>
      </c>
      <c r="AU349" s="1">
        <v>2.33</v>
      </c>
      <c r="AV349" s="1">
        <v>82</v>
      </c>
      <c r="AW349" s="1">
        <v>6</v>
      </c>
      <c r="AX349" s="1">
        <v>2.02</v>
      </c>
      <c r="AY349" s="1">
        <v>363</v>
      </c>
      <c r="AZ349" s="1">
        <v>296</v>
      </c>
      <c r="BA349" s="1">
        <v>3.57</v>
      </c>
      <c r="BB349" s="1">
        <v>91.7</v>
      </c>
      <c r="BC349" s="1">
        <v>317</v>
      </c>
      <c r="BD349" s="1">
        <v>1110</v>
      </c>
      <c r="BE349" s="1">
        <v>5.9</v>
      </c>
      <c r="BF349" s="1">
        <v>16.3</v>
      </c>
      <c r="BG349" s="1">
        <v>2.88</v>
      </c>
      <c r="BH349" s="1">
        <v>39.5</v>
      </c>
      <c r="BI349" s="1">
        <v>4.25</v>
      </c>
    </row>
    <row r="350" spans="1:61" x14ac:dyDescent="0.2">
      <c r="A350">
        <v>349</v>
      </c>
      <c r="B350" t="s">
        <v>407</v>
      </c>
      <c r="C350">
        <v>2.79</v>
      </c>
      <c r="D350">
        <v>1.48</v>
      </c>
      <c r="E350">
        <v>0.18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f t="shared" si="10"/>
        <v>5</v>
      </c>
      <c r="L350" s="1" t="b">
        <f t="shared" si="11"/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1</v>
      </c>
      <c r="S350" s="1">
        <v>0</v>
      </c>
      <c r="T350" s="1">
        <v>0.625</v>
      </c>
      <c r="U350" s="1">
        <v>0.375</v>
      </c>
      <c r="V350" s="1">
        <v>1</v>
      </c>
      <c r="W350" s="1">
        <v>0</v>
      </c>
      <c r="X350" s="1">
        <v>0</v>
      </c>
      <c r="Y350" s="1">
        <v>0</v>
      </c>
      <c r="Z350" s="1">
        <v>1.51</v>
      </c>
      <c r="AA350" s="1">
        <v>1030</v>
      </c>
      <c r="AB350" s="1">
        <v>337</v>
      </c>
      <c r="AC350" s="1">
        <v>0.86</v>
      </c>
      <c r="AD350" s="1">
        <v>39.1</v>
      </c>
      <c r="AE350" s="1">
        <v>48.4</v>
      </c>
      <c r="AF350" s="1">
        <v>419</v>
      </c>
      <c r="AG350" s="1">
        <v>2.33</v>
      </c>
      <c r="AH350" s="1">
        <v>76.900000000000006</v>
      </c>
      <c r="AI350" s="1">
        <v>0.82</v>
      </c>
      <c r="AJ350" s="1">
        <v>19</v>
      </c>
      <c r="AK350" s="1">
        <v>4</v>
      </c>
      <c r="AL350" s="1">
        <v>1.19</v>
      </c>
      <c r="AM350" s="1">
        <v>2020</v>
      </c>
      <c r="AN350" s="1">
        <v>601</v>
      </c>
      <c r="AO350" s="1">
        <v>11.3</v>
      </c>
      <c r="AP350" s="1">
        <v>207</v>
      </c>
      <c r="AQ350" s="1">
        <v>110</v>
      </c>
      <c r="AR350" s="1">
        <v>716</v>
      </c>
      <c r="AS350" s="1">
        <v>4.7699999999999996</v>
      </c>
      <c r="AT350" s="1">
        <v>178</v>
      </c>
      <c r="AU350" s="1">
        <v>2.33</v>
      </c>
      <c r="AV350" s="1">
        <v>82</v>
      </c>
      <c r="AW350" s="1">
        <v>6</v>
      </c>
      <c r="AX350" s="1">
        <v>2.0499999999999998</v>
      </c>
      <c r="AY350" s="1">
        <v>379</v>
      </c>
      <c r="AZ350" s="1">
        <v>311</v>
      </c>
      <c r="BA350" s="1">
        <v>3.8</v>
      </c>
      <c r="BB350" s="1">
        <v>97.5</v>
      </c>
      <c r="BC350" s="1">
        <v>314</v>
      </c>
      <c r="BD350" s="1">
        <v>1090</v>
      </c>
      <c r="BE350" s="1">
        <v>6.21</v>
      </c>
      <c r="BF350" s="1">
        <v>17</v>
      </c>
      <c r="BG350" s="1">
        <v>2.85</v>
      </c>
      <c r="BH350" s="1">
        <v>41.8</v>
      </c>
      <c r="BI350" s="1">
        <v>4.38</v>
      </c>
    </row>
    <row r="351" spans="1:61" x14ac:dyDescent="0.2">
      <c r="A351">
        <v>350</v>
      </c>
      <c r="B351" t="s">
        <v>408</v>
      </c>
      <c r="C351">
        <v>7.0000000000000007E-2</v>
      </c>
      <c r="D351">
        <v>4.8499999999999996</v>
      </c>
      <c r="E351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f t="shared" si="10"/>
        <v>5</v>
      </c>
      <c r="L351" s="1" t="b">
        <f t="shared" si="11"/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0.75</v>
      </c>
      <c r="T351" s="1">
        <v>0.25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2.17</v>
      </c>
      <c r="AA351" s="1">
        <v>267</v>
      </c>
      <c r="AB351" s="1">
        <v>181</v>
      </c>
      <c r="AC351" s="1">
        <v>0.7</v>
      </c>
      <c r="AD351" s="1">
        <v>32.1</v>
      </c>
      <c r="AE351" s="1">
        <v>8.68</v>
      </c>
      <c r="AF351" s="1">
        <v>926</v>
      </c>
      <c r="AG351" s="1">
        <v>6.13</v>
      </c>
      <c r="AH351" s="1">
        <v>23.9</v>
      </c>
      <c r="AI351" s="1">
        <v>2.5499999999999998</v>
      </c>
      <c r="AJ351" s="1">
        <v>73</v>
      </c>
      <c r="AK351" s="1">
        <v>7</v>
      </c>
      <c r="AL351" s="1">
        <v>1</v>
      </c>
      <c r="AM351" s="1">
        <v>1760</v>
      </c>
      <c r="AN351" s="1">
        <v>1110</v>
      </c>
      <c r="AO351" s="1">
        <v>1.55</v>
      </c>
      <c r="AP351" s="1">
        <v>40.1</v>
      </c>
      <c r="AQ351" s="1">
        <v>-156</v>
      </c>
      <c r="AR351" s="1">
        <v>590</v>
      </c>
      <c r="AS351" s="1">
        <v>8.5299999999999994</v>
      </c>
      <c r="AT351" s="1">
        <v>155</v>
      </c>
      <c r="AU351" s="1">
        <v>1</v>
      </c>
      <c r="AV351" s="1">
        <v>20</v>
      </c>
      <c r="AW351" s="1">
        <v>4</v>
      </c>
      <c r="AX351" s="1">
        <v>1.85</v>
      </c>
      <c r="AY351" s="1">
        <v>262</v>
      </c>
      <c r="AZ351" s="1">
        <v>196</v>
      </c>
      <c r="BA351" s="1">
        <v>3.19</v>
      </c>
      <c r="BB351" s="1">
        <v>46.6</v>
      </c>
      <c r="BC351" s="1">
        <v>343</v>
      </c>
      <c r="BD351" s="1">
        <v>1220</v>
      </c>
      <c r="BE351" s="1">
        <v>3.73</v>
      </c>
      <c r="BF351" s="1">
        <v>11.3</v>
      </c>
      <c r="BG351" s="1">
        <v>3.11</v>
      </c>
      <c r="BH351" s="1">
        <v>21.5</v>
      </c>
      <c r="BI351" s="1">
        <v>3.25</v>
      </c>
    </row>
    <row r="352" spans="1:61" x14ac:dyDescent="0.2">
      <c r="A352">
        <v>351</v>
      </c>
      <c r="B352" t="s">
        <v>409</v>
      </c>
      <c r="C352">
        <v>0.25</v>
      </c>
      <c r="D352">
        <v>4.62</v>
      </c>
      <c r="E35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0</v>
      </c>
      <c r="K352" s="2">
        <f t="shared" si="10"/>
        <v>5</v>
      </c>
      <c r="L352" s="1" t="b">
        <f t="shared" si="11"/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0.875</v>
      </c>
      <c r="T352" s="1">
        <v>0.125</v>
      </c>
      <c r="U352" s="1">
        <v>0</v>
      </c>
      <c r="V352" s="1">
        <v>1</v>
      </c>
      <c r="W352" s="1">
        <v>0</v>
      </c>
      <c r="X352" s="1">
        <v>0</v>
      </c>
      <c r="Y352" s="1">
        <v>0</v>
      </c>
      <c r="Z352" s="1">
        <v>2.17</v>
      </c>
      <c r="AA352" s="1">
        <v>267</v>
      </c>
      <c r="AB352" s="1">
        <v>181</v>
      </c>
      <c r="AC352" s="1">
        <v>0.7</v>
      </c>
      <c r="AD352" s="1">
        <v>32.1</v>
      </c>
      <c r="AE352" s="1">
        <v>8.68</v>
      </c>
      <c r="AF352" s="1">
        <v>926</v>
      </c>
      <c r="AG352" s="1">
        <v>6.13</v>
      </c>
      <c r="AH352" s="1">
        <v>23.9</v>
      </c>
      <c r="AI352" s="1">
        <v>2.5499999999999998</v>
      </c>
      <c r="AJ352" s="1">
        <v>73</v>
      </c>
      <c r="AK352" s="1">
        <v>7</v>
      </c>
      <c r="AL352" s="1">
        <v>1.42</v>
      </c>
      <c r="AM352" s="1">
        <v>2080</v>
      </c>
      <c r="AN352" s="1">
        <v>1000</v>
      </c>
      <c r="AO352" s="1">
        <v>3.59</v>
      </c>
      <c r="AP352" s="1">
        <v>137</v>
      </c>
      <c r="AQ352" s="1">
        <v>-52</v>
      </c>
      <c r="AR352" s="1">
        <v>503</v>
      </c>
      <c r="AS352" s="1">
        <v>8.01</v>
      </c>
      <c r="AT352" s="1">
        <v>140</v>
      </c>
      <c r="AU352" s="1">
        <v>0.89</v>
      </c>
      <c r="AV352" s="1">
        <v>56</v>
      </c>
      <c r="AW352" s="1">
        <v>6</v>
      </c>
      <c r="AX352" s="1">
        <v>1.83</v>
      </c>
      <c r="AY352" s="1">
        <v>251</v>
      </c>
      <c r="AZ352" s="1">
        <v>184</v>
      </c>
      <c r="BA352" s="1">
        <v>3.2</v>
      </c>
      <c r="BB352" s="1">
        <v>41</v>
      </c>
      <c r="BC352" s="1">
        <v>346</v>
      </c>
      <c r="BD352" s="1">
        <v>1240</v>
      </c>
      <c r="BE352" s="1">
        <v>3.47</v>
      </c>
      <c r="BF352" s="1">
        <v>10.8</v>
      </c>
      <c r="BG352" s="1">
        <v>3.13</v>
      </c>
      <c r="BH352" s="1">
        <v>19.3</v>
      </c>
      <c r="BI352" s="1">
        <v>3.13</v>
      </c>
    </row>
    <row r="353" spans="1:61" x14ac:dyDescent="0.2">
      <c r="A353">
        <v>352</v>
      </c>
      <c r="B353" t="s">
        <v>410</v>
      </c>
      <c r="C353">
        <v>0.65</v>
      </c>
      <c r="D353">
        <v>3.8</v>
      </c>
      <c r="E353">
        <v>0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f t="shared" si="10"/>
        <v>5</v>
      </c>
      <c r="L353" s="1" t="b">
        <f t="shared" si="11"/>
        <v>0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0.375</v>
      </c>
      <c r="T353" s="1">
        <v>0.625</v>
      </c>
      <c r="U353" s="1">
        <v>0</v>
      </c>
      <c r="V353" s="1">
        <v>1</v>
      </c>
      <c r="W353" s="1">
        <v>0</v>
      </c>
      <c r="X353" s="1">
        <v>0</v>
      </c>
      <c r="Y353" s="1">
        <v>0</v>
      </c>
      <c r="Z353" s="1">
        <v>1.61</v>
      </c>
      <c r="AA353" s="1">
        <v>961</v>
      </c>
      <c r="AB353" s="1">
        <v>313</v>
      </c>
      <c r="AC353" s="1">
        <v>1.53</v>
      </c>
      <c r="AD353" s="1">
        <v>85.5</v>
      </c>
      <c r="AE353" s="1">
        <v>46.9</v>
      </c>
      <c r="AF353" s="1">
        <v>403</v>
      </c>
      <c r="AG353" s="1">
        <v>2.34</v>
      </c>
      <c r="AH353" s="1">
        <v>69.2</v>
      </c>
      <c r="AI353" s="1">
        <v>0.82</v>
      </c>
      <c r="AJ353" s="1">
        <v>37</v>
      </c>
      <c r="AK353" s="1">
        <v>5</v>
      </c>
      <c r="AL353" s="1">
        <v>1.42</v>
      </c>
      <c r="AM353" s="1">
        <v>2080</v>
      </c>
      <c r="AN353" s="1">
        <v>1000</v>
      </c>
      <c r="AO353" s="1">
        <v>3.59</v>
      </c>
      <c r="AP353" s="1">
        <v>137</v>
      </c>
      <c r="AQ353" s="1">
        <v>-52</v>
      </c>
      <c r="AR353" s="1">
        <v>503</v>
      </c>
      <c r="AS353" s="1">
        <v>8.01</v>
      </c>
      <c r="AT353" s="1">
        <v>140</v>
      </c>
      <c r="AU353" s="1">
        <v>0.89</v>
      </c>
      <c r="AV353" s="1">
        <v>56</v>
      </c>
      <c r="AW353" s="1">
        <v>6</v>
      </c>
      <c r="AX353" s="1">
        <v>1.9</v>
      </c>
      <c r="AY353" s="1">
        <v>297</v>
      </c>
      <c r="AZ353" s="1">
        <v>231</v>
      </c>
      <c r="BA353" s="1">
        <v>3.15</v>
      </c>
      <c r="BB353" s="1">
        <v>63.2</v>
      </c>
      <c r="BC353" s="1">
        <v>334</v>
      </c>
      <c r="BD353" s="1">
        <v>1180</v>
      </c>
      <c r="BE353" s="1">
        <v>4.51</v>
      </c>
      <c r="BF353" s="1">
        <v>13</v>
      </c>
      <c r="BG353" s="1">
        <v>3.04</v>
      </c>
      <c r="BH353" s="1">
        <v>28.3</v>
      </c>
      <c r="BI353" s="1">
        <v>3.63</v>
      </c>
    </row>
    <row r="354" spans="1:61" x14ac:dyDescent="0.2">
      <c r="A354">
        <v>353</v>
      </c>
      <c r="B354" t="s">
        <v>411</v>
      </c>
      <c r="C354">
        <v>2.4</v>
      </c>
      <c r="D354">
        <v>0.79</v>
      </c>
      <c r="E354">
        <v>0.14000000000000001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f t="shared" si="10"/>
        <v>5</v>
      </c>
      <c r="L354" s="1" t="b">
        <f t="shared" si="11"/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0.875</v>
      </c>
      <c r="T354" s="1">
        <v>0.125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1.51</v>
      </c>
      <c r="AA354" s="1">
        <v>1030</v>
      </c>
      <c r="AB354" s="1">
        <v>337</v>
      </c>
      <c r="AC354" s="1">
        <v>0.86</v>
      </c>
      <c r="AD354" s="1">
        <v>39.1</v>
      </c>
      <c r="AE354" s="1">
        <v>48.4</v>
      </c>
      <c r="AF354" s="1">
        <v>419</v>
      </c>
      <c r="AG354" s="1">
        <v>2.33</v>
      </c>
      <c r="AH354" s="1">
        <v>76.900000000000006</v>
      </c>
      <c r="AI354" s="1">
        <v>0.82</v>
      </c>
      <c r="AJ354" s="1">
        <v>19</v>
      </c>
      <c r="AK354" s="1">
        <v>4</v>
      </c>
      <c r="AL354" s="1">
        <v>0.87</v>
      </c>
      <c r="AM354" s="1">
        <v>3110</v>
      </c>
      <c r="AN354" s="1">
        <v>1210</v>
      </c>
      <c r="AO354" s="1">
        <v>5.32</v>
      </c>
      <c r="AP354" s="1">
        <v>72.599999999999994</v>
      </c>
      <c r="AQ354" s="1">
        <v>120</v>
      </c>
      <c r="AR354" s="1">
        <v>762</v>
      </c>
      <c r="AS354" s="1">
        <v>31.8</v>
      </c>
      <c r="AT354" s="1">
        <v>334</v>
      </c>
      <c r="AU354" s="1">
        <v>2.0099999999999998</v>
      </c>
      <c r="AV354" s="1">
        <v>32</v>
      </c>
      <c r="AW354" s="1">
        <v>4</v>
      </c>
      <c r="AX354" s="1">
        <v>1.83</v>
      </c>
      <c r="AY354" s="1">
        <v>251</v>
      </c>
      <c r="AZ354" s="1">
        <v>184</v>
      </c>
      <c r="BA354" s="1">
        <v>3.2</v>
      </c>
      <c r="BB354" s="1">
        <v>41</v>
      </c>
      <c r="BC354" s="1">
        <v>346</v>
      </c>
      <c r="BD354" s="1">
        <v>1240</v>
      </c>
      <c r="BE354" s="1">
        <v>3.47</v>
      </c>
      <c r="BF354" s="1">
        <v>10.8</v>
      </c>
      <c r="BG354" s="1">
        <v>3.13</v>
      </c>
      <c r="BH354" s="1">
        <v>19.3</v>
      </c>
      <c r="BI354" s="1">
        <v>3.13</v>
      </c>
    </row>
    <row r="355" spans="1:61" x14ac:dyDescent="0.2">
      <c r="A355">
        <v>354</v>
      </c>
      <c r="B355" t="s">
        <v>412</v>
      </c>
      <c r="C355">
        <v>-0.13</v>
      </c>
      <c r="D355">
        <v>0.47</v>
      </c>
      <c r="E355">
        <v>0.09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f t="shared" si="10"/>
        <v>5</v>
      </c>
      <c r="L355" s="1" t="b">
        <f t="shared" si="11"/>
        <v>0</v>
      </c>
      <c r="M355" s="1">
        <v>0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0.125</v>
      </c>
      <c r="U355" s="1">
        <v>0.875</v>
      </c>
      <c r="V355" s="1">
        <v>1</v>
      </c>
      <c r="W355" s="1">
        <v>0</v>
      </c>
      <c r="X355" s="1">
        <v>0</v>
      </c>
      <c r="Y355" s="1">
        <v>0</v>
      </c>
      <c r="Z355" s="1">
        <v>1.74</v>
      </c>
      <c r="AA355" s="1">
        <v>944</v>
      </c>
      <c r="AB355" s="1">
        <v>302</v>
      </c>
      <c r="AC355" s="1">
        <v>1.87</v>
      </c>
      <c r="AD355" s="1">
        <v>133</v>
      </c>
      <c r="AE355" s="1">
        <v>45.5</v>
      </c>
      <c r="AF355" s="1">
        <v>376</v>
      </c>
      <c r="AG355" s="1">
        <v>2.09</v>
      </c>
      <c r="AH355" s="1">
        <v>67.7</v>
      </c>
      <c r="AI355" s="1">
        <v>0.79</v>
      </c>
      <c r="AJ355" s="1">
        <v>55</v>
      </c>
      <c r="AK355" s="1">
        <v>6</v>
      </c>
      <c r="AL355" s="1">
        <v>1.1499999999999999</v>
      </c>
      <c r="AM355" s="1">
        <v>2880</v>
      </c>
      <c r="AN355" s="1">
        <v>505</v>
      </c>
      <c r="AO355" s="1">
        <v>7.31</v>
      </c>
      <c r="AP355" s="1">
        <v>119</v>
      </c>
      <c r="AQ355" s="1">
        <v>121</v>
      </c>
      <c r="AR355" s="1">
        <v>709</v>
      </c>
      <c r="AS355" s="1">
        <v>7.2</v>
      </c>
      <c r="AT355" s="1">
        <v>290</v>
      </c>
      <c r="AU355" s="1">
        <v>1.96</v>
      </c>
      <c r="AV355" s="1">
        <v>50</v>
      </c>
      <c r="AW355" s="1">
        <v>5</v>
      </c>
      <c r="AX355" s="1">
        <v>2.17</v>
      </c>
      <c r="AY355" s="1">
        <v>442</v>
      </c>
      <c r="AZ355" s="1">
        <v>372</v>
      </c>
      <c r="BA355" s="1">
        <v>4.7</v>
      </c>
      <c r="BB355" s="1">
        <v>121</v>
      </c>
      <c r="BC355" s="1">
        <v>299</v>
      </c>
      <c r="BD355" s="1">
        <v>1020</v>
      </c>
      <c r="BE355" s="1">
        <v>7.45</v>
      </c>
      <c r="BF355" s="1">
        <v>20.100000000000001</v>
      </c>
      <c r="BG355" s="1">
        <v>2.7</v>
      </c>
      <c r="BH355" s="1">
        <v>50.8</v>
      </c>
      <c r="BI355" s="1">
        <v>4.88</v>
      </c>
    </row>
    <row r="356" spans="1:61" x14ac:dyDescent="0.2">
      <c r="A356">
        <v>355</v>
      </c>
      <c r="B356" t="s">
        <v>413</v>
      </c>
      <c r="C356">
        <v>2.2400000000000002</v>
      </c>
      <c r="D356">
        <v>3.78</v>
      </c>
      <c r="E356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f t="shared" si="10"/>
        <v>5</v>
      </c>
      <c r="L356" s="1" t="b">
        <f t="shared" si="11"/>
        <v>0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0.25</v>
      </c>
      <c r="T356" s="1">
        <v>0.75</v>
      </c>
      <c r="U356" s="1">
        <v>0</v>
      </c>
      <c r="V356" s="1">
        <v>1</v>
      </c>
      <c r="W356" s="1">
        <v>0</v>
      </c>
      <c r="X356" s="1">
        <v>0</v>
      </c>
      <c r="Y356" s="1">
        <v>0</v>
      </c>
      <c r="Z356" s="1">
        <v>1.51</v>
      </c>
      <c r="AA356" s="1">
        <v>1030</v>
      </c>
      <c r="AB356" s="1">
        <v>337</v>
      </c>
      <c r="AC356" s="1">
        <v>0.86</v>
      </c>
      <c r="AD356" s="1">
        <v>39.1</v>
      </c>
      <c r="AE356" s="1">
        <v>48.4</v>
      </c>
      <c r="AF356" s="1">
        <v>419</v>
      </c>
      <c r="AG356" s="1">
        <v>2.33</v>
      </c>
      <c r="AH356" s="1">
        <v>76.900000000000006</v>
      </c>
      <c r="AI356" s="1">
        <v>0.82</v>
      </c>
      <c r="AJ356" s="1">
        <v>19</v>
      </c>
      <c r="AK356" s="1">
        <v>4</v>
      </c>
      <c r="AL356" s="1">
        <v>1.26</v>
      </c>
      <c r="AM356" s="1">
        <v>1660</v>
      </c>
      <c r="AN356" s="1">
        <v>1040</v>
      </c>
      <c r="AO356" s="1">
        <v>2.54</v>
      </c>
      <c r="AP356" s="1">
        <v>87.6</v>
      </c>
      <c r="AQ356" s="1">
        <v>-168</v>
      </c>
      <c r="AR356" s="1">
        <v>550</v>
      </c>
      <c r="AS356" s="1">
        <v>8.1999999999999993</v>
      </c>
      <c r="AT356" s="1">
        <v>137</v>
      </c>
      <c r="AU356" s="1">
        <v>0.95</v>
      </c>
      <c r="AV356" s="1">
        <v>38</v>
      </c>
      <c r="AW356" s="1">
        <v>5</v>
      </c>
      <c r="AX356" s="1">
        <v>1.92</v>
      </c>
      <c r="AY356" s="1">
        <v>309</v>
      </c>
      <c r="AZ356" s="1">
        <v>243</v>
      </c>
      <c r="BA356" s="1">
        <v>3.14</v>
      </c>
      <c r="BB356" s="1">
        <v>68.8</v>
      </c>
      <c r="BC356" s="1">
        <v>331</v>
      </c>
      <c r="BD356" s="1">
        <v>1170</v>
      </c>
      <c r="BE356" s="1">
        <v>4.7699999999999996</v>
      </c>
      <c r="BF356" s="1">
        <v>13.6</v>
      </c>
      <c r="BG356" s="1">
        <v>3.01</v>
      </c>
      <c r="BH356" s="1">
        <v>30.5</v>
      </c>
      <c r="BI356" s="1">
        <v>3.75</v>
      </c>
    </row>
    <row r="357" spans="1:61" x14ac:dyDescent="0.2">
      <c r="A357">
        <v>356</v>
      </c>
      <c r="B357" t="s">
        <v>414</v>
      </c>
      <c r="C357">
        <v>0.15</v>
      </c>
      <c r="D357">
        <v>3.7</v>
      </c>
      <c r="E357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f t="shared" si="10"/>
        <v>5</v>
      </c>
      <c r="L357" s="1" t="b">
        <f t="shared" si="11"/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0.5</v>
      </c>
      <c r="U357" s="1">
        <v>0.5</v>
      </c>
      <c r="V357" s="1">
        <v>1</v>
      </c>
      <c r="W357" s="1">
        <v>0</v>
      </c>
      <c r="X357" s="1">
        <v>0</v>
      </c>
      <c r="Y357" s="1">
        <v>0</v>
      </c>
      <c r="Z357" s="1">
        <v>1.74</v>
      </c>
      <c r="AA357" s="1">
        <v>944</v>
      </c>
      <c r="AB357" s="1">
        <v>302</v>
      </c>
      <c r="AC357" s="1">
        <v>1.87</v>
      </c>
      <c r="AD357" s="1">
        <v>133</v>
      </c>
      <c r="AE357" s="1">
        <v>45.5</v>
      </c>
      <c r="AF357" s="1">
        <v>376</v>
      </c>
      <c r="AG357" s="1">
        <v>2.09</v>
      </c>
      <c r="AH357" s="1">
        <v>67.7</v>
      </c>
      <c r="AI357" s="1">
        <v>0.79</v>
      </c>
      <c r="AJ357" s="1">
        <v>55</v>
      </c>
      <c r="AK357" s="1">
        <v>6</v>
      </c>
      <c r="AL357" s="1">
        <v>1.26</v>
      </c>
      <c r="AM357" s="1">
        <v>1660</v>
      </c>
      <c r="AN357" s="1">
        <v>1040</v>
      </c>
      <c r="AO357" s="1">
        <v>2.54</v>
      </c>
      <c r="AP357" s="1">
        <v>87.6</v>
      </c>
      <c r="AQ357" s="1">
        <v>-168</v>
      </c>
      <c r="AR357" s="1">
        <v>550</v>
      </c>
      <c r="AS357" s="1">
        <v>8.1999999999999993</v>
      </c>
      <c r="AT357" s="1">
        <v>137</v>
      </c>
      <c r="AU357" s="1">
        <v>0.95</v>
      </c>
      <c r="AV357" s="1">
        <v>38</v>
      </c>
      <c r="AW357" s="1">
        <v>5</v>
      </c>
      <c r="AX357" s="1">
        <v>2.08</v>
      </c>
      <c r="AY357" s="1">
        <v>395</v>
      </c>
      <c r="AZ357" s="1">
        <v>326</v>
      </c>
      <c r="BA357" s="1">
        <v>4.03</v>
      </c>
      <c r="BB357" s="1">
        <v>103</v>
      </c>
      <c r="BC357" s="1">
        <v>310</v>
      </c>
      <c r="BD357" s="1">
        <v>1070</v>
      </c>
      <c r="BE357" s="1">
        <v>6.52</v>
      </c>
      <c r="BF357" s="1">
        <v>17.8</v>
      </c>
      <c r="BG357" s="1">
        <v>2.81</v>
      </c>
      <c r="BH357" s="1">
        <v>44</v>
      </c>
      <c r="BI357" s="1">
        <v>4.5</v>
      </c>
    </row>
    <row r="358" spans="1:61" x14ac:dyDescent="0.2">
      <c r="A358">
        <v>357</v>
      </c>
      <c r="B358" t="s">
        <v>415</v>
      </c>
      <c r="C358">
        <v>0.99</v>
      </c>
      <c r="D358">
        <v>0.54</v>
      </c>
      <c r="E358">
        <v>0.1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f t="shared" si="10"/>
        <v>5</v>
      </c>
      <c r="L358" s="1" t="b">
        <f t="shared" si="11"/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0.875</v>
      </c>
      <c r="U358" s="1">
        <v>0.125</v>
      </c>
      <c r="V358" s="1">
        <v>1</v>
      </c>
      <c r="W358" s="1">
        <v>0</v>
      </c>
      <c r="X358" s="1">
        <v>0</v>
      </c>
      <c r="Y358" s="1">
        <v>0</v>
      </c>
      <c r="Z358" s="1">
        <v>1.51</v>
      </c>
      <c r="AA358" s="1">
        <v>1030</v>
      </c>
      <c r="AB358" s="1">
        <v>337</v>
      </c>
      <c r="AC358" s="1">
        <v>0.86</v>
      </c>
      <c r="AD358" s="1">
        <v>39.1</v>
      </c>
      <c r="AE358" s="1">
        <v>48.4</v>
      </c>
      <c r="AF358" s="1">
        <v>419</v>
      </c>
      <c r="AG358" s="1">
        <v>2.33</v>
      </c>
      <c r="AH358" s="1">
        <v>76.900000000000006</v>
      </c>
      <c r="AI358" s="1">
        <v>0.82</v>
      </c>
      <c r="AJ358" s="1">
        <v>19</v>
      </c>
      <c r="AK358" s="1">
        <v>4</v>
      </c>
      <c r="AL358" s="1">
        <v>0.87</v>
      </c>
      <c r="AM358" s="1">
        <v>3110</v>
      </c>
      <c r="AN358" s="1">
        <v>1210</v>
      </c>
      <c r="AO358" s="1">
        <v>5.32</v>
      </c>
      <c r="AP358" s="1">
        <v>72.599999999999994</v>
      </c>
      <c r="AQ358" s="1">
        <v>120</v>
      </c>
      <c r="AR358" s="1">
        <v>762</v>
      </c>
      <c r="AS358" s="1">
        <v>31.8</v>
      </c>
      <c r="AT358" s="1">
        <v>334</v>
      </c>
      <c r="AU358" s="1">
        <v>2.0099999999999998</v>
      </c>
      <c r="AV358" s="1">
        <v>32</v>
      </c>
      <c r="AW358" s="1">
        <v>4</v>
      </c>
      <c r="AX358" s="1">
        <v>1.99</v>
      </c>
      <c r="AY358" s="1">
        <v>348</v>
      </c>
      <c r="AZ358" s="1">
        <v>281</v>
      </c>
      <c r="BA358" s="1">
        <v>3.35</v>
      </c>
      <c r="BB358" s="1">
        <v>85.8</v>
      </c>
      <c r="BC358" s="1">
        <v>321</v>
      </c>
      <c r="BD358" s="1">
        <v>1120</v>
      </c>
      <c r="BE358" s="1">
        <v>5.59</v>
      </c>
      <c r="BF358" s="1">
        <v>15.5</v>
      </c>
      <c r="BG358" s="1">
        <v>2.92</v>
      </c>
      <c r="BH358" s="1">
        <v>37.299999999999997</v>
      </c>
      <c r="BI358" s="1">
        <v>4.13</v>
      </c>
    </row>
    <row r="359" spans="1:61" x14ac:dyDescent="0.2">
      <c r="A359">
        <v>358</v>
      </c>
      <c r="B359" t="s">
        <v>416</v>
      </c>
      <c r="C359">
        <v>-0.05</v>
      </c>
      <c r="D359">
        <v>0.57999999999999996</v>
      </c>
      <c r="E359">
        <v>0.1</v>
      </c>
      <c r="F359" s="2">
        <v>0</v>
      </c>
      <c r="G359" s="2">
        <v>1</v>
      </c>
      <c r="H359" s="2">
        <v>0</v>
      </c>
      <c r="I359" s="2">
        <v>0</v>
      </c>
      <c r="J359" s="2">
        <v>0</v>
      </c>
      <c r="K359" s="2">
        <f t="shared" si="10"/>
        <v>5</v>
      </c>
      <c r="L359" s="1" t="b">
        <f t="shared" si="11"/>
        <v>0</v>
      </c>
      <c r="M359" s="1">
        <v>0</v>
      </c>
      <c r="N359" s="1">
        <v>0</v>
      </c>
      <c r="O359" s="1">
        <v>0</v>
      </c>
      <c r="P359" s="1">
        <v>0</v>
      </c>
      <c r="Q359" s="1">
        <v>1</v>
      </c>
      <c r="R359" s="1">
        <v>0</v>
      </c>
      <c r="S359" s="1">
        <v>0.125</v>
      </c>
      <c r="T359" s="1">
        <v>0.875</v>
      </c>
      <c r="U359" s="1">
        <v>0</v>
      </c>
      <c r="V359" s="1">
        <v>1</v>
      </c>
      <c r="W359" s="1">
        <v>0</v>
      </c>
      <c r="X359" s="1">
        <v>0</v>
      </c>
      <c r="Y359" s="1">
        <v>0</v>
      </c>
      <c r="Z359" s="1">
        <v>1.61</v>
      </c>
      <c r="AA359" s="1">
        <v>961</v>
      </c>
      <c r="AB359" s="1">
        <v>313</v>
      </c>
      <c r="AC359" s="1">
        <v>1.53</v>
      </c>
      <c r="AD359" s="1">
        <v>85.5</v>
      </c>
      <c r="AE359" s="1">
        <v>46.9</v>
      </c>
      <c r="AF359" s="1">
        <v>403</v>
      </c>
      <c r="AG359" s="1">
        <v>2.34</v>
      </c>
      <c r="AH359" s="1">
        <v>69.2</v>
      </c>
      <c r="AI359" s="1">
        <v>0.82</v>
      </c>
      <c r="AJ359" s="1">
        <v>37</v>
      </c>
      <c r="AK359" s="1">
        <v>5</v>
      </c>
      <c r="AL359" s="1">
        <v>1.1499999999999999</v>
      </c>
      <c r="AM359" s="1">
        <v>2880</v>
      </c>
      <c r="AN359" s="1">
        <v>505</v>
      </c>
      <c r="AO359" s="1">
        <v>7.31</v>
      </c>
      <c r="AP359" s="1">
        <v>119</v>
      </c>
      <c r="AQ359" s="1">
        <v>121</v>
      </c>
      <c r="AR359" s="1">
        <v>709</v>
      </c>
      <c r="AS359" s="1">
        <v>7.2</v>
      </c>
      <c r="AT359" s="1">
        <v>290</v>
      </c>
      <c r="AU359" s="1">
        <v>1.96</v>
      </c>
      <c r="AV359" s="1">
        <v>50</v>
      </c>
      <c r="AW359" s="1">
        <v>5</v>
      </c>
      <c r="AX359" s="1">
        <v>1.94</v>
      </c>
      <c r="AY359" s="1">
        <v>320</v>
      </c>
      <c r="AZ359" s="1">
        <v>254</v>
      </c>
      <c r="BA359" s="1">
        <v>3.13</v>
      </c>
      <c r="BB359" s="1">
        <v>74.3</v>
      </c>
      <c r="BC359" s="1">
        <v>328</v>
      </c>
      <c r="BD359" s="1">
        <v>1150</v>
      </c>
      <c r="BE359" s="1">
        <v>5.03</v>
      </c>
      <c r="BF359" s="1">
        <v>14.2</v>
      </c>
      <c r="BG359" s="1">
        <v>2.98</v>
      </c>
      <c r="BH359" s="1">
        <v>32.799999999999997</v>
      </c>
      <c r="BI359" s="1">
        <v>3.88</v>
      </c>
    </row>
    <row r="360" spans="1:61" x14ac:dyDescent="0.2">
      <c r="A360">
        <v>359</v>
      </c>
      <c r="B360" t="s">
        <v>417</v>
      </c>
      <c r="C360">
        <v>2.25</v>
      </c>
      <c r="D360">
        <v>0.46</v>
      </c>
      <c r="E360">
        <v>0.08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f t="shared" si="10"/>
        <v>5</v>
      </c>
      <c r="L360" s="1" t="b">
        <f t="shared" si="11"/>
        <v>0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0</v>
      </c>
      <c r="T360" s="1">
        <v>0.5</v>
      </c>
      <c r="U360" s="1">
        <v>0.5</v>
      </c>
      <c r="V360" s="1">
        <v>1</v>
      </c>
      <c r="W360" s="1">
        <v>0</v>
      </c>
      <c r="X360" s="1">
        <v>0</v>
      </c>
      <c r="Y360" s="1">
        <v>0</v>
      </c>
      <c r="Z360" s="1">
        <v>1.61</v>
      </c>
      <c r="AA360" s="1">
        <v>961</v>
      </c>
      <c r="AB360" s="1">
        <v>313</v>
      </c>
      <c r="AC360" s="1">
        <v>1.53</v>
      </c>
      <c r="AD360" s="1">
        <v>85.5</v>
      </c>
      <c r="AE360" s="1">
        <v>46.9</v>
      </c>
      <c r="AF360" s="1">
        <v>403</v>
      </c>
      <c r="AG360" s="1">
        <v>2.34</v>
      </c>
      <c r="AH360" s="1">
        <v>69.2</v>
      </c>
      <c r="AI360" s="1">
        <v>0.82</v>
      </c>
      <c r="AJ360" s="1">
        <v>37</v>
      </c>
      <c r="AK360" s="1">
        <v>5</v>
      </c>
      <c r="AL360" s="1">
        <v>1.1499999999999999</v>
      </c>
      <c r="AM360" s="1">
        <v>2880</v>
      </c>
      <c r="AN360" s="1">
        <v>505</v>
      </c>
      <c r="AO360" s="1">
        <v>7.31</v>
      </c>
      <c r="AP360" s="1">
        <v>119</v>
      </c>
      <c r="AQ360" s="1">
        <v>121</v>
      </c>
      <c r="AR360" s="1">
        <v>709</v>
      </c>
      <c r="AS360" s="1">
        <v>7.2</v>
      </c>
      <c r="AT360" s="1">
        <v>290</v>
      </c>
      <c r="AU360" s="1">
        <v>1.96</v>
      </c>
      <c r="AV360" s="1">
        <v>50</v>
      </c>
      <c r="AW360" s="1">
        <v>5</v>
      </c>
      <c r="AX360" s="1">
        <v>2.08</v>
      </c>
      <c r="AY360" s="1">
        <v>395</v>
      </c>
      <c r="AZ360" s="1">
        <v>326</v>
      </c>
      <c r="BA360" s="1">
        <v>4.03</v>
      </c>
      <c r="BB360" s="1">
        <v>103</v>
      </c>
      <c r="BC360" s="1">
        <v>310</v>
      </c>
      <c r="BD360" s="1">
        <v>1070</v>
      </c>
      <c r="BE360" s="1">
        <v>6.52</v>
      </c>
      <c r="BF360" s="1">
        <v>17.8</v>
      </c>
      <c r="BG360" s="1">
        <v>2.81</v>
      </c>
      <c r="BH360" s="1">
        <v>44</v>
      </c>
      <c r="BI360" s="1">
        <v>4.5</v>
      </c>
    </row>
    <row r="361" spans="1:61" x14ac:dyDescent="0.2">
      <c r="A361">
        <v>360</v>
      </c>
      <c r="B361" t="s">
        <v>418</v>
      </c>
      <c r="C361">
        <v>-0.1</v>
      </c>
      <c r="D361">
        <v>1.1000000000000001</v>
      </c>
      <c r="E361">
        <v>0.2</v>
      </c>
      <c r="F361" s="2">
        <v>0</v>
      </c>
      <c r="G361" s="2">
        <v>0</v>
      </c>
      <c r="H361" s="2">
        <v>0</v>
      </c>
      <c r="I361" s="2">
        <v>1</v>
      </c>
      <c r="J361" s="2">
        <v>0</v>
      </c>
      <c r="K361" s="2">
        <f t="shared" si="10"/>
        <v>5</v>
      </c>
      <c r="L361" s="1" t="b">
        <f t="shared" si="11"/>
        <v>0</v>
      </c>
      <c r="M361" s="1">
        <v>0</v>
      </c>
      <c r="N361" s="1">
        <v>0</v>
      </c>
      <c r="O361" s="1">
        <v>0</v>
      </c>
      <c r="P361" s="1">
        <v>0</v>
      </c>
      <c r="Q361" s="1">
        <v>1</v>
      </c>
      <c r="R361" s="1">
        <v>0</v>
      </c>
      <c r="S361" s="1">
        <v>0</v>
      </c>
      <c r="T361" s="1">
        <v>0.375</v>
      </c>
      <c r="U361" s="1">
        <v>0.625</v>
      </c>
      <c r="V361" s="1">
        <v>1</v>
      </c>
      <c r="W361" s="1">
        <v>0</v>
      </c>
      <c r="X361" s="1">
        <v>0</v>
      </c>
      <c r="Y361" s="1">
        <v>0</v>
      </c>
      <c r="Z361" s="1">
        <v>2.17</v>
      </c>
      <c r="AA361" s="1">
        <v>267</v>
      </c>
      <c r="AB361" s="1">
        <v>181</v>
      </c>
      <c r="AC361" s="1">
        <v>0.7</v>
      </c>
      <c r="AD361" s="1">
        <v>32.1</v>
      </c>
      <c r="AE361" s="1">
        <v>8.68</v>
      </c>
      <c r="AF361" s="1">
        <v>926</v>
      </c>
      <c r="AG361" s="1">
        <v>6.13</v>
      </c>
      <c r="AH361" s="1">
        <v>23.9</v>
      </c>
      <c r="AI361" s="1">
        <v>2.5499999999999998</v>
      </c>
      <c r="AJ361" s="1">
        <v>73</v>
      </c>
      <c r="AK361" s="1">
        <v>7</v>
      </c>
      <c r="AL361" s="1">
        <v>1.1499999999999999</v>
      </c>
      <c r="AM361" s="1">
        <v>2880</v>
      </c>
      <c r="AN361" s="1">
        <v>505</v>
      </c>
      <c r="AO361" s="1">
        <v>7.31</v>
      </c>
      <c r="AP361" s="1">
        <v>119</v>
      </c>
      <c r="AQ361" s="1">
        <v>121</v>
      </c>
      <c r="AR361" s="1">
        <v>709</v>
      </c>
      <c r="AS361" s="1">
        <v>7.2</v>
      </c>
      <c r="AT361" s="1">
        <v>290</v>
      </c>
      <c r="AU361" s="1">
        <v>1.96</v>
      </c>
      <c r="AV361" s="1">
        <v>50</v>
      </c>
      <c r="AW361" s="1">
        <v>5</v>
      </c>
      <c r="AX361" s="1">
        <v>2.11</v>
      </c>
      <c r="AY361" s="1">
        <v>410</v>
      </c>
      <c r="AZ361" s="1">
        <v>341</v>
      </c>
      <c r="BA361" s="1">
        <v>4.25</v>
      </c>
      <c r="BB361" s="1">
        <v>109</v>
      </c>
      <c r="BC361" s="1">
        <v>306</v>
      </c>
      <c r="BD361" s="1">
        <v>1060</v>
      </c>
      <c r="BE361" s="1">
        <v>6.83</v>
      </c>
      <c r="BF361" s="1">
        <v>18.600000000000001</v>
      </c>
      <c r="BG361" s="1">
        <v>2.77</v>
      </c>
      <c r="BH361" s="1">
        <v>46.3</v>
      </c>
      <c r="BI361" s="1">
        <v>4.63</v>
      </c>
    </row>
    <row r="362" spans="1:61" x14ac:dyDescent="0.2">
      <c r="A362">
        <v>361</v>
      </c>
      <c r="B362" t="s">
        <v>419</v>
      </c>
      <c r="C362">
        <v>1.71</v>
      </c>
      <c r="D362">
        <v>3.55</v>
      </c>
      <c r="E36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f t="shared" si="10"/>
        <v>5</v>
      </c>
      <c r="L362" s="1" t="b">
        <f t="shared" si="11"/>
        <v>0</v>
      </c>
      <c r="M362" s="1">
        <v>0</v>
      </c>
      <c r="N362" s="1">
        <v>0</v>
      </c>
      <c r="O362" s="1">
        <v>1</v>
      </c>
      <c r="P362" s="1">
        <v>0</v>
      </c>
      <c r="Q362" s="1">
        <v>0</v>
      </c>
      <c r="R362" s="1">
        <v>0</v>
      </c>
      <c r="S362" s="1">
        <v>0.125</v>
      </c>
      <c r="T362" s="1">
        <v>0.875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1.51</v>
      </c>
      <c r="AA362" s="1">
        <v>1030</v>
      </c>
      <c r="AB362" s="1">
        <v>337</v>
      </c>
      <c r="AC362" s="1">
        <v>0.86</v>
      </c>
      <c r="AD362" s="1">
        <v>39.1</v>
      </c>
      <c r="AE362" s="1">
        <v>48.4</v>
      </c>
      <c r="AF362" s="1">
        <v>419</v>
      </c>
      <c r="AG362" s="1">
        <v>2.33</v>
      </c>
      <c r="AH362" s="1">
        <v>76.900000000000006</v>
      </c>
      <c r="AI362" s="1">
        <v>0.82</v>
      </c>
      <c r="AJ362" s="1">
        <v>19</v>
      </c>
      <c r="AK362" s="1">
        <v>4</v>
      </c>
      <c r="AL362" s="1">
        <v>1.42</v>
      </c>
      <c r="AM362" s="1">
        <v>2080</v>
      </c>
      <c r="AN362" s="1">
        <v>1000</v>
      </c>
      <c r="AO362" s="1">
        <v>3.59</v>
      </c>
      <c r="AP362" s="1">
        <v>137</v>
      </c>
      <c r="AQ362" s="1">
        <v>-52</v>
      </c>
      <c r="AR362" s="1">
        <v>503</v>
      </c>
      <c r="AS362" s="1">
        <v>8.01</v>
      </c>
      <c r="AT362" s="1">
        <v>140</v>
      </c>
      <c r="AU362" s="1">
        <v>0.89</v>
      </c>
      <c r="AV362" s="1">
        <v>56</v>
      </c>
      <c r="AW362" s="1">
        <v>6</v>
      </c>
      <c r="AX362" s="1">
        <v>1.94</v>
      </c>
      <c r="AY362" s="1">
        <v>320</v>
      </c>
      <c r="AZ362" s="1">
        <v>254</v>
      </c>
      <c r="BA362" s="1">
        <v>3.13</v>
      </c>
      <c r="BB362" s="1">
        <v>74.3</v>
      </c>
      <c r="BC362" s="1">
        <v>328</v>
      </c>
      <c r="BD362" s="1">
        <v>1150</v>
      </c>
      <c r="BE362" s="1">
        <v>5.03</v>
      </c>
      <c r="BF362" s="1">
        <v>14.2</v>
      </c>
      <c r="BG362" s="1">
        <v>2.98</v>
      </c>
      <c r="BH362" s="1">
        <v>32.799999999999997</v>
      </c>
      <c r="BI362" s="1">
        <v>3.88</v>
      </c>
    </row>
    <row r="363" spans="1:61" x14ac:dyDescent="0.2">
      <c r="A363">
        <v>362</v>
      </c>
      <c r="B363" t="s">
        <v>420</v>
      </c>
      <c r="C363">
        <v>-0.05</v>
      </c>
      <c r="D363">
        <v>0.71</v>
      </c>
      <c r="E363">
        <v>0.13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  <c r="K363" s="2">
        <f t="shared" si="10"/>
        <v>5</v>
      </c>
      <c r="L363" s="1" t="b">
        <f t="shared" si="11"/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0.625</v>
      </c>
      <c r="T363" s="1">
        <v>0.375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  <c r="Z363" s="1">
        <v>1.61</v>
      </c>
      <c r="AA363" s="1">
        <v>961</v>
      </c>
      <c r="AB363" s="1">
        <v>313</v>
      </c>
      <c r="AC363" s="1">
        <v>1.53</v>
      </c>
      <c r="AD363" s="1">
        <v>85.5</v>
      </c>
      <c r="AE363" s="1">
        <v>46.9</v>
      </c>
      <c r="AF363" s="1">
        <v>403</v>
      </c>
      <c r="AG363" s="1">
        <v>2.34</v>
      </c>
      <c r="AH363" s="1">
        <v>69.2</v>
      </c>
      <c r="AI363" s="1">
        <v>0.82</v>
      </c>
      <c r="AJ363" s="1">
        <v>37</v>
      </c>
      <c r="AK363" s="1">
        <v>5</v>
      </c>
      <c r="AL363" s="1">
        <v>1.1499999999999999</v>
      </c>
      <c r="AM363" s="1">
        <v>2880</v>
      </c>
      <c r="AN363" s="1">
        <v>505</v>
      </c>
      <c r="AO363" s="1">
        <v>7.31</v>
      </c>
      <c r="AP363" s="1">
        <v>119</v>
      </c>
      <c r="AQ363" s="1">
        <v>121</v>
      </c>
      <c r="AR363" s="1">
        <v>709</v>
      </c>
      <c r="AS363" s="1">
        <v>7.2</v>
      </c>
      <c r="AT363" s="1">
        <v>290</v>
      </c>
      <c r="AU363" s="1">
        <v>1.96</v>
      </c>
      <c r="AV363" s="1">
        <v>50</v>
      </c>
      <c r="AW363" s="1">
        <v>5</v>
      </c>
      <c r="AX363" s="1">
        <v>1.87</v>
      </c>
      <c r="AY363" s="1">
        <v>274</v>
      </c>
      <c r="AZ363" s="1">
        <v>207</v>
      </c>
      <c r="BA363" s="1">
        <v>3.18</v>
      </c>
      <c r="BB363" s="1">
        <v>52.1</v>
      </c>
      <c r="BC363" s="1">
        <v>340</v>
      </c>
      <c r="BD363" s="1">
        <v>1210</v>
      </c>
      <c r="BE363" s="1">
        <v>3.99</v>
      </c>
      <c r="BF363" s="1">
        <v>11.9</v>
      </c>
      <c r="BG363" s="1">
        <v>3.08</v>
      </c>
      <c r="BH363" s="1">
        <v>23.8</v>
      </c>
      <c r="BI363" s="1">
        <v>3.38</v>
      </c>
    </row>
    <row r="364" spans="1:61" x14ac:dyDescent="0.2">
      <c r="A364">
        <v>363</v>
      </c>
      <c r="B364" t="s">
        <v>421</v>
      </c>
      <c r="C364">
        <v>2.57</v>
      </c>
      <c r="D364">
        <v>4.16</v>
      </c>
      <c r="E364">
        <v>0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f t="shared" si="10"/>
        <v>5</v>
      </c>
      <c r="L364" s="1" t="b">
        <f t="shared" si="11"/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0.5</v>
      </c>
      <c r="T364" s="1">
        <v>0.5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1.51</v>
      </c>
      <c r="AA364" s="1">
        <v>1030</v>
      </c>
      <c r="AB364" s="1">
        <v>337</v>
      </c>
      <c r="AC364" s="1">
        <v>0.86</v>
      </c>
      <c r="AD364" s="1">
        <v>39.1</v>
      </c>
      <c r="AE364" s="1">
        <v>48.4</v>
      </c>
      <c r="AF364" s="1">
        <v>419</v>
      </c>
      <c r="AG364" s="1">
        <v>2.33</v>
      </c>
      <c r="AH364" s="1">
        <v>76.900000000000006</v>
      </c>
      <c r="AI364" s="1">
        <v>0.82</v>
      </c>
      <c r="AJ364" s="1">
        <v>19</v>
      </c>
      <c r="AK364" s="1">
        <v>4</v>
      </c>
      <c r="AL364" s="1">
        <v>1</v>
      </c>
      <c r="AM364" s="1">
        <v>1760</v>
      </c>
      <c r="AN364" s="1">
        <v>1110</v>
      </c>
      <c r="AO364" s="1">
        <v>1.55</v>
      </c>
      <c r="AP364" s="1">
        <v>40.1</v>
      </c>
      <c r="AQ364" s="1">
        <v>-156</v>
      </c>
      <c r="AR364" s="1">
        <v>590</v>
      </c>
      <c r="AS364" s="1">
        <v>8.5299999999999994</v>
      </c>
      <c r="AT364" s="1">
        <v>155</v>
      </c>
      <c r="AU364" s="1">
        <v>1</v>
      </c>
      <c r="AV364" s="1">
        <v>20</v>
      </c>
      <c r="AW364" s="1">
        <v>4</v>
      </c>
      <c r="AX364" s="1">
        <v>1.89</v>
      </c>
      <c r="AY364" s="1">
        <v>286</v>
      </c>
      <c r="AZ364" s="1">
        <v>219</v>
      </c>
      <c r="BA364" s="1">
        <v>3.17</v>
      </c>
      <c r="BB364" s="1">
        <v>57.7</v>
      </c>
      <c r="BC364" s="1">
        <v>337</v>
      </c>
      <c r="BD364" s="1">
        <v>1200</v>
      </c>
      <c r="BE364" s="1">
        <v>4.25</v>
      </c>
      <c r="BF364" s="1">
        <v>12.5</v>
      </c>
      <c r="BG364" s="1">
        <v>3.06</v>
      </c>
      <c r="BH364" s="1">
        <v>26</v>
      </c>
      <c r="BI364" s="1">
        <v>3.5</v>
      </c>
    </row>
    <row r="365" spans="1:61" x14ac:dyDescent="0.2">
      <c r="A365">
        <v>364</v>
      </c>
      <c r="B365" t="s">
        <v>422</v>
      </c>
      <c r="C365">
        <v>-0.05</v>
      </c>
      <c r="D365">
        <v>4.6500000000000004</v>
      </c>
      <c r="E365">
        <v>0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f t="shared" si="10"/>
        <v>5</v>
      </c>
      <c r="L365" s="1" t="b">
        <f t="shared" si="11"/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0.875</v>
      </c>
      <c r="T365" s="1">
        <v>0.125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1.61</v>
      </c>
      <c r="AA365" s="1">
        <v>961</v>
      </c>
      <c r="AB365" s="1">
        <v>313</v>
      </c>
      <c r="AC365" s="1">
        <v>1.53</v>
      </c>
      <c r="AD365" s="1">
        <v>85.5</v>
      </c>
      <c r="AE365" s="1">
        <v>46.9</v>
      </c>
      <c r="AF365" s="1">
        <v>403</v>
      </c>
      <c r="AG365" s="1">
        <v>2.34</v>
      </c>
      <c r="AH365" s="1">
        <v>69.2</v>
      </c>
      <c r="AI365" s="1">
        <v>0.82</v>
      </c>
      <c r="AJ365" s="1">
        <v>37</v>
      </c>
      <c r="AK365" s="1">
        <v>5</v>
      </c>
      <c r="AL365" s="1">
        <v>1</v>
      </c>
      <c r="AM365" s="1">
        <v>1760</v>
      </c>
      <c r="AN365" s="1">
        <v>1110</v>
      </c>
      <c r="AO365" s="1">
        <v>1.55</v>
      </c>
      <c r="AP365" s="1">
        <v>40.1</v>
      </c>
      <c r="AQ365" s="1">
        <v>-156</v>
      </c>
      <c r="AR365" s="1">
        <v>590</v>
      </c>
      <c r="AS365" s="1">
        <v>8.5299999999999994</v>
      </c>
      <c r="AT365" s="1">
        <v>155</v>
      </c>
      <c r="AU365" s="1">
        <v>1</v>
      </c>
      <c r="AV365" s="1">
        <v>20</v>
      </c>
      <c r="AW365" s="1">
        <v>4</v>
      </c>
      <c r="AX365" s="1">
        <v>1.83</v>
      </c>
      <c r="AY365" s="1">
        <v>251</v>
      </c>
      <c r="AZ365" s="1">
        <v>184</v>
      </c>
      <c r="BA365" s="1">
        <v>3.2</v>
      </c>
      <c r="BB365" s="1">
        <v>41</v>
      </c>
      <c r="BC365" s="1">
        <v>346</v>
      </c>
      <c r="BD365" s="1">
        <v>1240</v>
      </c>
      <c r="BE365" s="1">
        <v>3.47</v>
      </c>
      <c r="BF365" s="1">
        <v>10.8</v>
      </c>
      <c r="BG365" s="1">
        <v>3.13</v>
      </c>
      <c r="BH365" s="1">
        <v>19.3</v>
      </c>
      <c r="BI365" s="1">
        <v>3.13</v>
      </c>
    </row>
    <row r="366" spans="1:61" x14ac:dyDescent="0.2">
      <c r="A366">
        <v>365</v>
      </c>
      <c r="B366" t="s">
        <v>423</v>
      </c>
      <c r="C366">
        <v>2.72</v>
      </c>
      <c r="D366">
        <v>0.49</v>
      </c>
      <c r="E366">
        <v>0.1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f t="shared" si="10"/>
        <v>5</v>
      </c>
      <c r="L366" s="1" t="b">
        <f t="shared" si="11"/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0.25</v>
      </c>
      <c r="U366" s="1">
        <v>0.75</v>
      </c>
      <c r="V366" s="1">
        <v>1</v>
      </c>
      <c r="W366" s="1">
        <v>0</v>
      </c>
      <c r="X366" s="1">
        <v>0</v>
      </c>
      <c r="Y366" s="1">
        <v>0</v>
      </c>
      <c r="Z366" s="1">
        <v>1.51</v>
      </c>
      <c r="AA366" s="1">
        <v>1030</v>
      </c>
      <c r="AB366" s="1">
        <v>337</v>
      </c>
      <c r="AC366" s="1">
        <v>0.86</v>
      </c>
      <c r="AD366" s="1">
        <v>39.1</v>
      </c>
      <c r="AE366" s="1">
        <v>48.4</v>
      </c>
      <c r="AF366" s="1">
        <v>419</v>
      </c>
      <c r="AG366" s="1">
        <v>2.33</v>
      </c>
      <c r="AH366" s="1">
        <v>76.900000000000006</v>
      </c>
      <c r="AI366" s="1">
        <v>0.82</v>
      </c>
      <c r="AJ366" s="1">
        <v>19</v>
      </c>
      <c r="AK366" s="1">
        <v>4</v>
      </c>
      <c r="AL366" s="1">
        <v>0.87</v>
      </c>
      <c r="AM366" s="1">
        <v>3110</v>
      </c>
      <c r="AN366" s="1">
        <v>1210</v>
      </c>
      <c r="AO366" s="1">
        <v>5.32</v>
      </c>
      <c r="AP366" s="1">
        <v>72.599999999999994</v>
      </c>
      <c r="AQ366" s="1">
        <v>120</v>
      </c>
      <c r="AR366" s="1">
        <v>762</v>
      </c>
      <c r="AS366" s="1">
        <v>31.8</v>
      </c>
      <c r="AT366" s="1">
        <v>334</v>
      </c>
      <c r="AU366" s="1">
        <v>2.0099999999999998</v>
      </c>
      <c r="AV366" s="1">
        <v>32</v>
      </c>
      <c r="AW366" s="1">
        <v>4</v>
      </c>
      <c r="AX366" s="1">
        <v>2.14</v>
      </c>
      <c r="AY366" s="1">
        <v>426</v>
      </c>
      <c r="AZ366" s="1">
        <v>357</v>
      </c>
      <c r="BA366" s="1">
        <v>4.4800000000000004</v>
      </c>
      <c r="BB366" s="1">
        <v>115</v>
      </c>
      <c r="BC366" s="1">
        <v>303</v>
      </c>
      <c r="BD366" s="1">
        <v>1040</v>
      </c>
      <c r="BE366" s="1">
        <v>7.14</v>
      </c>
      <c r="BF366" s="1">
        <v>19.399999999999999</v>
      </c>
      <c r="BG366" s="1">
        <v>2.73</v>
      </c>
      <c r="BH366" s="1">
        <v>48.5</v>
      </c>
      <c r="BI366" s="1">
        <v>4.75</v>
      </c>
    </row>
    <row r="367" spans="1:61" x14ac:dyDescent="0.2">
      <c r="A367">
        <v>366</v>
      </c>
      <c r="B367" t="s">
        <v>424</v>
      </c>
      <c r="C367">
        <v>-0.11</v>
      </c>
      <c r="D367">
        <v>0.46</v>
      </c>
      <c r="E367">
        <v>0.08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f t="shared" si="10"/>
        <v>5</v>
      </c>
      <c r="L367" s="1" t="b">
        <f t="shared" si="11"/>
        <v>0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0.25</v>
      </c>
      <c r="U367" s="1">
        <v>0.75</v>
      </c>
      <c r="V367" s="1">
        <v>1</v>
      </c>
      <c r="W367" s="1">
        <v>0</v>
      </c>
      <c r="X367" s="1">
        <v>0</v>
      </c>
      <c r="Y367" s="1">
        <v>0</v>
      </c>
      <c r="Z367" s="1">
        <v>1.74</v>
      </c>
      <c r="AA367" s="1">
        <v>944</v>
      </c>
      <c r="AB367" s="1">
        <v>302</v>
      </c>
      <c r="AC367" s="1">
        <v>1.87</v>
      </c>
      <c r="AD367" s="1">
        <v>133</v>
      </c>
      <c r="AE367" s="1">
        <v>45.5</v>
      </c>
      <c r="AF367" s="1">
        <v>376</v>
      </c>
      <c r="AG367" s="1">
        <v>2.09</v>
      </c>
      <c r="AH367" s="1">
        <v>67.7</v>
      </c>
      <c r="AI367" s="1">
        <v>0.79</v>
      </c>
      <c r="AJ367" s="1">
        <v>55</v>
      </c>
      <c r="AK367" s="1">
        <v>6</v>
      </c>
      <c r="AL367" s="1">
        <v>1.1499999999999999</v>
      </c>
      <c r="AM367" s="1">
        <v>2880</v>
      </c>
      <c r="AN367" s="1">
        <v>505</v>
      </c>
      <c r="AO367" s="1">
        <v>7.31</v>
      </c>
      <c r="AP367" s="1">
        <v>119</v>
      </c>
      <c r="AQ367" s="1">
        <v>121</v>
      </c>
      <c r="AR367" s="1">
        <v>709</v>
      </c>
      <c r="AS367" s="1">
        <v>7.2</v>
      </c>
      <c r="AT367" s="1">
        <v>290</v>
      </c>
      <c r="AU367" s="1">
        <v>1.96</v>
      </c>
      <c r="AV367" s="1">
        <v>50</v>
      </c>
      <c r="AW367" s="1">
        <v>5</v>
      </c>
      <c r="AX367" s="1">
        <v>2.14</v>
      </c>
      <c r="AY367" s="1">
        <v>426</v>
      </c>
      <c r="AZ367" s="1">
        <v>357</v>
      </c>
      <c r="BA367" s="1">
        <v>4.4800000000000004</v>
      </c>
      <c r="BB367" s="1">
        <v>115</v>
      </c>
      <c r="BC367" s="1">
        <v>303</v>
      </c>
      <c r="BD367" s="1">
        <v>1040</v>
      </c>
      <c r="BE367" s="1">
        <v>7.14</v>
      </c>
      <c r="BF367" s="1">
        <v>19.399999999999999</v>
      </c>
      <c r="BG367" s="1">
        <v>2.73</v>
      </c>
      <c r="BH367" s="1">
        <v>48.5</v>
      </c>
      <c r="BI367" s="1">
        <v>4.75</v>
      </c>
    </row>
    <row r="368" spans="1:61" x14ac:dyDescent="0.2">
      <c r="A368">
        <v>367</v>
      </c>
      <c r="B368" t="s">
        <v>425</v>
      </c>
      <c r="C368">
        <v>7.0000000000000007E-2</v>
      </c>
      <c r="D368">
        <v>4.46</v>
      </c>
      <c r="E368">
        <v>0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2">
        <f t="shared" si="10"/>
        <v>5</v>
      </c>
      <c r="L368" s="1" t="b">
        <f t="shared" si="11"/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0.375</v>
      </c>
      <c r="T368" s="1">
        <v>0.625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2.17</v>
      </c>
      <c r="AA368" s="1">
        <v>267</v>
      </c>
      <c r="AB368" s="1">
        <v>181</v>
      </c>
      <c r="AC368" s="1">
        <v>0.7</v>
      </c>
      <c r="AD368" s="1">
        <v>32.1</v>
      </c>
      <c r="AE368" s="1">
        <v>8.68</v>
      </c>
      <c r="AF368" s="1">
        <v>926</v>
      </c>
      <c r="AG368" s="1">
        <v>6.13</v>
      </c>
      <c r="AH368" s="1">
        <v>23.9</v>
      </c>
      <c r="AI368" s="1">
        <v>2.5499999999999998</v>
      </c>
      <c r="AJ368" s="1">
        <v>73</v>
      </c>
      <c r="AK368" s="1">
        <v>7</v>
      </c>
      <c r="AL368" s="1">
        <v>1.26</v>
      </c>
      <c r="AM368" s="1">
        <v>1660</v>
      </c>
      <c r="AN368" s="1">
        <v>1040</v>
      </c>
      <c r="AO368" s="1">
        <v>2.54</v>
      </c>
      <c r="AP368" s="1">
        <v>87.6</v>
      </c>
      <c r="AQ368" s="1">
        <v>-168</v>
      </c>
      <c r="AR368" s="1">
        <v>550</v>
      </c>
      <c r="AS368" s="1">
        <v>8.1999999999999993</v>
      </c>
      <c r="AT368" s="1">
        <v>137</v>
      </c>
      <c r="AU368" s="1">
        <v>0.95</v>
      </c>
      <c r="AV368" s="1">
        <v>38</v>
      </c>
      <c r="AW368" s="1">
        <v>5</v>
      </c>
      <c r="AX368" s="1">
        <v>1.9</v>
      </c>
      <c r="AY368" s="1">
        <v>297</v>
      </c>
      <c r="AZ368" s="1">
        <v>231</v>
      </c>
      <c r="BA368" s="1">
        <v>3.15</v>
      </c>
      <c r="BB368" s="1">
        <v>63.2</v>
      </c>
      <c r="BC368" s="1">
        <v>334</v>
      </c>
      <c r="BD368" s="1">
        <v>1180</v>
      </c>
      <c r="BE368" s="1">
        <v>4.51</v>
      </c>
      <c r="BF368" s="1">
        <v>13</v>
      </c>
      <c r="BG368" s="1">
        <v>3.04</v>
      </c>
      <c r="BH368" s="1">
        <v>28.3</v>
      </c>
      <c r="BI368" s="1">
        <v>3.63</v>
      </c>
    </row>
    <row r="369" spans="1:61" x14ac:dyDescent="0.2">
      <c r="A369">
        <v>368</v>
      </c>
      <c r="B369" t="s">
        <v>426</v>
      </c>
      <c r="C369">
        <v>0.22</v>
      </c>
      <c r="D369">
        <v>4.3499999999999996</v>
      </c>
      <c r="E369">
        <v>0</v>
      </c>
      <c r="F369" s="2">
        <v>0</v>
      </c>
      <c r="G369" s="2">
        <v>1</v>
      </c>
      <c r="H369" s="2">
        <v>0</v>
      </c>
      <c r="I369" s="2">
        <v>0</v>
      </c>
      <c r="J369" s="2">
        <v>0</v>
      </c>
      <c r="K369" s="2">
        <f t="shared" si="10"/>
        <v>5</v>
      </c>
      <c r="L369" s="1" t="b">
        <f t="shared" si="11"/>
        <v>0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0.875</v>
      </c>
      <c r="T369" s="1">
        <v>0.125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1.61</v>
      </c>
      <c r="AA369" s="1">
        <v>961</v>
      </c>
      <c r="AB369" s="1">
        <v>313</v>
      </c>
      <c r="AC369" s="1">
        <v>1.53</v>
      </c>
      <c r="AD369" s="1">
        <v>85.5</v>
      </c>
      <c r="AE369" s="1">
        <v>46.9</v>
      </c>
      <c r="AF369" s="1">
        <v>403</v>
      </c>
      <c r="AG369" s="1">
        <v>2.34</v>
      </c>
      <c r="AH369" s="1">
        <v>69.2</v>
      </c>
      <c r="AI369" s="1">
        <v>0.82</v>
      </c>
      <c r="AJ369" s="1">
        <v>37</v>
      </c>
      <c r="AK369" s="1">
        <v>5</v>
      </c>
      <c r="AL369" s="1">
        <v>1.26</v>
      </c>
      <c r="AM369" s="1">
        <v>1660</v>
      </c>
      <c r="AN369" s="1">
        <v>1040</v>
      </c>
      <c r="AO369" s="1">
        <v>2.54</v>
      </c>
      <c r="AP369" s="1">
        <v>87.6</v>
      </c>
      <c r="AQ369" s="1">
        <v>-168</v>
      </c>
      <c r="AR369" s="1">
        <v>550</v>
      </c>
      <c r="AS369" s="1">
        <v>8.1999999999999993</v>
      </c>
      <c r="AT369" s="1">
        <v>137</v>
      </c>
      <c r="AU369" s="1">
        <v>0.95</v>
      </c>
      <c r="AV369" s="1">
        <v>38</v>
      </c>
      <c r="AW369" s="1">
        <v>5</v>
      </c>
      <c r="AX369" s="1">
        <v>1.83</v>
      </c>
      <c r="AY369" s="1">
        <v>251</v>
      </c>
      <c r="AZ369" s="1">
        <v>184</v>
      </c>
      <c r="BA369" s="1">
        <v>3.2</v>
      </c>
      <c r="BB369" s="1">
        <v>41</v>
      </c>
      <c r="BC369" s="1">
        <v>346</v>
      </c>
      <c r="BD369" s="1">
        <v>1240</v>
      </c>
      <c r="BE369" s="1">
        <v>3.47</v>
      </c>
      <c r="BF369" s="1">
        <v>10.8</v>
      </c>
      <c r="BG369" s="1">
        <v>3.13</v>
      </c>
      <c r="BH369" s="1">
        <v>19.3</v>
      </c>
      <c r="BI369" s="1">
        <v>3.13</v>
      </c>
    </row>
    <row r="370" spans="1:61" x14ac:dyDescent="0.2">
      <c r="A370">
        <v>369</v>
      </c>
      <c r="B370" t="s">
        <v>427</v>
      </c>
      <c r="C370">
        <v>2.91</v>
      </c>
      <c r="D370">
        <v>1.44</v>
      </c>
      <c r="E370">
        <v>0.2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f t="shared" si="10"/>
        <v>5</v>
      </c>
      <c r="L370" s="1" t="b">
        <f t="shared" si="11"/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</v>
      </c>
      <c r="S370" s="1">
        <v>0</v>
      </c>
      <c r="T370" s="1">
        <v>0.25</v>
      </c>
      <c r="U370" s="1">
        <v>0.75</v>
      </c>
      <c r="V370" s="1">
        <v>1</v>
      </c>
      <c r="W370" s="1">
        <v>0</v>
      </c>
      <c r="X370" s="1">
        <v>0</v>
      </c>
      <c r="Y370" s="1">
        <v>0</v>
      </c>
      <c r="Z370" s="1">
        <v>1.51</v>
      </c>
      <c r="AA370" s="1">
        <v>1030</v>
      </c>
      <c r="AB370" s="1">
        <v>337</v>
      </c>
      <c r="AC370" s="1">
        <v>0.86</v>
      </c>
      <c r="AD370" s="1">
        <v>39.1</v>
      </c>
      <c r="AE370" s="1">
        <v>48.4</v>
      </c>
      <c r="AF370" s="1">
        <v>419</v>
      </c>
      <c r="AG370" s="1">
        <v>2.33</v>
      </c>
      <c r="AH370" s="1">
        <v>76.900000000000006</v>
      </c>
      <c r="AI370" s="1">
        <v>0.82</v>
      </c>
      <c r="AJ370" s="1">
        <v>19</v>
      </c>
      <c r="AK370" s="1">
        <v>4</v>
      </c>
      <c r="AL370" s="1">
        <v>1.19</v>
      </c>
      <c r="AM370" s="1">
        <v>2020</v>
      </c>
      <c r="AN370" s="1">
        <v>601</v>
      </c>
      <c r="AO370" s="1">
        <v>11.3</v>
      </c>
      <c r="AP370" s="1">
        <v>207</v>
      </c>
      <c r="AQ370" s="1">
        <v>110</v>
      </c>
      <c r="AR370" s="1">
        <v>716</v>
      </c>
      <c r="AS370" s="1">
        <v>4.7699999999999996</v>
      </c>
      <c r="AT370" s="1">
        <v>178</v>
      </c>
      <c r="AU370" s="1">
        <v>2.33</v>
      </c>
      <c r="AV370" s="1">
        <v>82</v>
      </c>
      <c r="AW370" s="1">
        <v>6</v>
      </c>
      <c r="AX370" s="1">
        <v>2.14</v>
      </c>
      <c r="AY370" s="1">
        <v>426</v>
      </c>
      <c r="AZ370" s="1">
        <v>357</v>
      </c>
      <c r="BA370" s="1">
        <v>4.4800000000000004</v>
      </c>
      <c r="BB370" s="1">
        <v>115</v>
      </c>
      <c r="BC370" s="1">
        <v>303</v>
      </c>
      <c r="BD370" s="1">
        <v>1040</v>
      </c>
      <c r="BE370" s="1">
        <v>7.14</v>
      </c>
      <c r="BF370" s="1">
        <v>19.399999999999999</v>
      </c>
      <c r="BG370" s="1">
        <v>2.73</v>
      </c>
      <c r="BH370" s="1">
        <v>48.5</v>
      </c>
      <c r="BI370" s="1">
        <v>4.75</v>
      </c>
    </row>
    <row r="371" spans="1:61" x14ac:dyDescent="0.2">
      <c r="A371">
        <v>370</v>
      </c>
      <c r="B371" t="s">
        <v>428</v>
      </c>
      <c r="C371">
        <v>1.32</v>
      </c>
      <c r="D371">
        <v>0.93</v>
      </c>
      <c r="E371">
        <v>0.17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f t="shared" si="10"/>
        <v>5</v>
      </c>
      <c r="L371" s="1" t="b">
        <f t="shared" si="11"/>
        <v>0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0</v>
      </c>
      <c r="S371" s="1">
        <v>0.75</v>
      </c>
      <c r="T371" s="1">
        <v>0.25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1.74</v>
      </c>
      <c r="AA371" s="1">
        <v>944</v>
      </c>
      <c r="AB371" s="1">
        <v>302</v>
      </c>
      <c r="AC371" s="1">
        <v>1.87</v>
      </c>
      <c r="AD371" s="1">
        <v>133</v>
      </c>
      <c r="AE371" s="1">
        <v>45.5</v>
      </c>
      <c r="AF371" s="1">
        <v>376</v>
      </c>
      <c r="AG371" s="1">
        <v>2.09</v>
      </c>
      <c r="AH371" s="1">
        <v>67.7</v>
      </c>
      <c r="AI371" s="1">
        <v>0.79</v>
      </c>
      <c r="AJ371" s="1">
        <v>55</v>
      </c>
      <c r="AK371" s="1">
        <v>6</v>
      </c>
      <c r="AL371" s="1">
        <v>0.87</v>
      </c>
      <c r="AM371" s="1">
        <v>3110</v>
      </c>
      <c r="AN371" s="1">
        <v>1210</v>
      </c>
      <c r="AO371" s="1">
        <v>5.32</v>
      </c>
      <c r="AP371" s="1">
        <v>72.599999999999994</v>
      </c>
      <c r="AQ371" s="1">
        <v>120</v>
      </c>
      <c r="AR371" s="1">
        <v>762</v>
      </c>
      <c r="AS371" s="1">
        <v>31.8</v>
      </c>
      <c r="AT371" s="1">
        <v>334</v>
      </c>
      <c r="AU371" s="1">
        <v>2.0099999999999998</v>
      </c>
      <c r="AV371" s="1">
        <v>32</v>
      </c>
      <c r="AW371" s="1">
        <v>4</v>
      </c>
      <c r="AX371" s="1">
        <v>1.85</v>
      </c>
      <c r="AY371" s="1">
        <v>262</v>
      </c>
      <c r="AZ371" s="1">
        <v>196</v>
      </c>
      <c r="BA371" s="1">
        <v>3.19</v>
      </c>
      <c r="BB371" s="1">
        <v>46.6</v>
      </c>
      <c r="BC371" s="1">
        <v>343</v>
      </c>
      <c r="BD371" s="1">
        <v>1220</v>
      </c>
      <c r="BE371" s="1">
        <v>3.73</v>
      </c>
      <c r="BF371" s="1">
        <v>11.3</v>
      </c>
      <c r="BG371" s="1">
        <v>3.11</v>
      </c>
      <c r="BH371" s="1">
        <v>21.5</v>
      </c>
      <c r="BI371" s="1">
        <v>3.25</v>
      </c>
    </row>
    <row r="372" spans="1:61" x14ac:dyDescent="0.2">
      <c r="A372">
        <v>371</v>
      </c>
      <c r="B372" t="s">
        <v>429</v>
      </c>
      <c r="C372">
        <v>-0.2</v>
      </c>
      <c r="D372">
        <v>1.72</v>
      </c>
      <c r="E372">
        <v>0.17</v>
      </c>
      <c r="F372" s="2">
        <v>0</v>
      </c>
      <c r="G372" s="2">
        <v>0</v>
      </c>
      <c r="H372" s="2">
        <v>0</v>
      </c>
      <c r="I372" s="2">
        <v>1</v>
      </c>
      <c r="J372" s="2">
        <v>0</v>
      </c>
      <c r="K372" s="2">
        <f t="shared" si="10"/>
        <v>5</v>
      </c>
      <c r="L372" s="1" t="b">
        <f t="shared" si="11"/>
        <v>0</v>
      </c>
      <c r="M372" s="1">
        <v>0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0.25</v>
      </c>
      <c r="T372" s="1">
        <v>0.75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2.17</v>
      </c>
      <c r="AA372" s="1">
        <v>267</v>
      </c>
      <c r="AB372" s="1">
        <v>181</v>
      </c>
      <c r="AC372" s="1">
        <v>0.7</v>
      </c>
      <c r="AD372" s="1">
        <v>32.1</v>
      </c>
      <c r="AE372" s="1">
        <v>8.68</v>
      </c>
      <c r="AF372" s="1">
        <v>926</v>
      </c>
      <c r="AG372" s="1">
        <v>6.13</v>
      </c>
      <c r="AH372" s="1">
        <v>23.9</v>
      </c>
      <c r="AI372" s="1">
        <v>2.5499999999999998</v>
      </c>
      <c r="AJ372" s="1">
        <v>73</v>
      </c>
      <c r="AK372" s="1">
        <v>7</v>
      </c>
      <c r="AL372" s="1">
        <v>1.1499999999999999</v>
      </c>
      <c r="AM372" s="1">
        <v>2880</v>
      </c>
      <c r="AN372" s="1">
        <v>505</v>
      </c>
      <c r="AO372" s="1">
        <v>7.31</v>
      </c>
      <c r="AP372" s="1">
        <v>119</v>
      </c>
      <c r="AQ372" s="1">
        <v>121</v>
      </c>
      <c r="AR372" s="1">
        <v>709</v>
      </c>
      <c r="AS372" s="1">
        <v>7.2</v>
      </c>
      <c r="AT372" s="1">
        <v>290</v>
      </c>
      <c r="AU372" s="1">
        <v>1.96</v>
      </c>
      <c r="AV372" s="1">
        <v>50</v>
      </c>
      <c r="AW372" s="1">
        <v>5</v>
      </c>
      <c r="AX372" s="1">
        <v>1.92</v>
      </c>
      <c r="AY372" s="1">
        <v>309</v>
      </c>
      <c r="AZ372" s="1">
        <v>243</v>
      </c>
      <c r="BA372" s="1">
        <v>3.14</v>
      </c>
      <c r="BB372" s="1">
        <v>68.8</v>
      </c>
      <c r="BC372" s="1">
        <v>331</v>
      </c>
      <c r="BD372" s="1">
        <v>1170</v>
      </c>
      <c r="BE372" s="1">
        <v>4.7699999999999996</v>
      </c>
      <c r="BF372" s="1">
        <v>13.6</v>
      </c>
      <c r="BG372" s="1">
        <v>3.01</v>
      </c>
      <c r="BH372" s="1">
        <v>30.5</v>
      </c>
      <c r="BI372" s="1">
        <v>3.75</v>
      </c>
    </row>
    <row r="373" spans="1:61" x14ac:dyDescent="0.2">
      <c r="A373">
        <v>372</v>
      </c>
      <c r="B373" t="s">
        <v>430</v>
      </c>
      <c r="C373">
        <v>-0.3</v>
      </c>
      <c r="D373">
        <v>3.51</v>
      </c>
      <c r="E373">
        <v>0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f t="shared" si="10"/>
        <v>5</v>
      </c>
      <c r="L373" s="1" t="b">
        <f t="shared" si="11"/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0.375</v>
      </c>
      <c r="U373" s="1">
        <v>0.625</v>
      </c>
      <c r="V373" s="1">
        <v>1</v>
      </c>
      <c r="W373" s="1">
        <v>0</v>
      </c>
      <c r="X373" s="1">
        <v>0</v>
      </c>
      <c r="Y373" s="1">
        <v>0</v>
      </c>
      <c r="Z373" s="1">
        <v>2.5299999999999998</v>
      </c>
      <c r="AA373" s="1">
        <v>319</v>
      </c>
      <c r="AB373" s="1">
        <v>354</v>
      </c>
      <c r="AC373" s="1">
        <v>1.1000000000000001</v>
      </c>
      <c r="AD373" s="1">
        <v>45.1</v>
      </c>
      <c r="AE373" s="1">
        <v>8.6</v>
      </c>
      <c r="AF373" s="1">
        <v>849</v>
      </c>
      <c r="AG373" s="1">
        <v>6.5</v>
      </c>
      <c r="AH373" s="1">
        <v>29</v>
      </c>
      <c r="AI373" s="1">
        <v>2.57</v>
      </c>
      <c r="AJ373" s="1">
        <v>91</v>
      </c>
      <c r="AK373" s="1">
        <v>8</v>
      </c>
      <c r="AL373" s="1">
        <v>1</v>
      </c>
      <c r="AM373" s="1">
        <v>1760</v>
      </c>
      <c r="AN373" s="1">
        <v>1110</v>
      </c>
      <c r="AO373" s="1">
        <v>1.55</v>
      </c>
      <c r="AP373" s="1">
        <v>40.1</v>
      </c>
      <c r="AQ373" s="1">
        <v>-156</v>
      </c>
      <c r="AR373" s="1">
        <v>590</v>
      </c>
      <c r="AS373" s="1">
        <v>8.5299999999999994</v>
      </c>
      <c r="AT373" s="1">
        <v>155</v>
      </c>
      <c r="AU373" s="1">
        <v>1</v>
      </c>
      <c r="AV373" s="1">
        <v>20</v>
      </c>
      <c r="AW373" s="1">
        <v>4</v>
      </c>
      <c r="AX373" s="1">
        <v>2.11</v>
      </c>
      <c r="AY373" s="1">
        <v>410</v>
      </c>
      <c r="AZ373" s="1">
        <v>341</v>
      </c>
      <c r="BA373" s="1">
        <v>4.25</v>
      </c>
      <c r="BB373" s="1">
        <v>109</v>
      </c>
      <c r="BC373" s="1">
        <v>306</v>
      </c>
      <c r="BD373" s="1">
        <v>1060</v>
      </c>
      <c r="BE373" s="1">
        <v>6.83</v>
      </c>
      <c r="BF373" s="1">
        <v>18.600000000000001</v>
      </c>
      <c r="BG373" s="1">
        <v>2.77</v>
      </c>
      <c r="BH373" s="1">
        <v>46.3</v>
      </c>
      <c r="BI373" s="1">
        <v>4.63</v>
      </c>
    </row>
    <row r="374" spans="1:61" x14ac:dyDescent="0.2">
      <c r="A374">
        <v>373</v>
      </c>
      <c r="B374" t="s">
        <v>431</v>
      </c>
      <c r="C374">
        <v>2.86</v>
      </c>
      <c r="D374">
        <v>3.93</v>
      </c>
      <c r="E374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f t="shared" si="10"/>
        <v>5</v>
      </c>
      <c r="L374" s="1" t="b">
        <f t="shared" si="11"/>
        <v>0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0.5</v>
      </c>
      <c r="T374" s="1">
        <v>0.5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1.51</v>
      </c>
      <c r="AA374" s="1">
        <v>1030</v>
      </c>
      <c r="AB374" s="1">
        <v>337</v>
      </c>
      <c r="AC374" s="1">
        <v>0.86</v>
      </c>
      <c r="AD374" s="1">
        <v>39.1</v>
      </c>
      <c r="AE374" s="1">
        <v>48.4</v>
      </c>
      <c r="AF374" s="1">
        <v>419</v>
      </c>
      <c r="AG374" s="1">
        <v>2.33</v>
      </c>
      <c r="AH374" s="1">
        <v>76.900000000000006</v>
      </c>
      <c r="AI374" s="1">
        <v>0.82</v>
      </c>
      <c r="AJ374" s="1">
        <v>19</v>
      </c>
      <c r="AK374" s="1">
        <v>4</v>
      </c>
      <c r="AL374" s="1">
        <v>1.26</v>
      </c>
      <c r="AM374" s="1">
        <v>1660</v>
      </c>
      <c r="AN374" s="1">
        <v>1040</v>
      </c>
      <c r="AO374" s="1">
        <v>2.54</v>
      </c>
      <c r="AP374" s="1">
        <v>87.6</v>
      </c>
      <c r="AQ374" s="1">
        <v>-168</v>
      </c>
      <c r="AR374" s="1">
        <v>550</v>
      </c>
      <c r="AS374" s="1">
        <v>8.1999999999999993</v>
      </c>
      <c r="AT374" s="1">
        <v>137</v>
      </c>
      <c r="AU374" s="1">
        <v>0.95</v>
      </c>
      <c r="AV374" s="1">
        <v>38</v>
      </c>
      <c r="AW374" s="1">
        <v>5</v>
      </c>
      <c r="AX374" s="1">
        <v>1.89</v>
      </c>
      <c r="AY374" s="1">
        <v>286</v>
      </c>
      <c r="AZ374" s="1">
        <v>219</v>
      </c>
      <c r="BA374" s="1">
        <v>3.17</v>
      </c>
      <c r="BB374" s="1">
        <v>57.7</v>
      </c>
      <c r="BC374" s="1">
        <v>337</v>
      </c>
      <c r="BD374" s="1">
        <v>1200</v>
      </c>
      <c r="BE374" s="1">
        <v>4.25</v>
      </c>
      <c r="BF374" s="1">
        <v>12.5</v>
      </c>
      <c r="BG374" s="1">
        <v>3.06</v>
      </c>
      <c r="BH374" s="1">
        <v>26</v>
      </c>
      <c r="BI374" s="1">
        <v>3.5</v>
      </c>
    </row>
    <row r="375" spans="1:61" x14ac:dyDescent="0.2">
      <c r="A375">
        <v>374</v>
      </c>
      <c r="B375" t="s">
        <v>432</v>
      </c>
      <c r="C375">
        <v>-0.24</v>
      </c>
      <c r="D375">
        <v>2.11</v>
      </c>
      <c r="E375">
        <v>0.11</v>
      </c>
      <c r="F375" s="2">
        <v>0</v>
      </c>
      <c r="G375" s="2">
        <v>0</v>
      </c>
      <c r="H375" s="2">
        <v>0</v>
      </c>
      <c r="I375" s="2">
        <v>1</v>
      </c>
      <c r="J375" s="2">
        <v>0</v>
      </c>
      <c r="K375" s="2">
        <f t="shared" si="10"/>
        <v>5</v>
      </c>
      <c r="L375" s="1" t="b">
        <f t="shared" si="11"/>
        <v>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0.875</v>
      </c>
      <c r="T375" s="1">
        <v>0.125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2.17</v>
      </c>
      <c r="AA375" s="1">
        <v>267</v>
      </c>
      <c r="AB375" s="1">
        <v>181</v>
      </c>
      <c r="AC375" s="1">
        <v>0.7</v>
      </c>
      <c r="AD375" s="1">
        <v>32.1</v>
      </c>
      <c r="AE375" s="1">
        <v>8.68</v>
      </c>
      <c r="AF375" s="1">
        <v>926</v>
      </c>
      <c r="AG375" s="1">
        <v>6.13</v>
      </c>
      <c r="AH375" s="1">
        <v>23.9</v>
      </c>
      <c r="AI375" s="1">
        <v>2.5499999999999998</v>
      </c>
      <c r="AJ375" s="1">
        <v>73</v>
      </c>
      <c r="AK375" s="1">
        <v>7</v>
      </c>
      <c r="AL375" s="1">
        <v>1.1499999999999999</v>
      </c>
      <c r="AM375" s="1">
        <v>2880</v>
      </c>
      <c r="AN375" s="1">
        <v>505</v>
      </c>
      <c r="AO375" s="1">
        <v>7.31</v>
      </c>
      <c r="AP375" s="1">
        <v>119</v>
      </c>
      <c r="AQ375" s="1">
        <v>121</v>
      </c>
      <c r="AR375" s="1">
        <v>709</v>
      </c>
      <c r="AS375" s="1">
        <v>7.2</v>
      </c>
      <c r="AT375" s="1">
        <v>290</v>
      </c>
      <c r="AU375" s="1">
        <v>1.96</v>
      </c>
      <c r="AV375" s="1">
        <v>50</v>
      </c>
      <c r="AW375" s="1">
        <v>5</v>
      </c>
      <c r="AX375" s="1">
        <v>1.83</v>
      </c>
      <c r="AY375" s="1">
        <v>251</v>
      </c>
      <c r="AZ375" s="1">
        <v>184</v>
      </c>
      <c r="BA375" s="1">
        <v>3.2</v>
      </c>
      <c r="BB375" s="1">
        <v>41</v>
      </c>
      <c r="BC375" s="1">
        <v>346</v>
      </c>
      <c r="BD375" s="1">
        <v>1240</v>
      </c>
      <c r="BE375" s="1">
        <v>3.47</v>
      </c>
      <c r="BF375" s="1">
        <v>10.8</v>
      </c>
      <c r="BG375" s="1">
        <v>3.13</v>
      </c>
      <c r="BH375" s="1">
        <v>19.3</v>
      </c>
      <c r="BI375" s="1">
        <v>3.13</v>
      </c>
    </row>
    <row r="376" spans="1:61" x14ac:dyDescent="0.2">
      <c r="A376">
        <v>375</v>
      </c>
      <c r="B376" t="s">
        <v>433</v>
      </c>
      <c r="C376">
        <v>2.56</v>
      </c>
      <c r="D376">
        <v>4.0199999999999996</v>
      </c>
      <c r="E376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f t="shared" si="10"/>
        <v>5</v>
      </c>
      <c r="L376" s="1" t="b">
        <f t="shared" si="11"/>
        <v>0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0.375</v>
      </c>
      <c r="T376" s="1">
        <v>0.625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1.51</v>
      </c>
      <c r="AA376" s="1">
        <v>1030</v>
      </c>
      <c r="AB376" s="1">
        <v>337</v>
      </c>
      <c r="AC376" s="1">
        <v>0.86</v>
      </c>
      <c r="AD376" s="1">
        <v>39.1</v>
      </c>
      <c r="AE376" s="1">
        <v>48.4</v>
      </c>
      <c r="AF376" s="1">
        <v>419</v>
      </c>
      <c r="AG376" s="1">
        <v>2.33</v>
      </c>
      <c r="AH376" s="1">
        <v>76.900000000000006</v>
      </c>
      <c r="AI376" s="1">
        <v>0.82</v>
      </c>
      <c r="AJ376" s="1">
        <v>19</v>
      </c>
      <c r="AK376" s="1">
        <v>4</v>
      </c>
      <c r="AL376" s="1">
        <v>1</v>
      </c>
      <c r="AM376" s="1">
        <v>1760</v>
      </c>
      <c r="AN376" s="1">
        <v>1110</v>
      </c>
      <c r="AO376" s="1">
        <v>1.55</v>
      </c>
      <c r="AP376" s="1">
        <v>40.1</v>
      </c>
      <c r="AQ376" s="1">
        <v>-156</v>
      </c>
      <c r="AR376" s="1">
        <v>590</v>
      </c>
      <c r="AS376" s="1">
        <v>8.5299999999999994</v>
      </c>
      <c r="AT376" s="1">
        <v>155</v>
      </c>
      <c r="AU376" s="1">
        <v>1</v>
      </c>
      <c r="AV376" s="1">
        <v>20</v>
      </c>
      <c r="AW376" s="1">
        <v>4</v>
      </c>
      <c r="AX376" s="1">
        <v>1.9</v>
      </c>
      <c r="AY376" s="1">
        <v>297</v>
      </c>
      <c r="AZ376" s="1">
        <v>231</v>
      </c>
      <c r="BA376" s="1">
        <v>3.15</v>
      </c>
      <c r="BB376" s="1">
        <v>63.2</v>
      </c>
      <c r="BC376" s="1">
        <v>334</v>
      </c>
      <c r="BD376" s="1">
        <v>1180</v>
      </c>
      <c r="BE376" s="1">
        <v>4.51</v>
      </c>
      <c r="BF376" s="1">
        <v>13</v>
      </c>
      <c r="BG376" s="1">
        <v>3.04</v>
      </c>
      <c r="BH376" s="1">
        <v>28.3</v>
      </c>
      <c r="BI376" s="1">
        <v>3.63</v>
      </c>
    </row>
    <row r="377" spans="1:61" x14ac:dyDescent="0.2">
      <c r="A377">
        <v>376</v>
      </c>
      <c r="B377" t="s">
        <v>434</v>
      </c>
      <c r="C377">
        <v>0.13</v>
      </c>
      <c r="D377">
        <v>3.93</v>
      </c>
      <c r="E377">
        <v>0</v>
      </c>
      <c r="F377" s="2">
        <v>0</v>
      </c>
      <c r="G377" s="2">
        <v>0</v>
      </c>
      <c r="H377" s="2">
        <v>0</v>
      </c>
      <c r="I377" s="2">
        <v>1</v>
      </c>
      <c r="J377" s="2">
        <v>0</v>
      </c>
      <c r="K377" s="2">
        <f t="shared" si="10"/>
        <v>5</v>
      </c>
      <c r="L377" s="1" t="b">
        <f t="shared" si="11"/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0.625</v>
      </c>
      <c r="U377" s="1">
        <v>0.375</v>
      </c>
      <c r="V377" s="1">
        <v>1</v>
      </c>
      <c r="W377" s="1">
        <v>0</v>
      </c>
      <c r="X377" s="1">
        <v>0</v>
      </c>
      <c r="Y377" s="1">
        <v>0</v>
      </c>
      <c r="Z377" s="1">
        <v>2.17</v>
      </c>
      <c r="AA377" s="1">
        <v>267</v>
      </c>
      <c r="AB377" s="1">
        <v>181</v>
      </c>
      <c r="AC377" s="1">
        <v>0.7</v>
      </c>
      <c r="AD377" s="1">
        <v>32.1</v>
      </c>
      <c r="AE377" s="1">
        <v>8.68</v>
      </c>
      <c r="AF377" s="1">
        <v>926</v>
      </c>
      <c r="AG377" s="1">
        <v>6.13</v>
      </c>
      <c r="AH377" s="1">
        <v>23.9</v>
      </c>
      <c r="AI377" s="1">
        <v>2.5499999999999998</v>
      </c>
      <c r="AJ377" s="1">
        <v>73</v>
      </c>
      <c r="AK377" s="1">
        <v>7</v>
      </c>
      <c r="AL377" s="1">
        <v>1</v>
      </c>
      <c r="AM377" s="1">
        <v>1760</v>
      </c>
      <c r="AN377" s="1">
        <v>1110</v>
      </c>
      <c r="AO377" s="1">
        <v>1.55</v>
      </c>
      <c r="AP377" s="1">
        <v>40.1</v>
      </c>
      <c r="AQ377" s="1">
        <v>-156</v>
      </c>
      <c r="AR377" s="1">
        <v>590</v>
      </c>
      <c r="AS377" s="1">
        <v>8.5299999999999994</v>
      </c>
      <c r="AT377" s="1">
        <v>155</v>
      </c>
      <c r="AU377" s="1">
        <v>1</v>
      </c>
      <c r="AV377" s="1">
        <v>20</v>
      </c>
      <c r="AW377" s="1">
        <v>4</v>
      </c>
      <c r="AX377" s="1">
        <v>2.0499999999999998</v>
      </c>
      <c r="AY377" s="1">
        <v>379</v>
      </c>
      <c r="AZ377" s="1">
        <v>311</v>
      </c>
      <c r="BA377" s="1">
        <v>3.8</v>
      </c>
      <c r="BB377" s="1">
        <v>97.5</v>
      </c>
      <c r="BC377" s="1">
        <v>314</v>
      </c>
      <c r="BD377" s="1">
        <v>1090</v>
      </c>
      <c r="BE377" s="1">
        <v>6.21</v>
      </c>
      <c r="BF377" s="1">
        <v>17</v>
      </c>
      <c r="BG377" s="1">
        <v>2.85</v>
      </c>
      <c r="BH377" s="1">
        <v>41.8</v>
      </c>
      <c r="BI377" s="1">
        <v>4.38</v>
      </c>
    </row>
    <row r="378" spans="1:61" x14ac:dyDescent="0.2">
      <c r="A378">
        <v>377</v>
      </c>
      <c r="B378" t="s">
        <v>435</v>
      </c>
      <c r="C378">
        <v>0.01</v>
      </c>
      <c r="D378">
        <v>4.2699999999999996</v>
      </c>
      <c r="E378">
        <v>0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f t="shared" si="10"/>
        <v>5</v>
      </c>
      <c r="L378" s="1" t="b">
        <f t="shared" si="11"/>
        <v>0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0.125</v>
      </c>
      <c r="T378" s="1">
        <v>0.875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2.17</v>
      </c>
      <c r="AA378" s="1">
        <v>267</v>
      </c>
      <c r="AB378" s="1">
        <v>181</v>
      </c>
      <c r="AC378" s="1">
        <v>0.7</v>
      </c>
      <c r="AD378" s="1">
        <v>32.1</v>
      </c>
      <c r="AE378" s="1">
        <v>8.68</v>
      </c>
      <c r="AF378" s="1">
        <v>926</v>
      </c>
      <c r="AG378" s="1">
        <v>6.13</v>
      </c>
      <c r="AH378" s="1">
        <v>23.9</v>
      </c>
      <c r="AI378" s="1">
        <v>2.5499999999999998</v>
      </c>
      <c r="AJ378" s="1">
        <v>73</v>
      </c>
      <c r="AK378" s="1">
        <v>7</v>
      </c>
      <c r="AL378" s="1">
        <v>1.26</v>
      </c>
      <c r="AM378" s="1">
        <v>1660</v>
      </c>
      <c r="AN378" s="1">
        <v>1040</v>
      </c>
      <c r="AO378" s="1">
        <v>2.54</v>
      </c>
      <c r="AP378" s="1">
        <v>87.6</v>
      </c>
      <c r="AQ378" s="1">
        <v>-168</v>
      </c>
      <c r="AR378" s="1">
        <v>550</v>
      </c>
      <c r="AS378" s="1">
        <v>8.1999999999999993</v>
      </c>
      <c r="AT378" s="1">
        <v>137</v>
      </c>
      <c r="AU378" s="1">
        <v>0.95</v>
      </c>
      <c r="AV378" s="1">
        <v>38</v>
      </c>
      <c r="AW378" s="1">
        <v>5</v>
      </c>
      <c r="AX378" s="1">
        <v>1.94</v>
      </c>
      <c r="AY378" s="1">
        <v>320</v>
      </c>
      <c r="AZ378" s="1">
        <v>254</v>
      </c>
      <c r="BA378" s="1">
        <v>3.13</v>
      </c>
      <c r="BB378" s="1">
        <v>74.3</v>
      </c>
      <c r="BC378" s="1">
        <v>328</v>
      </c>
      <c r="BD378" s="1">
        <v>1150</v>
      </c>
      <c r="BE378" s="1">
        <v>5.03</v>
      </c>
      <c r="BF378" s="1">
        <v>14.2</v>
      </c>
      <c r="BG378" s="1">
        <v>2.98</v>
      </c>
      <c r="BH378" s="1">
        <v>32.799999999999997</v>
      </c>
      <c r="BI378" s="1">
        <v>3.88</v>
      </c>
    </row>
    <row r="379" spans="1:61" x14ac:dyDescent="0.2">
      <c r="A379">
        <v>378</v>
      </c>
      <c r="B379" t="s">
        <v>436</v>
      </c>
      <c r="C379">
        <v>3.03</v>
      </c>
      <c r="D379">
        <v>3.29</v>
      </c>
      <c r="E379">
        <v>0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f t="shared" si="10"/>
        <v>5</v>
      </c>
      <c r="L379" s="1" t="b">
        <f t="shared" si="11"/>
        <v>0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0.5</v>
      </c>
      <c r="U379" s="1">
        <v>0.5</v>
      </c>
      <c r="V379" s="1">
        <v>1</v>
      </c>
      <c r="W379" s="1">
        <v>0</v>
      </c>
      <c r="X379" s="1">
        <v>0</v>
      </c>
      <c r="Y379" s="1">
        <v>0</v>
      </c>
      <c r="Z379" s="1">
        <v>1.51</v>
      </c>
      <c r="AA379" s="1">
        <v>1030</v>
      </c>
      <c r="AB379" s="1">
        <v>337</v>
      </c>
      <c r="AC379" s="1">
        <v>0.86</v>
      </c>
      <c r="AD379" s="1">
        <v>39.1</v>
      </c>
      <c r="AE379" s="1">
        <v>48.4</v>
      </c>
      <c r="AF379" s="1">
        <v>419</v>
      </c>
      <c r="AG379" s="1">
        <v>2.33</v>
      </c>
      <c r="AH379" s="1">
        <v>76.900000000000006</v>
      </c>
      <c r="AI379" s="1">
        <v>0.82</v>
      </c>
      <c r="AJ379" s="1">
        <v>19</v>
      </c>
      <c r="AK379" s="1">
        <v>4</v>
      </c>
      <c r="AL379" s="1">
        <v>1.26</v>
      </c>
      <c r="AM379" s="1">
        <v>1660</v>
      </c>
      <c r="AN379" s="1">
        <v>1040</v>
      </c>
      <c r="AO379" s="1">
        <v>2.54</v>
      </c>
      <c r="AP379" s="1">
        <v>87.6</v>
      </c>
      <c r="AQ379" s="1">
        <v>-168</v>
      </c>
      <c r="AR379" s="1">
        <v>550</v>
      </c>
      <c r="AS379" s="1">
        <v>8.1999999999999993</v>
      </c>
      <c r="AT379" s="1">
        <v>137</v>
      </c>
      <c r="AU379" s="1">
        <v>0.95</v>
      </c>
      <c r="AV379" s="1">
        <v>38</v>
      </c>
      <c r="AW379" s="1">
        <v>5</v>
      </c>
      <c r="AX379" s="1">
        <v>2.08</v>
      </c>
      <c r="AY379" s="1">
        <v>395</v>
      </c>
      <c r="AZ379" s="1">
        <v>326</v>
      </c>
      <c r="BA379" s="1">
        <v>4.03</v>
      </c>
      <c r="BB379" s="1">
        <v>103</v>
      </c>
      <c r="BC379" s="1">
        <v>310</v>
      </c>
      <c r="BD379" s="1">
        <v>1070</v>
      </c>
      <c r="BE379" s="1">
        <v>6.52</v>
      </c>
      <c r="BF379" s="1">
        <v>17.8</v>
      </c>
      <c r="BG379" s="1">
        <v>2.81</v>
      </c>
      <c r="BH379" s="1">
        <v>44</v>
      </c>
      <c r="BI379" s="1">
        <v>4.5</v>
      </c>
    </row>
    <row r="380" spans="1:61" x14ac:dyDescent="0.2">
      <c r="A380">
        <v>379</v>
      </c>
      <c r="B380" t="s">
        <v>437</v>
      </c>
      <c r="C380">
        <v>0.23</v>
      </c>
      <c r="D380">
        <v>3.78</v>
      </c>
      <c r="E380">
        <v>0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  <c r="K380" s="2">
        <f t="shared" si="10"/>
        <v>5</v>
      </c>
      <c r="L380" s="1" t="b">
        <f t="shared" si="11"/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0.625</v>
      </c>
      <c r="U380" s="1">
        <v>0.375</v>
      </c>
      <c r="V380" s="1">
        <v>1</v>
      </c>
      <c r="W380" s="1">
        <v>0</v>
      </c>
      <c r="X380" s="1">
        <v>0</v>
      </c>
      <c r="Y380" s="1">
        <v>0</v>
      </c>
      <c r="Z380" s="1">
        <v>2.17</v>
      </c>
      <c r="AA380" s="1">
        <v>267</v>
      </c>
      <c r="AB380" s="1">
        <v>181</v>
      </c>
      <c r="AC380" s="1">
        <v>0.7</v>
      </c>
      <c r="AD380" s="1">
        <v>32.1</v>
      </c>
      <c r="AE380" s="1">
        <v>8.68</v>
      </c>
      <c r="AF380" s="1">
        <v>926</v>
      </c>
      <c r="AG380" s="1">
        <v>6.13</v>
      </c>
      <c r="AH380" s="1">
        <v>23.9</v>
      </c>
      <c r="AI380" s="1">
        <v>2.5499999999999998</v>
      </c>
      <c r="AJ380" s="1">
        <v>73</v>
      </c>
      <c r="AK380" s="1">
        <v>7</v>
      </c>
      <c r="AL380" s="1">
        <v>1.42</v>
      </c>
      <c r="AM380" s="1">
        <v>2080</v>
      </c>
      <c r="AN380" s="1">
        <v>1000</v>
      </c>
      <c r="AO380" s="1">
        <v>3.59</v>
      </c>
      <c r="AP380" s="1">
        <v>137</v>
      </c>
      <c r="AQ380" s="1">
        <v>-52</v>
      </c>
      <c r="AR380" s="1">
        <v>503</v>
      </c>
      <c r="AS380" s="1">
        <v>8.01</v>
      </c>
      <c r="AT380" s="1">
        <v>140</v>
      </c>
      <c r="AU380" s="1">
        <v>0.89</v>
      </c>
      <c r="AV380" s="1">
        <v>56</v>
      </c>
      <c r="AW380" s="1">
        <v>6</v>
      </c>
      <c r="AX380" s="1">
        <v>2.0499999999999998</v>
      </c>
      <c r="AY380" s="1">
        <v>379</v>
      </c>
      <c r="AZ380" s="1">
        <v>311</v>
      </c>
      <c r="BA380" s="1">
        <v>3.8</v>
      </c>
      <c r="BB380" s="1">
        <v>97.5</v>
      </c>
      <c r="BC380" s="1">
        <v>314</v>
      </c>
      <c r="BD380" s="1">
        <v>1090</v>
      </c>
      <c r="BE380" s="1">
        <v>6.21</v>
      </c>
      <c r="BF380" s="1">
        <v>17</v>
      </c>
      <c r="BG380" s="1">
        <v>2.85</v>
      </c>
      <c r="BH380" s="1">
        <v>41.8</v>
      </c>
      <c r="BI380" s="1">
        <v>4.38</v>
      </c>
    </row>
    <row r="381" spans="1:61" x14ac:dyDescent="0.2">
      <c r="A381">
        <v>380</v>
      </c>
      <c r="B381" t="s">
        <v>438</v>
      </c>
      <c r="C381">
        <v>0.3</v>
      </c>
      <c r="D381">
        <v>4.57</v>
      </c>
      <c r="E381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f t="shared" si="10"/>
        <v>5</v>
      </c>
      <c r="L381" s="1" t="b">
        <f t="shared" si="11"/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0.625</v>
      </c>
      <c r="T381" s="1">
        <v>0.375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2.17</v>
      </c>
      <c r="AA381" s="1">
        <v>267</v>
      </c>
      <c r="AB381" s="1">
        <v>181</v>
      </c>
      <c r="AC381" s="1">
        <v>0.7</v>
      </c>
      <c r="AD381" s="1">
        <v>32.1</v>
      </c>
      <c r="AE381" s="1">
        <v>8.68</v>
      </c>
      <c r="AF381" s="1">
        <v>926</v>
      </c>
      <c r="AG381" s="1">
        <v>6.13</v>
      </c>
      <c r="AH381" s="1">
        <v>23.9</v>
      </c>
      <c r="AI381" s="1">
        <v>2.5499999999999998</v>
      </c>
      <c r="AJ381" s="1">
        <v>73</v>
      </c>
      <c r="AK381" s="1">
        <v>7</v>
      </c>
      <c r="AL381" s="1">
        <v>1.42</v>
      </c>
      <c r="AM381" s="1">
        <v>2080</v>
      </c>
      <c r="AN381" s="1">
        <v>1000</v>
      </c>
      <c r="AO381" s="1">
        <v>3.59</v>
      </c>
      <c r="AP381" s="1">
        <v>137</v>
      </c>
      <c r="AQ381" s="1">
        <v>-52</v>
      </c>
      <c r="AR381" s="1">
        <v>503</v>
      </c>
      <c r="AS381" s="1">
        <v>8.01</v>
      </c>
      <c r="AT381" s="1">
        <v>140</v>
      </c>
      <c r="AU381" s="1">
        <v>0.89</v>
      </c>
      <c r="AV381" s="1">
        <v>56</v>
      </c>
      <c r="AW381" s="1">
        <v>6</v>
      </c>
      <c r="AX381" s="1">
        <v>1.87</v>
      </c>
      <c r="AY381" s="1">
        <v>274</v>
      </c>
      <c r="AZ381" s="1">
        <v>207</v>
      </c>
      <c r="BA381" s="1">
        <v>3.18</v>
      </c>
      <c r="BB381" s="1">
        <v>52.1</v>
      </c>
      <c r="BC381" s="1">
        <v>340</v>
      </c>
      <c r="BD381" s="1">
        <v>1210</v>
      </c>
      <c r="BE381" s="1">
        <v>3.99</v>
      </c>
      <c r="BF381" s="1">
        <v>11.9</v>
      </c>
      <c r="BG381" s="1">
        <v>3.08</v>
      </c>
      <c r="BH381" s="1">
        <v>23.8</v>
      </c>
      <c r="BI381" s="1">
        <v>3.38</v>
      </c>
    </row>
    <row r="382" spans="1:61" x14ac:dyDescent="0.2">
      <c r="A382">
        <v>381</v>
      </c>
      <c r="B382" t="s">
        <v>439</v>
      </c>
      <c r="C382">
        <v>0.15</v>
      </c>
      <c r="D382">
        <v>3.94</v>
      </c>
      <c r="E38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0</v>
      </c>
      <c r="K382" s="2">
        <f t="shared" si="10"/>
        <v>5</v>
      </c>
      <c r="L382" s="1" t="b">
        <f t="shared" si="11"/>
        <v>0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0.875</v>
      </c>
      <c r="U382" s="1">
        <v>0.125</v>
      </c>
      <c r="V382" s="1">
        <v>1</v>
      </c>
      <c r="W382" s="1">
        <v>0</v>
      </c>
      <c r="X382" s="1">
        <v>0</v>
      </c>
      <c r="Y382" s="1">
        <v>0</v>
      </c>
      <c r="Z382" s="1">
        <v>2.17</v>
      </c>
      <c r="AA382" s="1">
        <v>267</v>
      </c>
      <c r="AB382" s="1">
        <v>181</v>
      </c>
      <c r="AC382" s="1">
        <v>0.7</v>
      </c>
      <c r="AD382" s="1">
        <v>32.1</v>
      </c>
      <c r="AE382" s="1">
        <v>8.68</v>
      </c>
      <c r="AF382" s="1">
        <v>926</v>
      </c>
      <c r="AG382" s="1">
        <v>6.13</v>
      </c>
      <c r="AH382" s="1">
        <v>23.9</v>
      </c>
      <c r="AI382" s="1">
        <v>2.5499999999999998</v>
      </c>
      <c r="AJ382" s="1">
        <v>73</v>
      </c>
      <c r="AK382" s="1">
        <v>7</v>
      </c>
      <c r="AL382" s="1">
        <v>1.42</v>
      </c>
      <c r="AM382" s="1">
        <v>2080</v>
      </c>
      <c r="AN382" s="1">
        <v>1000</v>
      </c>
      <c r="AO382" s="1">
        <v>3.59</v>
      </c>
      <c r="AP382" s="1">
        <v>137</v>
      </c>
      <c r="AQ382" s="1">
        <v>-52</v>
      </c>
      <c r="AR382" s="1">
        <v>503</v>
      </c>
      <c r="AS382" s="1">
        <v>8.01</v>
      </c>
      <c r="AT382" s="1">
        <v>140</v>
      </c>
      <c r="AU382" s="1">
        <v>0.89</v>
      </c>
      <c r="AV382" s="1">
        <v>56</v>
      </c>
      <c r="AW382" s="1">
        <v>6</v>
      </c>
      <c r="AX382" s="1">
        <v>1.99</v>
      </c>
      <c r="AY382" s="1">
        <v>348</v>
      </c>
      <c r="AZ382" s="1">
        <v>281</v>
      </c>
      <c r="BA382" s="1">
        <v>3.35</v>
      </c>
      <c r="BB382" s="1">
        <v>85.8</v>
      </c>
      <c r="BC382" s="1">
        <v>321</v>
      </c>
      <c r="BD382" s="1">
        <v>1120</v>
      </c>
      <c r="BE382" s="1">
        <v>5.59</v>
      </c>
      <c r="BF382" s="1">
        <v>15.5</v>
      </c>
      <c r="BG382" s="1">
        <v>2.92</v>
      </c>
      <c r="BH382" s="1">
        <v>37.299999999999997</v>
      </c>
      <c r="BI382" s="1">
        <v>4.13</v>
      </c>
    </row>
    <row r="383" spans="1:61" x14ac:dyDescent="0.2">
      <c r="A383">
        <v>382</v>
      </c>
      <c r="B383" t="s">
        <v>440</v>
      </c>
      <c r="C383">
        <v>2.78</v>
      </c>
      <c r="D383">
        <v>1.89</v>
      </c>
      <c r="E383">
        <v>0.12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f t="shared" si="10"/>
        <v>5</v>
      </c>
      <c r="L383" s="1" t="b">
        <f t="shared" si="11"/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1</v>
      </c>
      <c r="S383" s="1">
        <v>0.625</v>
      </c>
      <c r="T383" s="1">
        <v>0.375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1.51</v>
      </c>
      <c r="AA383" s="1">
        <v>1030</v>
      </c>
      <c r="AB383" s="1">
        <v>337</v>
      </c>
      <c r="AC383" s="1">
        <v>0.86</v>
      </c>
      <c r="AD383" s="1">
        <v>39.1</v>
      </c>
      <c r="AE383" s="1">
        <v>48.4</v>
      </c>
      <c r="AF383" s="1">
        <v>419</v>
      </c>
      <c r="AG383" s="1">
        <v>2.33</v>
      </c>
      <c r="AH383" s="1">
        <v>76.900000000000006</v>
      </c>
      <c r="AI383" s="1">
        <v>0.82</v>
      </c>
      <c r="AJ383" s="1">
        <v>19</v>
      </c>
      <c r="AK383" s="1">
        <v>4</v>
      </c>
      <c r="AL383" s="1">
        <v>1.19</v>
      </c>
      <c r="AM383" s="1">
        <v>2020</v>
      </c>
      <c r="AN383" s="1">
        <v>601</v>
      </c>
      <c r="AO383" s="1">
        <v>11.3</v>
      </c>
      <c r="AP383" s="1">
        <v>207</v>
      </c>
      <c r="AQ383" s="1">
        <v>110</v>
      </c>
      <c r="AR383" s="1">
        <v>716</v>
      </c>
      <c r="AS383" s="1">
        <v>4.7699999999999996</v>
      </c>
      <c r="AT383" s="1">
        <v>178</v>
      </c>
      <c r="AU383" s="1">
        <v>2.33</v>
      </c>
      <c r="AV383" s="1">
        <v>82</v>
      </c>
      <c r="AW383" s="1">
        <v>6</v>
      </c>
      <c r="AX383" s="1">
        <v>1.87</v>
      </c>
      <c r="AY383" s="1">
        <v>274</v>
      </c>
      <c r="AZ383" s="1">
        <v>207</v>
      </c>
      <c r="BA383" s="1">
        <v>3.18</v>
      </c>
      <c r="BB383" s="1">
        <v>52.1</v>
      </c>
      <c r="BC383" s="1">
        <v>340</v>
      </c>
      <c r="BD383" s="1">
        <v>1210</v>
      </c>
      <c r="BE383" s="1">
        <v>3.99</v>
      </c>
      <c r="BF383" s="1">
        <v>11.9</v>
      </c>
      <c r="BG383" s="1">
        <v>3.08</v>
      </c>
      <c r="BH383" s="1">
        <v>23.8</v>
      </c>
      <c r="BI383" s="1">
        <v>3.38</v>
      </c>
    </row>
    <row r="384" spans="1:61" x14ac:dyDescent="0.2">
      <c r="A384">
        <v>383</v>
      </c>
      <c r="B384" t="s">
        <v>441</v>
      </c>
      <c r="C384">
        <v>2.5299999999999998</v>
      </c>
      <c r="D384">
        <v>0.7</v>
      </c>
      <c r="E384">
        <v>0.14000000000000001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f t="shared" si="10"/>
        <v>5</v>
      </c>
      <c r="L384" s="1" t="b">
        <f t="shared" si="11"/>
        <v>0</v>
      </c>
      <c r="M384" s="1">
        <v>0</v>
      </c>
      <c r="N384" s="1">
        <v>0</v>
      </c>
      <c r="O384" s="1">
        <v>0</v>
      </c>
      <c r="P384" s="1">
        <v>1</v>
      </c>
      <c r="Q384" s="1">
        <v>0</v>
      </c>
      <c r="R384" s="1">
        <v>0</v>
      </c>
      <c r="S384" s="1">
        <v>0.5</v>
      </c>
      <c r="T384" s="1">
        <v>0.5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1.51</v>
      </c>
      <c r="AA384" s="1">
        <v>1030</v>
      </c>
      <c r="AB384" s="1">
        <v>337</v>
      </c>
      <c r="AC384" s="1">
        <v>0.86</v>
      </c>
      <c r="AD384" s="1">
        <v>39.1</v>
      </c>
      <c r="AE384" s="1">
        <v>48.4</v>
      </c>
      <c r="AF384" s="1">
        <v>419</v>
      </c>
      <c r="AG384" s="1">
        <v>2.33</v>
      </c>
      <c r="AH384" s="1">
        <v>76.900000000000006</v>
      </c>
      <c r="AI384" s="1">
        <v>0.82</v>
      </c>
      <c r="AJ384" s="1">
        <v>19</v>
      </c>
      <c r="AK384" s="1">
        <v>4</v>
      </c>
      <c r="AL384" s="1">
        <v>0.87</v>
      </c>
      <c r="AM384" s="1">
        <v>3110</v>
      </c>
      <c r="AN384" s="1">
        <v>1210</v>
      </c>
      <c r="AO384" s="1">
        <v>5.32</v>
      </c>
      <c r="AP384" s="1">
        <v>72.599999999999994</v>
      </c>
      <c r="AQ384" s="1">
        <v>120</v>
      </c>
      <c r="AR384" s="1">
        <v>762</v>
      </c>
      <c r="AS384" s="1">
        <v>31.8</v>
      </c>
      <c r="AT384" s="1">
        <v>334</v>
      </c>
      <c r="AU384" s="1">
        <v>2.0099999999999998</v>
      </c>
      <c r="AV384" s="1">
        <v>32</v>
      </c>
      <c r="AW384" s="1">
        <v>4</v>
      </c>
      <c r="AX384" s="1">
        <v>1.89</v>
      </c>
      <c r="AY384" s="1">
        <v>286</v>
      </c>
      <c r="AZ384" s="1">
        <v>219</v>
      </c>
      <c r="BA384" s="1">
        <v>3.17</v>
      </c>
      <c r="BB384" s="1">
        <v>57.7</v>
      </c>
      <c r="BC384" s="1">
        <v>337</v>
      </c>
      <c r="BD384" s="1">
        <v>1200</v>
      </c>
      <c r="BE384" s="1">
        <v>4.25</v>
      </c>
      <c r="BF384" s="1">
        <v>12.5</v>
      </c>
      <c r="BG384" s="1">
        <v>3.06</v>
      </c>
      <c r="BH384" s="1">
        <v>26</v>
      </c>
      <c r="BI384" s="1">
        <v>3.5</v>
      </c>
    </row>
    <row r="385" spans="1:61" x14ac:dyDescent="0.2">
      <c r="A385">
        <v>384</v>
      </c>
      <c r="B385" t="s">
        <v>442</v>
      </c>
      <c r="C385">
        <v>2.71</v>
      </c>
      <c r="D385">
        <v>3.32</v>
      </c>
      <c r="E385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f t="shared" si="10"/>
        <v>5</v>
      </c>
      <c r="L385" s="1" t="b">
        <f t="shared" si="11"/>
        <v>0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0.75</v>
      </c>
      <c r="U385" s="1">
        <v>0.25</v>
      </c>
      <c r="V385" s="1">
        <v>1</v>
      </c>
      <c r="W385" s="1">
        <v>0</v>
      </c>
      <c r="X385" s="1">
        <v>0</v>
      </c>
      <c r="Y385" s="1">
        <v>0</v>
      </c>
      <c r="Z385" s="1">
        <v>1.51</v>
      </c>
      <c r="AA385" s="1">
        <v>1030</v>
      </c>
      <c r="AB385" s="1">
        <v>337</v>
      </c>
      <c r="AC385" s="1">
        <v>0.86</v>
      </c>
      <c r="AD385" s="1">
        <v>39.1</v>
      </c>
      <c r="AE385" s="1">
        <v>48.4</v>
      </c>
      <c r="AF385" s="1">
        <v>419</v>
      </c>
      <c r="AG385" s="1">
        <v>2.33</v>
      </c>
      <c r="AH385" s="1">
        <v>76.900000000000006</v>
      </c>
      <c r="AI385" s="1">
        <v>0.82</v>
      </c>
      <c r="AJ385" s="1">
        <v>19</v>
      </c>
      <c r="AK385" s="1">
        <v>4</v>
      </c>
      <c r="AL385" s="1">
        <v>1.42</v>
      </c>
      <c r="AM385" s="1">
        <v>2080</v>
      </c>
      <c r="AN385" s="1">
        <v>1000</v>
      </c>
      <c r="AO385" s="1">
        <v>3.59</v>
      </c>
      <c r="AP385" s="1">
        <v>137</v>
      </c>
      <c r="AQ385" s="1">
        <v>-52</v>
      </c>
      <c r="AR385" s="1">
        <v>503</v>
      </c>
      <c r="AS385" s="1">
        <v>8.01</v>
      </c>
      <c r="AT385" s="1">
        <v>140</v>
      </c>
      <c r="AU385" s="1">
        <v>0.89</v>
      </c>
      <c r="AV385" s="1">
        <v>56</v>
      </c>
      <c r="AW385" s="1">
        <v>6</v>
      </c>
      <c r="AX385" s="1">
        <v>2.02</v>
      </c>
      <c r="AY385" s="1">
        <v>363</v>
      </c>
      <c r="AZ385" s="1">
        <v>296</v>
      </c>
      <c r="BA385" s="1">
        <v>3.57</v>
      </c>
      <c r="BB385" s="1">
        <v>91.7</v>
      </c>
      <c r="BC385" s="1">
        <v>317</v>
      </c>
      <c r="BD385" s="1">
        <v>1110</v>
      </c>
      <c r="BE385" s="1">
        <v>5.9</v>
      </c>
      <c r="BF385" s="1">
        <v>16.3</v>
      </c>
      <c r="BG385" s="1">
        <v>2.88</v>
      </c>
      <c r="BH385" s="1">
        <v>39.5</v>
      </c>
      <c r="BI385" s="1">
        <v>4.25</v>
      </c>
    </row>
    <row r="386" spans="1:61" x14ac:dyDescent="0.2">
      <c r="A386">
        <v>385</v>
      </c>
      <c r="B386" t="s">
        <v>443</v>
      </c>
      <c r="C386">
        <v>-0.11</v>
      </c>
      <c r="D386">
        <v>1.03</v>
      </c>
      <c r="E386">
        <v>0.2</v>
      </c>
      <c r="F386" s="2">
        <v>0</v>
      </c>
      <c r="G386" s="2">
        <v>0</v>
      </c>
      <c r="H386" s="2">
        <v>0</v>
      </c>
      <c r="I386" s="2">
        <v>1</v>
      </c>
      <c r="J386" s="2">
        <v>0</v>
      </c>
      <c r="K386" s="2">
        <f t="shared" si="10"/>
        <v>5</v>
      </c>
      <c r="L386" s="1" t="b">
        <f t="shared" si="11"/>
        <v>0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1">
        <v>0</v>
      </c>
      <c r="S386" s="1">
        <v>0</v>
      </c>
      <c r="T386" s="1">
        <v>0.125</v>
      </c>
      <c r="U386" s="1">
        <v>0.875</v>
      </c>
      <c r="V386" s="1">
        <v>1</v>
      </c>
      <c r="W386" s="1">
        <v>0</v>
      </c>
      <c r="X386" s="1">
        <v>0</v>
      </c>
      <c r="Y386" s="1">
        <v>0</v>
      </c>
      <c r="Z386" s="1">
        <v>2.17</v>
      </c>
      <c r="AA386" s="1">
        <v>267</v>
      </c>
      <c r="AB386" s="1">
        <v>181</v>
      </c>
      <c r="AC386" s="1">
        <v>0.7</v>
      </c>
      <c r="AD386" s="1">
        <v>32.1</v>
      </c>
      <c r="AE386" s="1">
        <v>8.68</v>
      </c>
      <c r="AF386" s="1">
        <v>926</v>
      </c>
      <c r="AG386" s="1">
        <v>6.13</v>
      </c>
      <c r="AH386" s="1">
        <v>23.9</v>
      </c>
      <c r="AI386" s="1">
        <v>2.5499999999999998</v>
      </c>
      <c r="AJ386" s="1">
        <v>73</v>
      </c>
      <c r="AK386" s="1">
        <v>7</v>
      </c>
      <c r="AL386" s="1">
        <v>1.1499999999999999</v>
      </c>
      <c r="AM386" s="1">
        <v>2880</v>
      </c>
      <c r="AN386" s="1">
        <v>505</v>
      </c>
      <c r="AO386" s="1">
        <v>7.31</v>
      </c>
      <c r="AP386" s="1">
        <v>119</v>
      </c>
      <c r="AQ386" s="1">
        <v>121</v>
      </c>
      <c r="AR386" s="1">
        <v>709</v>
      </c>
      <c r="AS386" s="1">
        <v>7.2</v>
      </c>
      <c r="AT386" s="1">
        <v>290</v>
      </c>
      <c r="AU386" s="1">
        <v>1.96</v>
      </c>
      <c r="AV386" s="1">
        <v>50</v>
      </c>
      <c r="AW386" s="1">
        <v>5</v>
      </c>
      <c r="AX386" s="1">
        <v>2.17</v>
      </c>
      <c r="AY386" s="1">
        <v>442</v>
      </c>
      <c r="AZ386" s="1">
        <v>372</v>
      </c>
      <c r="BA386" s="1">
        <v>4.7</v>
      </c>
      <c r="BB386" s="1">
        <v>121</v>
      </c>
      <c r="BC386" s="1">
        <v>299</v>
      </c>
      <c r="BD386" s="1">
        <v>1020</v>
      </c>
      <c r="BE386" s="1">
        <v>7.45</v>
      </c>
      <c r="BF386" s="1">
        <v>20.100000000000001</v>
      </c>
      <c r="BG386" s="1">
        <v>2.7</v>
      </c>
      <c r="BH386" s="1">
        <v>50.8</v>
      </c>
      <c r="BI386" s="1">
        <v>4.88</v>
      </c>
    </row>
    <row r="387" spans="1:61" x14ac:dyDescent="0.2">
      <c r="A387">
        <v>386</v>
      </c>
      <c r="B387" t="s">
        <v>444</v>
      </c>
      <c r="C387">
        <v>2.67</v>
      </c>
      <c r="D387">
        <v>0.67</v>
      </c>
      <c r="E387">
        <v>0.12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f t="shared" ref="K387:K450" si="12">COUNTIF(F387:J387,"=0.000") + COUNTIF(F387:J387,"=1.000")</f>
        <v>5</v>
      </c>
      <c r="L387" s="1" t="b">
        <f t="shared" ref="L387:L450" si="13">IF(K387=5, FALSE, TRUE)</f>
        <v>0</v>
      </c>
      <c r="M387" s="1">
        <v>0</v>
      </c>
      <c r="N387" s="1">
        <v>0</v>
      </c>
      <c r="O387" s="1">
        <v>0</v>
      </c>
      <c r="P387" s="1">
        <v>0</v>
      </c>
      <c r="Q387" s="1">
        <v>1</v>
      </c>
      <c r="R387" s="1">
        <v>0</v>
      </c>
      <c r="S387" s="1">
        <v>0.625</v>
      </c>
      <c r="T387" s="1">
        <v>0.375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1.51</v>
      </c>
      <c r="AA387" s="1">
        <v>1030</v>
      </c>
      <c r="AB387" s="1">
        <v>337</v>
      </c>
      <c r="AC387" s="1">
        <v>0.86</v>
      </c>
      <c r="AD387" s="1">
        <v>39.1</v>
      </c>
      <c r="AE387" s="1">
        <v>48.4</v>
      </c>
      <c r="AF387" s="1">
        <v>419</v>
      </c>
      <c r="AG387" s="1">
        <v>2.33</v>
      </c>
      <c r="AH387" s="1">
        <v>76.900000000000006</v>
      </c>
      <c r="AI387" s="1">
        <v>0.82</v>
      </c>
      <c r="AJ387" s="1">
        <v>19</v>
      </c>
      <c r="AK387" s="1">
        <v>4</v>
      </c>
      <c r="AL387" s="1">
        <v>1.1499999999999999</v>
      </c>
      <c r="AM387" s="1">
        <v>2880</v>
      </c>
      <c r="AN387" s="1">
        <v>505</v>
      </c>
      <c r="AO387" s="1">
        <v>7.31</v>
      </c>
      <c r="AP387" s="1">
        <v>119</v>
      </c>
      <c r="AQ387" s="1">
        <v>121</v>
      </c>
      <c r="AR387" s="1">
        <v>709</v>
      </c>
      <c r="AS387" s="1">
        <v>7.2</v>
      </c>
      <c r="AT387" s="1">
        <v>290</v>
      </c>
      <c r="AU387" s="1">
        <v>1.96</v>
      </c>
      <c r="AV387" s="1">
        <v>50</v>
      </c>
      <c r="AW387" s="1">
        <v>5</v>
      </c>
      <c r="AX387" s="1">
        <v>1.87</v>
      </c>
      <c r="AY387" s="1">
        <v>274</v>
      </c>
      <c r="AZ387" s="1">
        <v>207</v>
      </c>
      <c r="BA387" s="1">
        <v>3.18</v>
      </c>
      <c r="BB387" s="1">
        <v>52.1</v>
      </c>
      <c r="BC387" s="1">
        <v>340</v>
      </c>
      <c r="BD387" s="1">
        <v>1210</v>
      </c>
      <c r="BE387" s="1">
        <v>3.99</v>
      </c>
      <c r="BF387" s="1">
        <v>11.9</v>
      </c>
      <c r="BG387" s="1">
        <v>3.08</v>
      </c>
      <c r="BH387" s="1">
        <v>23.8</v>
      </c>
      <c r="BI387" s="1">
        <v>3.38</v>
      </c>
    </row>
    <row r="388" spans="1:61" x14ac:dyDescent="0.2">
      <c r="A388">
        <v>387</v>
      </c>
      <c r="B388" t="s">
        <v>445</v>
      </c>
      <c r="C388">
        <v>-0.91</v>
      </c>
      <c r="D388">
        <v>2.23</v>
      </c>
      <c r="E388">
        <v>0.1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f t="shared" si="12"/>
        <v>5</v>
      </c>
      <c r="L388" s="1" t="b">
        <f t="shared" si="13"/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1</v>
      </c>
      <c r="S388" s="1">
        <v>0.125</v>
      </c>
      <c r="T388" s="1">
        <v>0.875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2.5299999999999998</v>
      </c>
      <c r="AA388" s="1">
        <v>319</v>
      </c>
      <c r="AB388" s="1">
        <v>354</v>
      </c>
      <c r="AC388" s="1">
        <v>1.1000000000000001</v>
      </c>
      <c r="AD388" s="1">
        <v>45.1</v>
      </c>
      <c r="AE388" s="1">
        <v>8.6</v>
      </c>
      <c r="AF388" s="1">
        <v>849</v>
      </c>
      <c r="AG388" s="1">
        <v>6.5</v>
      </c>
      <c r="AH388" s="1">
        <v>29</v>
      </c>
      <c r="AI388" s="1">
        <v>2.57</v>
      </c>
      <c r="AJ388" s="1">
        <v>91</v>
      </c>
      <c r="AK388" s="1">
        <v>8</v>
      </c>
      <c r="AL388" s="1">
        <v>1.19</v>
      </c>
      <c r="AM388" s="1">
        <v>2020</v>
      </c>
      <c r="AN388" s="1">
        <v>601</v>
      </c>
      <c r="AO388" s="1">
        <v>11.3</v>
      </c>
      <c r="AP388" s="1">
        <v>207</v>
      </c>
      <c r="AQ388" s="1">
        <v>110</v>
      </c>
      <c r="AR388" s="1">
        <v>716</v>
      </c>
      <c r="AS388" s="1">
        <v>4.7699999999999996</v>
      </c>
      <c r="AT388" s="1">
        <v>178</v>
      </c>
      <c r="AU388" s="1">
        <v>2.33</v>
      </c>
      <c r="AV388" s="1">
        <v>82</v>
      </c>
      <c r="AW388" s="1">
        <v>6</v>
      </c>
      <c r="AX388" s="1">
        <v>1.94</v>
      </c>
      <c r="AY388" s="1">
        <v>320</v>
      </c>
      <c r="AZ388" s="1">
        <v>254</v>
      </c>
      <c r="BA388" s="1">
        <v>3.13</v>
      </c>
      <c r="BB388" s="1">
        <v>74.3</v>
      </c>
      <c r="BC388" s="1">
        <v>328</v>
      </c>
      <c r="BD388" s="1">
        <v>1150</v>
      </c>
      <c r="BE388" s="1">
        <v>5.03</v>
      </c>
      <c r="BF388" s="1">
        <v>14.2</v>
      </c>
      <c r="BG388" s="1">
        <v>2.98</v>
      </c>
      <c r="BH388" s="1">
        <v>32.799999999999997</v>
      </c>
      <c r="BI388" s="1">
        <v>3.88</v>
      </c>
    </row>
    <row r="389" spans="1:61" x14ac:dyDescent="0.2">
      <c r="A389">
        <v>388</v>
      </c>
      <c r="B389" t="s">
        <v>446</v>
      </c>
      <c r="C389">
        <v>-0.44</v>
      </c>
      <c r="D389">
        <v>3.53</v>
      </c>
      <c r="E389">
        <v>0</v>
      </c>
      <c r="F389" s="2">
        <v>0</v>
      </c>
      <c r="G389" s="2">
        <v>0</v>
      </c>
      <c r="H389" s="2">
        <v>0</v>
      </c>
      <c r="I389" s="2">
        <v>0</v>
      </c>
      <c r="J389" s="2">
        <v>1</v>
      </c>
      <c r="K389" s="2">
        <f t="shared" si="12"/>
        <v>5</v>
      </c>
      <c r="L389" s="1" t="b">
        <f t="shared" si="13"/>
        <v>0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0.5</v>
      </c>
      <c r="U389" s="1">
        <v>0.5</v>
      </c>
      <c r="V389" s="1">
        <v>1</v>
      </c>
      <c r="W389" s="1">
        <v>0</v>
      </c>
      <c r="X389" s="1">
        <v>0</v>
      </c>
      <c r="Y389" s="1">
        <v>0</v>
      </c>
      <c r="Z389" s="1">
        <v>2.5299999999999998</v>
      </c>
      <c r="AA389" s="1">
        <v>319</v>
      </c>
      <c r="AB389" s="1">
        <v>354</v>
      </c>
      <c r="AC389" s="1">
        <v>1.1000000000000001</v>
      </c>
      <c r="AD389" s="1">
        <v>45.1</v>
      </c>
      <c r="AE389" s="1">
        <v>8.6</v>
      </c>
      <c r="AF389" s="1">
        <v>849</v>
      </c>
      <c r="AG389" s="1">
        <v>6.5</v>
      </c>
      <c r="AH389" s="1">
        <v>29</v>
      </c>
      <c r="AI389" s="1">
        <v>2.57</v>
      </c>
      <c r="AJ389" s="1">
        <v>91</v>
      </c>
      <c r="AK389" s="1">
        <v>8</v>
      </c>
      <c r="AL389" s="1">
        <v>1.26</v>
      </c>
      <c r="AM389" s="1">
        <v>1660</v>
      </c>
      <c r="AN389" s="1">
        <v>1040</v>
      </c>
      <c r="AO389" s="1">
        <v>2.54</v>
      </c>
      <c r="AP389" s="1">
        <v>87.6</v>
      </c>
      <c r="AQ389" s="1">
        <v>-168</v>
      </c>
      <c r="AR389" s="1">
        <v>550</v>
      </c>
      <c r="AS389" s="1">
        <v>8.1999999999999993</v>
      </c>
      <c r="AT389" s="1">
        <v>137</v>
      </c>
      <c r="AU389" s="1">
        <v>0.95</v>
      </c>
      <c r="AV389" s="1">
        <v>38</v>
      </c>
      <c r="AW389" s="1">
        <v>5</v>
      </c>
      <c r="AX389" s="1">
        <v>2.08</v>
      </c>
      <c r="AY389" s="1">
        <v>395</v>
      </c>
      <c r="AZ389" s="1">
        <v>326</v>
      </c>
      <c r="BA389" s="1">
        <v>4.03</v>
      </c>
      <c r="BB389" s="1">
        <v>103</v>
      </c>
      <c r="BC389" s="1">
        <v>310</v>
      </c>
      <c r="BD389" s="1">
        <v>1070</v>
      </c>
      <c r="BE389" s="1">
        <v>6.52</v>
      </c>
      <c r="BF389" s="1">
        <v>17.8</v>
      </c>
      <c r="BG389" s="1">
        <v>2.81</v>
      </c>
      <c r="BH389" s="1">
        <v>44</v>
      </c>
      <c r="BI389" s="1">
        <v>4.5</v>
      </c>
    </row>
    <row r="390" spans="1:61" x14ac:dyDescent="0.2">
      <c r="A390">
        <v>389</v>
      </c>
      <c r="B390" t="s">
        <v>447</v>
      </c>
      <c r="C390">
        <v>-0.8</v>
      </c>
      <c r="D390">
        <v>4.3099999999999996</v>
      </c>
      <c r="E390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f t="shared" si="12"/>
        <v>5</v>
      </c>
      <c r="L390" s="1" t="b">
        <f t="shared" si="13"/>
        <v>0</v>
      </c>
      <c r="M390" s="1">
        <v>0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0.875</v>
      </c>
      <c r="T390" s="1">
        <v>0.125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2.5299999999999998</v>
      </c>
      <c r="AA390" s="1">
        <v>319</v>
      </c>
      <c r="AB390" s="1">
        <v>354</v>
      </c>
      <c r="AC390" s="1">
        <v>1.1000000000000001</v>
      </c>
      <c r="AD390" s="1">
        <v>45.1</v>
      </c>
      <c r="AE390" s="1">
        <v>8.6</v>
      </c>
      <c r="AF390" s="1">
        <v>849</v>
      </c>
      <c r="AG390" s="1">
        <v>6.5</v>
      </c>
      <c r="AH390" s="1">
        <v>29</v>
      </c>
      <c r="AI390" s="1">
        <v>2.57</v>
      </c>
      <c r="AJ390" s="1">
        <v>91</v>
      </c>
      <c r="AK390" s="1">
        <v>8</v>
      </c>
      <c r="AL390" s="1">
        <v>1.26</v>
      </c>
      <c r="AM390" s="1">
        <v>1660</v>
      </c>
      <c r="AN390" s="1">
        <v>1040</v>
      </c>
      <c r="AO390" s="1">
        <v>2.54</v>
      </c>
      <c r="AP390" s="1">
        <v>87.6</v>
      </c>
      <c r="AQ390" s="1">
        <v>-168</v>
      </c>
      <c r="AR390" s="1">
        <v>550</v>
      </c>
      <c r="AS390" s="1">
        <v>8.1999999999999993</v>
      </c>
      <c r="AT390" s="1">
        <v>137</v>
      </c>
      <c r="AU390" s="1">
        <v>0.95</v>
      </c>
      <c r="AV390" s="1">
        <v>38</v>
      </c>
      <c r="AW390" s="1">
        <v>5</v>
      </c>
      <c r="AX390" s="1">
        <v>1.83</v>
      </c>
      <c r="AY390" s="1">
        <v>251</v>
      </c>
      <c r="AZ390" s="1">
        <v>184</v>
      </c>
      <c r="BA390" s="1">
        <v>3.2</v>
      </c>
      <c r="BB390" s="1">
        <v>41</v>
      </c>
      <c r="BC390" s="1">
        <v>346</v>
      </c>
      <c r="BD390" s="1">
        <v>1240</v>
      </c>
      <c r="BE390" s="1">
        <v>3.47</v>
      </c>
      <c r="BF390" s="1">
        <v>10.8</v>
      </c>
      <c r="BG390" s="1">
        <v>3.13</v>
      </c>
      <c r="BH390" s="1">
        <v>19.3</v>
      </c>
      <c r="BI390" s="1">
        <v>3.13</v>
      </c>
    </row>
    <row r="391" spans="1:61" x14ac:dyDescent="0.2">
      <c r="A391">
        <v>390</v>
      </c>
      <c r="B391" t="s">
        <v>448</v>
      </c>
      <c r="C391">
        <v>-0.69</v>
      </c>
      <c r="D391">
        <v>4.29</v>
      </c>
      <c r="E391">
        <v>0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f t="shared" si="12"/>
        <v>5</v>
      </c>
      <c r="L391" s="1" t="b">
        <f t="shared" si="13"/>
        <v>0</v>
      </c>
      <c r="M391" s="1">
        <v>0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0.75</v>
      </c>
      <c r="T391" s="1">
        <v>0.25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2.5299999999999998</v>
      </c>
      <c r="AA391" s="1">
        <v>319</v>
      </c>
      <c r="AB391" s="1">
        <v>354</v>
      </c>
      <c r="AC391" s="1">
        <v>1.1000000000000001</v>
      </c>
      <c r="AD391" s="1">
        <v>45.1</v>
      </c>
      <c r="AE391" s="1">
        <v>8.6</v>
      </c>
      <c r="AF391" s="1">
        <v>849</v>
      </c>
      <c r="AG391" s="1">
        <v>6.5</v>
      </c>
      <c r="AH391" s="1">
        <v>29</v>
      </c>
      <c r="AI391" s="1">
        <v>2.57</v>
      </c>
      <c r="AJ391" s="1">
        <v>91</v>
      </c>
      <c r="AK391" s="1">
        <v>8</v>
      </c>
      <c r="AL391" s="1">
        <v>1.26</v>
      </c>
      <c r="AM391" s="1">
        <v>1660</v>
      </c>
      <c r="AN391" s="1">
        <v>1040</v>
      </c>
      <c r="AO391" s="1">
        <v>2.54</v>
      </c>
      <c r="AP391" s="1">
        <v>87.6</v>
      </c>
      <c r="AQ391" s="1">
        <v>-168</v>
      </c>
      <c r="AR391" s="1">
        <v>550</v>
      </c>
      <c r="AS391" s="1">
        <v>8.1999999999999993</v>
      </c>
      <c r="AT391" s="1">
        <v>137</v>
      </c>
      <c r="AU391" s="1">
        <v>0.95</v>
      </c>
      <c r="AV391" s="1">
        <v>38</v>
      </c>
      <c r="AW391" s="1">
        <v>5</v>
      </c>
      <c r="AX391" s="1">
        <v>1.85</v>
      </c>
      <c r="AY391" s="1">
        <v>262</v>
      </c>
      <c r="AZ391" s="1">
        <v>196</v>
      </c>
      <c r="BA391" s="1">
        <v>3.19</v>
      </c>
      <c r="BB391" s="1">
        <v>46.6</v>
      </c>
      <c r="BC391" s="1">
        <v>343</v>
      </c>
      <c r="BD391" s="1">
        <v>1220</v>
      </c>
      <c r="BE391" s="1">
        <v>3.73</v>
      </c>
      <c r="BF391" s="1">
        <v>11.3</v>
      </c>
      <c r="BG391" s="1">
        <v>3.11</v>
      </c>
      <c r="BH391" s="1">
        <v>21.5</v>
      </c>
      <c r="BI391" s="1">
        <v>3.25</v>
      </c>
    </row>
    <row r="392" spans="1:61" x14ac:dyDescent="0.2">
      <c r="A392">
        <v>391</v>
      </c>
      <c r="B392" t="s">
        <v>449</v>
      </c>
      <c r="C392">
        <v>-0.37</v>
      </c>
      <c r="D392">
        <v>3.54</v>
      </c>
      <c r="E39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f t="shared" si="12"/>
        <v>5</v>
      </c>
      <c r="L392" s="1" t="b">
        <f t="shared" si="13"/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0.5</v>
      </c>
      <c r="U392" s="1">
        <v>0.5</v>
      </c>
      <c r="V392" s="1">
        <v>1</v>
      </c>
      <c r="W392" s="1">
        <v>0</v>
      </c>
      <c r="X392" s="1">
        <v>0</v>
      </c>
      <c r="Y392" s="1">
        <v>0</v>
      </c>
      <c r="Z392" s="1">
        <v>2.5299999999999998</v>
      </c>
      <c r="AA392" s="1">
        <v>319</v>
      </c>
      <c r="AB392" s="1">
        <v>354</v>
      </c>
      <c r="AC392" s="1">
        <v>1.1000000000000001</v>
      </c>
      <c r="AD392" s="1">
        <v>45.1</v>
      </c>
      <c r="AE392" s="1">
        <v>8.6</v>
      </c>
      <c r="AF392" s="1">
        <v>849</v>
      </c>
      <c r="AG392" s="1">
        <v>6.5</v>
      </c>
      <c r="AH392" s="1">
        <v>29</v>
      </c>
      <c r="AI392" s="1">
        <v>2.57</v>
      </c>
      <c r="AJ392" s="1">
        <v>91</v>
      </c>
      <c r="AK392" s="1">
        <v>8</v>
      </c>
      <c r="AL392" s="1">
        <v>1</v>
      </c>
      <c r="AM392" s="1">
        <v>1760</v>
      </c>
      <c r="AN392" s="1">
        <v>1110</v>
      </c>
      <c r="AO392" s="1">
        <v>1.55</v>
      </c>
      <c r="AP392" s="1">
        <v>40.1</v>
      </c>
      <c r="AQ392" s="1">
        <v>-156</v>
      </c>
      <c r="AR392" s="1">
        <v>590</v>
      </c>
      <c r="AS392" s="1">
        <v>8.5299999999999994</v>
      </c>
      <c r="AT392" s="1">
        <v>155</v>
      </c>
      <c r="AU392" s="1">
        <v>1</v>
      </c>
      <c r="AV392" s="1">
        <v>20</v>
      </c>
      <c r="AW392" s="1">
        <v>4</v>
      </c>
      <c r="AX392" s="1">
        <v>2.08</v>
      </c>
      <c r="AY392" s="1">
        <v>395</v>
      </c>
      <c r="AZ392" s="1">
        <v>326</v>
      </c>
      <c r="BA392" s="1">
        <v>4.03</v>
      </c>
      <c r="BB392" s="1">
        <v>103</v>
      </c>
      <c r="BC392" s="1">
        <v>310</v>
      </c>
      <c r="BD392" s="1">
        <v>1070</v>
      </c>
      <c r="BE392" s="1">
        <v>6.52</v>
      </c>
      <c r="BF392" s="1">
        <v>17.8</v>
      </c>
      <c r="BG392" s="1">
        <v>2.81</v>
      </c>
      <c r="BH392" s="1">
        <v>44</v>
      </c>
      <c r="BI392" s="1">
        <v>4.5</v>
      </c>
    </row>
    <row r="393" spans="1:61" x14ac:dyDescent="0.2">
      <c r="A393">
        <v>392</v>
      </c>
      <c r="B393" t="s">
        <v>450</v>
      </c>
      <c r="C393">
        <v>-0.52</v>
      </c>
      <c r="D393">
        <v>4.0199999999999996</v>
      </c>
      <c r="E393">
        <v>0</v>
      </c>
      <c r="F393" s="2">
        <v>0</v>
      </c>
      <c r="G393" s="2">
        <v>0</v>
      </c>
      <c r="H393" s="2">
        <v>0</v>
      </c>
      <c r="I393" s="2">
        <v>0</v>
      </c>
      <c r="J393" s="2">
        <v>1</v>
      </c>
      <c r="K393" s="2">
        <f t="shared" si="12"/>
        <v>5</v>
      </c>
      <c r="L393" s="1" t="b">
        <f t="shared" si="13"/>
        <v>0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0.375</v>
      </c>
      <c r="T393" s="1">
        <v>0.625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2.5299999999999998</v>
      </c>
      <c r="AA393" s="1">
        <v>319</v>
      </c>
      <c r="AB393" s="1">
        <v>354</v>
      </c>
      <c r="AC393" s="1">
        <v>1.1000000000000001</v>
      </c>
      <c r="AD393" s="1">
        <v>45.1</v>
      </c>
      <c r="AE393" s="1">
        <v>8.6</v>
      </c>
      <c r="AF393" s="1">
        <v>849</v>
      </c>
      <c r="AG393" s="1">
        <v>6.5</v>
      </c>
      <c r="AH393" s="1">
        <v>29</v>
      </c>
      <c r="AI393" s="1">
        <v>2.57</v>
      </c>
      <c r="AJ393" s="1">
        <v>91</v>
      </c>
      <c r="AK393" s="1">
        <v>8</v>
      </c>
      <c r="AL393" s="1">
        <v>1.42</v>
      </c>
      <c r="AM393" s="1">
        <v>2080</v>
      </c>
      <c r="AN393" s="1">
        <v>1000</v>
      </c>
      <c r="AO393" s="1">
        <v>3.59</v>
      </c>
      <c r="AP393" s="1">
        <v>137</v>
      </c>
      <c r="AQ393" s="1">
        <v>-52</v>
      </c>
      <c r="AR393" s="1">
        <v>503</v>
      </c>
      <c r="AS393" s="1">
        <v>8.01</v>
      </c>
      <c r="AT393" s="1">
        <v>140</v>
      </c>
      <c r="AU393" s="1">
        <v>0.89</v>
      </c>
      <c r="AV393" s="1">
        <v>56</v>
      </c>
      <c r="AW393" s="1">
        <v>6</v>
      </c>
      <c r="AX393" s="1">
        <v>1.9</v>
      </c>
      <c r="AY393" s="1">
        <v>297</v>
      </c>
      <c r="AZ393" s="1">
        <v>231</v>
      </c>
      <c r="BA393" s="1">
        <v>3.15</v>
      </c>
      <c r="BB393" s="1">
        <v>63.2</v>
      </c>
      <c r="BC393" s="1">
        <v>334</v>
      </c>
      <c r="BD393" s="1">
        <v>1180</v>
      </c>
      <c r="BE393" s="1">
        <v>4.51</v>
      </c>
      <c r="BF393" s="1">
        <v>13</v>
      </c>
      <c r="BG393" s="1">
        <v>3.04</v>
      </c>
      <c r="BH393" s="1">
        <v>28.3</v>
      </c>
      <c r="BI393" s="1">
        <v>3.63</v>
      </c>
    </row>
    <row r="394" spans="1:61" x14ac:dyDescent="0.2">
      <c r="A394">
        <v>393</v>
      </c>
      <c r="B394" t="s">
        <v>451</v>
      </c>
      <c r="C394">
        <v>-1.03</v>
      </c>
      <c r="D394">
        <v>2.64</v>
      </c>
      <c r="E394">
        <v>0.05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f t="shared" si="12"/>
        <v>5</v>
      </c>
      <c r="L394" s="1" t="b">
        <f t="shared" si="13"/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1</v>
      </c>
      <c r="S394" s="1">
        <v>0.875</v>
      </c>
      <c r="T394" s="1">
        <v>0.125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2.5299999999999998</v>
      </c>
      <c r="AA394" s="1">
        <v>319</v>
      </c>
      <c r="AB394" s="1">
        <v>354</v>
      </c>
      <c r="AC394" s="1">
        <v>1.1000000000000001</v>
      </c>
      <c r="AD394" s="1">
        <v>45.1</v>
      </c>
      <c r="AE394" s="1">
        <v>8.6</v>
      </c>
      <c r="AF394" s="1">
        <v>849</v>
      </c>
      <c r="AG394" s="1">
        <v>6.5</v>
      </c>
      <c r="AH394" s="1">
        <v>29</v>
      </c>
      <c r="AI394" s="1">
        <v>2.57</v>
      </c>
      <c r="AJ394" s="1">
        <v>91</v>
      </c>
      <c r="AK394" s="1">
        <v>8</v>
      </c>
      <c r="AL394" s="1">
        <v>1.19</v>
      </c>
      <c r="AM394" s="1">
        <v>2020</v>
      </c>
      <c r="AN394" s="1">
        <v>601</v>
      </c>
      <c r="AO394" s="1">
        <v>11.3</v>
      </c>
      <c r="AP394" s="1">
        <v>207</v>
      </c>
      <c r="AQ394" s="1">
        <v>110</v>
      </c>
      <c r="AR394" s="1">
        <v>716</v>
      </c>
      <c r="AS394" s="1">
        <v>4.7699999999999996</v>
      </c>
      <c r="AT394" s="1">
        <v>178</v>
      </c>
      <c r="AU394" s="1">
        <v>2.33</v>
      </c>
      <c r="AV394" s="1">
        <v>82</v>
      </c>
      <c r="AW394" s="1">
        <v>6</v>
      </c>
      <c r="AX394" s="1">
        <v>1.83</v>
      </c>
      <c r="AY394" s="1">
        <v>251</v>
      </c>
      <c r="AZ394" s="1">
        <v>184</v>
      </c>
      <c r="BA394" s="1">
        <v>3.2</v>
      </c>
      <c r="BB394" s="1">
        <v>41</v>
      </c>
      <c r="BC394" s="1">
        <v>346</v>
      </c>
      <c r="BD394" s="1">
        <v>1240</v>
      </c>
      <c r="BE394" s="1">
        <v>3.47</v>
      </c>
      <c r="BF394" s="1">
        <v>10.8</v>
      </c>
      <c r="BG394" s="1">
        <v>3.13</v>
      </c>
      <c r="BH394" s="1">
        <v>19.3</v>
      </c>
      <c r="BI394" s="1">
        <v>3.13</v>
      </c>
    </row>
    <row r="395" spans="1:61" x14ac:dyDescent="0.2">
      <c r="A395">
        <v>394</v>
      </c>
      <c r="B395" t="s">
        <v>452</v>
      </c>
      <c r="C395">
        <v>-0.47</v>
      </c>
      <c r="D395">
        <v>3.39</v>
      </c>
      <c r="E395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f t="shared" si="12"/>
        <v>5</v>
      </c>
      <c r="L395" s="1" t="b">
        <f t="shared" si="13"/>
        <v>0</v>
      </c>
      <c r="M395" s="1">
        <v>0</v>
      </c>
      <c r="N395" s="1">
        <v>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0.125</v>
      </c>
      <c r="U395" s="1">
        <v>0.875</v>
      </c>
      <c r="V395" s="1">
        <v>1</v>
      </c>
      <c r="W395" s="1">
        <v>0</v>
      </c>
      <c r="X395" s="1">
        <v>0</v>
      </c>
      <c r="Y395" s="1">
        <v>0</v>
      </c>
      <c r="Z395" s="1">
        <v>2.5299999999999998</v>
      </c>
      <c r="AA395" s="1">
        <v>319</v>
      </c>
      <c r="AB395" s="1">
        <v>354</v>
      </c>
      <c r="AC395" s="1">
        <v>1.1000000000000001</v>
      </c>
      <c r="AD395" s="1">
        <v>45.1</v>
      </c>
      <c r="AE395" s="1">
        <v>8.6</v>
      </c>
      <c r="AF395" s="1">
        <v>849</v>
      </c>
      <c r="AG395" s="1">
        <v>6.5</v>
      </c>
      <c r="AH395" s="1">
        <v>29</v>
      </c>
      <c r="AI395" s="1">
        <v>2.57</v>
      </c>
      <c r="AJ395" s="1">
        <v>91</v>
      </c>
      <c r="AK395" s="1">
        <v>8</v>
      </c>
      <c r="AL395" s="1">
        <v>1.42</v>
      </c>
      <c r="AM395" s="1">
        <v>2080</v>
      </c>
      <c r="AN395" s="1">
        <v>1000</v>
      </c>
      <c r="AO395" s="1">
        <v>3.59</v>
      </c>
      <c r="AP395" s="1">
        <v>137</v>
      </c>
      <c r="AQ395" s="1">
        <v>-52</v>
      </c>
      <c r="AR395" s="1">
        <v>503</v>
      </c>
      <c r="AS395" s="1">
        <v>8.01</v>
      </c>
      <c r="AT395" s="1">
        <v>140</v>
      </c>
      <c r="AU395" s="1">
        <v>0.89</v>
      </c>
      <c r="AV395" s="1">
        <v>56</v>
      </c>
      <c r="AW395" s="1">
        <v>6</v>
      </c>
      <c r="AX395" s="1">
        <v>2.17</v>
      </c>
      <c r="AY395" s="1">
        <v>442</v>
      </c>
      <c r="AZ395" s="1">
        <v>372</v>
      </c>
      <c r="BA395" s="1">
        <v>4.7</v>
      </c>
      <c r="BB395" s="1">
        <v>121</v>
      </c>
      <c r="BC395" s="1">
        <v>299</v>
      </c>
      <c r="BD395" s="1">
        <v>1020</v>
      </c>
      <c r="BE395" s="1">
        <v>7.45</v>
      </c>
      <c r="BF395" s="1">
        <v>20.100000000000001</v>
      </c>
      <c r="BG395" s="1">
        <v>2.7</v>
      </c>
      <c r="BH395" s="1">
        <v>50.8</v>
      </c>
      <c r="BI395" s="1">
        <v>4.88</v>
      </c>
    </row>
    <row r="396" spans="1:61" x14ac:dyDescent="0.2">
      <c r="A396">
        <v>395</v>
      </c>
      <c r="B396" t="s">
        <v>453</v>
      </c>
      <c r="C396">
        <v>-0.15</v>
      </c>
      <c r="D396">
        <v>2.2999999999999998</v>
      </c>
      <c r="E396">
        <v>0.08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f t="shared" si="12"/>
        <v>5</v>
      </c>
      <c r="L396" s="1" t="b">
        <f t="shared" si="13"/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0.75</v>
      </c>
      <c r="T396" s="1">
        <v>0.25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2.17</v>
      </c>
      <c r="AA396" s="1">
        <v>267</v>
      </c>
      <c r="AB396" s="1">
        <v>181</v>
      </c>
      <c r="AC396" s="1">
        <v>0.7</v>
      </c>
      <c r="AD396" s="1">
        <v>32.1</v>
      </c>
      <c r="AE396" s="1">
        <v>8.68</v>
      </c>
      <c r="AF396" s="1">
        <v>926</v>
      </c>
      <c r="AG396" s="1">
        <v>6.13</v>
      </c>
      <c r="AH396" s="1">
        <v>23.9</v>
      </c>
      <c r="AI396" s="1">
        <v>2.5499999999999998</v>
      </c>
      <c r="AJ396" s="1">
        <v>73</v>
      </c>
      <c r="AK396" s="1">
        <v>7</v>
      </c>
      <c r="AL396" s="1">
        <v>1.19</v>
      </c>
      <c r="AM396" s="1">
        <v>2020</v>
      </c>
      <c r="AN396" s="1">
        <v>601</v>
      </c>
      <c r="AO396" s="1">
        <v>11.3</v>
      </c>
      <c r="AP396" s="1">
        <v>207</v>
      </c>
      <c r="AQ396" s="1">
        <v>110</v>
      </c>
      <c r="AR396" s="1">
        <v>716</v>
      </c>
      <c r="AS396" s="1">
        <v>4.7699999999999996</v>
      </c>
      <c r="AT396" s="1">
        <v>178</v>
      </c>
      <c r="AU396" s="1">
        <v>2.33</v>
      </c>
      <c r="AV396" s="1">
        <v>82</v>
      </c>
      <c r="AW396" s="1">
        <v>6</v>
      </c>
      <c r="AX396" s="1">
        <v>1.85</v>
      </c>
      <c r="AY396" s="1">
        <v>262</v>
      </c>
      <c r="AZ396" s="1">
        <v>196</v>
      </c>
      <c r="BA396" s="1">
        <v>3.19</v>
      </c>
      <c r="BB396" s="1">
        <v>46.6</v>
      </c>
      <c r="BC396" s="1">
        <v>343</v>
      </c>
      <c r="BD396" s="1">
        <v>1220</v>
      </c>
      <c r="BE396" s="1">
        <v>3.73</v>
      </c>
      <c r="BF396" s="1">
        <v>11.3</v>
      </c>
      <c r="BG396" s="1">
        <v>3.11</v>
      </c>
      <c r="BH396" s="1">
        <v>21.5</v>
      </c>
      <c r="BI396" s="1">
        <v>3.25</v>
      </c>
    </row>
    <row r="397" spans="1:61" x14ac:dyDescent="0.2">
      <c r="A397">
        <v>396</v>
      </c>
      <c r="B397" t="s">
        <v>454</v>
      </c>
      <c r="C397">
        <v>0.02</v>
      </c>
      <c r="D397">
        <v>1.89</v>
      </c>
      <c r="E397">
        <v>0.16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  <c r="K397" s="2">
        <f t="shared" si="12"/>
        <v>5</v>
      </c>
      <c r="L397" s="1" t="b">
        <f t="shared" si="13"/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1</v>
      </c>
      <c r="S397" s="1">
        <v>0</v>
      </c>
      <c r="T397" s="1">
        <v>0.5</v>
      </c>
      <c r="U397" s="1">
        <v>0.5</v>
      </c>
      <c r="V397" s="1">
        <v>1</v>
      </c>
      <c r="W397" s="1">
        <v>0</v>
      </c>
      <c r="X397" s="1">
        <v>0</v>
      </c>
      <c r="Y397" s="1">
        <v>0</v>
      </c>
      <c r="Z397" s="1">
        <v>2.17</v>
      </c>
      <c r="AA397" s="1">
        <v>267</v>
      </c>
      <c r="AB397" s="1">
        <v>181</v>
      </c>
      <c r="AC397" s="1">
        <v>0.7</v>
      </c>
      <c r="AD397" s="1">
        <v>32.1</v>
      </c>
      <c r="AE397" s="1">
        <v>8.68</v>
      </c>
      <c r="AF397" s="1">
        <v>926</v>
      </c>
      <c r="AG397" s="1">
        <v>6.13</v>
      </c>
      <c r="AH397" s="1">
        <v>23.9</v>
      </c>
      <c r="AI397" s="1">
        <v>2.5499999999999998</v>
      </c>
      <c r="AJ397" s="1">
        <v>73</v>
      </c>
      <c r="AK397" s="1">
        <v>7</v>
      </c>
      <c r="AL397" s="1">
        <v>1.19</v>
      </c>
      <c r="AM397" s="1">
        <v>2020</v>
      </c>
      <c r="AN397" s="1">
        <v>601</v>
      </c>
      <c r="AO397" s="1">
        <v>11.3</v>
      </c>
      <c r="AP397" s="1">
        <v>207</v>
      </c>
      <c r="AQ397" s="1">
        <v>110</v>
      </c>
      <c r="AR397" s="1">
        <v>716</v>
      </c>
      <c r="AS397" s="1">
        <v>4.7699999999999996</v>
      </c>
      <c r="AT397" s="1">
        <v>178</v>
      </c>
      <c r="AU397" s="1">
        <v>2.33</v>
      </c>
      <c r="AV397" s="1">
        <v>82</v>
      </c>
      <c r="AW397" s="1">
        <v>6</v>
      </c>
      <c r="AX397" s="1">
        <v>2.08</v>
      </c>
      <c r="AY397" s="1">
        <v>395</v>
      </c>
      <c r="AZ397" s="1">
        <v>326</v>
      </c>
      <c r="BA397" s="1">
        <v>4.03</v>
      </c>
      <c r="BB397" s="1">
        <v>103</v>
      </c>
      <c r="BC397" s="1">
        <v>310</v>
      </c>
      <c r="BD397" s="1">
        <v>1070</v>
      </c>
      <c r="BE397" s="1">
        <v>6.52</v>
      </c>
      <c r="BF397" s="1">
        <v>17.8</v>
      </c>
      <c r="BG397" s="1">
        <v>2.81</v>
      </c>
      <c r="BH397" s="1">
        <v>44</v>
      </c>
      <c r="BI397" s="1">
        <v>4.5</v>
      </c>
    </row>
    <row r="398" spans="1:61" x14ac:dyDescent="0.2">
      <c r="A398">
        <v>397</v>
      </c>
      <c r="B398" t="s">
        <v>455</v>
      </c>
      <c r="C398">
        <v>-0.15</v>
      </c>
      <c r="D398">
        <v>2.2599999999999998</v>
      </c>
      <c r="E398">
        <v>0.08</v>
      </c>
      <c r="F398" s="2">
        <v>0</v>
      </c>
      <c r="G398" s="2">
        <v>0</v>
      </c>
      <c r="H398" s="2">
        <v>0</v>
      </c>
      <c r="I398" s="2">
        <v>1</v>
      </c>
      <c r="J398" s="2">
        <v>0</v>
      </c>
      <c r="K398" s="2">
        <f t="shared" si="12"/>
        <v>5</v>
      </c>
      <c r="L398" s="1" t="b">
        <f t="shared" si="13"/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1</v>
      </c>
      <c r="S398" s="1">
        <v>0.5</v>
      </c>
      <c r="T398" s="1">
        <v>0.5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2.17</v>
      </c>
      <c r="AA398" s="1">
        <v>267</v>
      </c>
      <c r="AB398" s="1">
        <v>181</v>
      </c>
      <c r="AC398" s="1">
        <v>0.7</v>
      </c>
      <c r="AD398" s="1">
        <v>32.1</v>
      </c>
      <c r="AE398" s="1">
        <v>8.68</v>
      </c>
      <c r="AF398" s="1">
        <v>926</v>
      </c>
      <c r="AG398" s="1">
        <v>6.13</v>
      </c>
      <c r="AH398" s="1">
        <v>23.9</v>
      </c>
      <c r="AI398" s="1">
        <v>2.5499999999999998</v>
      </c>
      <c r="AJ398" s="1">
        <v>73</v>
      </c>
      <c r="AK398" s="1">
        <v>7</v>
      </c>
      <c r="AL398" s="1">
        <v>1.19</v>
      </c>
      <c r="AM398" s="1">
        <v>2020</v>
      </c>
      <c r="AN398" s="1">
        <v>601</v>
      </c>
      <c r="AO398" s="1">
        <v>11.3</v>
      </c>
      <c r="AP398" s="1">
        <v>207</v>
      </c>
      <c r="AQ398" s="1">
        <v>110</v>
      </c>
      <c r="AR398" s="1">
        <v>716</v>
      </c>
      <c r="AS398" s="1">
        <v>4.7699999999999996</v>
      </c>
      <c r="AT398" s="1">
        <v>178</v>
      </c>
      <c r="AU398" s="1">
        <v>2.33</v>
      </c>
      <c r="AV398" s="1">
        <v>82</v>
      </c>
      <c r="AW398" s="1">
        <v>6</v>
      </c>
      <c r="AX398" s="1">
        <v>1.89</v>
      </c>
      <c r="AY398" s="1">
        <v>286</v>
      </c>
      <c r="AZ398" s="1">
        <v>219</v>
      </c>
      <c r="BA398" s="1">
        <v>3.17</v>
      </c>
      <c r="BB398" s="1">
        <v>57.7</v>
      </c>
      <c r="BC398" s="1">
        <v>337</v>
      </c>
      <c r="BD398" s="1">
        <v>1200</v>
      </c>
      <c r="BE398" s="1">
        <v>4.25</v>
      </c>
      <c r="BF398" s="1">
        <v>12.5</v>
      </c>
      <c r="BG398" s="1">
        <v>3.06</v>
      </c>
      <c r="BH398" s="1">
        <v>26</v>
      </c>
      <c r="BI398" s="1">
        <v>3.5</v>
      </c>
    </row>
    <row r="399" spans="1:61" x14ac:dyDescent="0.2">
      <c r="A399">
        <v>398</v>
      </c>
      <c r="B399" t="s">
        <v>456</v>
      </c>
      <c r="C399">
        <v>-0.13</v>
      </c>
      <c r="D399">
        <v>2.09</v>
      </c>
      <c r="E399">
        <v>0.11</v>
      </c>
      <c r="F399" s="2">
        <v>0</v>
      </c>
      <c r="G399" s="2">
        <v>0</v>
      </c>
      <c r="H399" s="2">
        <v>0</v>
      </c>
      <c r="I399" s="2">
        <v>1</v>
      </c>
      <c r="J399" s="2">
        <v>0</v>
      </c>
      <c r="K399" s="2">
        <f t="shared" si="12"/>
        <v>5</v>
      </c>
      <c r="L399" s="1" t="b">
        <f t="shared" si="13"/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1</v>
      </c>
      <c r="S399" s="1">
        <v>0.25</v>
      </c>
      <c r="T399" s="1">
        <v>0.75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2.17</v>
      </c>
      <c r="AA399" s="1">
        <v>267</v>
      </c>
      <c r="AB399" s="1">
        <v>181</v>
      </c>
      <c r="AC399" s="1">
        <v>0.7</v>
      </c>
      <c r="AD399" s="1">
        <v>32.1</v>
      </c>
      <c r="AE399" s="1">
        <v>8.68</v>
      </c>
      <c r="AF399" s="1">
        <v>926</v>
      </c>
      <c r="AG399" s="1">
        <v>6.13</v>
      </c>
      <c r="AH399" s="1">
        <v>23.9</v>
      </c>
      <c r="AI399" s="1">
        <v>2.5499999999999998</v>
      </c>
      <c r="AJ399" s="1">
        <v>73</v>
      </c>
      <c r="AK399" s="1">
        <v>7</v>
      </c>
      <c r="AL399" s="1">
        <v>1.19</v>
      </c>
      <c r="AM399" s="1">
        <v>2020</v>
      </c>
      <c r="AN399" s="1">
        <v>601</v>
      </c>
      <c r="AO399" s="1">
        <v>11.3</v>
      </c>
      <c r="AP399" s="1">
        <v>207</v>
      </c>
      <c r="AQ399" s="1">
        <v>110</v>
      </c>
      <c r="AR399" s="1">
        <v>716</v>
      </c>
      <c r="AS399" s="1">
        <v>4.7699999999999996</v>
      </c>
      <c r="AT399" s="1">
        <v>178</v>
      </c>
      <c r="AU399" s="1">
        <v>2.33</v>
      </c>
      <c r="AV399" s="1">
        <v>82</v>
      </c>
      <c r="AW399" s="1">
        <v>6</v>
      </c>
      <c r="AX399" s="1">
        <v>1.92</v>
      </c>
      <c r="AY399" s="1">
        <v>309</v>
      </c>
      <c r="AZ399" s="1">
        <v>243</v>
      </c>
      <c r="BA399" s="1">
        <v>3.14</v>
      </c>
      <c r="BB399" s="1">
        <v>68.8</v>
      </c>
      <c r="BC399" s="1">
        <v>331</v>
      </c>
      <c r="BD399" s="1">
        <v>1170</v>
      </c>
      <c r="BE399" s="1">
        <v>4.7699999999999996</v>
      </c>
      <c r="BF399" s="1">
        <v>13.6</v>
      </c>
      <c r="BG399" s="1">
        <v>3.01</v>
      </c>
      <c r="BH399" s="1">
        <v>30.5</v>
      </c>
      <c r="BI399" s="1">
        <v>3.75</v>
      </c>
    </row>
    <row r="400" spans="1:61" x14ac:dyDescent="0.2">
      <c r="A400">
        <v>399</v>
      </c>
      <c r="B400" t="s">
        <v>457</v>
      </c>
      <c r="C400">
        <v>0.06</v>
      </c>
      <c r="D400">
        <v>1.83</v>
      </c>
      <c r="E400">
        <v>0.18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f t="shared" si="12"/>
        <v>5</v>
      </c>
      <c r="L400" s="1" t="b">
        <f t="shared" si="13"/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0</v>
      </c>
      <c r="T400" s="1">
        <v>0.25</v>
      </c>
      <c r="U400" s="1">
        <v>0.75</v>
      </c>
      <c r="V400" s="1">
        <v>1</v>
      </c>
      <c r="W400" s="1">
        <v>0</v>
      </c>
      <c r="X400" s="1">
        <v>0</v>
      </c>
      <c r="Y400" s="1">
        <v>0</v>
      </c>
      <c r="Z400" s="1">
        <v>2.17</v>
      </c>
      <c r="AA400" s="1">
        <v>267</v>
      </c>
      <c r="AB400" s="1">
        <v>181</v>
      </c>
      <c r="AC400" s="1">
        <v>0.7</v>
      </c>
      <c r="AD400" s="1">
        <v>32.1</v>
      </c>
      <c r="AE400" s="1">
        <v>8.68</v>
      </c>
      <c r="AF400" s="1">
        <v>926</v>
      </c>
      <c r="AG400" s="1">
        <v>6.13</v>
      </c>
      <c r="AH400" s="1">
        <v>23.9</v>
      </c>
      <c r="AI400" s="1">
        <v>2.5499999999999998</v>
      </c>
      <c r="AJ400" s="1">
        <v>73</v>
      </c>
      <c r="AK400" s="1">
        <v>7</v>
      </c>
      <c r="AL400" s="1">
        <v>1.19</v>
      </c>
      <c r="AM400" s="1">
        <v>2020</v>
      </c>
      <c r="AN400" s="1">
        <v>601</v>
      </c>
      <c r="AO400" s="1">
        <v>11.3</v>
      </c>
      <c r="AP400" s="1">
        <v>207</v>
      </c>
      <c r="AQ400" s="1">
        <v>110</v>
      </c>
      <c r="AR400" s="1">
        <v>716</v>
      </c>
      <c r="AS400" s="1">
        <v>4.7699999999999996</v>
      </c>
      <c r="AT400" s="1">
        <v>178</v>
      </c>
      <c r="AU400" s="1">
        <v>2.33</v>
      </c>
      <c r="AV400" s="1">
        <v>82</v>
      </c>
      <c r="AW400" s="1">
        <v>6</v>
      </c>
      <c r="AX400" s="1">
        <v>2.14</v>
      </c>
      <c r="AY400" s="1">
        <v>426</v>
      </c>
      <c r="AZ400" s="1">
        <v>357</v>
      </c>
      <c r="BA400" s="1">
        <v>4.4800000000000004</v>
      </c>
      <c r="BB400" s="1">
        <v>115</v>
      </c>
      <c r="BC400" s="1">
        <v>303</v>
      </c>
      <c r="BD400" s="1">
        <v>1040</v>
      </c>
      <c r="BE400" s="1">
        <v>7.14</v>
      </c>
      <c r="BF400" s="1">
        <v>19.399999999999999</v>
      </c>
      <c r="BG400" s="1">
        <v>2.73</v>
      </c>
      <c r="BH400" s="1">
        <v>48.5</v>
      </c>
      <c r="BI400" s="1">
        <v>4.75</v>
      </c>
    </row>
    <row r="401" spans="1:61" x14ac:dyDescent="0.2">
      <c r="A401">
        <v>400</v>
      </c>
      <c r="B401" t="s">
        <v>458</v>
      </c>
      <c r="C401">
        <v>-0.05</v>
      </c>
      <c r="D401">
        <v>1.98</v>
      </c>
      <c r="E401">
        <v>0.14000000000000001</v>
      </c>
      <c r="F401" s="2">
        <v>0</v>
      </c>
      <c r="G401" s="2">
        <v>0</v>
      </c>
      <c r="H401" s="2">
        <v>0</v>
      </c>
      <c r="I401" s="2">
        <v>1</v>
      </c>
      <c r="J401" s="2">
        <v>0</v>
      </c>
      <c r="K401" s="2">
        <f t="shared" si="12"/>
        <v>5</v>
      </c>
      <c r="L401" s="1" t="b">
        <f t="shared" si="13"/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1</v>
      </c>
      <c r="S401" s="1">
        <v>0</v>
      </c>
      <c r="T401" s="1">
        <v>0.75</v>
      </c>
      <c r="U401" s="1">
        <v>0.25</v>
      </c>
      <c r="V401" s="1">
        <v>1</v>
      </c>
      <c r="W401" s="1">
        <v>0</v>
      </c>
      <c r="X401" s="1">
        <v>0</v>
      </c>
      <c r="Y401" s="1">
        <v>0</v>
      </c>
      <c r="Z401" s="1">
        <v>2.17</v>
      </c>
      <c r="AA401" s="1">
        <v>267</v>
      </c>
      <c r="AB401" s="1">
        <v>181</v>
      </c>
      <c r="AC401" s="1">
        <v>0.7</v>
      </c>
      <c r="AD401" s="1">
        <v>32.1</v>
      </c>
      <c r="AE401" s="1">
        <v>8.68</v>
      </c>
      <c r="AF401" s="1">
        <v>926</v>
      </c>
      <c r="AG401" s="1">
        <v>6.13</v>
      </c>
      <c r="AH401" s="1">
        <v>23.9</v>
      </c>
      <c r="AI401" s="1">
        <v>2.5499999999999998</v>
      </c>
      <c r="AJ401" s="1">
        <v>73</v>
      </c>
      <c r="AK401" s="1">
        <v>7</v>
      </c>
      <c r="AL401" s="1">
        <v>1.19</v>
      </c>
      <c r="AM401" s="1">
        <v>2020</v>
      </c>
      <c r="AN401" s="1">
        <v>601</v>
      </c>
      <c r="AO401" s="1">
        <v>11.3</v>
      </c>
      <c r="AP401" s="1">
        <v>207</v>
      </c>
      <c r="AQ401" s="1">
        <v>110</v>
      </c>
      <c r="AR401" s="1">
        <v>716</v>
      </c>
      <c r="AS401" s="1">
        <v>4.7699999999999996</v>
      </c>
      <c r="AT401" s="1">
        <v>178</v>
      </c>
      <c r="AU401" s="1">
        <v>2.33</v>
      </c>
      <c r="AV401" s="1">
        <v>82</v>
      </c>
      <c r="AW401" s="1">
        <v>6</v>
      </c>
      <c r="AX401" s="1">
        <v>2.02</v>
      </c>
      <c r="AY401" s="1">
        <v>363</v>
      </c>
      <c r="AZ401" s="1">
        <v>296</v>
      </c>
      <c r="BA401" s="1">
        <v>3.57</v>
      </c>
      <c r="BB401" s="1">
        <v>91.7</v>
      </c>
      <c r="BC401" s="1">
        <v>317</v>
      </c>
      <c r="BD401" s="1">
        <v>1110</v>
      </c>
      <c r="BE401" s="1">
        <v>5.9</v>
      </c>
      <c r="BF401" s="1">
        <v>16.3</v>
      </c>
      <c r="BG401" s="1">
        <v>2.88</v>
      </c>
      <c r="BH401" s="1">
        <v>39.5</v>
      </c>
      <c r="BI401" s="1">
        <v>4.25</v>
      </c>
    </row>
    <row r="402" spans="1:61" hidden="1" x14ac:dyDescent="0.2">
      <c r="A402">
        <v>401</v>
      </c>
      <c r="B402" t="s">
        <v>459</v>
      </c>
      <c r="C402">
        <v>0.05</v>
      </c>
      <c r="D402">
        <v>0.56999999999999995</v>
      </c>
      <c r="E402">
        <v>0.1</v>
      </c>
      <c r="F402" s="2">
        <v>0.625</v>
      </c>
      <c r="G402" s="2">
        <v>0.25</v>
      </c>
      <c r="H402" s="2">
        <v>0.125</v>
      </c>
      <c r="I402" s="2">
        <v>0</v>
      </c>
      <c r="J402" s="2">
        <v>0</v>
      </c>
      <c r="K402" s="2">
        <f t="shared" si="12"/>
        <v>2</v>
      </c>
      <c r="L402" s="1" t="b">
        <f t="shared" si="13"/>
        <v>1</v>
      </c>
      <c r="M402" s="1">
        <v>0</v>
      </c>
      <c r="N402" s="1">
        <v>0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1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1.56</v>
      </c>
      <c r="AA402" s="1">
        <v>1000</v>
      </c>
      <c r="AB402" s="1">
        <v>326</v>
      </c>
      <c r="AC402" s="1">
        <v>1.1499999999999999</v>
      </c>
      <c r="AD402" s="1">
        <v>62.4</v>
      </c>
      <c r="AE402" s="1">
        <v>47.6</v>
      </c>
      <c r="AF402" s="1">
        <v>409</v>
      </c>
      <c r="AG402" s="1">
        <v>2.2999999999999998</v>
      </c>
      <c r="AH402" s="1">
        <v>73.8</v>
      </c>
      <c r="AI402" s="1">
        <v>0.81599999999999995</v>
      </c>
      <c r="AJ402" s="1">
        <v>28</v>
      </c>
      <c r="AK402" s="1">
        <v>4.5</v>
      </c>
      <c r="AL402" s="1">
        <v>1.1499999999999999</v>
      </c>
      <c r="AM402" s="1">
        <v>2880</v>
      </c>
      <c r="AN402" s="1">
        <v>505</v>
      </c>
      <c r="AO402" s="1">
        <v>7.31</v>
      </c>
      <c r="AP402" s="1">
        <v>119</v>
      </c>
      <c r="AQ402" s="1">
        <v>121</v>
      </c>
      <c r="AR402" s="1">
        <v>709</v>
      </c>
      <c r="AS402" s="1">
        <v>7.2</v>
      </c>
      <c r="AT402" s="1">
        <v>290</v>
      </c>
      <c r="AU402" s="1">
        <v>1.96</v>
      </c>
      <c r="AV402" s="1">
        <v>50</v>
      </c>
      <c r="AW402" s="1">
        <v>5</v>
      </c>
      <c r="AX402" s="1">
        <v>1.96</v>
      </c>
      <c r="AY402" s="1">
        <v>332</v>
      </c>
      <c r="AZ402" s="1">
        <v>266</v>
      </c>
      <c r="BA402" s="1">
        <v>3.12</v>
      </c>
      <c r="BB402" s="1">
        <v>79.900000000000006</v>
      </c>
      <c r="BC402" s="1">
        <v>325</v>
      </c>
      <c r="BD402" s="1">
        <v>1140</v>
      </c>
      <c r="BE402" s="1">
        <v>5.29</v>
      </c>
      <c r="BF402" s="1">
        <v>14.7</v>
      </c>
      <c r="BG402" s="1">
        <v>2.96</v>
      </c>
      <c r="BH402" s="1">
        <v>35</v>
      </c>
      <c r="BI402" s="1">
        <v>4</v>
      </c>
    </row>
    <row r="403" spans="1:61" hidden="1" x14ac:dyDescent="0.2">
      <c r="A403">
        <v>402</v>
      </c>
      <c r="B403" t="s">
        <v>460</v>
      </c>
      <c r="C403">
        <v>0.97</v>
      </c>
      <c r="D403">
        <v>0.96</v>
      </c>
      <c r="E403">
        <v>0.16</v>
      </c>
      <c r="F403" s="2">
        <v>0.125</v>
      </c>
      <c r="G403" s="2">
        <v>0.375</v>
      </c>
      <c r="H403" s="2">
        <v>0.5</v>
      </c>
      <c r="I403" s="2">
        <v>0</v>
      </c>
      <c r="J403" s="2">
        <v>0</v>
      </c>
      <c r="K403" s="2">
        <f t="shared" si="12"/>
        <v>2</v>
      </c>
      <c r="L403" s="1" t="b">
        <f t="shared" si="13"/>
        <v>1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1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1.66</v>
      </c>
      <c r="AA403" s="1">
        <v>962</v>
      </c>
      <c r="AB403" s="1">
        <v>310</v>
      </c>
      <c r="AC403" s="1">
        <v>1.62</v>
      </c>
      <c r="AD403" s="1">
        <v>103</v>
      </c>
      <c r="AE403" s="1">
        <v>46.4</v>
      </c>
      <c r="AF403" s="1">
        <v>391</v>
      </c>
      <c r="AG403" s="1">
        <v>2.21</v>
      </c>
      <c r="AH403" s="1">
        <v>69.400000000000006</v>
      </c>
      <c r="AI403" s="1">
        <v>0.80500000000000005</v>
      </c>
      <c r="AJ403" s="1">
        <v>43.8</v>
      </c>
      <c r="AK403" s="1">
        <v>5.38</v>
      </c>
      <c r="AL403" s="1">
        <v>1.1499999999999999</v>
      </c>
      <c r="AM403" s="1">
        <v>2880</v>
      </c>
      <c r="AN403" s="1">
        <v>505</v>
      </c>
      <c r="AO403" s="1">
        <v>7.31</v>
      </c>
      <c r="AP403" s="1">
        <v>119</v>
      </c>
      <c r="AQ403" s="1">
        <v>121</v>
      </c>
      <c r="AR403" s="1">
        <v>709</v>
      </c>
      <c r="AS403" s="1">
        <v>7.2</v>
      </c>
      <c r="AT403" s="1">
        <v>290</v>
      </c>
      <c r="AU403" s="1">
        <v>1.96</v>
      </c>
      <c r="AV403" s="1">
        <v>50</v>
      </c>
      <c r="AW403" s="1">
        <v>5</v>
      </c>
      <c r="AX403" s="1">
        <v>1.81</v>
      </c>
      <c r="AY403" s="1">
        <v>239</v>
      </c>
      <c r="AZ403" s="1">
        <v>172</v>
      </c>
      <c r="BA403" s="1">
        <v>3.21</v>
      </c>
      <c r="BB403" s="1">
        <v>35.5</v>
      </c>
      <c r="BC403" s="1">
        <v>349</v>
      </c>
      <c r="BD403" s="1">
        <v>1250</v>
      </c>
      <c r="BE403" s="1">
        <v>3.21</v>
      </c>
      <c r="BF403" s="1">
        <v>10.199999999999999</v>
      </c>
      <c r="BG403" s="1">
        <v>3.16</v>
      </c>
      <c r="BH403" s="1">
        <v>17</v>
      </c>
      <c r="BI403" s="1">
        <v>3</v>
      </c>
    </row>
    <row r="404" spans="1:61" hidden="1" x14ac:dyDescent="0.2">
      <c r="A404">
        <v>403</v>
      </c>
      <c r="B404" t="s">
        <v>461</v>
      </c>
      <c r="C404">
        <v>1.53</v>
      </c>
      <c r="D404">
        <v>1.47</v>
      </c>
      <c r="E404">
        <v>0.21</v>
      </c>
      <c r="F404" s="2">
        <v>0.5</v>
      </c>
      <c r="G404" s="2">
        <v>0</v>
      </c>
      <c r="H404" s="2">
        <v>0.5</v>
      </c>
      <c r="I404" s="2">
        <v>0</v>
      </c>
      <c r="J404" s="2">
        <v>0</v>
      </c>
      <c r="K404" s="2">
        <f t="shared" si="12"/>
        <v>3</v>
      </c>
      <c r="L404" s="1" t="b">
        <f t="shared" si="13"/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1.63</v>
      </c>
      <c r="AA404" s="1">
        <v>989</v>
      </c>
      <c r="AB404" s="1">
        <v>319</v>
      </c>
      <c r="AC404" s="1">
        <v>1.36</v>
      </c>
      <c r="AD404" s="1">
        <v>86</v>
      </c>
      <c r="AE404" s="1">
        <v>46.9</v>
      </c>
      <c r="AF404" s="1">
        <v>397</v>
      </c>
      <c r="AG404" s="1">
        <v>2.21</v>
      </c>
      <c r="AH404" s="1">
        <v>72.3</v>
      </c>
      <c r="AI404" s="1">
        <v>0.80500000000000005</v>
      </c>
      <c r="AJ404" s="1">
        <v>37</v>
      </c>
      <c r="AK404" s="1">
        <v>5</v>
      </c>
      <c r="AL404" s="1">
        <v>1.19</v>
      </c>
      <c r="AM404" s="1">
        <v>2020</v>
      </c>
      <c r="AN404" s="1">
        <v>601</v>
      </c>
      <c r="AO404" s="1">
        <v>11.3</v>
      </c>
      <c r="AP404" s="1">
        <v>207</v>
      </c>
      <c r="AQ404" s="1">
        <v>110</v>
      </c>
      <c r="AR404" s="1">
        <v>716</v>
      </c>
      <c r="AS404" s="1">
        <v>4.7699999999999996</v>
      </c>
      <c r="AT404" s="1">
        <v>178</v>
      </c>
      <c r="AU404" s="1">
        <v>2.33</v>
      </c>
      <c r="AV404" s="1">
        <v>82</v>
      </c>
      <c r="AW404" s="1">
        <v>6</v>
      </c>
      <c r="AX404" s="1">
        <v>2.2000000000000002</v>
      </c>
      <c r="AY404" s="1">
        <v>458</v>
      </c>
      <c r="AZ404" s="1">
        <v>387</v>
      </c>
      <c r="BA404" s="1">
        <v>4.93</v>
      </c>
      <c r="BB404" s="1">
        <v>127</v>
      </c>
      <c r="BC404" s="1">
        <v>295</v>
      </c>
      <c r="BD404" s="1">
        <v>1010</v>
      </c>
      <c r="BE404" s="1">
        <v>7.76</v>
      </c>
      <c r="BF404" s="1">
        <v>20.9</v>
      </c>
      <c r="BG404" s="1">
        <v>2.66</v>
      </c>
      <c r="BH404" s="1">
        <v>53</v>
      </c>
      <c r="BI404" s="1">
        <v>5</v>
      </c>
    </row>
    <row r="405" spans="1:61" hidden="1" x14ac:dyDescent="0.2">
      <c r="A405">
        <v>404</v>
      </c>
      <c r="B405" t="s">
        <v>462</v>
      </c>
      <c r="C405">
        <v>0.22</v>
      </c>
      <c r="D405">
        <v>3.86</v>
      </c>
      <c r="E405">
        <v>0</v>
      </c>
      <c r="F405" s="2">
        <v>0.125</v>
      </c>
      <c r="G405" s="2">
        <v>0.875</v>
      </c>
      <c r="H405" s="2">
        <v>0</v>
      </c>
      <c r="I405" s="2">
        <v>0</v>
      </c>
      <c r="J405" s="2">
        <v>0</v>
      </c>
      <c r="K405" s="2">
        <f t="shared" si="12"/>
        <v>3</v>
      </c>
      <c r="L405" s="1" t="b">
        <f t="shared" si="13"/>
        <v>1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1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1.6</v>
      </c>
      <c r="AA405" s="1">
        <v>970</v>
      </c>
      <c r="AB405" s="1">
        <v>316</v>
      </c>
      <c r="AC405" s="1">
        <v>1.45</v>
      </c>
      <c r="AD405" s="1">
        <v>79.7</v>
      </c>
      <c r="AE405" s="1">
        <v>47.1</v>
      </c>
      <c r="AF405" s="1">
        <v>405</v>
      </c>
      <c r="AG405" s="1">
        <v>2.34</v>
      </c>
      <c r="AH405" s="1">
        <v>70.2</v>
      </c>
      <c r="AI405" s="1">
        <v>0.82</v>
      </c>
      <c r="AJ405" s="1">
        <v>34.799999999999997</v>
      </c>
      <c r="AK405" s="1">
        <v>4.88</v>
      </c>
      <c r="AL405" s="1">
        <v>1.26</v>
      </c>
      <c r="AM405" s="1">
        <v>1660</v>
      </c>
      <c r="AN405" s="1">
        <v>1040</v>
      </c>
      <c r="AO405" s="1">
        <v>2.54</v>
      </c>
      <c r="AP405" s="1">
        <v>87.6</v>
      </c>
      <c r="AQ405" s="1">
        <v>-168</v>
      </c>
      <c r="AR405" s="1">
        <v>550</v>
      </c>
      <c r="AS405" s="1">
        <v>8.1999999999999993</v>
      </c>
      <c r="AT405" s="1">
        <v>137</v>
      </c>
      <c r="AU405" s="1">
        <v>0.95</v>
      </c>
      <c r="AV405" s="1">
        <v>38</v>
      </c>
      <c r="AW405" s="1">
        <v>5</v>
      </c>
      <c r="AX405" s="1">
        <v>1.96</v>
      </c>
      <c r="AY405" s="1">
        <v>332</v>
      </c>
      <c r="AZ405" s="1">
        <v>266</v>
      </c>
      <c r="BA405" s="1">
        <v>3.12</v>
      </c>
      <c r="BB405" s="1">
        <v>79.900000000000006</v>
      </c>
      <c r="BC405" s="1">
        <v>325</v>
      </c>
      <c r="BD405" s="1">
        <v>1140</v>
      </c>
      <c r="BE405" s="1">
        <v>5.29</v>
      </c>
      <c r="BF405" s="1">
        <v>14.7</v>
      </c>
      <c r="BG405" s="1">
        <v>2.96</v>
      </c>
      <c r="BH405" s="1">
        <v>35</v>
      </c>
      <c r="BI405" s="1">
        <v>4</v>
      </c>
    </row>
    <row r="406" spans="1:61" hidden="1" x14ac:dyDescent="0.2">
      <c r="A406">
        <v>405</v>
      </c>
      <c r="B406" t="s">
        <v>463</v>
      </c>
      <c r="C406">
        <v>2.2999999999999998</v>
      </c>
      <c r="D406">
        <v>3.22</v>
      </c>
      <c r="E406">
        <v>0.01</v>
      </c>
      <c r="F406" s="2">
        <v>0.375</v>
      </c>
      <c r="G406" s="2">
        <v>0.375</v>
      </c>
      <c r="H406" s="2">
        <v>0.25</v>
      </c>
      <c r="I406" s="2">
        <v>0</v>
      </c>
      <c r="J406" s="2">
        <v>0</v>
      </c>
      <c r="K406" s="2">
        <f t="shared" si="12"/>
        <v>2</v>
      </c>
      <c r="L406" s="1" t="b">
        <f t="shared" si="13"/>
        <v>1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1.6</v>
      </c>
      <c r="AA406" s="1">
        <v>984</v>
      </c>
      <c r="AB406" s="1">
        <v>319</v>
      </c>
      <c r="AC406" s="1">
        <v>1.36</v>
      </c>
      <c r="AD406" s="1">
        <v>79.900000000000006</v>
      </c>
      <c r="AE406" s="1">
        <v>47.1</v>
      </c>
      <c r="AF406" s="1">
        <v>402</v>
      </c>
      <c r="AG406" s="1">
        <v>2.27</v>
      </c>
      <c r="AH406" s="1">
        <v>71.7</v>
      </c>
      <c r="AI406" s="1">
        <v>0.81299999999999994</v>
      </c>
      <c r="AJ406" s="1">
        <v>34.799999999999997</v>
      </c>
      <c r="AK406" s="1">
        <v>4.88</v>
      </c>
      <c r="AL406" s="1">
        <v>1.42</v>
      </c>
      <c r="AM406" s="1">
        <v>2080</v>
      </c>
      <c r="AN406" s="1">
        <v>1000</v>
      </c>
      <c r="AO406" s="1">
        <v>3.59</v>
      </c>
      <c r="AP406" s="1">
        <v>137</v>
      </c>
      <c r="AQ406" s="1">
        <v>-52</v>
      </c>
      <c r="AR406" s="1">
        <v>503</v>
      </c>
      <c r="AS406" s="1">
        <v>8.01</v>
      </c>
      <c r="AT406" s="1">
        <v>140</v>
      </c>
      <c r="AU406" s="1">
        <v>0.89</v>
      </c>
      <c r="AV406" s="1">
        <v>56</v>
      </c>
      <c r="AW406" s="1">
        <v>6</v>
      </c>
      <c r="AX406" s="1">
        <v>2.2000000000000002</v>
      </c>
      <c r="AY406" s="1">
        <v>458</v>
      </c>
      <c r="AZ406" s="1">
        <v>387</v>
      </c>
      <c r="BA406" s="1">
        <v>4.93</v>
      </c>
      <c r="BB406" s="1">
        <v>127</v>
      </c>
      <c r="BC406" s="1">
        <v>295</v>
      </c>
      <c r="BD406" s="1">
        <v>1010</v>
      </c>
      <c r="BE406" s="1">
        <v>7.76</v>
      </c>
      <c r="BF406" s="1">
        <v>20.9</v>
      </c>
      <c r="BG406" s="1">
        <v>2.66</v>
      </c>
      <c r="BH406" s="1">
        <v>53</v>
      </c>
      <c r="BI406" s="1">
        <v>5</v>
      </c>
    </row>
    <row r="407" spans="1:61" hidden="1" x14ac:dyDescent="0.2">
      <c r="A407">
        <v>406</v>
      </c>
      <c r="B407" t="s">
        <v>464</v>
      </c>
      <c r="C407">
        <v>1.31</v>
      </c>
      <c r="D407">
        <v>3.33</v>
      </c>
      <c r="E407">
        <v>0.01</v>
      </c>
      <c r="F407" s="2">
        <v>0.25</v>
      </c>
      <c r="G407" s="2">
        <v>0.125</v>
      </c>
      <c r="H407" s="2">
        <v>0.625</v>
      </c>
      <c r="I407" s="2">
        <v>0</v>
      </c>
      <c r="J407" s="2">
        <v>0</v>
      </c>
      <c r="K407" s="2">
        <f t="shared" si="12"/>
        <v>2</v>
      </c>
      <c r="L407" s="1" t="b">
        <f t="shared" si="13"/>
        <v>1</v>
      </c>
      <c r="M407" s="1">
        <v>0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1.67</v>
      </c>
      <c r="AA407" s="1">
        <v>968</v>
      </c>
      <c r="AB407" s="1">
        <v>312</v>
      </c>
      <c r="AC407" s="1">
        <v>1.57</v>
      </c>
      <c r="AD407" s="1">
        <v>104</v>
      </c>
      <c r="AE407" s="1">
        <v>46.4</v>
      </c>
      <c r="AF407" s="1">
        <v>390</v>
      </c>
      <c r="AG407" s="1">
        <v>2.1800000000000002</v>
      </c>
      <c r="AH407" s="1">
        <v>70.2</v>
      </c>
      <c r="AI407" s="1">
        <v>0.80100000000000005</v>
      </c>
      <c r="AJ407" s="1">
        <v>43.8</v>
      </c>
      <c r="AK407" s="1">
        <v>5.38</v>
      </c>
      <c r="AL407" s="1">
        <v>1.42</v>
      </c>
      <c r="AM407" s="1">
        <v>2080</v>
      </c>
      <c r="AN407" s="1">
        <v>1000</v>
      </c>
      <c r="AO407" s="1">
        <v>3.59</v>
      </c>
      <c r="AP407" s="1">
        <v>137</v>
      </c>
      <c r="AQ407" s="1">
        <v>-52</v>
      </c>
      <c r="AR407" s="1">
        <v>503</v>
      </c>
      <c r="AS407" s="1">
        <v>8.01</v>
      </c>
      <c r="AT407" s="1">
        <v>140</v>
      </c>
      <c r="AU407" s="1">
        <v>0.89</v>
      </c>
      <c r="AV407" s="1">
        <v>56</v>
      </c>
      <c r="AW407" s="1">
        <v>6</v>
      </c>
      <c r="AX407" s="1">
        <v>2.2000000000000002</v>
      </c>
      <c r="AY407" s="1">
        <v>458</v>
      </c>
      <c r="AZ407" s="1">
        <v>387</v>
      </c>
      <c r="BA407" s="1">
        <v>4.93</v>
      </c>
      <c r="BB407" s="1">
        <v>127</v>
      </c>
      <c r="BC407" s="1">
        <v>295</v>
      </c>
      <c r="BD407" s="1">
        <v>1010</v>
      </c>
      <c r="BE407" s="1">
        <v>7.76</v>
      </c>
      <c r="BF407" s="1">
        <v>20.9</v>
      </c>
      <c r="BG407" s="1">
        <v>2.66</v>
      </c>
      <c r="BH407" s="1">
        <v>53</v>
      </c>
      <c r="BI407" s="1">
        <v>5</v>
      </c>
    </row>
    <row r="408" spans="1:61" hidden="1" x14ac:dyDescent="0.2">
      <c r="A408">
        <v>407</v>
      </c>
      <c r="B408" t="s">
        <v>465</v>
      </c>
      <c r="C408">
        <v>1.99</v>
      </c>
      <c r="D408">
        <v>0.41</v>
      </c>
      <c r="E408">
        <v>7.0000000000000007E-2</v>
      </c>
      <c r="F408" s="2">
        <v>0.75</v>
      </c>
      <c r="G408" s="2">
        <v>0</v>
      </c>
      <c r="H408" s="2">
        <v>0.25</v>
      </c>
      <c r="I408" s="2">
        <v>0</v>
      </c>
      <c r="J408" s="2">
        <v>0</v>
      </c>
      <c r="K408" s="2">
        <f t="shared" si="12"/>
        <v>3</v>
      </c>
      <c r="L408" s="1" t="b">
        <f t="shared" si="13"/>
        <v>1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1.57</v>
      </c>
      <c r="AA408" s="1">
        <v>1010</v>
      </c>
      <c r="AB408" s="1">
        <v>328</v>
      </c>
      <c r="AC408" s="1">
        <v>1.1100000000000001</v>
      </c>
      <c r="AD408" s="1">
        <v>62.5</v>
      </c>
      <c r="AE408" s="1">
        <v>47.6</v>
      </c>
      <c r="AF408" s="1">
        <v>408</v>
      </c>
      <c r="AG408" s="1">
        <v>2.27</v>
      </c>
      <c r="AH408" s="1">
        <v>74.599999999999994</v>
      </c>
      <c r="AI408" s="1">
        <v>0.81299999999999994</v>
      </c>
      <c r="AJ408" s="1">
        <v>28</v>
      </c>
      <c r="AK408" s="1">
        <v>4.5</v>
      </c>
      <c r="AL408" s="1">
        <v>1.1499999999999999</v>
      </c>
      <c r="AM408" s="1">
        <v>2880</v>
      </c>
      <c r="AN408" s="1">
        <v>505</v>
      </c>
      <c r="AO408" s="1">
        <v>7.31</v>
      </c>
      <c r="AP408" s="1">
        <v>119</v>
      </c>
      <c r="AQ408" s="1">
        <v>121</v>
      </c>
      <c r="AR408" s="1">
        <v>709</v>
      </c>
      <c r="AS408" s="1">
        <v>7.2</v>
      </c>
      <c r="AT408" s="1">
        <v>290</v>
      </c>
      <c r="AU408" s="1">
        <v>1.96</v>
      </c>
      <c r="AV408" s="1">
        <v>50</v>
      </c>
      <c r="AW408" s="1">
        <v>5</v>
      </c>
      <c r="AX408" s="1">
        <v>2.2000000000000002</v>
      </c>
      <c r="AY408" s="1">
        <v>458</v>
      </c>
      <c r="AZ408" s="1">
        <v>387</v>
      </c>
      <c r="BA408" s="1">
        <v>4.93</v>
      </c>
      <c r="BB408" s="1">
        <v>127</v>
      </c>
      <c r="BC408" s="1">
        <v>295</v>
      </c>
      <c r="BD408" s="1">
        <v>1010</v>
      </c>
      <c r="BE408" s="1">
        <v>7.76</v>
      </c>
      <c r="BF408" s="1">
        <v>20.9</v>
      </c>
      <c r="BG408" s="1">
        <v>2.66</v>
      </c>
      <c r="BH408" s="1">
        <v>53</v>
      </c>
      <c r="BI408" s="1">
        <v>5</v>
      </c>
    </row>
    <row r="409" spans="1:61" hidden="1" x14ac:dyDescent="0.2">
      <c r="A409">
        <v>408</v>
      </c>
      <c r="B409" t="s">
        <v>466</v>
      </c>
      <c r="C409">
        <v>2.2000000000000002</v>
      </c>
      <c r="D409">
        <v>1.46</v>
      </c>
      <c r="E409">
        <v>0.21</v>
      </c>
      <c r="F409" s="2">
        <v>0.625</v>
      </c>
      <c r="G409" s="2">
        <v>0.125</v>
      </c>
      <c r="H409" s="2">
        <v>0.25</v>
      </c>
      <c r="I409" s="2">
        <v>0</v>
      </c>
      <c r="J409" s="2">
        <v>0</v>
      </c>
      <c r="K409" s="2">
        <f t="shared" si="12"/>
        <v>2</v>
      </c>
      <c r="L409" s="1" t="b">
        <f t="shared" si="13"/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1.58</v>
      </c>
      <c r="AA409" s="1">
        <v>1000</v>
      </c>
      <c r="AB409" s="1">
        <v>325</v>
      </c>
      <c r="AC409" s="1">
        <v>1.2</v>
      </c>
      <c r="AD409" s="1">
        <v>68.3</v>
      </c>
      <c r="AE409" s="1">
        <v>47.5</v>
      </c>
      <c r="AF409" s="1">
        <v>406</v>
      </c>
      <c r="AG409" s="1">
        <v>2.27</v>
      </c>
      <c r="AH409" s="1">
        <v>73.599999999999994</v>
      </c>
      <c r="AI409" s="1">
        <v>0.81299999999999994</v>
      </c>
      <c r="AJ409" s="1">
        <v>30.3</v>
      </c>
      <c r="AK409" s="1">
        <v>4.63</v>
      </c>
      <c r="AL409" s="1">
        <v>1.19</v>
      </c>
      <c r="AM409" s="1">
        <v>2020</v>
      </c>
      <c r="AN409" s="1">
        <v>601</v>
      </c>
      <c r="AO409" s="1">
        <v>11.3</v>
      </c>
      <c r="AP409" s="1">
        <v>207</v>
      </c>
      <c r="AQ409" s="1">
        <v>110</v>
      </c>
      <c r="AR409" s="1">
        <v>716</v>
      </c>
      <c r="AS409" s="1">
        <v>4.7699999999999996</v>
      </c>
      <c r="AT409" s="1">
        <v>178</v>
      </c>
      <c r="AU409" s="1">
        <v>2.33</v>
      </c>
      <c r="AV409" s="1">
        <v>82</v>
      </c>
      <c r="AW409" s="1">
        <v>6</v>
      </c>
      <c r="AX409" s="1">
        <v>2.2000000000000002</v>
      </c>
      <c r="AY409" s="1">
        <v>458</v>
      </c>
      <c r="AZ409" s="1">
        <v>387</v>
      </c>
      <c r="BA409" s="1">
        <v>4.93</v>
      </c>
      <c r="BB409" s="1">
        <v>127</v>
      </c>
      <c r="BC409" s="1">
        <v>295</v>
      </c>
      <c r="BD409" s="1">
        <v>1010</v>
      </c>
      <c r="BE409" s="1">
        <v>7.76</v>
      </c>
      <c r="BF409" s="1">
        <v>20.9</v>
      </c>
      <c r="BG409" s="1">
        <v>2.66</v>
      </c>
      <c r="BH409" s="1">
        <v>53</v>
      </c>
      <c r="BI409" s="1">
        <v>5</v>
      </c>
    </row>
    <row r="410" spans="1:61" hidden="1" x14ac:dyDescent="0.2">
      <c r="A410">
        <v>409</v>
      </c>
      <c r="B410" t="s">
        <v>467</v>
      </c>
      <c r="C410">
        <v>-0.21</v>
      </c>
      <c r="D410">
        <v>1.91</v>
      </c>
      <c r="E410">
        <v>0.12</v>
      </c>
      <c r="F410" s="2">
        <v>0.5</v>
      </c>
      <c r="G410" s="2">
        <v>0.125</v>
      </c>
      <c r="H410" s="2">
        <v>0.375</v>
      </c>
      <c r="I410" s="2">
        <v>0</v>
      </c>
      <c r="J410" s="2">
        <v>0</v>
      </c>
      <c r="K410" s="2">
        <f t="shared" si="12"/>
        <v>2</v>
      </c>
      <c r="L410" s="1" t="b">
        <f t="shared" si="13"/>
        <v>1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1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1.61</v>
      </c>
      <c r="AA410" s="1">
        <v>991</v>
      </c>
      <c r="AB410" s="1">
        <v>321</v>
      </c>
      <c r="AC410" s="1">
        <v>1.32</v>
      </c>
      <c r="AD410" s="1">
        <v>80.099999999999994</v>
      </c>
      <c r="AE410" s="1">
        <v>47.1</v>
      </c>
      <c r="AF410" s="1">
        <v>401</v>
      </c>
      <c r="AG410" s="1">
        <v>2.2400000000000002</v>
      </c>
      <c r="AH410" s="1">
        <v>72.5</v>
      </c>
      <c r="AI410" s="1">
        <v>0.80900000000000005</v>
      </c>
      <c r="AJ410" s="1">
        <v>34.799999999999997</v>
      </c>
      <c r="AK410" s="1">
        <v>4.88</v>
      </c>
      <c r="AL410" s="1">
        <v>0.87</v>
      </c>
      <c r="AM410" s="1">
        <v>3110</v>
      </c>
      <c r="AN410" s="1">
        <v>1210</v>
      </c>
      <c r="AO410" s="1">
        <v>5.32</v>
      </c>
      <c r="AP410" s="1">
        <v>72.599999999999994</v>
      </c>
      <c r="AQ410" s="1">
        <v>120</v>
      </c>
      <c r="AR410" s="1">
        <v>762</v>
      </c>
      <c r="AS410" s="1">
        <v>31.8</v>
      </c>
      <c r="AT410" s="1">
        <v>334</v>
      </c>
      <c r="AU410" s="1">
        <v>2.0099999999999998</v>
      </c>
      <c r="AV410" s="1">
        <v>32</v>
      </c>
      <c r="AW410" s="1">
        <v>4</v>
      </c>
      <c r="AX410" s="1">
        <v>1.96</v>
      </c>
      <c r="AY410" s="1">
        <v>332</v>
      </c>
      <c r="AZ410" s="1">
        <v>266</v>
      </c>
      <c r="BA410" s="1">
        <v>3.12</v>
      </c>
      <c r="BB410" s="1">
        <v>79.900000000000006</v>
      </c>
      <c r="BC410" s="1">
        <v>325</v>
      </c>
      <c r="BD410" s="1">
        <v>1140</v>
      </c>
      <c r="BE410" s="1">
        <v>5.29</v>
      </c>
      <c r="BF410" s="1">
        <v>14.7</v>
      </c>
      <c r="BG410" s="1">
        <v>2.96</v>
      </c>
      <c r="BH410" s="1">
        <v>35</v>
      </c>
      <c r="BI410" s="1">
        <v>4</v>
      </c>
    </row>
    <row r="411" spans="1:61" hidden="1" x14ac:dyDescent="0.2">
      <c r="A411">
        <v>410</v>
      </c>
      <c r="B411" t="s">
        <v>468</v>
      </c>
      <c r="C411">
        <v>-0.51</v>
      </c>
      <c r="D411">
        <v>4.17</v>
      </c>
      <c r="E411">
        <v>0</v>
      </c>
      <c r="F411" s="2">
        <v>0.25</v>
      </c>
      <c r="G411" s="2">
        <v>0</v>
      </c>
      <c r="H411" s="2">
        <v>0</v>
      </c>
      <c r="I411" s="2">
        <v>0</v>
      </c>
      <c r="J411" s="2">
        <v>0.75</v>
      </c>
      <c r="K411" s="2">
        <f t="shared" si="12"/>
        <v>3</v>
      </c>
      <c r="L411" s="1" t="b">
        <f t="shared" si="13"/>
        <v>1</v>
      </c>
      <c r="M411" s="1">
        <v>0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1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2.27</v>
      </c>
      <c r="AA411" s="1">
        <v>498</v>
      </c>
      <c r="AB411" s="1">
        <v>350</v>
      </c>
      <c r="AC411" s="1">
        <v>1.04</v>
      </c>
      <c r="AD411" s="1">
        <v>43.6</v>
      </c>
      <c r="AE411" s="1">
        <v>18.5</v>
      </c>
      <c r="AF411" s="1">
        <v>742</v>
      </c>
      <c r="AG411" s="1">
        <v>5.46</v>
      </c>
      <c r="AH411" s="1">
        <v>41</v>
      </c>
      <c r="AI411" s="1">
        <v>2.13</v>
      </c>
      <c r="AJ411" s="1">
        <v>73</v>
      </c>
      <c r="AK411" s="1">
        <v>7</v>
      </c>
      <c r="AL411" s="1">
        <v>1.26</v>
      </c>
      <c r="AM411" s="1">
        <v>1660</v>
      </c>
      <c r="AN411" s="1">
        <v>1040</v>
      </c>
      <c r="AO411" s="1">
        <v>2.54</v>
      </c>
      <c r="AP411" s="1">
        <v>87.6</v>
      </c>
      <c r="AQ411" s="1">
        <v>-168</v>
      </c>
      <c r="AR411" s="1">
        <v>550</v>
      </c>
      <c r="AS411" s="1">
        <v>8.1999999999999993</v>
      </c>
      <c r="AT411" s="1">
        <v>137</v>
      </c>
      <c r="AU411" s="1">
        <v>0.95</v>
      </c>
      <c r="AV411" s="1">
        <v>38</v>
      </c>
      <c r="AW411" s="1">
        <v>5</v>
      </c>
      <c r="AX411" s="1">
        <v>1.96</v>
      </c>
      <c r="AY411" s="1">
        <v>332</v>
      </c>
      <c r="AZ411" s="1">
        <v>266</v>
      </c>
      <c r="BA411" s="1">
        <v>3.12</v>
      </c>
      <c r="BB411" s="1">
        <v>79.900000000000006</v>
      </c>
      <c r="BC411" s="1">
        <v>325</v>
      </c>
      <c r="BD411" s="1">
        <v>1140</v>
      </c>
      <c r="BE411" s="1">
        <v>5.29</v>
      </c>
      <c r="BF411" s="1">
        <v>14.7</v>
      </c>
      <c r="BG411" s="1">
        <v>2.96</v>
      </c>
      <c r="BH411" s="1">
        <v>35</v>
      </c>
      <c r="BI411" s="1">
        <v>4</v>
      </c>
    </row>
    <row r="412" spans="1:61" hidden="1" x14ac:dyDescent="0.2">
      <c r="A412">
        <v>411</v>
      </c>
      <c r="B412" t="s">
        <v>469</v>
      </c>
      <c r="C412">
        <v>1.28</v>
      </c>
      <c r="D412">
        <v>5.18</v>
      </c>
      <c r="E412">
        <v>0</v>
      </c>
      <c r="F412" s="2">
        <v>0.5</v>
      </c>
      <c r="G412" s="2">
        <v>0.125</v>
      </c>
      <c r="H412" s="2">
        <v>0</v>
      </c>
      <c r="I412" s="2">
        <v>0.375</v>
      </c>
      <c r="J412" s="2">
        <v>0</v>
      </c>
      <c r="K412" s="2">
        <f t="shared" si="12"/>
        <v>2</v>
      </c>
      <c r="L412" s="1" t="b">
        <f t="shared" si="13"/>
        <v>1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1.77</v>
      </c>
      <c r="AA412" s="1">
        <v>737</v>
      </c>
      <c r="AB412" s="1">
        <v>275</v>
      </c>
      <c r="AC412" s="1">
        <v>0.88400000000000001</v>
      </c>
      <c r="AD412" s="1">
        <v>42.3</v>
      </c>
      <c r="AE412" s="1">
        <v>33.299999999999997</v>
      </c>
      <c r="AF412" s="1">
        <v>607</v>
      </c>
      <c r="AG412" s="1">
        <v>3.76</v>
      </c>
      <c r="AH412" s="1">
        <v>56</v>
      </c>
      <c r="AI412" s="1">
        <v>1.47</v>
      </c>
      <c r="AJ412" s="1">
        <v>41.5</v>
      </c>
      <c r="AK412" s="1">
        <v>5.25</v>
      </c>
      <c r="AL412" s="1">
        <v>1.26</v>
      </c>
      <c r="AM412" s="1">
        <v>1660</v>
      </c>
      <c r="AN412" s="1">
        <v>1040</v>
      </c>
      <c r="AO412" s="1">
        <v>2.54</v>
      </c>
      <c r="AP412" s="1">
        <v>87.6</v>
      </c>
      <c r="AQ412" s="1">
        <v>-168</v>
      </c>
      <c r="AR412" s="1">
        <v>550</v>
      </c>
      <c r="AS412" s="1">
        <v>8.1999999999999993</v>
      </c>
      <c r="AT412" s="1">
        <v>137</v>
      </c>
      <c r="AU412" s="1">
        <v>0.95</v>
      </c>
      <c r="AV412" s="1">
        <v>38</v>
      </c>
      <c r="AW412" s="1">
        <v>5</v>
      </c>
      <c r="AX412" s="1">
        <v>1.81</v>
      </c>
      <c r="AY412" s="1">
        <v>239</v>
      </c>
      <c r="AZ412" s="1">
        <v>172</v>
      </c>
      <c r="BA412" s="1">
        <v>3.21</v>
      </c>
      <c r="BB412" s="1">
        <v>35.5</v>
      </c>
      <c r="BC412" s="1">
        <v>349</v>
      </c>
      <c r="BD412" s="1">
        <v>1250</v>
      </c>
      <c r="BE412" s="1">
        <v>3.21</v>
      </c>
      <c r="BF412" s="1">
        <v>10.199999999999999</v>
      </c>
      <c r="BG412" s="1">
        <v>3.16</v>
      </c>
      <c r="BH412" s="1">
        <v>17</v>
      </c>
      <c r="BI412" s="1">
        <v>3</v>
      </c>
    </row>
    <row r="413" spans="1:61" hidden="1" x14ac:dyDescent="0.2">
      <c r="A413">
        <v>412</v>
      </c>
      <c r="B413" t="s">
        <v>470</v>
      </c>
      <c r="C413">
        <v>0.77</v>
      </c>
      <c r="D413">
        <v>3.56</v>
      </c>
      <c r="E413">
        <v>0</v>
      </c>
      <c r="F413" s="2">
        <v>0.375</v>
      </c>
      <c r="G413" s="2">
        <v>0</v>
      </c>
      <c r="H413" s="2">
        <v>0.125</v>
      </c>
      <c r="I413" s="2">
        <v>0</v>
      </c>
      <c r="J413" s="2">
        <v>0.5</v>
      </c>
      <c r="K413" s="2">
        <f t="shared" si="12"/>
        <v>2</v>
      </c>
      <c r="L413" s="1" t="b">
        <f t="shared" si="13"/>
        <v>1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2.0499999999999998</v>
      </c>
      <c r="AA413" s="1">
        <v>665</v>
      </c>
      <c r="AB413" s="1">
        <v>341</v>
      </c>
      <c r="AC413" s="1">
        <v>1.1100000000000001</v>
      </c>
      <c r="AD413" s="1">
        <v>53.8</v>
      </c>
      <c r="AE413" s="1">
        <v>28.1</v>
      </c>
      <c r="AF413" s="1">
        <v>629</v>
      </c>
      <c r="AG413" s="1">
        <v>4.38</v>
      </c>
      <c r="AH413" s="1">
        <v>51.8</v>
      </c>
      <c r="AI413" s="1">
        <v>1.69</v>
      </c>
      <c r="AJ413" s="1">
        <v>59.5</v>
      </c>
      <c r="AK413" s="1">
        <v>6.25</v>
      </c>
      <c r="AL413" s="1">
        <v>1</v>
      </c>
      <c r="AM413" s="1">
        <v>1760</v>
      </c>
      <c r="AN413" s="1">
        <v>1110</v>
      </c>
      <c r="AO413" s="1">
        <v>1.55</v>
      </c>
      <c r="AP413" s="1">
        <v>40.1</v>
      </c>
      <c r="AQ413" s="1">
        <v>-156</v>
      </c>
      <c r="AR413" s="1">
        <v>590</v>
      </c>
      <c r="AS413" s="1">
        <v>8.5299999999999994</v>
      </c>
      <c r="AT413" s="1">
        <v>155</v>
      </c>
      <c r="AU413" s="1">
        <v>1</v>
      </c>
      <c r="AV413" s="1">
        <v>20</v>
      </c>
      <c r="AW413" s="1">
        <v>4</v>
      </c>
      <c r="AX413" s="1">
        <v>2.2000000000000002</v>
      </c>
      <c r="AY413" s="1">
        <v>458</v>
      </c>
      <c r="AZ413" s="1">
        <v>387</v>
      </c>
      <c r="BA413" s="1">
        <v>4.93</v>
      </c>
      <c r="BB413" s="1">
        <v>127</v>
      </c>
      <c r="BC413" s="1">
        <v>295</v>
      </c>
      <c r="BD413" s="1">
        <v>1010</v>
      </c>
      <c r="BE413" s="1">
        <v>7.76</v>
      </c>
      <c r="BF413" s="1">
        <v>20.9</v>
      </c>
      <c r="BG413" s="1">
        <v>2.66</v>
      </c>
      <c r="BH413" s="1">
        <v>53</v>
      </c>
      <c r="BI413" s="1">
        <v>5</v>
      </c>
    </row>
    <row r="414" spans="1:61" hidden="1" x14ac:dyDescent="0.2">
      <c r="A414">
        <v>413</v>
      </c>
      <c r="B414" t="s">
        <v>471</v>
      </c>
      <c r="C414">
        <v>0.9</v>
      </c>
      <c r="D414">
        <v>3.64</v>
      </c>
      <c r="E414">
        <v>0</v>
      </c>
      <c r="F414" s="2">
        <v>0.25</v>
      </c>
      <c r="G414" s="2">
        <v>0.25</v>
      </c>
      <c r="H414" s="2">
        <v>0</v>
      </c>
      <c r="I414" s="2">
        <v>0</v>
      </c>
      <c r="J414" s="2">
        <v>0.5</v>
      </c>
      <c r="K414" s="2">
        <f t="shared" si="12"/>
        <v>2</v>
      </c>
      <c r="L414" s="1" t="b">
        <f t="shared" si="13"/>
        <v>1</v>
      </c>
      <c r="M414" s="1">
        <v>0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2.04</v>
      </c>
      <c r="AA414" s="1">
        <v>658</v>
      </c>
      <c r="AB414" s="1">
        <v>339</v>
      </c>
      <c r="AC414" s="1">
        <v>1.1499999999999999</v>
      </c>
      <c r="AD414" s="1">
        <v>53.7</v>
      </c>
      <c r="AE414" s="1">
        <v>28.1</v>
      </c>
      <c r="AF414" s="1">
        <v>630</v>
      </c>
      <c r="AG414" s="1">
        <v>4.42</v>
      </c>
      <c r="AH414" s="1">
        <v>51</v>
      </c>
      <c r="AI414" s="1">
        <v>1.7</v>
      </c>
      <c r="AJ414" s="1">
        <v>59.5</v>
      </c>
      <c r="AK414" s="1">
        <v>6.25</v>
      </c>
      <c r="AL414" s="1">
        <v>1.26</v>
      </c>
      <c r="AM414" s="1">
        <v>1660</v>
      </c>
      <c r="AN414" s="1">
        <v>1040</v>
      </c>
      <c r="AO414" s="1">
        <v>2.54</v>
      </c>
      <c r="AP414" s="1">
        <v>87.6</v>
      </c>
      <c r="AQ414" s="1">
        <v>-168</v>
      </c>
      <c r="AR414" s="1">
        <v>550</v>
      </c>
      <c r="AS414" s="1">
        <v>8.1999999999999993</v>
      </c>
      <c r="AT414" s="1">
        <v>137</v>
      </c>
      <c r="AU414" s="1">
        <v>0.95</v>
      </c>
      <c r="AV414" s="1">
        <v>38</v>
      </c>
      <c r="AW414" s="1">
        <v>5</v>
      </c>
      <c r="AX414" s="1">
        <v>2.2000000000000002</v>
      </c>
      <c r="AY414" s="1">
        <v>458</v>
      </c>
      <c r="AZ414" s="1">
        <v>387</v>
      </c>
      <c r="BA414" s="1">
        <v>4.93</v>
      </c>
      <c r="BB414" s="1">
        <v>127</v>
      </c>
      <c r="BC414" s="1">
        <v>295</v>
      </c>
      <c r="BD414" s="1">
        <v>1010</v>
      </c>
      <c r="BE414" s="1">
        <v>7.76</v>
      </c>
      <c r="BF414" s="1">
        <v>20.9</v>
      </c>
      <c r="BG414" s="1">
        <v>2.66</v>
      </c>
      <c r="BH414" s="1">
        <v>53</v>
      </c>
      <c r="BI414" s="1">
        <v>5</v>
      </c>
    </row>
    <row r="415" spans="1:61" hidden="1" x14ac:dyDescent="0.2">
      <c r="A415">
        <v>414</v>
      </c>
      <c r="B415" t="s">
        <v>472</v>
      </c>
      <c r="C415">
        <v>-0.23</v>
      </c>
      <c r="D415">
        <v>1.57</v>
      </c>
      <c r="E415">
        <v>0.2</v>
      </c>
      <c r="F415" s="2">
        <v>0</v>
      </c>
      <c r="G415" s="2">
        <v>0.25</v>
      </c>
      <c r="H415" s="2">
        <v>0.125</v>
      </c>
      <c r="I415" s="2">
        <v>0.625</v>
      </c>
      <c r="J415" s="2">
        <v>0</v>
      </c>
      <c r="K415" s="2">
        <f t="shared" si="12"/>
        <v>2</v>
      </c>
      <c r="L415" s="1" t="b">
        <f t="shared" si="13"/>
        <v>1</v>
      </c>
      <c r="M415" s="1">
        <v>0</v>
      </c>
      <c r="N415" s="1">
        <v>0</v>
      </c>
      <c r="O415" s="1">
        <v>0</v>
      </c>
      <c r="P415" s="1">
        <v>1</v>
      </c>
      <c r="Q415" s="1">
        <v>0</v>
      </c>
      <c r="R415" s="1">
        <v>0</v>
      </c>
      <c r="S415" s="1">
        <v>0</v>
      </c>
      <c r="T415" s="1">
        <v>1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1.98</v>
      </c>
      <c r="AA415" s="1">
        <v>525</v>
      </c>
      <c r="AB415" s="1">
        <v>229</v>
      </c>
      <c r="AC415" s="1">
        <v>1.05</v>
      </c>
      <c r="AD415" s="1">
        <v>58</v>
      </c>
      <c r="AE415" s="1">
        <v>22.8</v>
      </c>
      <c r="AF415" s="1">
        <v>727</v>
      </c>
      <c r="AG415" s="1">
        <v>4.68</v>
      </c>
      <c r="AH415" s="1">
        <v>40.700000000000003</v>
      </c>
      <c r="AI415" s="1">
        <v>1.9</v>
      </c>
      <c r="AJ415" s="1">
        <v>61.8</v>
      </c>
      <c r="AK415" s="1">
        <v>6.38</v>
      </c>
      <c r="AL415" s="1">
        <v>0.87</v>
      </c>
      <c r="AM415" s="1">
        <v>3110</v>
      </c>
      <c r="AN415" s="1">
        <v>1210</v>
      </c>
      <c r="AO415" s="1">
        <v>5.32</v>
      </c>
      <c r="AP415" s="1">
        <v>72.599999999999994</v>
      </c>
      <c r="AQ415" s="1">
        <v>120</v>
      </c>
      <c r="AR415" s="1">
        <v>762</v>
      </c>
      <c r="AS415" s="1">
        <v>31.8</v>
      </c>
      <c r="AT415" s="1">
        <v>334</v>
      </c>
      <c r="AU415" s="1">
        <v>2.0099999999999998</v>
      </c>
      <c r="AV415" s="1">
        <v>32</v>
      </c>
      <c r="AW415" s="1">
        <v>4</v>
      </c>
      <c r="AX415" s="1">
        <v>1.96</v>
      </c>
      <c r="AY415" s="1">
        <v>332</v>
      </c>
      <c r="AZ415" s="1">
        <v>266</v>
      </c>
      <c r="BA415" s="1">
        <v>3.12</v>
      </c>
      <c r="BB415" s="1">
        <v>79.900000000000006</v>
      </c>
      <c r="BC415" s="1">
        <v>325</v>
      </c>
      <c r="BD415" s="1">
        <v>1140</v>
      </c>
      <c r="BE415" s="1">
        <v>5.29</v>
      </c>
      <c r="BF415" s="1">
        <v>14.7</v>
      </c>
      <c r="BG415" s="1">
        <v>2.96</v>
      </c>
      <c r="BH415" s="1">
        <v>35</v>
      </c>
      <c r="BI415" s="1">
        <v>4</v>
      </c>
    </row>
    <row r="416" spans="1:61" hidden="1" x14ac:dyDescent="0.2">
      <c r="A416">
        <v>415</v>
      </c>
      <c r="B416" t="s">
        <v>473</v>
      </c>
      <c r="C416">
        <v>1.05</v>
      </c>
      <c r="D416">
        <v>2.63</v>
      </c>
      <c r="E416">
        <v>0.04</v>
      </c>
      <c r="F416" s="2">
        <v>0.375</v>
      </c>
      <c r="G416" s="2">
        <v>0.125</v>
      </c>
      <c r="H416" s="2">
        <v>0.125</v>
      </c>
      <c r="I416" s="2">
        <v>0.375</v>
      </c>
      <c r="J416" s="2">
        <v>0</v>
      </c>
      <c r="K416" s="2">
        <f t="shared" si="12"/>
        <v>1</v>
      </c>
      <c r="L416" s="1" t="b">
        <f t="shared" si="13"/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1</v>
      </c>
      <c r="W416" s="1">
        <v>0</v>
      </c>
      <c r="X416" s="1">
        <v>0</v>
      </c>
      <c r="Y416" s="1">
        <v>0</v>
      </c>
      <c r="Z416" s="1">
        <v>1.8</v>
      </c>
      <c r="AA416" s="1">
        <v>726</v>
      </c>
      <c r="AB416" s="1">
        <v>271</v>
      </c>
      <c r="AC416" s="1">
        <v>1.01</v>
      </c>
      <c r="AD416" s="1">
        <v>54</v>
      </c>
      <c r="AE416" s="1">
        <v>32.9</v>
      </c>
      <c r="AF416" s="1">
        <v>602</v>
      </c>
      <c r="AG416" s="1">
        <v>3.73</v>
      </c>
      <c r="AH416" s="1">
        <v>54.9</v>
      </c>
      <c r="AI416" s="1">
        <v>1.47</v>
      </c>
      <c r="AJ416" s="1">
        <v>46</v>
      </c>
      <c r="AK416" s="1">
        <v>5.5</v>
      </c>
      <c r="AL416" s="1">
        <v>1.19</v>
      </c>
      <c r="AM416" s="1">
        <v>2020</v>
      </c>
      <c r="AN416" s="1">
        <v>601</v>
      </c>
      <c r="AO416" s="1">
        <v>11.3</v>
      </c>
      <c r="AP416" s="1">
        <v>207</v>
      </c>
      <c r="AQ416" s="1">
        <v>110</v>
      </c>
      <c r="AR416" s="1">
        <v>716</v>
      </c>
      <c r="AS416" s="1">
        <v>4.7699999999999996</v>
      </c>
      <c r="AT416" s="1">
        <v>178</v>
      </c>
      <c r="AU416" s="1">
        <v>2.33</v>
      </c>
      <c r="AV416" s="1">
        <v>82</v>
      </c>
      <c r="AW416" s="1">
        <v>6</v>
      </c>
      <c r="AX416" s="1">
        <v>1.81</v>
      </c>
      <c r="AY416" s="1">
        <v>239</v>
      </c>
      <c r="AZ416" s="1">
        <v>172</v>
      </c>
      <c r="BA416" s="1">
        <v>3.21</v>
      </c>
      <c r="BB416" s="1">
        <v>35.5</v>
      </c>
      <c r="BC416" s="1">
        <v>349</v>
      </c>
      <c r="BD416" s="1">
        <v>1250</v>
      </c>
      <c r="BE416" s="1">
        <v>3.21</v>
      </c>
      <c r="BF416" s="1">
        <v>10.199999999999999</v>
      </c>
      <c r="BG416" s="1">
        <v>3.16</v>
      </c>
      <c r="BH416" s="1">
        <v>17</v>
      </c>
      <c r="BI416" s="1">
        <v>3</v>
      </c>
    </row>
    <row r="417" spans="1:61" hidden="1" x14ac:dyDescent="0.2">
      <c r="A417">
        <v>416</v>
      </c>
      <c r="B417" t="s">
        <v>474</v>
      </c>
      <c r="C417">
        <v>0.6</v>
      </c>
      <c r="D417">
        <v>1.56</v>
      </c>
      <c r="E417">
        <v>0.19</v>
      </c>
      <c r="F417" s="2">
        <v>0.25</v>
      </c>
      <c r="G417" s="2">
        <v>0.125</v>
      </c>
      <c r="H417" s="2">
        <v>0</v>
      </c>
      <c r="I417" s="2">
        <v>0</v>
      </c>
      <c r="J417" s="2">
        <v>0.625</v>
      </c>
      <c r="K417" s="2">
        <f t="shared" si="12"/>
        <v>2</v>
      </c>
      <c r="L417" s="1" t="b">
        <f t="shared" si="13"/>
        <v>1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2.16</v>
      </c>
      <c r="AA417" s="1">
        <v>578</v>
      </c>
      <c r="AB417" s="1">
        <v>345</v>
      </c>
      <c r="AC417" s="1">
        <v>1.0900000000000001</v>
      </c>
      <c r="AD417" s="1">
        <v>48.6</v>
      </c>
      <c r="AE417" s="1">
        <v>23.3</v>
      </c>
      <c r="AF417" s="1">
        <v>686</v>
      </c>
      <c r="AG417" s="1">
        <v>4.9400000000000004</v>
      </c>
      <c r="AH417" s="1">
        <v>46</v>
      </c>
      <c r="AI417" s="1">
        <v>1.91</v>
      </c>
      <c r="AJ417" s="1">
        <v>66.3</v>
      </c>
      <c r="AK417" s="1">
        <v>6.63</v>
      </c>
      <c r="AL417" s="1">
        <v>0.87</v>
      </c>
      <c r="AM417" s="1">
        <v>3110</v>
      </c>
      <c r="AN417" s="1">
        <v>1210</v>
      </c>
      <c r="AO417" s="1">
        <v>5.32</v>
      </c>
      <c r="AP417" s="1">
        <v>72.599999999999994</v>
      </c>
      <c r="AQ417" s="1">
        <v>120</v>
      </c>
      <c r="AR417" s="1">
        <v>762</v>
      </c>
      <c r="AS417" s="1">
        <v>31.8</v>
      </c>
      <c r="AT417" s="1">
        <v>334</v>
      </c>
      <c r="AU417" s="1">
        <v>2.0099999999999998</v>
      </c>
      <c r="AV417" s="1">
        <v>32</v>
      </c>
      <c r="AW417" s="1">
        <v>4</v>
      </c>
      <c r="AX417" s="1">
        <v>2.2000000000000002</v>
      </c>
      <c r="AY417" s="1">
        <v>458</v>
      </c>
      <c r="AZ417" s="1">
        <v>387</v>
      </c>
      <c r="BA417" s="1">
        <v>4.93</v>
      </c>
      <c r="BB417" s="1">
        <v>127</v>
      </c>
      <c r="BC417" s="1">
        <v>295</v>
      </c>
      <c r="BD417" s="1">
        <v>1010</v>
      </c>
      <c r="BE417" s="1">
        <v>7.76</v>
      </c>
      <c r="BF417" s="1">
        <v>20.9</v>
      </c>
      <c r="BG417" s="1">
        <v>2.66</v>
      </c>
      <c r="BH417" s="1">
        <v>53</v>
      </c>
      <c r="BI417" s="1">
        <v>5</v>
      </c>
    </row>
    <row r="418" spans="1:61" hidden="1" x14ac:dyDescent="0.2">
      <c r="A418">
        <v>417</v>
      </c>
      <c r="B418" t="s">
        <v>475</v>
      </c>
      <c r="C418">
        <v>-0.82</v>
      </c>
      <c r="D418">
        <v>2.4700000000000002</v>
      </c>
      <c r="E418">
        <v>7.0000000000000007E-2</v>
      </c>
      <c r="F418" s="2">
        <v>0</v>
      </c>
      <c r="G418" s="2">
        <v>0.375</v>
      </c>
      <c r="H418" s="2">
        <v>0</v>
      </c>
      <c r="I418" s="2">
        <v>0</v>
      </c>
      <c r="J418" s="2">
        <v>0.625</v>
      </c>
      <c r="K418" s="2">
        <f t="shared" si="12"/>
        <v>3</v>
      </c>
      <c r="L418" s="1" t="b">
        <f t="shared" si="13"/>
        <v>1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1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2.19</v>
      </c>
      <c r="AA418" s="1">
        <v>560</v>
      </c>
      <c r="AB418" s="1">
        <v>338</v>
      </c>
      <c r="AC418" s="1">
        <v>1.26</v>
      </c>
      <c r="AD418" s="1">
        <v>60.2</v>
      </c>
      <c r="AE418" s="1">
        <v>23</v>
      </c>
      <c r="AF418" s="1">
        <v>682</v>
      </c>
      <c r="AG418" s="1">
        <v>4.9400000000000004</v>
      </c>
      <c r="AH418" s="1">
        <v>44.1</v>
      </c>
      <c r="AI418" s="1">
        <v>1.91</v>
      </c>
      <c r="AJ418" s="1">
        <v>70.8</v>
      </c>
      <c r="AK418" s="1">
        <v>6.88</v>
      </c>
      <c r="AL418" s="1">
        <v>1.1499999999999999</v>
      </c>
      <c r="AM418" s="1">
        <v>2880</v>
      </c>
      <c r="AN418" s="1">
        <v>505</v>
      </c>
      <c r="AO418" s="1">
        <v>7.31</v>
      </c>
      <c r="AP418" s="1">
        <v>119</v>
      </c>
      <c r="AQ418" s="1">
        <v>121</v>
      </c>
      <c r="AR418" s="1">
        <v>709</v>
      </c>
      <c r="AS418" s="1">
        <v>7.2</v>
      </c>
      <c r="AT418" s="1">
        <v>290</v>
      </c>
      <c r="AU418" s="1">
        <v>1.96</v>
      </c>
      <c r="AV418" s="1">
        <v>50</v>
      </c>
      <c r="AW418" s="1">
        <v>5</v>
      </c>
      <c r="AX418" s="1">
        <v>1.81</v>
      </c>
      <c r="AY418" s="1">
        <v>239</v>
      </c>
      <c r="AZ418" s="1">
        <v>172</v>
      </c>
      <c r="BA418" s="1">
        <v>3.21</v>
      </c>
      <c r="BB418" s="1">
        <v>35.5</v>
      </c>
      <c r="BC418" s="1">
        <v>349</v>
      </c>
      <c r="BD418" s="1">
        <v>1250</v>
      </c>
      <c r="BE418" s="1">
        <v>3.21</v>
      </c>
      <c r="BF418" s="1">
        <v>10.199999999999999</v>
      </c>
      <c r="BG418" s="1">
        <v>3.16</v>
      </c>
      <c r="BH418" s="1">
        <v>17</v>
      </c>
      <c r="BI418" s="1">
        <v>3</v>
      </c>
    </row>
    <row r="419" spans="1:61" hidden="1" x14ac:dyDescent="0.2">
      <c r="A419">
        <v>418</v>
      </c>
      <c r="B419" t="s">
        <v>476</v>
      </c>
      <c r="C419">
        <v>1.32</v>
      </c>
      <c r="D419">
        <v>1.82</v>
      </c>
      <c r="E419">
        <v>0.16</v>
      </c>
      <c r="F419" s="2">
        <v>0.375</v>
      </c>
      <c r="G419" s="2">
        <v>0.125</v>
      </c>
      <c r="H419" s="2">
        <v>0.125</v>
      </c>
      <c r="I419" s="2">
        <v>0.375</v>
      </c>
      <c r="J419" s="2">
        <v>0</v>
      </c>
      <c r="K419" s="2">
        <f t="shared" si="12"/>
        <v>1</v>
      </c>
      <c r="L419" s="1" t="b">
        <f t="shared" si="13"/>
        <v>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1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1.8</v>
      </c>
      <c r="AA419" s="1">
        <v>726</v>
      </c>
      <c r="AB419" s="1">
        <v>271</v>
      </c>
      <c r="AC419" s="1">
        <v>1.01</v>
      </c>
      <c r="AD419" s="1">
        <v>54</v>
      </c>
      <c r="AE419" s="1">
        <v>32.9</v>
      </c>
      <c r="AF419" s="1">
        <v>602</v>
      </c>
      <c r="AG419" s="1">
        <v>3.73</v>
      </c>
      <c r="AH419" s="1">
        <v>54.9</v>
      </c>
      <c r="AI419" s="1">
        <v>1.47</v>
      </c>
      <c r="AJ419" s="1">
        <v>46</v>
      </c>
      <c r="AK419" s="1">
        <v>5.5</v>
      </c>
      <c r="AL419" s="1">
        <v>1.19</v>
      </c>
      <c r="AM419" s="1">
        <v>2020</v>
      </c>
      <c r="AN419" s="1">
        <v>601</v>
      </c>
      <c r="AO419" s="1">
        <v>11.3</v>
      </c>
      <c r="AP419" s="1">
        <v>207</v>
      </c>
      <c r="AQ419" s="1">
        <v>110</v>
      </c>
      <c r="AR419" s="1">
        <v>716</v>
      </c>
      <c r="AS419" s="1">
        <v>4.7699999999999996</v>
      </c>
      <c r="AT419" s="1">
        <v>178</v>
      </c>
      <c r="AU419" s="1">
        <v>2.33</v>
      </c>
      <c r="AV419" s="1">
        <v>82</v>
      </c>
      <c r="AW419" s="1">
        <v>6</v>
      </c>
      <c r="AX419" s="1">
        <v>2.2000000000000002</v>
      </c>
      <c r="AY419" s="1">
        <v>458</v>
      </c>
      <c r="AZ419" s="1">
        <v>387</v>
      </c>
      <c r="BA419" s="1">
        <v>4.93</v>
      </c>
      <c r="BB419" s="1">
        <v>127</v>
      </c>
      <c r="BC419" s="1">
        <v>295</v>
      </c>
      <c r="BD419" s="1">
        <v>1010</v>
      </c>
      <c r="BE419" s="1">
        <v>7.76</v>
      </c>
      <c r="BF419" s="1">
        <v>20.9</v>
      </c>
      <c r="BG419" s="1">
        <v>2.66</v>
      </c>
      <c r="BH419" s="1">
        <v>53</v>
      </c>
      <c r="BI419" s="1">
        <v>5</v>
      </c>
    </row>
    <row r="420" spans="1:61" hidden="1" x14ac:dyDescent="0.2">
      <c r="A420">
        <v>419</v>
      </c>
      <c r="B420" t="s">
        <v>477</v>
      </c>
      <c r="C420">
        <v>-0.38</v>
      </c>
      <c r="D420">
        <v>1.71</v>
      </c>
      <c r="E420">
        <v>0.19</v>
      </c>
      <c r="F420" s="2">
        <v>0</v>
      </c>
      <c r="G420" s="2">
        <v>0</v>
      </c>
      <c r="H420" s="2">
        <v>0.25</v>
      </c>
      <c r="I420" s="2">
        <v>0</v>
      </c>
      <c r="J420" s="2">
        <v>0.75</v>
      </c>
      <c r="K420" s="2">
        <f t="shared" si="12"/>
        <v>3</v>
      </c>
      <c r="L420" s="1" t="b">
        <f t="shared" si="13"/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2.33</v>
      </c>
      <c r="AA420" s="1">
        <v>475</v>
      </c>
      <c r="AB420" s="1">
        <v>341</v>
      </c>
      <c r="AC420" s="1">
        <v>1.29</v>
      </c>
      <c r="AD420" s="1">
        <v>67</v>
      </c>
      <c r="AE420" s="1">
        <v>17.8</v>
      </c>
      <c r="AF420" s="1">
        <v>731</v>
      </c>
      <c r="AG420" s="1">
        <v>5.4</v>
      </c>
      <c r="AH420" s="1">
        <v>38.700000000000003</v>
      </c>
      <c r="AI420" s="1">
        <v>2.13</v>
      </c>
      <c r="AJ420" s="1">
        <v>82</v>
      </c>
      <c r="AK420" s="1">
        <v>7.5</v>
      </c>
      <c r="AL420" s="1">
        <v>1.19</v>
      </c>
      <c r="AM420" s="1">
        <v>2020</v>
      </c>
      <c r="AN420" s="1">
        <v>601</v>
      </c>
      <c r="AO420" s="1">
        <v>11.3</v>
      </c>
      <c r="AP420" s="1">
        <v>207</v>
      </c>
      <c r="AQ420" s="1">
        <v>110</v>
      </c>
      <c r="AR420" s="1">
        <v>716</v>
      </c>
      <c r="AS420" s="1">
        <v>4.7699999999999996</v>
      </c>
      <c r="AT420" s="1">
        <v>178</v>
      </c>
      <c r="AU420" s="1">
        <v>2.33</v>
      </c>
      <c r="AV420" s="1">
        <v>82</v>
      </c>
      <c r="AW420" s="1">
        <v>6</v>
      </c>
      <c r="AX420" s="1">
        <v>2.2000000000000002</v>
      </c>
      <c r="AY420" s="1">
        <v>458</v>
      </c>
      <c r="AZ420" s="1">
        <v>387</v>
      </c>
      <c r="BA420" s="1">
        <v>4.93</v>
      </c>
      <c r="BB420" s="1">
        <v>127</v>
      </c>
      <c r="BC420" s="1">
        <v>295</v>
      </c>
      <c r="BD420" s="1">
        <v>1010</v>
      </c>
      <c r="BE420" s="1">
        <v>7.76</v>
      </c>
      <c r="BF420" s="1">
        <v>20.9</v>
      </c>
      <c r="BG420" s="1">
        <v>2.66</v>
      </c>
      <c r="BH420" s="1">
        <v>53</v>
      </c>
      <c r="BI420" s="1">
        <v>5</v>
      </c>
    </row>
    <row r="421" spans="1:61" hidden="1" x14ac:dyDescent="0.2">
      <c r="A421">
        <v>420</v>
      </c>
      <c r="B421" t="s">
        <v>478</v>
      </c>
      <c r="C421">
        <v>1.38</v>
      </c>
      <c r="D421">
        <v>3.71</v>
      </c>
      <c r="E421">
        <v>0</v>
      </c>
      <c r="F421" s="2">
        <v>0.5</v>
      </c>
      <c r="G421" s="2">
        <v>0.125</v>
      </c>
      <c r="H421" s="2">
        <v>0</v>
      </c>
      <c r="I421" s="2">
        <v>0</v>
      </c>
      <c r="J421" s="2">
        <v>0.375</v>
      </c>
      <c r="K421" s="2">
        <f t="shared" si="12"/>
        <v>2</v>
      </c>
      <c r="L421" s="1" t="b">
        <f t="shared" si="13"/>
        <v>1</v>
      </c>
      <c r="M421" s="1">
        <v>0</v>
      </c>
      <c r="N421" s="1">
        <v>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1.91</v>
      </c>
      <c r="AA421" s="1">
        <v>756</v>
      </c>
      <c r="AB421" s="1">
        <v>340</v>
      </c>
      <c r="AC421" s="1">
        <v>1.03</v>
      </c>
      <c r="AD421" s="1">
        <v>47.1</v>
      </c>
      <c r="AE421" s="1">
        <v>33.299999999999997</v>
      </c>
      <c r="AF421" s="1">
        <v>578</v>
      </c>
      <c r="AG421" s="1">
        <v>3.9</v>
      </c>
      <c r="AH421" s="1">
        <v>58</v>
      </c>
      <c r="AI421" s="1">
        <v>1.48</v>
      </c>
      <c r="AJ421" s="1">
        <v>48.3</v>
      </c>
      <c r="AK421" s="1">
        <v>5.63</v>
      </c>
      <c r="AL421" s="1">
        <v>1.42</v>
      </c>
      <c r="AM421" s="1">
        <v>2080</v>
      </c>
      <c r="AN421" s="1">
        <v>1000</v>
      </c>
      <c r="AO421" s="1">
        <v>3.59</v>
      </c>
      <c r="AP421" s="1">
        <v>137</v>
      </c>
      <c r="AQ421" s="1">
        <v>-52</v>
      </c>
      <c r="AR421" s="1">
        <v>503</v>
      </c>
      <c r="AS421" s="1">
        <v>8.01</v>
      </c>
      <c r="AT421" s="1">
        <v>140</v>
      </c>
      <c r="AU421" s="1">
        <v>0.89</v>
      </c>
      <c r="AV421" s="1">
        <v>56</v>
      </c>
      <c r="AW421" s="1">
        <v>6</v>
      </c>
      <c r="AX421" s="1">
        <v>2.2000000000000002</v>
      </c>
      <c r="AY421" s="1">
        <v>458</v>
      </c>
      <c r="AZ421" s="1">
        <v>387</v>
      </c>
      <c r="BA421" s="1">
        <v>4.93</v>
      </c>
      <c r="BB421" s="1">
        <v>127</v>
      </c>
      <c r="BC421" s="1">
        <v>295</v>
      </c>
      <c r="BD421" s="1">
        <v>1010</v>
      </c>
      <c r="BE421" s="1">
        <v>7.76</v>
      </c>
      <c r="BF421" s="1">
        <v>20.9</v>
      </c>
      <c r="BG421" s="1">
        <v>2.66</v>
      </c>
      <c r="BH421" s="1">
        <v>53</v>
      </c>
      <c r="BI421" s="1">
        <v>5</v>
      </c>
    </row>
    <row r="422" spans="1:61" hidden="1" x14ac:dyDescent="0.2">
      <c r="A422">
        <v>421</v>
      </c>
      <c r="B422" t="s">
        <v>479</v>
      </c>
      <c r="C422">
        <v>-0.26</v>
      </c>
      <c r="D422">
        <v>3.7</v>
      </c>
      <c r="E422">
        <v>0</v>
      </c>
      <c r="F422" s="2">
        <v>0</v>
      </c>
      <c r="G422" s="2">
        <v>0</v>
      </c>
      <c r="H422" s="2">
        <v>0.5</v>
      </c>
      <c r="I422" s="2">
        <v>0</v>
      </c>
      <c r="J422" s="2">
        <v>0.5</v>
      </c>
      <c r="K422" s="2">
        <f t="shared" si="12"/>
        <v>3</v>
      </c>
      <c r="L422" s="1" t="b">
        <f t="shared" si="13"/>
        <v>1</v>
      </c>
      <c r="M422" s="1">
        <v>0</v>
      </c>
      <c r="N422" s="1">
        <v>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2.13</v>
      </c>
      <c r="AA422" s="1">
        <v>632</v>
      </c>
      <c r="AB422" s="1">
        <v>328</v>
      </c>
      <c r="AC422" s="1">
        <v>1.49</v>
      </c>
      <c r="AD422" s="1">
        <v>89</v>
      </c>
      <c r="AE422" s="1">
        <v>27</v>
      </c>
      <c r="AF422" s="1">
        <v>612</v>
      </c>
      <c r="AG422" s="1">
        <v>4.3</v>
      </c>
      <c r="AH422" s="1">
        <v>48.4</v>
      </c>
      <c r="AI422" s="1">
        <v>1.68</v>
      </c>
      <c r="AJ422" s="1">
        <v>73</v>
      </c>
      <c r="AK422" s="1">
        <v>7</v>
      </c>
      <c r="AL422" s="1">
        <v>1.42</v>
      </c>
      <c r="AM422" s="1">
        <v>2080</v>
      </c>
      <c r="AN422" s="1">
        <v>1000</v>
      </c>
      <c r="AO422" s="1">
        <v>3.59</v>
      </c>
      <c r="AP422" s="1">
        <v>137</v>
      </c>
      <c r="AQ422" s="1">
        <v>-52</v>
      </c>
      <c r="AR422" s="1">
        <v>503</v>
      </c>
      <c r="AS422" s="1">
        <v>8.01</v>
      </c>
      <c r="AT422" s="1">
        <v>140</v>
      </c>
      <c r="AU422" s="1">
        <v>0.89</v>
      </c>
      <c r="AV422" s="1">
        <v>56</v>
      </c>
      <c r="AW422" s="1">
        <v>6</v>
      </c>
      <c r="AX422" s="1">
        <v>2.2000000000000002</v>
      </c>
      <c r="AY422" s="1">
        <v>458</v>
      </c>
      <c r="AZ422" s="1">
        <v>387</v>
      </c>
      <c r="BA422" s="1">
        <v>4.93</v>
      </c>
      <c r="BB422" s="1">
        <v>127</v>
      </c>
      <c r="BC422" s="1">
        <v>295</v>
      </c>
      <c r="BD422" s="1">
        <v>1010</v>
      </c>
      <c r="BE422" s="1">
        <v>7.76</v>
      </c>
      <c r="BF422" s="1">
        <v>20.9</v>
      </c>
      <c r="BG422" s="1">
        <v>2.66</v>
      </c>
      <c r="BH422" s="1">
        <v>53</v>
      </c>
      <c r="BI422" s="1">
        <v>5</v>
      </c>
    </row>
    <row r="423" spans="1:61" hidden="1" x14ac:dyDescent="0.2">
      <c r="A423">
        <v>422</v>
      </c>
      <c r="B423" t="s">
        <v>480</v>
      </c>
      <c r="C423">
        <v>-0.37</v>
      </c>
      <c r="D423">
        <v>2.15</v>
      </c>
      <c r="E423">
        <v>0.09</v>
      </c>
      <c r="F423" s="2">
        <v>0</v>
      </c>
      <c r="G423" s="2">
        <v>0</v>
      </c>
      <c r="H423" s="2">
        <v>0</v>
      </c>
      <c r="I423" s="2">
        <v>0.875</v>
      </c>
      <c r="J423" s="2">
        <v>0.125</v>
      </c>
      <c r="K423" s="2">
        <f t="shared" si="12"/>
        <v>3</v>
      </c>
      <c r="L423" s="1" t="b">
        <f t="shared" si="13"/>
        <v>1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1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2.21</v>
      </c>
      <c r="AA423" s="1">
        <v>274</v>
      </c>
      <c r="AB423" s="1">
        <v>202</v>
      </c>
      <c r="AC423" s="1">
        <v>0.75</v>
      </c>
      <c r="AD423" s="1">
        <v>33.700000000000003</v>
      </c>
      <c r="AE423" s="1">
        <v>8.67</v>
      </c>
      <c r="AF423" s="1">
        <v>917</v>
      </c>
      <c r="AG423" s="1">
        <v>6.18</v>
      </c>
      <c r="AH423" s="1">
        <v>24.5</v>
      </c>
      <c r="AI423" s="1">
        <v>2.5499999999999998</v>
      </c>
      <c r="AJ423" s="1">
        <v>75.3</v>
      </c>
      <c r="AK423" s="1">
        <v>7.13</v>
      </c>
      <c r="AL423" s="1">
        <v>0.87</v>
      </c>
      <c r="AM423" s="1">
        <v>3110</v>
      </c>
      <c r="AN423" s="1">
        <v>1210</v>
      </c>
      <c r="AO423" s="1">
        <v>5.32</v>
      </c>
      <c r="AP423" s="1">
        <v>72.599999999999994</v>
      </c>
      <c r="AQ423" s="1">
        <v>120</v>
      </c>
      <c r="AR423" s="1">
        <v>762</v>
      </c>
      <c r="AS423" s="1">
        <v>31.8</v>
      </c>
      <c r="AT423" s="1">
        <v>334</v>
      </c>
      <c r="AU423" s="1">
        <v>2.0099999999999998</v>
      </c>
      <c r="AV423" s="1">
        <v>32</v>
      </c>
      <c r="AW423" s="1">
        <v>4</v>
      </c>
      <c r="AX423" s="1">
        <v>1.96</v>
      </c>
      <c r="AY423" s="1">
        <v>332</v>
      </c>
      <c r="AZ423" s="1">
        <v>266</v>
      </c>
      <c r="BA423" s="1">
        <v>3.12</v>
      </c>
      <c r="BB423" s="1">
        <v>79.900000000000006</v>
      </c>
      <c r="BC423" s="1">
        <v>325</v>
      </c>
      <c r="BD423" s="1">
        <v>1140</v>
      </c>
      <c r="BE423" s="1">
        <v>5.29</v>
      </c>
      <c r="BF423" s="1">
        <v>14.7</v>
      </c>
      <c r="BG423" s="1">
        <v>2.96</v>
      </c>
      <c r="BH423" s="1">
        <v>35</v>
      </c>
      <c r="BI423" s="1">
        <v>4</v>
      </c>
    </row>
    <row r="424" spans="1:61" hidden="1" x14ac:dyDescent="0.2">
      <c r="A424">
        <v>423</v>
      </c>
      <c r="B424" t="s">
        <v>481</v>
      </c>
      <c r="C424">
        <v>0.28999999999999998</v>
      </c>
      <c r="D424">
        <v>3.15</v>
      </c>
      <c r="E424">
        <v>0.02</v>
      </c>
      <c r="F424" s="2">
        <v>0.375</v>
      </c>
      <c r="G424" s="2">
        <v>0</v>
      </c>
      <c r="H424" s="2">
        <v>0.125</v>
      </c>
      <c r="I424" s="2">
        <v>0</v>
      </c>
      <c r="J424" s="2">
        <v>0.5</v>
      </c>
      <c r="K424" s="2">
        <f t="shared" si="12"/>
        <v>2</v>
      </c>
      <c r="L424" s="1" t="b">
        <f t="shared" si="13"/>
        <v>1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2.0499999999999998</v>
      </c>
      <c r="AA424" s="1">
        <v>665</v>
      </c>
      <c r="AB424" s="1">
        <v>341</v>
      </c>
      <c r="AC424" s="1">
        <v>1.1100000000000001</v>
      </c>
      <c r="AD424" s="1">
        <v>53.8</v>
      </c>
      <c r="AE424" s="1">
        <v>28.1</v>
      </c>
      <c r="AF424" s="1">
        <v>629</v>
      </c>
      <c r="AG424" s="1">
        <v>4.38</v>
      </c>
      <c r="AH424" s="1">
        <v>51.8</v>
      </c>
      <c r="AI424" s="1">
        <v>1.69</v>
      </c>
      <c r="AJ424" s="1">
        <v>59.5</v>
      </c>
      <c r="AK424" s="1">
        <v>6.25</v>
      </c>
      <c r="AL424" s="1">
        <v>0.87</v>
      </c>
      <c r="AM424" s="1">
        <v>3110</v>
      </c>
      <c r="AN424" s="1">
        <v>1210</v>
      </c>
      <c r="AO424" s="1">
        <v>5.32</v>
      </c>
      <c r="AP424" s="1">
        <v>72.599999999999994</v>
      </c>
      <c r="AQ424" s="1">
        <v>120</v>
      </c>
      <c r="AR424" s="1">
        <v>762</v>
      </c>
      <c r="AS424" s="1">
        <v>31.8</v>
      </c>
      <c r="AT424" s="1">
        <v>334</v>
      </c>
      <c r="AU424" s="1">
        <v>2.0099999999999998</v>
      </c>
      <c r="AV424" s="1">
        <v>32</v>
      </c>
      <c r="AW424" s="1">
        <v>4</v>
      </c>
      <c r="AX424" s="1">
        <v>1.81</v>
      </c>
      <c r="AY424" s="1">
        <v>239</v>
      </c>
      <c r="AZ424" s="1">
        <v>172</v>
      </c>
      <c r="BA424" s="1">
        <v>3.21</v>
      </c>
      <c r="BB424" s="1">
        <v>35.5</v>
      </c>
      <c r="BC424" s="1">
        <v>349</v>
      </c>
      <c r="BD424" s="1">
        <v>1250</v>
      </c>
      <c r="BE424" s="1">
        <v>3.21</v>
      </c>
      <c r="BF424" s="1">
        <v>10.199999999999999</v>
      </c>
      <c r="BG424" s="1">
        <v>3.16</v>
      </c>
      <c r="BH424" s="1">
        <v>17</v>
      </c>
      <c r="BI424" s="1">
        <v>3</v>
      </c>
    </row>
    <row r="425" spans="1:61" hidden="1" x14ac:dyDescent="0.2">
      <c r="A425">
        <v>424</v>
      </c>
      <c r="B425" t="s">
        <v>482</v>
      </c>
      <c r="C425">
        <v>-0.18</v>
      </c>
      <c r="D425">
        <v>4.0199999999999996</v>
      </c>
      <c r="E425">
        <v>0</v>
      </c>
      <c r="F425" s="2">
        <v>0.25</v>
      </c>
      <c r="G425" s="2">
        <v>0.125</v>
      </c>
      <c r="H425" s="2">
        <v>0.125</v>
      </c>
      <c r="I425" s="2">
        <v>0</v>
      </c>
      <c r="J425" s="2">
        <v>0.5</v>
      </c>
      <c r="K425" s="2">
        <f t="shared" si="12"/>
        <v>1</v>
      </c>
      <c r="L425" s="1" t="b">
        <f t="shared" si="13"/>
        <v>1</v>
      </c>
      <c r="M425" s="1">
        <v>0</v>
      </c>
      <c r="N425" s="1">
        <v>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2.06</v>
      </c>
      <c r="AA425" s="1">
        <v>656</v>
      </c>
      <c r="AB425" s="1">
        <v>338</v>
      </c>
      <c r="AC425" s="1">
        <v>1.19</v>
      </c>
      <c r="AD425" s="1">
        <v>59.6</v>
      </c>
      <c r="AE425" s="1">
        <v>27.9</v>
      </c>
      <c r="AF425" s="1">
        <v>627</v>
      </c>
      <c r="AG425" s="1">
        <v>4.3899999999999997</v>
      </c>
      <c r="AH425" s="1">
        <v>50.8</v>
      </c>
      <c r="AI425" s="1">
        <v>1.69</v>
      </c>
      <c r="AJ425" s="1">
        <v>61.8</v>
      </c>
      <c r="AK425" s="1">
        <v>6.38</v>
      </c>
      <c r="AL425" s="1">
        <v>1.42</v>
      </c>
      <c r="AM425" s="1">
        <v>2080</v>
      </c>
      <c r="AN425" s="1">
        <v>1000</v>
      </c>
      <c r="AO425" s="1">
        <v>3.59</v>
      </c>
      <c r="AP425" s="1">
        <v>137</v>
      </c>
      <c r="AQ425" s="1">
        <v>-52</v>
      </c>
      <c r="AR425" s="1">
        <v>503</v>
      </c>
      <c r="AS425" s="1">
        <v>8.01</v>
      </c>
      <c r="AT425" s="1">
        <v>140</v>
      </c>
      <c r="AU425" s="1">
        <v>0.89</v>
      </c>
      <c r="AV425" s="1">
        <v>56</v>
      </c>
      <c r="AW425" s="1">
        <v>6</v>
      </c>
      <c r="AX425" s="1">
        <v>1.96</v>
      </c>
      <c r="AY425" s="1">
        <v>332</v>
      </c>
      <c r="AZ425" s="1">
        <v>266</v>
      </c>
      <c r="BA425" s="1">
        <v>3.12</v>
      </c>
      <c r="BB425" s="1">
        <v>79.900000000000006</v>
      </c>
      <c r="BC425" s="1">
        <v>325</v>
      </c>
      <c r="BD425" s="1">
        <v>1140</v>
      </c>
      <c r="BE425" s="1">
        <v>5.29</v>
      </c>
      <c r="BF425" s="1">
        <v>14.7</v>
      </c>
      <c r="BG425" s="1">
        <v>2.96</v>
      </c>
      <c r="BH425" s="1">
        <v>35</v>
      </c>
      <c r="BI425" s="1">
        <v>4</v>
      </c>
    </row>
    <row r="426" spans="1:61" hidden="1" x14ac:dyDescent="0.2">
      <c r="A426">
        <v>425</v>
      </c>
      <c r="B426" t="s">
        <v>483</v>
      </c>
      <c r="C426">
        <v>0.84</v>
      </c>
      <c r="D426">
        <v>1.0900000000000001</v>
      </c>
      <c r="E426">
        <v>0.19</v>
      </c>
      <c r="F426" s="2">
        <v>0.375</v>
      </c>
      <c r="G426" s="2">
        <v>0</v>
      </c>
      <c r="H426" s="2">
        <v>0.25</v>
      </c>
      <c r="I426" s="2">
        <v>0.375</v>
      </c>
      <c r="J426" s="2">
        <v>0</v>
      </c>
      <c r="K426" s="2">
        <f t="shared" si="12"/>
        <v>2</v>
      </c>
      <c r="L426" s="1" t="b">
        <f t="shared" si="13"/>
        <v>1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1.81</v>
      </c>
      <c r="AA426" s="1">
        <v>724</v>
      </c>
      <c r="AB426" s="1">
        <v>269</v>
      </c>
      <c r="AC426" s="1">
        <v>1.05</v>
      </c>
      <c r="AD426" s="1">
        <v>59.9</v>
      </c>
      <c r="AE426" s="1">
        <v>32.799999999999997</v>
      </c>
      <c r="AF426" s="1">
        <v>598</v>
      </c>
      <c r="AG426" s="1">
        <v>3.7</v>
      </c>
      <c r="AH426" s="1">
        <v>54.7</v>
      </c>
      <c r="AI426" s="1">
        <v>1.46</v>
      </c>
      <c r="AJ426" s="1">
        <v>48.3</v>
      </c>
      <c r="AK426" s="1">
        <v>5.63</v>
      </c>
      <c r="AL426" s="1">
        <v>1.1499999999999999</v>
      </c>
      <c r="AM426" s="1">
        <v>2880</v>
      </c>
      <c r="AN426" s="1">
        <v>505</v>
      </c>
      <c r="AO426" s="1">
        <v>7.31</v>
      </c>
      <c r="AP426" s="1">
        <v>119</v>
      </c>
      <c r="AQ426" s="1">
        <v>121</v>
      </c>
      <c r="AR426" s="1">
        <v>709</v>
      </c>
      <c r="AS426" s="1">
        <v>7.2</v>
      </c>
      <c r="AT426" s="1">
        <v>290</v>
      </c>
      <c r="AU426" s="1">
        <v>1.96</v>
      </c>
      <c r="AV426" s="1">
        <v>50</v>
      </c>
      <c r="AW426" s="1">
        <v>5</v>
      </c>
      <c r="AX426" s="1">
        <v>2.2000000000000002</v>
      </c>
      <c r="AY426" s="1">
        <v>458</v>
      </c>
      <c r="AZ426" s="1">
        <v>387</v>
      </c>
      <c r="BA426" s="1">
        <v>4.93</v>
      </c>
      <c r="BB426" s="1">
        <v>127</v>
      </c>
      <c r="BC426" s="1">
        <v>295</v>
      </c>
      <c r="BD426" s="1">
        <v>1010</v>
      </c>
      <c r="BE426" s="1">
        <v>7.76</v>
      </c>
      <c r="BF426" s="1">
        <v>20.9</v>
      </c>
      <c r="BG426" s="1">
        <v>2.66</v>
      </c>
      <c r="BH426" s="1">
        <v>53</v>
      </c>
      <c r="BI426" s="1">
        <v>5</v>
      </c>
    </row>
    <row r="427" spans="1:61" hidden="1" x14ac:dyDescent="0.2">
      <c r="A427">
        <v>426</v>
      </c>
      <c r="B427" t="s">
        <v>484</v>
      </c>
      <c r="C427">
        <v>-0.44</v>
      </c>
      <c r="D427">
        <v>3.43</v>
      </c>
      <c r="E427">
        <v>0</v>
      </c>
      <c r="F427" s="2">
        <v>0</v>
      </c>
      <c r="G427" s="2">
        <v>0</v>
      </c>
      <c r="H427" s="2">
        <v>0</v>
      </c>
      <c r="I427" s="2">
        <v>0.25</v>
      </c>
      <c r="J427" s="2">
        <v>0.75</v>
      </c>
      <c r="K427" s="2">
        <f t="shared" si="12"/>
        <v>3</v>
      </c>
      <c r="L427" s="1" t="b">
        <f t="shared" si="13"/>
        <v>1</v>
      </c>
      <c r="M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2.44</v>
      </c>
      <c r="AA427" s="1">
        <v>306</v>
      </c>
      <c r="AB427" s="1">
        <v>311</v>
      </c>
      <c r="AC427" s="1">
        <v>1</v>
      </c>
      <c r="AD427" s="1">
        <v>41.8</v>
      </c>
      <c r="AE427" s="1">
        <v>8.6199999999999992</v>
      </c>
      <c r="AF427" s="1">
        <v>868</v>
      </c>
      <c r="AG427" s="1">
        <v>6.41</v>
      </c>
      <c r="AH427" s="1">
        <v>27.7</v>
      </c>
      <c r="AI427" s="1">
        <v>2.56</v>
      </c>
      <c r="AJ427" s="1">
        <v>86.5</v>
      </c>
      <c r="AK427" s="1">
        <v>7.75</v>
      </c>
      <c r="AL427" s="1">
        <v>1.26</v>
      </c>
      <c r="AM427" s="1">
        <v>1660</v>
      </c>
      <c r="AN427" s="1">
        <v>1040</v>
      </c>
      <c r="AO427" s="1">
        <v>2.54</v>
      </c>
      <c r="AP427" s="1">
        <v>87.6</v>
      </c>
      <c r="AQ427" s="1">
        <v>-168</v>
      </c>
      <c r="AR427" s="1">
        <v>550</v>
      </c>
      <c r="AS427" s="1">
        <v>8.1999999999999993</v>
      </c>
      <c r="AT427" s="1">
        <v>137</v>
      </c>
      <c r="AU427" s="1">
        <v>0.95</v>
      </c>
      <c r="AV427" s="1">
        <v>38</v>
      </c>
      <c r="AW427" s="1">
        <v>5</v>
      </c>
      <c r="AX427" s="1">
        <v>2.2000000000000002</v>
      </c>
      <c r="AY427" s="1">
        <v>458</v>
      </c>
      <c r="AZ427" s="1">
        <v>387</v>
      </c>
      <c r="BA427" s="1">
        <v>4.93</v>
      </c>
      <c r="BB427" s="1">
        <v>127</v>
      </c>
      <c r="BC427" s="1">
        <v>295</v>
      </c>
      <c r="BD427" s="1">
        <v>1010</v>
      </c>
      <c r="BE427" s="1">
        <v>7.76</v>
      </c>
      <c r="BF427" s="1">
        <v>20.9</v>
      </c>
      <c r="BG427" s="1">
        <v>2.66</v>
      </c>
      <c r="BH427" s="1">
        <v>53</v>
      </c>
      <c r="BI427" s="1">
        <v>5</v>
      </c>
    </row>
    <row r="428" spans="1:61" hidden="1" x14ac:dyDescent="0.2">
      <c r="A428">
        <v>427</v>
      </c>
      <c r="B428" t="s">
        <v>485</v>
      </c>
      <c r="C428">
        <v>-1.1000000000000001</v>
      </c>
      <c r="D428">
        <v>2.66</v>
      </c>
      <c r="E428">
        <v>0.05</v>
      </c>
      <c r="F428" s="2">
        <v>0</v>
      </c>
      <c r="G428" s="2">
        <v>0</v>
      </c>
      <c r="H428" s="2">
        <v>0</v>
      </c>
      <c r="I428" s="2">
        <v>0.125</v>
      </c>
      <c r="J428" s="2">
        <v>0.875</v>
      </c>
      <c r="K428" s="2">
        <f t="shared" si="12"/>
        <v>3</v>
      </c>
      <c r="L428" s="1" t="b">
        <f t="shared" si="13"/>
        <v>1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0</v>
      </c>
      <c r="S428" s="1">
        <v>1</v>
      </c>
      <c r="T428" s="1">
        <v>0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2.48</v>
      </c>
      <c r="AA428" s="1">
        <v>313</v>
      </c>
      <c r="AB428" s="1">
        <v>332</v>
      </c>
      <c r="AC428" s="1">
        <v>1.05</v>
      </c>
      <c r="AD428" s="1">
        <v>43.4</v>
      </c>
      <c r="AE428" s="1">
        <v>8.61</v>
      </c>
      <c r="AF428" s="1">
        <v>859</v>
      </c>
      <c r="AG428" s="1">
        <v>6.45</v>
      </c>
      <c r="AH428" s="1">
        <v>28.4</v>
      </c>
      <c r="AI428" s="1">
        <v>2.57</v>
      </c>
      <c r="AJ428" s="1">
        <v>88.8</v>
      </c>
      <c r="AK428" s="1">
        <v>7.88</v>
      </c>
      <c r="AL428" s="1">
        <v>1.1499999999999999</v>
      </c>
      <c r="AM428" s="1">
        <v>2880</v>
      </c>
      <c r="AN428" s="1">
        <v>505</v>
      </c>
      <c r="AO428" s="1">
        <v>7.31</v>
      </c>
      <c r="AP428" s="1">
        <v>119</v>
      </c>
      <c r="AQ428" s="1">
        <v>121</v>
      </c>
      <c r="AR428" s="1">
        <v>709</v>
      </c>
      <c r="AS428" s="1">
        <v>7.2</v>
      </c>
      <c r="AT428" s="1">
        <v>290</v>
      </c>
      <c r="AU428" s="1">
        <v>1.96</v>
      </c>
      <c r="AV428" s="1">
        <v>50</v>
      </c>
      <c r="AW428" s="1">
        <v>5</v>
      </c>
      <c r="AX428" s="1">
        <v>1.81</v>
      </c>
      <c r="AY428" s="1">
        <v>239</v>
      </c>
      <c r="AZ428" s="1">
        <v>172</v>
      </c>
      <c r="BA428" s="1">
        <v>3.21</v>
      </c>
      <c r="BB428" s="1">
        <v>35.5</v>
      </c>
      <c r="BC428" s="1">
        <v>349</v>
      </c>
      <c r="BD428" s="1">
        <v>1250</v>
      </c>
      <c r="BE428" s="1">
        <v>3.21</v>
      </c>
      <c r="BF428" s="1">
        <v>10.199999999999999</v>
      </c>
      <c r="BG428" s="1">
        <v>3.16</v>
      </c>
      <c r="BH428" s="1">
        <v>17</v>
      </c>
      <c r="BI428" s="1">
        <v>3</v>
      </c>
    </row>
    <row r="429" spans="1:61" x14ac:dyDescent="0.2">
      <c r="A429">
        <v>428</v>
      </c>
      <c r="B429" t="s">
        <v>486</v>
      </c>
      <c r="C429">
        <v>1.21</v>
      </c>
      <c r="D429">
        <v>3.72</v>
      </c>
      <c r="E429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f t="shared" si="12"/>
        <v>5</v>
      </c>
      <c r="L429" s="1" t="b">
        <f t="shared" si="13"/>
        <v>0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0.25</v>
      </c>
      <c r="T429" s="1">
        <v>0</v>
      </c>
      <c r="U429" s="1">
        <v>0.75</v>
      </c>
      <c r="V429" s="1">
        <v>1</v>
      </c>
      <c r="W429" s="1">
        <v>0</v>
      </c>
      <c r="X429" s="1">
        <v>0</v>
      </c>
      <c r="Y429" s="1">
        <v>0</v>
      </c>
      <c r="Z429" s="1">
        <v>1.74</v>
      </c>
      <c r="AA429" s="1">
        <v>944</v>
      </c>
      <c r="AB429" s="1">
        <v>302</v>
      </c>
      <c r="AC429" s="1">
        <v>1.87</v>
      </c>
      <c r="AD429" s="1">
        <v>133</v>
      </c>
      <c r="AE429" s="1">
        <v>45.5</v>
      </c>
      <c r="AF429" s="1">
        <v>376</v>
      </c>
      <c r="AG429" s="1">
        <v>2.09</v>
      </c>
      <c r="AH429" s="1">
        <v>67.7</v>
      </c>
      <c r="AI429" s="1">
        <v>0.79</v>
      </c>
      <c r="AJ429" s="1">
        <v>55</v>
      </c>
      <c r="AK429" s="1">
        <v>6</v>
      </c>
      <c r="AL429" s="1">
        <v>1.42</v>
      </c>
      <c r="AM429" s="1">
        <v>2080</v>
      </c>
      <c r="AN429" s="1">
        <v>1000</v>
      </c>
      <c r="AO429" s="1">
        <v>3.59</v>
      </c>
      <c r="AP429" s="1">
        <v>137</v>
      </c>
      <c r="AQ429" s="1">
        <v>-52</v>
      </c>
      <c r="AR429" s="1">
        <v>503</v>
      </c>
      <c r="AS429" s="1">
        <v>8.01</v>
      </c>
      <c r="AT429" s="1">
        <v>140</v>
      </c>
      <c r="AU429" s="1">
        <v>0.89</v>
      </c>
      <c r="AV429" s="1">
        <v>56</v>
      </c>
      <c r="AW429" s="1">
        <v>6</v>
      </c>
      <c r="AX429" s="1">
        <v>2.1</v>
      </c>
      <c r="AY429" s="1">
        <v>403</v>
      </c>
      <c r="AZ429" s="1">
        <v>333</v>
      </c>
      <c r="BA429" s="1">
        <v>4.5</v>
      </c>
      <c r="BB429" s="1">
        <v>104</v>
      </c>
      <c r="BC429" s="1">
        <v>309</v>
      </c>
      <c r="BD429" s="1">
        <v>1070</v>
      </c>
      <c r="BE429" s="1">
        <v>6.62</v>
      </c>
      <c r="BF429" s="1">
        <v>18.2</v>
      </c>
      <c r="BG429" s="1">
        <v>2.79</v>
      </c>
      <c r="BH429" s="1">
        <v>44</v>
      </c>
      <c r="BI429" s="1">
        <v>4.5</v>
      </c>
    </row>
    <row r="430" spans="1:61" x14ac:dyDescent="0.2">
      <c r="A430">
        <v>429</v>
      </c>
      <c r="B430" t="s">
        <v>487</v>
      </c>
      <c r="C430">
        <v>0.77</v>
      </c>
      <c r="D430">
        <v>3.5</v>
      </c>
      <c r="E430">
        <v>0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f t="shared" si="12"/>
        <v>5</v>
      </c>
      <c r="L430" s="1" t="b">
        <f t="shared" si="13"/>
        <v>0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0.125</v>
      </c>
      <c r="T430" s="1">
        <v>0</v>
      </c>
      <c r="U430" s="1">
        <v>0.875</v>
      </c>
      <c r="V430" s="1">
        <v>1</v>
      </c>
      <c r="W430" s="1">
        <v>0</v>
      </c>
      <c r="X430" s="1">
        <v>0</v>
      </c>
      <c r="Y430" s="1">
        <v>0</v>
      </c>
      <c r="Z430" s="1">
        <v>1.74</v>
      </c>
      <c r="AA430" s="1">
        <v>944</v>
      </c>
      <c r="AB430" s="1">
        <v>302</v>
      </c>
      <c r="AC430" s="1">
        <v>1.87</v>
      </c>
      <c r="AD430" s="1">
        <v>133</v>
      </c>
      <c r="AE430" s="1">
        <v>45.5</v>
      </c>
      <c r="AF430" s="1">
        <v>376</v>
      </c>
      <c r="AG430" s="1">
        <v>2.09</v>
      </c>
      <c r="AH430" s="1">
        <v>67.7</v>
      </c>
      <c r="AI430" s="1">
        <v>0.79</v>
      </c>
      <c r="AJ430" s="1">
        <v>55</v>
      </c>
      <c r="AK430" s="1">
        <v>6</v>
      </c>
      <c r="AL430" s="1">
        <v>1.42</v>
      </c>
      <c r="AM430" s="1">
        <v>2080</v>
      </c>
      <c r="AN430" s="1">
        <v>1000</v>
      </c>
      <c r="AO430" s="1">
        <v>3.59</v>
      </c>
      <c r="AP430" s="1">
        <v>137</v>
      </c>
      <c r="AQ430" s="1">
        <v>-52</v>
      </c>
      <c r="AR430" s="1">
        <v>503</v>
      </c>
      <c r="AS430" s="1">
        <v>8.01</v>
      </c>
      <c r="AT430" s="1">
        <v>140</v>
      </c>
      <c r="AU430" s="1">
        <v>0.89</v>
      </c>
      <c r="AV430" s="1">
        <v>56</v>
      </c>
      <c r="AW430" s="1">
        <v>6</v>
      </c>
      <c r="AX430" s="1">
        <v>2.15</v>
      </c>
      <c r="AY430" s="1">
        <v>430</v>
      </c>
      <c r="AZ430" s="1">
        <v>360</v>
      </c>
      <c r="BA430" s="1">
        <v>4.71</v>
      </c>
      <c r="BB430" s="1">
        <v>115</v>
      </c>
      <c r="BC430" s="1">
        <v>302</v>
      </c>
      <c r="BD430" s="1">
        <v>1040</v>
      </c>
      <c r="BE430" s="1">
        <v>7.19</v>
      </c>
      <c r="BF430" s="1">
        <v>19.600000000000001</v>
      </c>
      <c r="BG430" s="1">
        <v>2.72</v>
      </c>
      <c r="BH430" s="1">
        <v>48.5</v>
      </c>
      <c r="BI430" s="1">
        <v>4.75</v>
      </c>
    </row>
    <row r="431" spans="1:61" x14ac:dyDescent="0.2">
      <c r="A431">
        <v>430</v>
      </c>
      <c r="B431" t="s">
        <v>488</v>
      </c>
      <c r="C431">
        <v>2.0299999999999998</v>
      </c>
      <c r="D431">
        <v>4.07</v>
      </c>
      <c r="E431">
        <v>0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f t="shared" si="12"/>
        <v>5</v>
      </c>
      <c r="L431" s="1" t="b">
        <f t="shared" si="13"/>
        <v>0</v>
      </c>
      <c r="M431" s="1">
        <v>0</v>
      </c>
      <c r="N431" s="1">
        <v>0</v>
      </c>
      <c r="O431" s="1">
        <v>1</v>
      </c>
      <c r="P431" s="1">
        <v>0</v>
      </c>
      <c r="Q431" s="1">
        <v>0</v>
      </c>
      <c r="R431" s="1">
        <v>0</v>
      </c>
      <c r="S431" s="1">
        <v>0.875</v>
      </c>
      <c r="T431" s="1">
        <v>0</v>
      </c>
      <c r="U431" s="1">
        <v>0.125</v>
      </c>
      <c r="V431" s="1">
        <v>1</v>
      </c>
      <c r="W431" s="1">
        <v>0</v>
      </c>
      <c r="X431" s="1">
        <v>0</v>
      </c>
      <c r="Y431" s="1">
        <v>0</v>
      </c>
      <c r="Z431" s="1">
        <v>1.74</v>
      </c>
      <c r="AA431" s="1">
        <v>944</v>
      </c>
      <c r="AB431" s="1">
        <v>302</v>
      </c>
      <c r="AC431" s="1">
        <v>1.87</v>
      </c>
      <c r="AD431" s="1">
        <v>133</v>
      </c>
      <c r="AE431" s="1">
        <v>45.5</v>
      </c>
      <c r="AF431" s="1">
        <v>376</v>
      </c>
      <c r="AG431" s="1">
        <v>2.09</v>
      </c>
      <c r="AH431" s="1">
        <v>67.7</v>
      </c>
      <c r="AI431" s="1">
        <v>0.79</v>
      </c>
      <c r="AJ431" s="1">
        <v>55</v>
      </c>
      <c r="AK431" s="1">
        <v>6</v>
      </c>
      <c r="AL431" s="1">
        <v>1.42</v>
      </c>
      <c r="AM431" s="1">
        <v>2080</v>
      </c>
      <c r="AN431" s="1">
        <v>1000</v>
      </c>
      <c r="AO431" s="1">
        <v>3.59</v>
      </c>
      <c r="AP431" s="1">
        <v>137</v>
      </c>
      <c r="AQ431" s="1">
        <v>-52</v>
      </c>
      <c r="AR431" s="1">
        <v>503</v>
      </c>
      <c r="AS431" s="1">
        <v>8.01</v>
      </c>
      <c r="AT431" s="1">
        <v>140</v>
      </c>
      <c r="AU431" s="1">
        <v>0.89</v>
      </c>
      <c r="AV431" s="1">
        <v>56</v>
      </c>
      <c r="AW431" s="1">
        <v>6</v>
      </c>
      <c r="AX431" s="1">
        <v>1.86</v>
      </c>
      <c r="AY431" s="1">
        <v>266</v>
      </c>
      <c r="AZ431" s="1">
        <v>199</v>
      </c>
      <c r="BA431" s="1">
        <v>3.43</v>
      </c>
      <c r="BB431" s="1">
        <v>46.9</v>
      </c>
      <c r="BC431" s="1">
        <v>342</v>
      </c>
      <c r="BD431" s="1">
        <v>1220</v>
      </c>
      <c r="BE431" s="1">
        <v>3.78</v>
      </c>
      <c r="BF431" s="1">
        <v>11.5</v>
      </c>
      <c r="BG431" s="1">
        <v>3.1</v>
      </c>
      <c r="BH431" s="1">
        <v>21.5</v>
      </c>
      <c r="BI431" s="1">
        <v>3.25</v>
      </c>
    </row>
    <row r="432" spans="1:61" x14ac:dyDescent="0.2">
      <c r="A432">
        <v>431</v>
      </c>
      <c r="B432" t="s">
        <v>489</v>
      </c>
      <c r="C432">
        <v>1.84</v>
      </c>
      <c r="D432">
        <v>3.9</v>
      </c>
      <c r="E432">
        <v>0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  <c r="K432" s="2">
        <f t="shared" si="12"/>
        <v>5</v>
      </c>
      <c r="L432" s="1" t="b">
        <f t="shared" si="13"/>
        <v>0</v>
      </c>
      <c r="M432" s="1">
        <v>0</v>
      </c>
      <c r="N432" s="1">
        <v>0</v>
      </c>
      <c r="O432" s="1">
        <v>1</v>
      </c>
      <c r="P432" s="1">
        <v>0</v>
      </c>
      <c r="Q432" s="1">
        <v>0</v>
      </c>
      <c r="R432" s="1">
        <v>0</v>
      </c>
      <c r="S432" s="1">
        <v>0.75</v>
      </c>
      <c r="T432" s="1">
        <v>0</v>
      </c>
      <c r="U432" s="1">
        <v>0.25</v>
      </c>
      <c r="V432" s="1">
        <v>1</v>
      </c>
      <c r="W432" s="1">
        <v>0</v>
      </c>
      <c r="X432" s="1">
        <v>0</v>
      </c>
      <c r="Y432" s="1">
        <v>0</v>
      </c>
      <c r="Z432" s="1">
        <v>1.74</v>
      </c>
      <c r="AA432" s="1">
        <v>944</v>
      </c>
      <c r="AB432" s="1">
        <v>302</v>
      </c>
      <c r="AC432" s="1">
        <v>1.87</v>
      </c>
      <c r="AD432" s="1">
        <v>133</v>
      </c>
      <c r="AE432" s="1">
        <v>45.5</v>
      </c>
      <c r="AF432" s="1">
        <v>376</v>
      </c>
      <c r="AG432" s="1">
        <v>2.09</v>
      </c>
      <c r="AH432" s="1">
        <v>67.7</v>
      </c>
      <c r="AI432" s="1">
        <v>0.79</v>
      </c>
      <c r="AJ432" s="1">
        <v>55</v>
      </c>
      <c r="AK432" s="1">
        <v>6</v>
      </c>
      <c r="AL432" s="1">
        <v>1.42</v>
      </c>
      <c r="AM432" s="1">
        <v>2080</v>
      </c>
      <c r="AN432" s="1">
        <v>1000</v>
      </c>
      <c r="AO432" s="1">
        <v>3.59</v>
      </c>
      <c r="AP432" s="1">
        <v>137</v>
      </c>
      <c r="AQ432" s="1">
        <v>-52</v>
      </c>
      <c r="AR432" s="1">
        <v>503</v>
      </c>
      <c r="AS432" s="1">
        <v>8.01</v>
      </c>
      <c r="AT432" s="1">
        <v>140</v>
      </c>
      <c r="AU432" s="1">
        <v>0.89</v>
      </c>
      <c r="AV432" s="1">
        <v>56</v>
      </c>
      <c r="AW432" s="1">
        <v>6</v>
      </c>
      <c r="AX432" s="1">
        <v>1.91</v>
      </c>
      <c r="AY432" s="1">
        <v>294</v>
      </c>
      <c r="AZ432" s="1">
        <v>226</v>
      </c>
      <c r="BA432" s="1">
        <v>3.64</v>
      </c>
      <c r="BB432" s="1">
        <v>58.3</v>
      </c>
      <c r="BC432" s="1">
        <v>335</v>
      </c>
      <c r="BD432" s="1">
        <v>1190</v>
      </c>
      <c r="BE432" s="1">
        <v>4.3499999999999996</v>
      </c>
      <c r="BF432" s="1">
        <v>12.9</v>
      </c>
      <c r="BG432" s="1">
        <v>3.04</v>
      </c>
      <c r="BH432" s="1">
        <v>26</v>
      </c>
      <c r="BI432" s="1">
        <v>3.5</v>
      </c>
    </row>
    <row r="433" spans="1:61" x14ac:dyDescent="0.2">
      <c r="A433">
        <v>432</v>
      </c>
      <c r="B433" t="s">
        <v>490</v>
      </c>
      <c r="C433">
        <v>1.77</v>
      </c>
      <c r="D433">
        <v>3.6</v>
      </c>
      <c r="E433">
        <v>0</v>
      </c>
      <c r="F433" s="2">
        <v>0</v>
      </c>
      <c r="G433" s="2">
        <v>0</v>
      </c>
      <c r="H433" s="2">
        <v>1</v>
      </c>
      <c r="I433" s="2">
        <v>0</v>
      </c>
      <c r="J433" s="2">
        <v>0</v>
      </c>
      <c r="K433" s="2">
        <f t="shared" si="12"/>
        <v>5</v>
      </c>
      <c r="L433" s="1" t="b">
        <f t="shared" si="13"/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0.625</v>
      </c>
      <c r="T433" s="1">
        <v>0</v>
      </c>
      <c r="U433" s="1">
        <v>0.375</v>
      </c>
      <c r="V433" s="1">
        <v>1</v>
      </c>
      <c r="W433" s="1">
        <v>0</v>
      </c>
      <c r="X433" s="1">
        <v>0</v>
      </c>
      <c r="Y433" s="1">
        <v>0</v>
      </c>
      <c r="Z433" s="1">
        <v>1.74</v>
      </c>
      <c r="AA433" s="1">
        <v>944</v>
      </c>
      <c r="AB433" s="1">
        <v>302</v>
      </c>
      <c r="AC433" s="1">
        <v>1.87</v>
      </c>
      <c r="AD433" s="1">
        <v>133</v>
      </c>
      <c r="AE433" s="1">
        <v>45.5</v>
      </c>
      <c r="AF433" s="1">
        <v>376</v>
      </c>
      <c r="AG433" s="1">
        <v>2.09</v>
      </c>
      <c r="AH433" s="1">
        <v>67.7</v>
      </c>
      <c r="AI433" s="1">
        <v>0.79</v>
      </c>
      <c r="AJ433" s="1">
        <v>55</v>
      </c>
      <c r="AK433" s="1">
        <v>6</v>
      </c>
      <c r="AL433" s="1">
        <v>1.42</v>
      </c>
      <c r="AM433" s="1">
        <v>2080</v>
      </c>
      <c r="AN433" s="1">
        <v>1000</v>
      </c>
      <c r="AO433" s="1">
        <v>3.59</v>
      </c>
      <c r="AP433" s="1">
        <v>137</v>
      </c>
      <c r="AQ433" s="1">
        <v>-52</v>
      </c>
      <c r="AR433" s="1">
        <v>503</v>
      </c>
      <c r="AS433" s="1">
        <v>8.01</v>
      </c>
      <c r="AT433" s="1">
        <v>140</v>
      </c>
      <c r="AU433" s="1">
        <v>0.89</v>
      </c>
      <c r="AV433" s="1">
        <v>56</v>
      </c>
      <c r="AW433" s="1">
        <v>6</v>
      </c>
      <c r="AX433" s="1">
        <v>1.96</v>
      </c>
      <c r="AY433" s="1">
        <v>321</v>
      </c>
      <c r="AZ433" s="1">
        <v>253</v>
      </c>
      <c r="BA433" s="1">
        <v>3.86</v>
      </c>
      <c r="BB433" s="1">
        <v>69.7</v>
      </c>
      <c r="BC433" s="1">
        <v>329</v>
      </c>
      <c r="BD433" s="1">
        <v>1160</v>
      </c>
      <c r="BE433" s="1">
        <v>4.92</v>
      </c>
      <c r="BF433" s="1">
        <v>14.2</v>
      </c>
      <c r="BG433" s="1">
        <v>2.97</v>
      </c>
      <c r="BH433" s="1">
        <v>30.5</v>
      </c>
      <c r="BI433" s="1">
        <v>3.75</v>
      </c>
    </row>
    <row r="434" spans="1:61" x14ac:dyDescent="0.2">
      <c r="A434">
        <v>433</v>
      </c>
      <c r="B434" t="s">
        <v>491</v>
      </c>
      <c r="C434">
        <v>1.59</v>
      </c>
      <c r="D434">
        <v>4.01</v>
      </c>
      <c r="E434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f t="shared" si="12"/>
        <v>5</v>
      </c>
      <c r="L434" s="1" t="b">
        <f t="shared" si="13"/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0.5</v>
      </c>
      <c r="T434" s="1">
        <v>0</v>
      </c>
      <c r="U434" s="1">
        <v>0.5</v>
      </c>
      <c r="V434" s="1">
        <v>1</v>
      </c>
      <c r="W434" s="1">
        <v>0</v>
      </c>
      <c r="X434" s="1">
        <v>0</v>
      </c>
      <c r="Y434" s="1">
        <v>0</v>
      </c>
      <c r="Z434" s="1">
        <v>1.74</v>
      </c>
      <c r="AA434" s="1">
        <v>944</v>
      </c>
      <c r="AB434" s="1">
        <v>302</v>
      </c>
      <c r="AC434" s="1">
        <v>1.87</v>
      </c>
      <c r="AD434" s="1">
        <v>133</v>
      </c>
      <c r="AE434" s="1">
        <v>45.5</v>
      </c>
      <c r="AF434" s="1">
        <v>376</v>
      </c>
      <c r="AG434" s="1">
        <v>2.09</v>
      </c>
      <c r="AH434" s="1">
        <v>67.7</v>
      </c>
      <c r="AI434" s="1">
        <v>0.79</v>
      </c>
      <c r="AJ434" s="1">
        <v>55</v>
      </c>
      <c r="AK434" s="1">
        <v>6</v>
      </c>
      <c r="AL434" s="1">
        <v>1</v>
      </c>
      <c r="AM434" s="1">
        <v>1760</v>
      </c>
      <c r="AN434" s="1">
        <v>1110</v>
      </c>
      <c r="AO434" s="1">
        <v>1.55</v>
      </c>
      <c r="AP434" s="1">
        <v>40.1</v>
      </c>
      <c r="AQ434" s="1">
        <v>-156</v>
      </c>
      <c r="AR434" s="1">
        <v>590</v>
      </c>
      <c r="AS434" s="1">
        <v>8.5299999999999994</v>
      </c>
      <c r="AT434" s="1">
        <v>155</v>
      </c>
      <c r="AU434" s="1">
        <v>1</v>
      </c>
      <c r="AV434" s="1">
        <v>20</v>
      </c>
      <c r="AW434" s="1">
        <v>4</v>
      </c>
      <c r="AX434" s="1">
        <v>2</v>
      </c>
      <c r="AY434" s="1">
        <v>348</v>
      </c>
      <c r="AZ434" s="1">
        <v>279</v>
      </c>
      <c r="BA434" s="1">
        <v>4.07</v>
      </c>
      <c r="BB434" s="1">
        <v>81.2</v>
      </c>
      <c r="BC434" s="1">
        <v>322</v>
      </c>
      <c r="BD434" s="1">
        <v>1130</v>
      </c>
      <c r="BE434" s="1">
        <v>5.49</v>
      </c>
      <c r="BF434" s="1">
        <v>15.6</v>
      </c>
      <c r="BG434" s="1">
        <v>2.91</v>
      </c>
      <c r="BH434" s="1">
        <v>35</v>
      </c>
      <c r="BI434" s="1">
        <v>4</v>
      </c>
    </row>
    <row r="435" spans="1:61" x14ac:dyDescent="0.2">
      <c r="A435">
        <v>434</v>
      </c>
      <c r="B435" t="s">
        <v>492</v>
      </c>
      <c r="C435">
        <v>1.48</v>
      </c>
      <c r="D435">
        <v>4.47</v>
      </c>
      <c r="E435">
        <v>0</v>
      </c>
      <c r="F435" s="2">
        <v>0</v>
      </c>
      <c r="G435" s="2">
        <v>0</v>
      </c>
      <c r="H435" s="2">
        <v>1</v>
      </c>
      <c r="I435" s="2">
        <v>0</v>
      </c>
      <c r="J435" s="2">
        <v>0</v>
      </c>
      <c r="K435" s="2">
        <f t="shared" si="12"/>
        <v>5</v>
      </c>
      <c r="L435" s="1" t="b">
        <f t="shared" si="13"/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0.875</v>
      </c>
      <c r="T435" s="1">
        <v>0</v>
      </c>
      <c r="U435" s="1">
        <v>0.125</v>
      </c>
      <c r="V435" s="1">
        <v>1</v>
      </c>
      <c r="W435" s="1">
        <v>0</v>
      </c>
      <c r="X435" s="1">
        <v>0</v>
      </c>
      <c r="Y435" s="1">
        <v>0</v>
      </c>
      <c r="Z435" s="1">
        <v>1.74</v>
      </c>
      <c r="AA435" s="1">
        <v>944</v>
      </c>
      <c r="AB435" s="1">
        <v>302</v>
      </c>
      <c r="AC435" s="1">
        <v>1.87</v>
      </c>
      <c r="AD435" s="1">
        <v>133</v>
      </c>
      <c r="AE435" s="1">
        <v>45.5</v>
      </c>
      <c r="AF435" s="1">
        <v>376</v>
      </c>
      <c r="AG435" s="1">
        <v>2.09</v>
      </c>
      <c r="AH435" s="1">
        <v>67.7</v>
      </c>
      <c r="AI435" s="1">
        <v>0.79</v>
      </c>
      <c r="AJ435" s="1">
        <v>55</v>
      </c>
      <c r="AK435" s="1">
        <v>6</v>
      </c>
      <c r="AL435" s="1">
        <v>1</v>
      </c>
      <c r="AM435" s="1">
        <v>1760</v>
      </c>
      <c r="AN435" s="1">
        <v>1110</v>
      </c>
      <c r="AO435" s="1">
        <v>1.55</v>
      </c>
      <c r="AP435" s="1">
        <v>40.1</v>
      </c>
      <c r="AQ435" s="1">
        <v>-156</v>
      </c>
      <c r="AR435" s="1">
        <v>590</v>
      </c>
      <c r="AS435" s="1">
        <v>8.5299999999999994</v>
      </c>
      <c r="AT435" s="1">
        <v>155</v>
      </c>
      <c r="AU435" s="1">
        <v>1</v>
      </c>
      <c r="AV435" s="1">
        <v>20</v>
      </c>
      <c r="AW435" s="1">
        <v>4</v>
      </c>
      <c r="AX435" s="1">
        <v>1.86</v>
      </c>
      <c r="AY435" s="1">
        <v>266</v>
      </c>
      <c r="AZ435" s="1">
        <v>199</v>
      </c>
      <c r="BA435" s="1">
        <v>3.43</v>
      </c>
      <c r="BB435" s="1">
        <v>46.9</v>
      </c>
      <c r="BC435" s="1">
        <v>342</v>
      </c>
      <c r="BD435" s="1">
        <v>1220</v>
      </c>
      <c r="BE435" s="1">
        <v>3.78</v>
      </c>
      <c r="BF435" s="1">
        <v>11.5</v>
      </c>
      <c r="BG435" s="1">
        <v>3.1</v>
      </c>
      <c r="BH435" s="1">
        <v>21.5</v>
      </c>
      <c r="BI435" s="1">
        <v>3.25</v>
      </c>
    </row>
    <row r="436" spans="1:61" x14ac:dyDescent="0.2">
      <c r="A436">
        <v>435</v>
      </c>
      <c r="B436" t="s">
        <v>493</v>
      </c>
      <c r="C436">
        <v>0.6</v>
      </c>
      <c r="D436">
        <v>3.65</v>
      </c>
      <c r="E436">
        <v>0</v>
      </c>
      <c r="F436" s="2">
        <v>0</v>
      </c>
      <c r="G436" s="2">
        <v>0</v>
      </c>
      <c r="H436" s="2">
        <v>1</v>
      </c>
      <c r="I436" s="2">
        <v>0</v>
      </c>
      <c r="J436" s="2">
        <v>0</v>
      </c>
      <c r="K436" s="2">
        <f t="shared" si="12"/>
        <v>5</v>
      </c>
      <c r="L436" s="1" t="b">
        <f t="shared" si="13"/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0.125</v>
      </c>
      <c r="T436" s="1">
        <v>0</v>
      </c>
      <c r="U436" s="1">
        <v>0.875</v>
      </c>
      <c r="V436" s="1">
        <v>1</v>
      </c>
      <c r="W436" s="1">
        <v>0</v>
      </c>
      <c r="X436" s="1">
        <v>0</v>
      </c>
      <c r="Y436" s="1">
        <v>0</v>
      </c>
      <c r="Z436" s="1">
        <v>1.74</v>
      </c>
      <c r="AA436" s="1">
        <v>944</v>
      </c>
      <c r="AB436" s="1">
        <v>302</v>
      </c>
      <c r="AC436" s="1">
        <v>1.87</v>
      </c>
      <c r="AD436" s="1">
        <v>133</v>
      </c>
      <c r="AE436" s="1">
        <v>45.5</v>
      </c>
      <c r="AF436" s="1">
        <v>376</v>
      </c>
      <c r="AG436" s="1">
        <v>2.09</v>
      </c>
      <c r="AH436" s="1">
        <v>67.7</v>
      </c>
      <c r="AI436" s="1">
        <v>0.79</v>
      </c>
      <c r="AJ436" s="1">
        <v>55</v>
      </c>
      <c r="AK436" s="1">
        <v>6</v>
      </c>
      <c r="AL436" s="1">
        <v>1</v>
      </c>
      <c r="AM436" s="1">
        <v>1760</v>
      </c>
      <c r="AN436" s="1">
        <v>1110</v>
      </c>
      <c r="AO436" s="1">
        <v>1.55</v>
      </c>
      <c r="AP436" s="1">
        <v>40.1</v>
      </c>
      <c r="AQ436" s="1">
        <v>-156</v>
      </c>
      <c r="AR436" s="1">
        <v>590</v>
      </c>
      <c r="AS436" s="1">
        <v>8.5299999999999994</v>
      </c>
      <c r="AT436" s="1">
        <v>155</v>
      </c>
      <c r="AU436" s="1">
        <v>1</v>
      </c>
      <c r="AV436" s="1">
        <v>20</v>
      </c>
      <c r="AW436" s="1">
        <v>4</v>
      </c>
      <c r="AX436" s="1">
        <v>2.15</v>
      </c>
      <c r="AY436" s="1">
        <v>430</v>
      </c>
      <c r="AZ436" s="1">
        <v>360</v>
      </c>
      <c r="BA436" s="1">
        <v>4.71</v>
      </c>
      <c r="BB436" s="1">
        <v>115</v>
      </c>
      <c r="BC436" s="1">
        <v>302</v>
      </c>
      <c r="BD436" s="1">
        <v>1040</v>
      </c>
      <c r="BE436" s="1">
        <v>7.19</v>
      </c>
      <c r="BF436" s="1">
        <v>19.600000000000001</v>
      </c>
      <c r="BG436" s="1">
        <v>2.72</v>
      </c>
      <c r="BH436" s="1">
        <v>48.5</v>
      </c>
      <c r="BI436" s="1">
        <v>4.75</v>
      </c>
    </row>
    <row r="437" spans="1:61" x14ac:dyDescent="0.2">
      <c r="A437">
        <v>436</v>
      </c>
      <c r="B437" t="s">
        <v>494</v>
      </c>
      <c r="C437">
        <v>1.45</v>
      </c>
      <c r="D437">
        <v>1.69</v>
      </c>
      <c r="E437">
        <v>0.18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f t="shared" si="12"/>
        <v>5</v>
      </c>
      <c r="L437" s="1" t="b">
        <f t="shared" si="13"/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0.75</v>
      </c>
      <c r="T437" s="1">
        <v>0</v>
      </c>
      <c r="U437" s="1">
        <v>0.25</v>
      </c>
      <c r="V437" s="1">
        <v>1</v>
      </c>
      <c r="W437" s="1">
        <v>0</v>
      </c>
      <c r="X437" s="1">
        <v>0</v>
      </c>
      <c r="Y437" s="1">
        <v>0</v>
      </c>
      <c r="Z437" s="1">
        <v>1.74</v>
      </c>
      <c r="AA437" s="1">
        <v>944</v>
      </c>
      <c r="AB437" s="1">
        <v>302</v>
      </c>
      <c r="AC437" s="1">
        <v>1.87</v>
      </c>
      <c r="AD437" s="1">
        <v>133</v>
      </c>
      <c r="AE437" s="1">
        <v>45.5</v>
      </c>
      <c r="AF437" s="1">
        <v>376</v>
      </c>
      <c r="AG437" s="1">
        <v>2.09</v>
      </c>
      <c r="AH437" s="1">
        <v>67.7</v>
      </c>
      <c r="AI437" s="1">
        <v>0.79</v>
      </c>
      <c r="AJ437" s="1">
        <v>55</v>
      </c>
      <c r="AK437" s="1">
        <v>6</v>
      </c>
      <c r="AL437" s="1">
        <v>1.1499999999999999</v>
      </c>
      <c r="AM437" s="1">
        <v>2880</v>
      </c>
      <c r="AN437" s="1">
        <v>505</v>
      </c>
      <c r="AO437" s="1">
        <v>7.31</v>
      </c>
      <c r="AP437" s="1">
        <v>119</v>
      </c>
      <c r="AQ437" s="1">
        <v>121</v>
      </c>
      <c r="AR437" s="1">
        <v>709</v>
      </c>
      <c r="AS437" s="1">
        <v>7.2</v>
      </c>
      <c r="AT437" s="1">
        <v>290</v>
      </c>
      <c r="AU437" s="1">
        <v>1.96</v>
      </c>
      <c r="AV437" s="1">
        <v>50</v>
      </c>
      <c r="AW437" s="1">
        <v>5</v>
      </c>
      <c r="AX437" s="1">
        <v>1.91</v>
      </c>
      <c r="AY437" s="1">
        <v>294</v>
      </c>
      <c r="AZ437" s="1">
        <v>226</v>
      </c>
      <c r="BA437" s="1">
        <v>3.64</v>
      </c>
      <c r="BB437" s="1">
        <v>58.3</v>
      </c>
      <c r="BC437" s="1">
        <v>335</v>
      </c>
      <c r="BD437" s="1">
        <v>1190</v>
      </c>
      <c r="BE437" s="1">
        <v>4.3499999999999996</v>
      </c>
      <c r="BF437" s="1">
        <v>12.9</v>
      </c>
      <c r="BG437" s="1">
        <v>3.04</v>
      </c>
      <c r="BH437" s="1">
        <v>26</v>
      </c>
      <c r="BI437" s="1">
        <v>3.5</v>
      </c>
    </row>
    <row r="438" spans="1:61" x14ac:dyDescent="0.2">
      <c r="A438">
        <v>437</v>
      </c>
      <c r="B438" t="s">
        <v>495</v>
      </c>
      <c r="C438">
        <v>2.4900000000000002</v>
      </c>
      <c r="D438">
        <v>4.6399999999999997</v>
      </c>
      <c r="E438">
        <v>0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f t="shared" si="12"/>
        <v>5</v>
      </c>
      <c r="L438" s="1" t="b">
        <f t="shared" si="13"/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0.875</v>
      </c>
      <c r="T438" s="1">
        <v>0</v>
      </c>
      <c r="U438" s="1">
        <v>0.125</v>
      </c>
      <c r="V438" s="1">
        <v>1</v>
      </c>
      <c r="W438" s="1">
        <v>0</v>
      </c>
      <c r="X438" s="1">
        <v>0</v>
      </c>
      <c r="Y438" s="1">
        <v>0</v>
      </c>
      <c r="Z438" s="1">
        <v>1.51</v>
      </c>
      <c r="AA438" s="1">
        <v>1030</v>
      </c>
      <c r="AB438" s="1">
        <v>337</v>
      </c>
      <c r="AC438" s="1">
        <v>0.86</v>
      </c>
      <c r="AD438" s="1">
        <v>39.1</v>
      </c>
      <c r="AE438" s="1">
        <v>48.4</v>
      </c>
      <c r="AF438" s="1">
        <v>419</v>
      </c>
      <c r="AG438" s="1">
        <v>2.33</v>
      </c>
      <c r="AH438" s="1">
        <v>76.900000000000006</v>
      </c>
      <c r="AI438" s="1">
        <v>0.82</v>
      </c>
      <c r="AJ438" s="1">
        <v>19</v>
      </c>
      <c r="AK438" s="1">
        <v>4</v>
      </c>
      <c r="AL438" s="1">
        <v>1</v>
      </c>
      <c r="AM438" s="1">
        <v>1760</v>
      </c>
      <c r="AN438" s="1">
        <v>1110</v>
      </c>
      <c r="AO438" s="1">
        <v>1.55</v>
      </c>
      <c r="AP438" s="1">
        <v>40.1</v>
      </c>
      <c r="AQ438" s="1">
        <v>-156</v>
      </c>
      <c r="AR438" s="1">
        <v>590</v>
      </c>
      <c r="AS438" s="1">
        <v>8.5299999999999994</v>
      </c>
      <c r="AT438" s="1">
        <v>155</v>
      </c>
      <c r="AU438" s="1">
        <v>1</v>
      </c>
      <c r="AV438" s="1">
        <v>20</v>
      </c>
      <c r="AW438" s="1">
        <v>4</v>
      </c>
      <c r="AX438" s="1">
        <v>1.86</v>
      </c>
      <c r="AY438" s="1">
        <v>266</v>
      </c>
      <c r="AZ438" s="1">
        <v>199</v>
      </c>
      <c r="BA438" s="1">
        <v>3.43</v>
      </c>
      <c r="BB438" s="1">
        <v>46.9</v>
      </c>
      <c r="BC438" s="1">
        <v>342</v>
      </c>
      <c r="BD438" s="1">
        <v>1220</v>
      </c>
      <c r="BE438" s="1">
        <v>3.78</v>
      </c>
      <c r="BF438" s="1">
        <v>11.5</v>
      </c>
      <c r="BG438" s="1">
        <v>3.1</v>
      </c>
      <c r="BH438" s="1">
        <v>21.5</v>
      </c>
      <c r="BI438" s="1">
        <v>3.25</v>
      </c>
    </row>
    <row r="439" spans="1:61" x14ac:dyDescent="0.2">
      <c r="A439">
        <v>438</v>
      </c>
      <c r="B439" t="s">
        <v>496</v>
      </c>
      <c r="C439">
        <v>2.5099999999999998</v>
      </c>
      <c r="D439">
        <v>3.74</v>
      </c>
      <c r="E439">
        <v>0</v>
      </c>
      <c r="F439" s="2">
        <v>0</v>
      </c>
      <c r="G439" s="2">
        <v>1</v>
      </c>
      <c r="H439" s="2">
        <v>0</v>
      </c>
      <c r="I439" s="2">
        <v>0</v>
      </c>
      <c r="J439" s="2">
        <v>0</v>
      </c>
      <c r="K439" s="2">
        <f t="shared" si="12"/>
        <v>5</v>
      </c>
      <c r="L439" s="1" t="b">
        <f t="shared" si="13"/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0.25</v>
      </c>
      <c r="T439" s="1">
        <v>0</v>
      </c>
      <c r="U439" s="1">
        <v>0.75</v>
      </c>
      <c r="V439" s="1">
        <v>1</v>
      </c>
      <c r="W439" s="1">
        <v>0</v>
      </c>
      <c r="X439" s="1">
        <v>0</v>
      </c>
      <c r="Y439" s="1">
        <v>0</v>
      </c>
      <c r="Z439" s="1">
        <v>1.61</v>
      </c>
      <c r="AA439" s="1">
        <v>961</v>
      </c>
      <c r="AB439" s="1">
        <v>313</v>
      </c>
      <c r="AC439" s="1">
        <v>1.53</v>
      </c>
      <c r="AD439" s="1">
        <v>85.5</v>
      </c>
      <c r="AE439" s="1">
        <v>46.9</v>
      </c>
      <c r="AF439" s="1">
        <v>403</v>
      </c>
      <c r="AG439" s="1">
        <v>2.34</v>
      </c>
      <c r="AH439" s="1">
        <v>69.2</v>
      </c>
      <c r="AI439" s="1">
        <v>0.82</v>
      </c>
      <c r="AJ439" s="1">
        <v>37</v>
      </c>
      <c r="AK439" s="1">
        <v>5</v>
      </c>
      <c r="AL439" s="1">
        <v>1.42</v>
      </c>
      <c r="AM439" s="1">
        <v>2080</v>
      </c>
      <c r="AN439" s="1">
        <v>1000</v>
      </c>
      <c r="AO439" s="1">
        <v>3.59</v>
      </c>
      <c r="AP439" s="1">
        <v>137</v>
      </c>
      <c r="AQ439" s="1">
        <v>-52</v>
      </c>
      <c r="AR439" s="1">
        <v>503</v>
      </c>
      <c r="AS439" s="1">
        <v>8.01</v>
      </c>
      <c r="AT439" s="1">
        <v>140</v>
      </c>
      <c r="AU439" s="1">
        <v>0.89</v>
      </c>
      <c r="AV439" s="1">
        <v>56</v>
      </c>
      <c r="AW439" s="1">
        <v>6</v>
      </c>
      <c r="AX439" s="1">
        <v>2.1</v>
      </c>
      <c r="AY439" s="1">
        <v>403</v>
      </c>
      <c r="AZ439" s="1">
        <v>333</v>
      </c>
      <c r="BA439" s="1">
        <v>4.5</v>
      </c>
      <c r="BB439" s="1">
        <v>104</v>
      </c>
      <c r="BC439" s="1">
        <v>309</v>
      </c>
      <c r="BD439" s="1">
        <v>1070</v>
      </c>
      <c r="BE439" s="1">
        <v>6.62</v>
      </c>
      <c r="BF439" s="1">
        <v>18.2</v>
      </c>
      <c r="BG439" s="1">
        <v>2.79</v>
      </c>
      <c r="BH439" s="1">
        <v>44</v>
      </c>
      <c r="BI439" s="1">
        <v>4.5</v>
      </c>
    </row>
    <row r="440" spans="1:61" x14ac:dyDescent="0.2">
      <c r="A440">
        <v>439</v>
      </c>
      <c r="B440" t="s">
        <v>497</v>
      </c>
      <c r="C440">
        <v>2.41</v>
      </c>
      <c r="D440">
        <v>3.8</v>
      </c>
      <c r="E440">
        <v>0</v>
      </c>
      <c r="F440" s="2">
        <v>0</v>
      </c>
      <c r="G440" s="2">
        <v>1</v>
      </c>
      <c r="H440" s="2">
        <v>0</v>
      </c>
      <c r="I440" s="2">
        <v>0</v>
      </c>
      <c r="J440" s="2">
        <v>0</v>
      </c>
      <c r="K440" s="2">
        <f t="shared" si="12"/>
        <v>5</v>
      </c>
      <c r="L440" s="1" t="b">
        <f t="shared" si="13"/>
        <v>0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0.125</v>
      </c>
      <c r="T440" s="1">
        <v>0</v>
      </c>
      <c r="U440" s="1">
        <v>0.875</v>
      </c>
      <c r="V440" s="1">
        <v>1</v>
      </c>
      <c r="W440" s="1">
        <v>0</v>
      </c>
      <c r="X440" s="1">
        <v>0</v>
      </c>
      <c r="Y440" s="1">
        <v>0</v>
      </c>
      <c r="Z440" s="1">
        <v>1.61</v>
      </c>
      <c r="AA440" s="1">
        <v>961</v>
      </c>
      <c r="AB440" s="1">
        <v>313</v>
      </c>
      <c r="AC440" s="1">
        <v>1.53</v>
      </c>
      <c r="AD440" s="1">
        <v>85.5</v>
      </c>
      <c r="AE440" s="1">
        <v>46.9</v>
      </c>
      <c r="AF440" s="1">
        <v>403</v>
      </c>
      <c r="AG440" s="1">
        <v>2.34</v>
      </c>
      <c r="AH440" s="1">
        <v>69.2</v>
      </c>
      <c r="AI440" s="1">
        <v>0.82</v>
      </c>
      <c r="AJ440" s="1">
        <v>37</v>
      </c>
      <c r="AK440" s="1">
        <v>5</v>
      </c>
      <c r="AL440" s="1">
        <v>1.42</v>
      </c>
      <c r="AM440" s="1">
        <v>2080</v>
      </c>
      <c r="AN440" s="1">
        <v>1000</v>
      </c>
      <c r="AO440" s="1">
        <v>3.59</v>
      </c>
      <c r="AP440" s="1">
        <v>137</v>
      </c>
      <c r="AQ440" s="1">
        <v>-52</v>
      </c>
      <c r="AR440" s="1">
        <v>503</v>
      </c>
      <c r="AS440" s="1">
        <v>8.01</v>
      </c>
      <c r="AT440" s="1">
        <v>140</v>
      </c>
      <c r="AU440" s="1">
        <v>0.89</v>
      </c>
      <c r="AV440" s="1">
        <v>56</v>
      </c>
      <c r="AW440" s="1">
        <v>6</v>
      </c>
      <c r="AX440" s="1">
        <v>2.15</v>
      </c>
      <c r="AY440" s="1">
        <v>430</v>
      </c>
      <c r="AZ440" s="1">
        <v>360</v>
      </c>
      <c r="BA440" s="1">
        <v>4.71</v>
      </c>
      <c r="BB440" s="1">
        <v>115</v>
      </c>
      <c r="BC440" s="1">
        <v>302</v>
      </c>
      <c r="BD440" s="1">
        <v>1040</v>
      </c>
      <c r="BE440" s="1">
        <v>7.19</v>
      </c>
      <c r="BF440" s="1">
        <v>19.600000000000001</v>
      </c>
      <c r="BG440" s="1">
        <v>2.72</v>
      </c>
      <c r="BH440" s="1">
        <v>48.5</v>
      </c>
      <c r="BI440" s="1">
        <v>4.75</v>
      </c>
    </row>
    <row r="441" spans="1:61" x14ac:dyDescent="0.2">
      <c r="A441">
        <v>440</v>
      </c>
      <c r="B441" t="s">
        <v>498</v>
      </c>
      <c r="C441">
        <v>1.58</v>
      </c>
      <c r="D441">
        <v>3.79</v>
      </c>
      <c r="E441">
        <v>0</v>
      </c>
      <c r="F441" s="2">
        <v>0</v>
      </c>
      <c r="G441" s="2">
        <v>1</v>
      </c>
      <c r="H441" s="2">
        <v>0</v>
      </c>
      <c r="I441" s="2">
        <v>0</v>
      </c>
      <c r="J441" s="2">
        <v>0</v>
      </c>
      <c r="K441" s="2">
        <f t="shared" si="12"/>
        <v>5</v>
      </c>
      <c r="L441" s="1" t="b">
        <f t="shared" si="13"/>
        <v>0</v>
      </c>
      <c r="M441" s="1">
        <v>0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0.875</v>
      </c>
      <c r="T441" s="1">
        <v>0</v>
      </c>
      <c r="U441" s="1">
        <v>0.125</v>
      </c>
      <c r="V441" s="1">
        <v>1</v>
      </c>
      <c r="W441" s="1">
        <v>0</v>
      </c>
      <c r="X441" s="1">
        <v>0</v>
      </c>
      <c r="Y441" s="1">
        <v>0</v>
      </c>
      <c r="Z441" s="1">
        <v>1.61</v>
      </c>
      <c r="AA441" s="1">
        <v>961</v>
      </c>
      <c r="AB441" s="1">
        <v>313</v>
      </c>
      <c r="AC441" s="1">
        <v>1.53</v>
      </c>
      <c r="AD441" s="1">
        <v>85.5</v>
      </c>
      <c r="AE441" s="1">
        <v>46.9</v>
      </c>
      <c r="AF441" s="1">
        <v>403</v>
      </c>
      <c r="AG441" s="1">
        <v>2.34</v>
      </c>
      <c r="AH441" s="1">
        <v>69.2</v>
      </c>
      <c r="AI441" s="1">
        <v>0.82</v>
      </c>
      <c r="AJ441" s="1">
        <v>37</v>
      </c>
      <c r="AK441" s="1">
        <v>5</v>
      </c>
      <c r="AL441" s="1">
        <v>1.42</v>
      </c>
      <c r="AM441" s="1">
        <v>2080</v>
      </c>
      <c r="AN441" s="1">
        <v>1000</v>
      </c>
      <c r="AO441" s="1">
        <v>3.59</v>
      </c>
      <c r="AP441" s="1">
        <v>137</v>
      </c>
      <c r="AQ441" s="1">
        <v>-52</v>
      </c>
      <c r="AR441" s="1">
        <v>503</v>
      </c>
      <c r="AS441" s="1">
        <v>8.01</v>
      </c>
      <c r="AT441" s="1">
        <v>140</v>
      </c>
      <c r="AU441" s="1">
        <v>0.89</v>
      </c>
      <c r="AV441" s="1">
        <v>56</v>
      </c>
      <c r="AW441" s="1">
        <v>6</v>
      </c>
      <c r="AX441" s="1">
        <v>1.86</v>
      </c>
      <c r="AY441" s="1">
        <v>266</v>
      </c>
      <c r="AZ441" s="1">
        <v>199</v>
      </c>
      <c r="BA441" s="1">
        <v>3.43</v>
      </c>
      <c r="BB441" s="1">
        <v>46.9</v>
      </c>
      <c r="BC441" s="1">
        <v>342</v>
      </c>
      <c r="BD441" s="1">
        <v>1220</v>
      </c>
      <c r="BE441" s="1">
        <v>3.78</v>
      </c>
      <c r="BF441" s="1">
        <v>11.5</v>
      </c>
      <c r="BG441" s="1">
        <v>3.1</v>
      </c>
      <c r="BH441" s="1">
        <v>21.5</v>
      </c>
      <c r="BI441" s="1">
        <v>3.25</v>
      </c>
    </row>
    <row r="442" spans="1:61" x14ac:dyDescent="0.2">
      <c r="A442">
        <v>441</v>
      </c>
      <c r="B442" t="s">
        <v>499</v>
      </c>
      <c r="C442">
        <v>2.08</v>
      </c>
      <c r="D442">
        <v>3.93</v>
      </c>
      <c r="E442">
        <v>0</v>
      </c>
      <c r="F442" s="2">
        <v>0</v>
      </c>
      <c r="G442" s="2">
        <v>1</v>
      </c>
      <c r="H442" s="2">
        <v>0</v>
      </c>
      <c r="I442" s="2">
        <v>0</v>
      </c>
      <c r="J442" s="2">
        <v>0</v>
      </c>
      <c r="K442" s="2">
        <f t="shared" si="12"/>
        <v>5</v>
      </c>
      <c r="L442" s="1" t="b">
        <f t="shared" si="13"/>
        <v>0</v>
      </c>
      <c r="M442" s="1">
        <v>0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0.75</v>
      </c>
      <c r="T442" s="1">
        <v>0</v>
      </c>
      <c r="U442" s="1">
        <v>0.25</v>
      </c>
      <c r="V442" s="1">
        <v>1</v>
      </c>
      <c r="W442" s="1">
        <v>0</v>
      </c>
      <c r="X442" s="1">
        <v>0</v>
      </c>
      <c r="Y442" s="1">
        <v>0</v>
      </c>
      <c r="Z442" s="1">
        <v>1.61</v>
      </c>
      <c r="AA442" s="1">
        <v>961</v>
      </c>
      <c r="AB442" s="1">
        <v>313</v>
      </c>
      <c r="AC442" s="1">
        <v>1.53</v>
      </c>
      <c r="AD442" s="1">
        <v>85.5</v>
      </c>
      <c r="AE442" s="1">
        <v>46.9</v>
      </c>
      <c r="AF442" s="1">
        <v>403</v>
      </c>
      <c r="AG442" s="1">
        <v>2.34</v>
      </c>
      <c r="AH442" s="1">
        <v>69.2</v>
      </c>
      <c r="AI442" s="1">
        <v>0.82</v>
      </c>
      <c r="AJ442" s="1">
        <v>37</v>
      </c>
      <c r="AK442" s="1">
        <v>5</v>
      </c>
      <c r="AL442" s="1">
        <v>1.42</v>
      </c>
      <c r="AM442" s="1">
        <v>2080</v>
      </c>
      <c r="AN442" s="1">
        <v>1000</v>
      </c>
      <c r="AO442" s="1">
        <v>3.59</v>
      </c>
      <c r="AP442" s="1">
        <v>137</v>
      </c>
      <c r="AQ442" s="1">
        <v>-52</v>
      </c>
      <c r="AR442" s="1">
        <v>503</v>
      </c>
      <c r="AS442" s="1">
        <v>8.01</v>
      </c>
      <c r="AT442" s="1">
        <v>140</v>
      </c>
      <c r="AU442" s="1">
        <v>0.89</v>
      </c>
      <c r="AV442" s="1">
        <v>56</v>
      </c>
      <c r="AW442" s="1">
        <v>6</v>
      </c>
      <c r="AX442" s="1">
        <v>1.91</v>
      </c>
      <c r="AY442" s="1">
        <v>294</v>
      </c>
      <c r="AZ442" s="1">
        <v>226</v>
      </c>
      <c r="BA442" s="1">
        <v>3.64</v>
      </c>
      <c r="BB442" s="1">
        <v>58.3</v>
      </c>
      <c r="BC442" s="1">
        <v>335</v>
      </c>
      <c r="BD442" s="1">
        <v>1190</v>
      </c>
      <c r="BE442" s="1">
        <v>4.3499999999999996</v>
      </c>
      <c r="BF442" s="1">
        <v>12.9</v>
      </c>
      <c r="BG442" s="1">
        <v>3.04</v>
      </c>
      <c r="BH442" s="1">
        <v>26</v>
      </c>
      <c r="BI442" s="1">
        <v>3.5</v>
      </c>
    </row>
    <row r="443" spans="1:61" x14ac:dyDescent="0.2">
      <c r="A443">
        <v>442</v>
      </c>
      <c r="B443" t="s">
        <v>500</v>
      </c>
      <c r="C443">
        <v>2.67</v>
      </c>
      <c r="D443">
        <v>3.61</v>
      </c>
      <c r="E443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f t="shared" si="12"/>
        <v>5</v>
      </c>
      <c r="L443" s="1" t="b">
        <f t="shared" si="13"/>
        <v>0</v>
      </c>
      <c r="M443" s="1">
        <v>0</v>
      </c>
      <c r="N443" s="1">
        <v>0</v>
      </c>
      <c r="O443" s="1">
        <v>1</v>
      </c>
      <c r="P443" s="1">
        <v>0</v>
      </c>
      <c r="Q443" s="1">
        <v>0</v>
      </c>
      <c r="R443" s="1">
        <v>0</v>
      </c>
      <c r="S443" s="1">
        <v>0.625</v>
      </c>
      <c r="T443" s="1">
        <v>0</v>
      </c>
      <c r="U443" s="1">
        <v>0.375</v>
      </c>
      <c r="V443" s="1">
        <v>1</v>
      </c>
      <c r="W443" s="1">
        <v>0</v>
      </c>
      <c r="X443" s="1">
        <v>0</v>
      </c>
      <c r="Y443" s="1">
        <v>0</v>
      </c>
      <c r="Z443" s="1">
        <v>1.61</v>
      </c>
      <c r="AA443" s="1">
        <v>961</v>
      </c>
      <c r="AB443" s="1">
        <v>313</v>
      </c>
      <c r="AC443" s="1">
        <v>1.53</v>
      </c>
      <c r="AD443" s="1">
        <v>85.5</v>
      </c>
      <c r="AE443" s="1">
        <v>46.9</v>
      </c>
      <c r="AF443" s="1">
        <v>403</v>
      </c>
      <c r="AG443" s="1">
        <v>2.34</v>
      </c>
      <c r="AH443" s="1">
        <v>69.2</v>
      </c>
      <c r="AI443" s="1">
        <v>0.82</v>
      </c>
      <c r="AJ443" s="1">
        <v>37</v>
      </c>
      <c r="AK443" s="1">
        <v>5</v>
      </c>
      <c r="AL443" s="1">
        <v>1.42</v>
      </c>
      <c r="AM443" s="1">
        <v>2080</v>
      </c>
      <c r="AN443" s="1">
        <v>1000</v>
      </c>
      <c r="AO443" s="1">
        <v>3.59</v>
      </c>
      <c r="AP443" s="1">
        <v>137</v>
      </c>
      <c r="AQ443" s="1">
        <v>-52</v>
      </c>
      <c r="AR443" s="1">
        <v>503</v>
      </c>
      <c r="AS443" s="1">
        <v>8.01</v>
      </c>
      <c r="AT443" s="1">
        <v>140</v>
      </c>
      <c r="AU443" s="1">
        <v>0.89</v>
      </c>
      <c r="AV443" s="1">
        <v>56</v>
      </c>
      <c r="AW443" s="1">
        <v>6</v>
      </c>
      <c r="AX443" s="1">
        <v>1.96</v>
      </c>
      <c r="AY443" s="1">
        <v>321</v>
      </c>
      <c r="AZ443" s="1">
        <v>253</v>
      </c>
      <c r="BA443" s="1">
        <v>3.86</v>
      </c>
      <c r="BB443" s="1">
        <v>69.7</v>
      </c>
      <c r="BC443" s="1">
        <v>329</v>
      </c>
      <c r="BD443" s="1">
        <v>1160</v>
      </c>
      <c r="BE443" s="1">
        <v>4.92</v>
      </c>
      <c r="BF443" s="1">
        <v>14.2</v>
      </c>
      <c r="BG443" s="1">
        <v>2.97</v>
      </c>
      <c r="BH443" s="1">
        <v>30.5</v>
      </c>
      <c r="BI443" s="1">
        <v>3.75</v>
      </c>
    </row>
    <row r="444" spans="1:61" x14ac:dyDescent="0.2">
      <c r="A444">
        <v>443</v>
      </c>
      <c r="B444" t="s">
        <v>501</v>
      </c>
      <c r="C444">
        <v>2.48</v>
      </c>
      <c r="D444">
        <v>3.81</v>
      </c>
      <c r="E444">
        <v>0</v>
      </c>
      <c r="F444" s="2">
        <v>0</v>
      </c>
      <c r="G444" s="2">
        <v>1</v>
      </c>
      <c r="H444" s="2">
        <v>0</v>
      </c>
      <c r="I444" s="2">
        <v>0</v>
      </c>
      <c r="J444" s="2">
        <v>0</v>
      </c>
      <c r="K444" s="2">
        <f t="shared" si="12"/>
        <v>5</v>
      </c>
      <c r="L444" s="1" t="b">
        <f t="shared" si="13"/>
        <v>0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0.5</v>
      </c>
      <c r="T444" s="1">
        <v>0</v>
      </c>
      <c r="U444" s="1">
        <v>0.5</v>
      </c>
      <c r="V444" s="1">
        <v>1</v>
      </c>
      <c r="W444" s="1">
        <v>0</v>
      </c>
      <c r="X444" s="1">
        <v>0</v>
      </c>
      <c r="Y444" s="1">
        <v>0</v>
      </c>
      <c r="Z444" s="1">
        <v>1.61</v>
      </c>
      <c r="AA444" s="1">
        <v>961</v>
      </c>
      <c r="AB444" s="1">
        <v>313</v>
      </c>
      <c r="AC444" s="1">
        <v>1.53</v>
      </c>
      <c r="AD444" s="1">
        <v>85.5</v>
      </c>
      <c r="AE444" s="1">
        <v>46.9</v>
      </c>
      <c r="AF444" s="1">
        <v>403</v>
      </c>
      <c r="AG444" s="1">
        <v>2.34</v>
      </c>
      <c r="AH444" s="1">
        <v>69.2</v>
      </c>
      <c r="AI444" s="1">
        <v>0.82</v>
      </c>
      <c r="AJ444" s="1">
        <v>37</v>
      </c>
      <c r="AK444" s="1">
        <v>5</v>
      </c>
      <c r="AL444" s="1">
        <v>1</v>
      </c>
      <c r="AM444" s="1">
        <v>1760</v>
      </c>
      <c r="AN444" s="1">
        <v>1110</v>
      </c>
      <c r="AO444" s="1">
        <v>1.55</v>
      </c>
      <c r="AP444" s="1">
        <v>40.1</v>
      </c>
      <c r="AQ444" s="1">
        <v>-156</v>
      </c>
      <c r="AR444" s="1">
        <v>590</v>
      </c>
      <c r="AS444" s="1">
        <v>8.5299999999999994</v>
      </c>
      <c r="AT444" s="1">
        <v>155</v>
      </c>
      <c r="AU444" s="1">
        <v>1</v>
      </c>
      <c r="AV444" s="1">
        <v>20</v>
      </c>
      <c r="AW444" s="1">
        <v>4</v>
      </c>
      <c r="AX444" s="1">
        <v>2</v>
      </c>
      <c r="AY444" s="1">
        <v>348</v>
      </c>
      <c r="AZ444" s="1">
        <v>279</v>
      </c>
      <c r="BA444" s="1">
        <v>4.07</v>
      </c>
      <c r="BB444" s="1">
        <v>81.2</v>
      </c>
      <c r="BC444" s="1">
        <v>322</v>
      </c>
      <c r="BD444" s="1">
        <v>1130</v>
      </c>
      <c r="BE444" s="1">
        <v>5.49</v>
      </c>
      <c r="BF444" s="1">
        <v>15.6</v>
      </c>
      <c r="BG444" s="1">
        <v>2.91</v>
      </c>
      <c r="BH444" s="1">
        <v>35</v>
      </c>
      <c r="BI444" s="1">
        <v>4</v>
      </c>
    </row>
    <row r="445" spans="1:61" x14ac:dyDescent="0.2">
      <c r="A445">
        <v>444</v>
      </c>
      <c r="B445" t="s">
        <v>502</v>
      </c>
      <c r="C445">
        <v>2.54</v>
      </c>
      <c r="D445">
        <v>3.52</v>
      </c>
      <c r="E445">
        <v>0</v>
      </c>
      <c r="F445" s="2">
        <v>0</v>
      </c>
      <c r="G445" s="2">
        <v>1</v>
      </c>
      <c r="H445" s="2">
        <v>0</v>
      </c>
      <c r="I445" s="2">
        <v>0</v>
      </c>
      <c r="J445" s="2">
        <v>0</v>
      </c>
      <c r="K445" s="2">
        <f t="shared" si="12"/>
        <v>5</v>
      </c>
      <c r="L445" s="1" t="b">
        <f t="shared" si="13"/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0.625</v>
      </c>
      <c r="T445" s="1">
        <v>0</v>
      </c>
      <c r="U445" s="1">
        <v>0.375</v>
      </c>
      <c r="V445" s="1">
        <v>1</v>
      </c>
      <c r="W445" s="1">
        <v>0</v>
      </c>
      <c r="X445" s="1">
        <v>0</v>
      </c>
      <c r="Y445" s="1">
        <v>0</v>
      </c>
      <c r="Z445" s="1">
        <v>1.61</v>
      </c>
      <c r="AA445" s="1">
        <v>961</v>
      </c>
      <c r="AB445" s="1">
        <v>313</v>
      </c>
      <c r="AC445" s="1">
        <v>1.53</v>
      </c>
      <c r="AD445" s="1">
        <v>85.5</v>
      </c>
      <c r="AE445" s="1">
        <v>46.9</v>
      </c>
      <c r="AF445" s="1">
        <v>403</v>
      </c>
      <c r="AG445" s="1">
        <v>2.34</v>
      </c>
      <c r="AH445" s="1">
        <v>69.2</v>
      </c>
      <c r="AI445" s="1">
        <v>0.82</v>
      </c>
      <c r="AJ445" s="1">
        <v>37</v>
      </c>
      <c r="AK445" s="1">
        <v>5</v>
      </c>
      <c r="AL445" s="1">
        <v>1</v>
      </c>
      <c r="AM445" s="1">
        <v>1760</v>
      </c>
      <c r="AN445" s="1">
        <v>1110</v>
      </c>
      <c r="AO445" s="1">
        <v>1.55</v>
      </c>
      <c r="AP445" s="1">
        <v>40.1</v>
      </c>
      <c r="AQ445" s="1">
        <v>-156</v>
      </c>
      <c r="AR445" s="1">
        <v>590</v>
      </c>
      <c r="AS445" s="1">
        <v>8.5299999999999994</v>
      </c>
      <c r="AT445" s="1">
        <v>155</v>
      </c>
      <c r="AU445" s="1">
        <v>1</v>
      </c>
      <c r="AV445" s="1">
        <v>20</v>
      </c>
      <c r="AW445" s="1">
        <v>4</v>
      </c>
      <c r="AX445" s="1">
        <v>1.96</v>
      </c>
      <c r="AY445" s="1">
        <v>321</v>
      </c>
      <c r="AZ445" s="1">
        <v>253</v>
      </c>
      <c r="BA445" s="1">
        <v>3.86</v>
      </c>
      <c r="BB445" s="1">
        <v>69.7</v>
      </c>
      <c r="BC445" s="1">
        <v>329</v>
      </c>
      <c r="BD445" s="1">
        <v>1160</v>
      </c>
      <c r="BE445" s="1">
        <v>4.92</v>
      </c>
      <c r="BF445" s="1">
        <v>14.2</v>
      </c>
      <c r="BG445" s="1">
        <v>2.97</v>
      </c>
      <c r="BH445" s="1">
        <v>30.5</v>
      </c>
      <c r="BI445" s="1">
        <v>3.75</v>
      </c>
    </row>
    <row r="446" spans="1:61" x14ac:dyDescent="0.2">
      <c r="A446">
        <v>445</v>
      </c>
      <c r="B446" t="s">
        <v>503</v>
      </c>
      <c r="C446">
        <v>1.84</v>
      </c>
      <c r="D446">
        <v>4.25</v>
      </c>
      <c r="E446">
        <v>0</v>
      </c>
      <c r="F446" s="2">
        <v>0</v>
      </c>
      <c r="G446" s="2">
        <v>1</v>
      </c>
      <c r="H446" s="2">
        <v>0</v>
      </c>
      <c r="I446" s="2">
        <v>0</v>
      </c>
      <c r="J446" s="2">
        <v>0</v>
      </c>
      <c r="K446" s="2">
        <f t="shared" si="12"/>
        <v>5</v>
      </c>
      <c r="L446" s="1" t="b">
        <f t="shared" si="13"/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0.75</v>
      </c>
      <c r="T446" s="1">
        <v>0</v>
      </c>
      <c r="U446" s="1">
        <v>0.25</v>
      </c>
      <c r="V446" s="1">
        <v>1</v>
      </c>
      <c r="W446" s="1">
        <v>0</v>
      </c>
      <c r="X446" s="1">
        <v>0</v>
      </c>
      <c r="Y446" s="1">
        <v>0</v>
      </c>
      <c r="Z446" s="1">
        <v>1.61</v>
      </c>
      <c r="AA446" s="1">
        <v>961</v>
      </c>
      <c r="AB446" s="1">
        <v>313</v>
      </c>
      <c r="AC446" s="1">
        <v>1.53</v>
      </c>
      <c r="AD446" s="1">
        <v>85.5</v>
      </c>
      <c r="AE446" s="1">
        <v>46.9</v>
      </c>
      <c r="AF446" s="1">
        <v>403</v>
      </c>
      <c r="AG446" s="1">
        <v>2.34</v>
      </c>
      <c r="AH446" s="1">
        <v>69.2</v>
      </c>
      <c r="AI446" s="1">
        <v>0.82</v>
      </c>
      <c r="AJ446" s="1">
        <v>37</v>
      </c>
      <c r="AK446" s="1">
        <v>5</v>
      </c>
      <c r="AL446" s="1">
        <v>1</v>
      </c>
      <c r="AM446" s="1">
        <v>1760</v>
      </c>
      <c r="AN446" s="1">
        <v>1110</v>
      </c>
      <c r="AO446" s="1">
        <v>1.55</v>
      </c>
      <c r="AP446" s="1">
        <v>40.1</v>
      </c>
      <c r="AQ446" s="1">
        <v>-156</v>
      </c>
      <c r="AR446" s="1">
        <v>590</v>
      </c>
      <c r="AS446" s="1">
        <v>8.5299999999999994</v>
      </c>
      <c r="AT446" s="1">
        <v>155</v>
      </c>
      <c r="AU446" s="1">
        <v>1</v>
      </c>
      <c r="AV446" s="1">
        <v>20</v>
      </c>
      <c r="AW446" s="1">
        <v>4</v>
      </c>
      <c r="AX446" s="1">
        <v>1.91</v>
      </c>
      <c r="AY446" s="1">
        <v>294</v>
      </c>
      <c r="AZ446" s="1">
        <v>226</v>
      </c>
      <c r="BA446" s="1">
        <v>3.64</v>
      </c>
      <c r="BB446" s="1">
        <v>58.3</v>
      </c>
      <c r="BC446" s="1">
        <v>335</v>
      </c>
      <c r="BD446" s="1">
        <v>1190</v>
      </c>
      <c r="BE446" s="1">
        <v>4.3499999999999996</v>
      </c>
      <c r="BF446" s="1">
        <v>12.9</v>
      </c>
      <c r="BG446" s="1">
        <v>3.04</v>
      </c>
      <c r="BH446" s="1">
        <v>26</v>
      </c>
      <c r="BI446" s="1">
        <v>3.5</v>
      </c>
    </row>
    <row r="447" spans="1:61" x14ac:dyDescent="0.2">
      <c r="A447">
        <v>446</v>
      </c>
      <c r="B447" t="s">
        <v>504</v>
      </c>
      <c r="C447">
        <v>2.4500000000000002</v>
      </c>
      <c r="D447">
        <v>3.78</v>
      </c>
      <c r="E447">
        <v>0</v>
      </c>
      <c r="F447" s="2">
        <v>0</v>
      </c>
      <c r="G447" s="2">
        <v>1</v>
      </c>
      <c r="H447" s="2">
        <v>0</v>
      </c>
      <c r="I447" s="2">
        <v>0</v>
      </c>
      <c r="J447" s="2">
        <v>0</v>
      </c>
      <c r="K447" s="2">
        <f t="shared" si="12"/>
        <v>5</v>
      </c>
      <c r="L447" s="1" t="b">
        <f t="shared" si="13"/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0.25</v>
      </c>
      <c r="T447" s="1">
        <v>0</v>
      </c>
      <c r="U447" s="1">
        <v>0.75</v>
      </c>
      <c r="V447" s="1">
        <v>1</v>
      </c>
      <c r="W447" s="1">
        <v>0</v>
      </c>
      <c r="X447" s="1">
        <v>0</v>
      </c>
      <c r="Y447" s="1">
        <v>0</v>
      </c>
      <c r="Z447" s="1">
        <v>1.61</v>
      </c>
      <c r="AA447" s="1">
        <v>961</v>
      </c>
      <c r="AB447" s="1">
        <v>313</v>
      </c>
      <c r="AC447" s="1">
        <v>1.53</v>
      </c>
      <c r="AD447" s="1">
        <v>85.5</v>
      </c>
      <c r="AE447" s="1">
        <v>46.9</v>
      </c>
      <c r="AF447" s="1">
        <v>403</v>
      </c>
      <c r="AG447" s="1">
        <v>2.34</v>
      </c>
      <c r="AH447" s="1">
        <v>69.2</v>
      </c>
      <c r="AI447" s="1">
        <v>0.82</v>
      </c>
      <c r="AJ447" s="1">
        <v>37</v>
      </c>
      <c r="AK447" s="1">
        <v>5</v>
      </c>
      <c r="AL447" s="1">
        <v>1</v>
      </c>
      <c r="AM447" s="1">
        <v>1760</v>
      </c>
      <c r="AN447" s="1">
        <v>1110</v>
      </c>
      <c r="AO447" s="1">
        <v>1.55</v>
      </c>
      <c r="AP447" s="1">
        <v>40.1</v>
      </c>
      <c r="AQ447" s="1">
        <v>-156</v>
      </c>
      <c r="AR447" s="1">
        <v>590</v>
      </c>
      <c r="AS447" s="1">
        <v>8.5299999999999994</v>
      </c>
      <c r="AT447" s="1">
        <v>155</v>
      </c>
      <c r="AU447" s="1">
        <v>1</v>
      </c>
      <c r="AV447" s="1">
        <v>20</v>
      </c>
      <c r="AW447" s="1">
        <v>4</v>
      </c>
      <c r="AX447" s="1">
        <v>2.1</v>
      </c>
      <c r="AY447" s="1">
        <v>403</v>
      </c>
      <c r="AZ447" s="1">
        <v>333</v>
      </c>
      <c r="BA447" s="1">
        <v>4.5</v>
      </c>
      <c r="BB447" s="1">
        <v>104</v>
      </c>
      <c r="BC447" s="1">
        <v>309</v>
      </c>
      <c r="BD447" s="1">
        <v>1070</v>
      </c>
      <c r="BE447" s="1">
        <v>6.62</v>
      </c>
      <c r="BF447" s="1">
        <v>18.2</v>
      </c>
      <c r="BG447" s="1">
        <v>2.79</v>
      </c>
      <c r="BH447" s="1">
        <v>44</v>
      </c>
      <c r="BI447" s="1">
        <v>4.5</v>
      </c>
    </row>
    <row r="448" spans="1:61" x14ac:dyDescent="0.2">
      <c r="A448">
        <v>447</v>
      </c>
      <c r="B448" t="s">
        <v>505</v>
      </c>
      <c r="C448">
        <v>2.4500000000000002</v>
      </c>
      <c r="D448">
        <v>3.77</v>
      </c>
      <c r="E448">
        <v>0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  <c r="K448" s="2">
        <f t="shared" si="12"/>
        <v>5</v>
      </c>
      <c r="L448" s="1" t="b">
        <f t="shared" si="13"/>
        <v>0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0.375</v>
      </c>
      <c r="T448" s="1">
        <v>0</v>
      </c>
      <c r="U448" s="1">
        <v>0.625</v>
      </c>
      <c r="V448" s="1">
        <v>1</v>
      </c>
      <c r="W448" s="1">
        <v>0</v>
      </c>
      <c r="X448" s="1">
        <v>0</v>
      </c>
      <c r="Y448" s="1">
        <v>0</v>
      </c>
      <c r="Z448" s="1">
        <v>1.61</v>
      </c>
      <c r="AA448" s="1">
        <v>961</v>
      </c>
      <c r="AB448" s="1">
        <v>313</v>
      </c>
      <c r="AC448" s="1">
        <v>1.53</v>
      </c>
      <c r="AD448" s="1">
        <v>85.5</v>
      </c>
      <c r="AE448" s="1">
        <v>46.9</v>
      </c>
      <c r="AF448" s="1">
        <v>403</v>
      </c>
      <c r="AG448" s="1">
        <v>2.34</v>
      </c>
      <c r="AH448" s="1">
        <v>69.2</v>
      </c>
      <c r="AI448" s="1">
        <v>0.82</v>
      </c>
      <c r="AJ448" s="1">
        <v>37</v>
      </c>
      <c r="AK448" s="1">
        <v>5</v>
      </c>
      <c r="AL448" s="1">
        <v>1</v>
      </c>
      <c r="AM448" s="1">
        <v>1760</v>
      </c>
      <c r="AN448" s="1">
        <v>1110</v>
      </c>
      <c r="AO448" s="1">
        <v>1.55</v>
      </c>
      <c r="AP448" s="1">
        <v>40.1</v>
      </c>
      <c r="AQ448" s="1">
        <v>-156</v>
      </c>
      <c r="AR448" s="1">
        <v>590</v>
      </c>
      <c r="AS448" s="1">
        <v>8.5299999999999994</v>
      </c>
      <c r="AT448" s="1">
        <v>155</v>
      </c>
      <c r="AU448" s="1">
        <v>1</v>
      </c>
      <c r="AV448" s="1">
        <v>20</v>
      </c>
      <c r="AW448" s="1">
        <v>4</v>
      </c>
      <c r="AX448" s="1">
        <v>2.0499999999999998</v>
      </c>
      <c r="AY448" s="1">
        <v>376</v>
      </c>
      <c r="AZ448" s="1">
        <v>306</v>
      </c>
      <c r="BA448" s="1">
        <v>4.29</v>
      </c>
      <c r="BB448" s="1">
        <v>92.6</v>
      </c>
      <c r="BC448" s="1">
        <v>315</v>
      </c>
      <c r="BD448" s="1">
        <v>1100</v>
      </c>
      <c r="BE448" s="1">
        <v>6.05</v>
      </c>
      <c r="BF448" s="1">
        <v>16.899999999999999</v>
      </c>
      <c r="BG448" s="1">
        <v>2.85</v>
      </c>
      <c r="BH448" s="1">
        <v>39.5</v>
      </c>
      <c r="BI448" s="1">
        <v>4.25</v>
      </c>
    </row>
    <row r="449" spans="1:61" x14ac:dyDescent="0.2">
      <c r="A449">
        <v>448</v>
      </c>
      <c r="B449" t="s">
        <v>506</v>
      </c>
      <c r="C449">
        <v>-0.99</v>
      </c>
      <c r="D449">
        <v>2.16</v>
      </c>
      <c r="E449">
        <v>0.11</v>
      </c>
      <c r="F449" s="2">
        <v>0</v>
      </c>
      <c r="G449" s="2">
        <v>0</v>
      </c>
      <c r="H449" s="2">
        <v>0</v>
      </c>
      <c r="I449" s="2">
        <v>0</v>
      </c>
      <c r="J449" s="2">
        <v>1</v>
      </c>
      <c r="K449" s="2">
        <f t="shared" si="12"/>
        <v>5</v>
      </c>
      <c r="L449" s="1" t="b">
        <f t="shared" si="13"/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0</v>
      </c>
      <c r="S449" s="1">
        <v>0.625</v>
      </c>
      <c r="T449" s="1">
        <v>0</v>
      </c>
      <c r="U449" s="1">
        <v>0.375</v>
      </c>
      <c r="V449" s="1">
        <v>1</v>
      </c>
      <c r="W449" s="1">
        <v>0</v>
      </c>
      <c r="X449" s="1">
        <v>0</v>
      </c>
      <c r="Y449" s="1">
        <v>0</v>
      </c>
      <c r="Z449" s="1">
        <v>2.5299999999999998</v>
      </c>
      <c r="AA449" s="1">
        <v>319</v>
      </c>
      <c r="AB449" s="1">
        <v>354</v>
      </c>
      <c r="AC449" s="1">
        <v>1.1000000000000001</v>
      </c>
      <c r="AD449" s="1">
        <v>45.1</v>
      </c>
      <c r="AE449" s="1">
        <v>8.6</v>
      </c>
      <c r="AF449" s="1">
        <v>849</v>
      </c>
      <c r="AG449" s="1">
        <v>6.5</v>
      </c>
      <c r="AH449" s="1">
        <v>29</v>
      </c>
      <c r="AI449" s="1">
        <v>2.57</v>
      </c>
      <c r="AJ449" s="1">
        <v>91</v>
      </c>
      <c r="AK449" s="1">
        <v>8</v>
      </c>
      <c r="AL449" s="1">
        <v>0.87</v>
      </c>
      <c r="AM449" s="1">
        <v>3110</v>
      </c>
      <c r="AN449" s="1">
        <v>1210</v>
      </c>
      <c r="AO449" s="1">
        <v>5.32</v>
      </c>
      <c r="AP449" s="1">
        <v>72.599999999999994</v>
      </c>
      <c r="AQ449" s="1">
        <v>120</v>
      </c>
      <c r="AR449" s="1">
        <v>762</v>
      </c>
      <c r="AS449" s="1">
        <v>31.8</v>
      </c>
      <c r="AT449" s="1">
        <v>334</v>
      </c>
      <c r="AU449" s="1">
        <v>2.0099999999999998</v>
      </c>
      <c r="AV449" s="1">
        <v>32</v>
      </c>
      <c r="AW449" s="1">
        <v>4</v>
      </c>
      <c r="AX449" s="1">
        <v>1.96</v>
      </c>
      <c r="AY449" s="1">
        <v>321</v>
      </c>
      <c r="AZ449" s="1">
        <v>253</v>
      </c>
      <c r="BA449" s="1">
        <v>3.86</v>
      </c>
      <c r="BB449" s="1">
        <v>69.7</v>
      </c>
      <c r="BC449" s="1">
        <v>329</v>
      </c>
      <c r="BD449" s="1">
        <v>1160</v>
      </c>
      <c r="BE449" s="1">
        <v>4.92</v>
      </c>
      <c r="BF449" s="1">
        <v>14.2</v>
      </c>
      <c r="BG449" s="1">
        <v>2.97</v>
      </c>
      <c r="BH449" s="1">
        <v>30.5</v>
      </c>
      <c r="BI449" s="1">
        <v>3.75</v>
      </c>
    </row>
    <row r="450" spans="1:61" x14ac:dyDescent="0.2">
      <c r="A450">
        <v>449</v>
      </c>
      <c r="B450" t="s">
        <v>507</v>
      </c>
      <c r="C450">
        <v>0.08</v>
      </c>
      <c r="D450">
        <v>1.87</v>
      </c>
      <c r="E450">
        <v>0.16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f t="shared" si="12"/>
        <v>5</v>
      </c>
      <c r="L450" s="1" t="b">
        <f t="shared" si="13"/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1</v>
      </c>
      <c r="S450" s="1">
        <v>0.375</v>
      </c>
      <c r="T450" s="1">
        <v>0</v>
      </c>
      <c r="U450" s="1">
        <v>0.625</v>
      </c>
      <c r="V450" s="1">
        <v>1</v>
      </c>
      <c r="W450" s="1">
        <v>0</v>
      </c>
      <c r="X450" s="1">
        <v>0</v>
      </c>
      <c r="Y450" s="1">
        <v>0</v>
      </c>
      <c r="Z450" s="1">
        <v>2.17</v>
      </c>
      <c r="AA450" s="1">
        <v>267</v>
      </c>
      <c r="AB450" s="1">
        <v>181</v>
      </c>
      <c r="AC450" s="1">
        <v>0.7</v>
      </c>
      <c r="AD450" s="1">
        <v>32.1</v>
      </c>
      <c r="AE450" s="1">
        <v>8.68</v>
      </c>
      <c r="AF450" s="1">
        <v>926</v>
      </c>
      <c r="AG450" s="1">
        <v>6.13</v>
      </c>
      <c r="AH450" s="1">
        <v>23.9</v>
      </c>
      <c r="AI450" s="1">
        <v>2.5499999999999998</v>
      </c>
      <c r="AJ450" s="1">
        <v>73</v>
      </c>
      <c r="AK450" s="1">
        <v>7</v>
      </c>
      <c r="AL450" s="1">
        <v>1.19</v>
      </c>
      <c r="AM450" s="1">
        <v>2020</v>
      </c>
      <c r="AN450" s="1">
        <v>601</v>
      </c>
      <c r="AO450" s="1">
        <v>11.3</v>
      </c>
      <c r="AP450" s="1">
        <v>207</v>
      </c>
      <c r="AQ450" s="1">
        <v>110</v>
      </c>
      <c r="AR450" s="1">
        <v>716</v>
      </c>
      <c r="AS450" s="1">
        <v>4.7699999999999996</v>
      </c>
      <c r="AT450" s="1">
        <v>178</v>
      </c>
      <c r="AU450" s="1">
        <v>2.33</v>
      </c>
      <c r="AV450" s="1">
        <v>82</v>
      </c>
      <c r="AW450" s="1">
        <v>6</v>
      </c>
      <c r="AX450" s="1">
        <v>2.0499999999999998</v>
      </c>
      <c r="AY450" s="1">
        <v>376</v>
      </c>
      <c r="AZ450" s="1">
        <v>306</v>
      </c>
      <c r="BA450" s="1">
        <v>4.29</v>
      </c>
      <c r="BB450" s="1">
        <v>92.6</v>
      </c>
      <c r="BC450" s="1">
        <v>315</v>
      </c>
      <c r="BD450" s="1">
        <v>1100</v>
      </c>
      <c r="BE450" s="1">
        <v>6.05</v>
      </c>
      <c r="BF450" s="1">
        <v>16.899999999999999</v>
      </c>
      <c r="BG450" s="1">
        <v>2.85</v>
      </c>
      <c r="BH450" s="1">
        <v>39.5</v>
      </c>
      <c r="BI450" s="1">
        <v>4.25</v>
      </c>
    </row>
    <row r="451" spans="1:61" x14ac:dyDescent="0.2">
      <c r="A451">
        <v>450</v>
      </c>
      <c r="B451" t="s">
        <v>508</v>
      </c>
      <c r="C451">
        <v>0.18</v>
      </c>
      <c r="D451">
        <v>3.69</v>
      </c>
      <c r="E451">
        <v>0</v>
      </c>
      <c r="F451" s="2">
        <v>0</v>
      </c>
      <c r="G451" s="2">
        <v>0</v>
      </c>
      <c r="H451" s="2">
        <v>0</v>
      </c>
      <c r="I451" s="2">
        <v>1</v>
      </c>
      <c r="J451" s="2">
        <v>0</v>
      </c>
      <c r="K451" s="2">
        <f t="shared" ref="K451:K470" si="14">COUNTIF(F451:J451,"=0.000") + COUNTIF(F451:J451,"=1.000")</f>
        <v>5</v>
      </c>
      <c r="L451" s="1" t="b">
        <f t="shared" ref="L451:L470" si="15">IF(K451=5, FALSE, TRUE)</f>
        <v>0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0.25</v>
      </c>
      <c r="T451" s="1">
        <v>0</v>
      </c>
      <c r="U451" s="1">
        <v>0.75</v>
      </c>
      <c r="V451" s="1">
        <v>1</v>
      </c>
      <c r="W451" s="1">
        <v>0</v>
      </c>
      <c r="X451" s="1">
        <v>0</v>
      </c>
      <c r="Y451" s="1">
        <v>0</v>
      </c>
      <c r="Z451" s="1">
        <v>2.17</v>
      </c>
      <c r="AA451" s="1">
        <v>267</v>
      </c>
      <c r="AB451" s="1">
        <v>181</v>
      </c>
      <c r="AC451" s="1">
        <v>0.7</v>
      </c>
      <c r="AD451" s="1">
        <v>32.1</v>
      </c>
      <c r="AE451" s="1">
        <v>8.68</v>
      </c>
      <c r="AF451" s="1">
        <v>926</v>
      </c>
      <c r="AG451" s="1">
        <v>6.13</v>
      </c>
      <c r="AH451" s="1">
        <v>23.9</v>
      </c>
      <c r="AI451" s="1">
        <v>2.5499999999999998</v>
      </c>
      <c r="AJ451" s="1">
        <v>73</v>
      </c>
      <c r="AK451" s="1">
        <v>7</v>
      </c>
      <c r="AL451" s="1">
        <v>1.26</v>
      </c>
      <c r="AM451" s="1">
        <v>1660</v>
      </c>
      <c r="AN451" s="1">
        <v>1040</v>
      </c>
      <c r="AO451" s="1">
        <v>2.54</v>
      </c>
      <c r="AP451" s="1">
        <v>87.6</v>
      </c>
      <c r="AQ451" s="1">
        <v>-168</v>
      </c>
      <c r="AR451" s="1">
        <v>550</v>
      </c>
      <c r="AS451" s="1">
        <v>8.1999999999999993</v>
      </c>
      <c r="AT451" s="1">
        <v>137</v>
      </c>
      <c r="AU451" s="1">
        <v>0.95</v>
      </c>
      <c r="AV451" s="1">
        <v>38</v>
      </c>
      <c r="AW451" s="1">
        <v>5</v>
      </c>
      <c r="AX451" s="1">
        <v>2.1</v>
      </c>
      <c r="AY451" s="1">
        <v>403</v>
      </c>
      <c r="AZ451" s="1">
        <v>333</v>
      </c>
      <c r="BA451" s="1">
        <v>4.5</v>
      </c>
      <c r="BB451" s="1">
        <v>104</v>
      </c>
      <c r="BC451" s="1">
        <v>309</v>
      </c>
      <c r="BD451" s="1">
        <v>1070</v>
      </c>
      <c r="BE451" s="1">
        <v>6.62</v>
      </c>
      <c r="BF451" s="1">
        <v>18.2</v>
      </c>
      <c r="BG451" s="1">
        <v>2.79</v>
      </c>
      <c r="BH451" s="1">
        <v>44</v>
      </c>
      <c r="BI451" s="1">
        <v>4.5</v>
      </c>
    </row>
    <row r="452" spans="1:61" x14ac:dyDescent="0.2">
      <c r="A452">
        <v>451</v>
      </c>
      <c r="B452" t="s">
        <v>509</v>
      </c>
      <c r="C452">
        <v>-0.34</v>
      </c>
      <c r="D452">
        <v>3.59</v>
      </c>
      <c r="E45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1</v>
      </c>
      <c r="K452" s="2">
        <f t="shared" si="14"/>
        <v>5</v>
      </c>
      <c r="L452" s="1" t="b">
        <f t="shared" si="15"/>
        <v>0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0.5</v>
      </c>
      <c r="T452" s="1">
        <v>0</v>
      </c>
      <c r="U452" s="1">
        <v>0.5</v>
      </c>
      <c r="V452" s="1">
        <v>1</v>
      </c>
      <c r="W452" s="1">
        <v>0</v>
      </c>
      <c r="X452" s="1">
        <v>0</v>
      </c>
      <c r="Y452" s="1">
        <v>0</v>
      </c>
      <c r="Z452" s="1">
        <v>2.5299999999999998</v>
      </c>
      <c r="AA452" s="1">
        <v>319</v>
      </c>
      <c r="AB452" s="1">
        <v>354</v>
      </c>
      <c r="AC452" s="1">
        <v>1.1000000000000001</v>
      </c>
      <c r="AD452" s="1">
        <v>45.1</v>
      </c>
      <c r="AE452" s="1">
        <v>8.6</v>
      </c>
      <c r="AF452" s="1">
        <v>849</v>
      </c>
      <c r="AG452" s="1">
        <v>6.5</v>
      </c>
      <c r="AH452" s="1">
        <v>29</v>
      </c>
      <c r="AI452" s="1">
        <v>2.57</v>
      </c>
      <c r="AJ452" s="1">
        <v>91</v>
      </c>
      <c r="AK452" s="1">
        <v>8</v>
      </c>
      <c r="AL452" s="1">
        <v>1.26</v>
      </c>
      <c r="AM452" s="1">
        <v>1660</v>
      </c>
      <c r="AN452" s="1">
        <v>1040</v>
      </c>
      <c r="AO452" s="1">
        <v>2.54</v>
      </c>
      <c r="AP452" s="1">
        <v>87.6</v>
      </c>
      <c r="AQ452" s="1">
        <v>-168</v>
      </c>
      <c r="AR452" s="1">
        <v>550</v>
      </c>
      <c r="AS452" s="1">
        <v>8.1999999999999993</v>
      </c>
      <c r="AT452" s="1">
        <v>137</v>
      </c>
      <c r="AU452" s="1">
        <v>0.95</v>
      </c>
      <c r="AV452" s="1">
        <v>38</v>
      </c>
      <c r="AW452" s="1">
        <v>5</v>
      </c>
      <c r="AX452" s="1">
        <v>2</v>
      </c>
      <c r="AY452" s="1">
        <v>348</v>
      </c>
      <c r="AZ452" s="1">
        <v>279</v>
      </c>
      <c r="BA452" s="1">
        <v>4.07</v>
      </c>
      <c r="BB452" s="1">
        <v>81.2</v>
      </c>
      <c r="BC452" s="1">
        <v>322</v>
      </c>
      <c r="BD452" s="1">
        <v>1130</v>
      </c>
      <c r="BE452" s="1">
        <v>5.49</v>
      </c>
      <c r="BF452" s="1">
        <v>15.6</v>
      </c>
      <c r="BG452" s="1">
        <v>2.91</v>
      </c>
      <c r="BH452" s="1">
        <v>35</v>
      </c>
      <c r="BI452" s="1">
        <v>4</v>
      </c>
    </row>
    <row r="453" spans="1:61" x14ac:dyDescent="0.2">
      <c r="A453">
        <v>533</v>
      </c>
      <c r="B453" t="s">
        <v>516</v>
      </c>
      <c r="C453">
        <v>-0.12</v>
      </c>
      <c r="D453">
        <v>1.1100000000000001</v>
      </c>
      <c r="E453">
        <v>0.15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f t="shared" si="14"/>
        <v>5</v>
      </c>
      <c r="L453" s="1" t="b">
        <f t="shared" si="15"/>
        <v>0</v>
      </c>
      <c r="M453" s="1">
        <v>0</v>
      </c>
      <c r="N453" s="1">
        <v>0</v>
      </c>
      <c r="O453" s="1">
        <v>0</v>
      </c>
      <c r="P453" s="1">
        <v>0</v>
      </c>
      <c r="Q453" s="1">
        <v>0.75</v>
      </c>
      <c r="R453" s="1">
        <v>0.25</v>
      </c>
      <c r="S453" s="1">
        <v>0</v>
      </c>
      <c r="T453" s="1">
        <v>0</v>
      </c>
      <c r="U453" s="1">
        <v>1</v>
      </c>
      <c r="V453">
        <v>1</v>
      </c>
      <c r="W453">
        <v>0</v>
      </c>
      <c r="X453">
        <v>0</v>
      </c>
      <c r="Y453">
        <v>0</v>
      </c>
      <c r="Z453" s="1">
        <v>2.17</v>
      </c>
      <c r="AA453" s="1">
        <v>267</v>
      </c>
      <c r="AB453" s="1">
        <v>181</v>
      </c>
      <c r="AC453" s="1">
        <v>0.7</v>
      </c>
      <c r="AD453" s="1">
        <v>32.1</v>
      </c>
      <c r="AE453" s="1">
        <v>8.68</v>
      </c>
      <c r="AF453" s="1">
        <v>926</v>
      </c>
      <c r="AG453" s="1">
        <v>6.13</v>
      </c>
      <c r="AH453" s="1">
        <v>23.9</v>
      </c>
      <c r="AI453" s="1">
        <v>2.5499999999999998</v>
      </c>
      <c r="AJ453" s="1">
        <v>73</v>
      </c>
      <c r="AK453" s="1">
        <v>7</v>
      </c>
      <c r="AL453" s="1">
        <v>1.1599999999999999</v>
      </c>
      <c r="AM453" s="1">
        <v>2670</v>
      </c>
      <c r="AN453" s="1">
        <v>529</v>
      </c>
      <c r="AO453" s="1">
        <v>8.31</v>
      </c>
      <c r="AP453" s="1">
        <v>141</v>
      </c>
      <c r="AQ453" s="1">
        <v>118</v>
      </c>
      <c r="AR453" s="1">
        <v>711</v>
      </c>
      <c r="AS453" s="1">
        <v>6.59</v>
      </c>
      <c r="AT453" s="1">
        <v>262</v>
      </c>
      <c r="AU453" s="1">
        <v>2.0499999999999998</v>
      </c>
      <c r="AV453" s="1">
        <v>58</v>
      </c>
      <c r="AW453" s="1">
        <v>5.25</v>
      </c>
      <c r="AX453" s="1">
        <v>2.2000000000000002</v>
      </c>
      <c r="AY453" s="1">
        <v>458</v>
      </c>
      <c r="AZ453" s="1">
        <v>387</v>
      </c>
      <c r="BA453" s="1">
        <v>4.93</v>
      </c>
      <c r="BB453" s="1">
        <v>127</v>
      </c>
      <c r="BC453" s="1">
        <v>295</v>
      </c>
      <c r="BD453" s="1">
        <v>1010</v>
      </c>
      <c r="BE453" s="1">
        <v>7.76</v>
      </c>
      <c r="BF453" s="1">
        <v>20.9</v>
      </c>
      <c r="BG453" s="1">
        <v>2.66</v>
      </c>
      <c r="BH453" s="1">
        <v>53</v>
      </c>
      <c r="BI453" s="1">
        <v>5</v>
      </c>
    </row>
    <row r="454" spans="1:61" x14ac:dyDescent="0.2">
      <c r="A454">
        <v>536</v>
      </c>
      <c r="B454" t="s">
        <v>517</v>
      </c>
      <c r="C454">
        <v>-0.06</v>
      </c>
      <c r="D454">
        <v>1.28</v>
      </c>
      <c r="E454">
        <v>0.16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  <c r="K454" s="2">
        <f t="shared" si="14"/>
        <v>5</v>
      </c>
      <c r="L454" s="1" t="b">
        <f t="shared" si="15"/>
        <v>0</v>
      </c>
      <c r="M454" s="1">
        <v>0</v>
      </c>
      <c r="N454" s="1">
        <v>0</v>
      </c>
      <c r="O454" s="1">
        <v>0</v>
      </c>
      <c r="P454" s="1">
        <v>0</v>
      </c>
      <c r="Q454" s="1">
        <v>0.5</v>
      </c>
      <c r="R454" s="1">
        <v>0.5</v>
      </c>
      <c r="S454" s="1">
        <v>0</v>
      </c>
      <c r="T454" s="1">
        <v>0</v>
      </c>
      <c r="U454" s="1">
        <v>1</v>
      </c>
      <c r="V454">
        <v>1</v>
      </c>
      <c r="W454">
        <v>0</v>
      </c>
      <c r="X454">
        <v>0</v>
      </c>
      <c r="Y454">
        <v>0</v>
      </c>
      <c r="Z454" s="1">
        <v>2.17</v>
      </c>
      <c r="AA454" s="1">
        <v>267</v>
      </c>
      <c r="AB454" s="1">
        <v>181</v>
      </c>
      <c r="AC454" s="1">
        <v>0.7</v>
      </c>
      <c r="AD454" s="1">
        <v>32.1</v>
      </c>
      <c r="AE454" s="1">
        <v>8.68</v>
      </c>
      <c r="AF454" s="1">
        <v>926</v>
      </c>
      <c r="AG454" s="1">
        <v>6.13</v>
      </c>
      <c r="AH454" s="1">
        <v>23.9</v>
      </c>
      <c r="AI454" s="1">
        <v>2.5499999999999998</v>
      </c>
      <c r="AJ454" s="1">
        <v>73</v>
      </c>
      <c r="AK454" s="1">
        <v>7</v>
      </c>
      <c r="AL454" s="1">
        <v>1.17</v>
      </c>
      <c r="AM454" s="1">
        <v>2450</v>
      </c>
      <c r="AN454" s="1">
        <v>553</v>
      </c>
      <c r="AO454" s="1">
        <v>9.3000000000000007</v>
      </c>
      <c r="AP454" s="1">
        <v>163</v>
      </c>
      <c r="AQ454" s="1">
        <v>116</v>
      </c>
      <c r="AR454" s="1">
        <v>713</v>
      </c>
      <c r="AS454" s="1">
        <v>5.98</v>
      </c>
      <c r="AT454" s="1">
        <v>234</v>
      </c>
      <c r="AU454" s="1">
        <v>2.15</v>
      </c>
      <c r="AV454" s="1">
        <v>66</v>
      </c>
      <c r="AW454" s="1">
        <v>5.5</v>
      </c>
      <c r="AX454" s="1">
        <v>2.2000000000000002</v>
      </c>
      <c r="AY454" s="1">
        <v>458</v>
      </c>
      <c r="AZ454" s="1">
        <v>387</v>
      </c>
      <c r="BA454" s="1">
        <v>4.93</v>
      </c>
      <c r="BB454" s="1">
        <v>127</v>
      </c>
      <c r="BC454" s="1">
        <v>295</v>
      </c>
      <c r="BD454" s="1">
        <v>1010</v>
      </c>
      <c r="BE454" s="1">
        <v>7.76</v>
      </c>
      <c r="BF454" s="1">
        <v>20.9</v>
      </c>
      <c r="BG454" s="1">
        <v>2.66</v>
      </c>
      <c r="BH454" s="1">
        <v>53</v>
      </c>
      <c r="BI454" s="1">
        <v>5</v>
      </c>
    </row>
    <row r="455" spans="1:61" x14ac:dyDescent="0.2">
      <c r="A455">
        <v>538</v>
      </c>
      <c r="B455" t="s">
        <v>518</v>
      </c>
      <c r="C455">
        <v>-0.02</v>
      </c>
      <c r="D455">
        <v>1.41</v>
      </c>
      <c r="E455">
        <v>0.15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f t="shared" si="14"/>
        <v>5</v>
      </c>
      <c r="L455" s="1" t="b">
        <f t="shared" si="15"/>
        <v>0</v>
      </c>
      <c r="M455" s="1">
        <v>0</v>
      </c>
      <c r="N455" s="1">
        <v>0</v>
      </c>
      <c r="O455" s="1">
        <v>0</v>
      </c>
      <c r="P455" s="1">
        <v>0</v>
      </c>
      <c r="Q455" s="1">
        <v>0.25</v>
      </c>
      <c r="R455" s="1">
        <v>0.75</v>
      </c>
      <c r="S455" s="1">
        <v>0</v>
      </c>
      <c r="T455" s="1">
        <v>0</v>
      </c>
      <c r="U455" s="1">
        <v>1</v>
      </c>
      <c r="V455">
        <v>1</v>
      </c>
      <c r="W455">
        <v>0</v>
      </c>
      <c r="X455">
        <v>0</v>
      </c>
      <c r="Y455">
        <v>0</v>
      </c>
      <c r="Z455" s="1">
        <v>2.17</v>
      </c>
      <c r="AA455" s="1">
        <v>267</v>
      </c>
      <c r="AB455" s="1">
        <v>181</v>
      </c>
      <c r="AC455" s="1">
        <v>0.7</v>
      </c>
      <c r="AD455" s="1">
        <v>32.1</v>
      </c>
      <c r="AE455" s="1">
        <v>8.68</v>
      </c>
      <c r="AF455" s="1">
        <v>926</v>
      </c>
      <c r="AG455" s="1">
        <v>6.13</v>
      </c>
      <c r="AH455" s="1">
        <v>23.9</v>
      </c>
      <c r="AI455" s="1">
        <v>2.5499999999999998</v>
      </c>
      <c r="AJ455" s="1">
        <v>73</v>
      </c>
      <c r="AK455" s="1">
        <v>7</v>
      </c>
      <c r="AL455" s="1">
        <v>1.18</v>
      </c>
      <c r="AM455" s="1">
        <v>2240</v>
      </c>
      <c r="AN455" s="1">
        <v>577</v>
      </c>
      <c r="AO455" s="1">
        <v>10.3</v>
      </c>
      <c r="AP455" s="1">
        <v>185</v>
      </c>
      <c r="AQ455" s="1">
        <v>113</v>
      </c>
      <c r="AR455" s="1">
        <v>714</v>
      </c>
      <c r="AS455" s="1">
        <v>5.38</v>
      </c>
      <c r="AT455" s="1">
        <v>206</v>
      </c>
      <c r="AU455" s="1">
        <v>2.2400000000000002</v>
      </c>
      <c r="AV455" s="1">
        <v>74</v>
      </c>
      <c r="AW455" s="1">
        <v>5.75</v>
      </c>
      <c r="AX455" s="1">
        <v>2.2000000000000002</v>
      </c>
      <c r="AY455" s="1">
        <v>458</v>
      </c>
      <c r="AZ455" s="1">
        <v>387</v>
      </c>
      <c r="BA455" s="1">
        <v>4.93</v>
      </c>
      <c r="BB455" s="1">
        <v>127</v>
      </c>
      <c r="BC455" s="1">
        <v>295</v>
      </c>
      <c r="BD455" s="1">
        <v>1010</v>
      </c>
      <c r="BE455" s="1">
        <v>7.76</v>
      </c>
      <c r="BF455" s="1">
        <v>20.9</v>
      </c>
      <c r="BG455" s="1">
        <v>2.66</v>
      </c>
      <c r="BH455" s="1">
        <v>53</v>
      </c>
      <c r="BI455" s="1">
        <v>5</v>
      </c>
    </row>
    <row r="456" spans="1:61" x14ac:dyDescent="0.2">
      <c r="A456">
        <v>541</v>
      </c>
      <c r="B456" t="s">
        <v>519</v>
      </c>
      <c r="C456">
        <v>-0.69</v>
      </c>
      <c r="D456">
        <v>1.22</v>
      </c>
      <c r="E456">
        <v>0.15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f t="shared" si="14"/>
        <v>5</v>
      </c>
      <c r="L456" s="1" t="b">
        <f t="shared" si="15"/>
        <v>0</v>
      </c>
      <c r="M456" s="1">
        <v>0</v>
      </c>
      <c r="N456" s="1">
        <v>0</v>
      </c>
      <c r="O456" s="1">
        <v>0</v>
      </c>
      <c r="P456" s="1">
        <v>0</v>
      </c>
      <c r="Q456" s="1">
        <v>0.75</v>
      </c>
      <c r="R456" s="1">
        <v>0.25</v>
      </c>
      <c r="S456" s="1">
        <v>0</v>
      </c>
      <c r="T456" s="1">
        <v>0</v>
      </c>
      <c r="U456" s="1">
        <v>1</v>
      </c>
      <c r="V456">
        <v>1</v>
      </c>
      <c r="W456">
        <v>0</v>
      </c>
      <c r="X456">
        <v>0</v>
      </c>
      <c r="Y456">
        <v>0</v>
      </c>
      <c r="Z456" s="1">
        <v>2.5299999999999998</v>
      </c>
      <c r="AA456" s="1">
        <v>319</v>
      </c>
      <c r="AB456" s="1">
        <v>354</v>
      </c>
      <c r="AC456" s="1">
        <v>1.1000000000000001</v>
      </c>
      <c r="AD456" s="1">
        <v>45.1</v>
      </c>
      <c r="AE456" s="1">
        <v>8.6</v>
      </c>
      <c r="AF456" s="1">
        <v>849</v>
      </c>
      <c r="AG456" s="1">
        <v>6.5</v>
      </c>
      <c r="AH456" s="1">
        <v>29</v>
      </c>
      <c r="AI456" s="1">
        <v>2.57</v>
      </c>
      <c r="AJ456" s="1">
        <v>91</v>
      </c>
      <c r="AK456" s="1">
        <v>8</v>
      </c>
      <c r="AL456" s="1">
        <v>1.1599999999999999</v>
      </c>
      <c r="AM456" s="1">
        <v>2670</v>
      </c>
      <c r="AN456" s="1">
        <v>529</v>
      </c>
      <c r="AO456" s="1">
        <v>8.31</v>
      </c>
      <c r="AP456" s="1">
        <v>141</v>
      </c>
      <c r="AQ456" s="1">
        <v>118</v>
      </c>
      <c r="AR456" s="1">
        <v>711</v>
      </c>
      <c r="AS456" s="1">
        <v>6.59</v>
      </c>
      <c r="AT456" s="1">
        <v>262</v>
      </c>
      <c r="AU456" s="1">
        <v>2.0499999999999998</v>
      </c>
      <c r="AV456" s="1">
        <v>58</v>
      </c>
      <c r="AW456" s="1">
        <v>5.25</v>
      </c>
      <c r="AX456" s="1">
        <v>2.2000000000000002</v>
      </c>
      <c r="AY456" s="1">
        <v>458</v>
      </c>
      <c r="AZ456" s="1">
        <v>387</v>
      </c>
      <c r="BA456" s="1">
        <v>4.93</v>
      </c>
      <c r="BB456" s="1">
        <v>127</v>
      </c>
      <c r="BC456" s="1">
        <v>295</v>
      </c>
      <c r="BD456" s="1">
        <v>1010</v>
      </c>
      <c r="BE456" s="1">
        <v>7.76</v>
      </c>
      <c r="BF456" s="1">
        <v>20.9</v>
      </c>
      <c r="BG456" s="1">
        <v>2.66</v>
      </c>
      <c r="BH456" s="1">
        <v>53</v>
      </c>
      <c r="BI456" s="1">
        <v>5</v>
      </c>
    </row>
    <row r="457" spans="1:61" x14ac:dyDescent="0.2">
      <c r="A457">
        <v>543</v>
      </c>
      <c r="B457" t="s">
        <v>520</v>
      </c>
      <c r="C457">
        <v>-0.65</v>
      </c>
      <c r="D457">
        <v>1.29</v>
      </c>
      <c r="E457">
        <v>0.16</v>
      </c>
      <c r="F457" s="2">
        <v>0</v>
      </c>
      <c r="G457" s="2">
        <v>0</v>
      </c>
      <c r="H457" s="2">
        <v>0</v>
      </c>
      <c r="I457" s="2">
        <v>0</v>
      </c>
      <c r="J457" s="2">
        <v>1</v>
      </c>
      <c r="K457" s="2">
        <f t="shared" si="14"/>
        <v>5</v>
      </c>
      <c r="L457" s="1" t="b">
        <f t="shared" si="15"/>
        <v>0</v>
      </c>
      <c r="M457" s="1">
        <v>0</v>
      </c>
      <c r="N457" s="1">
        <v>0</v>
      </c>
      <c r="O457" s="1">
        <v>0</v>
      </c>
      <c r="P457" s="1">
        <v>0</v>
      </c>
      <c r="Q457" s="1">
        <v>0.5</v>
      </c>
      <c r="R457" s="1">
        <v>0.5</v>
      </c>
      <c r="S457" s="1">
        <v>0</v>
      </c>
      <c r="T457" s="1">
        <v>0</v>
      </c>
      <c r="U457" s="1">
        <v>1</v>
      </c>
      <c r="V457">
        <v>1</v>
      </c>
      <c r="W457">
        <v>0</v>
      </c>
      <c r="X457">
        <v>0</v>
      </c>
      <c r="Y457">
        <v>0</v>
      </c>
      <c r="Z457" s="1">
        <v>2.5299999999999998</v>
      </c>
      <c r="AA457" s="1">
        <v>319</v>
      </c>
      <c r="AB457" s="1">
        <v>354</v>
      </c>
      <c r="AC457" s="1">
        <v>1.1000000000000001</v>
      </c>
      <c r="AD457" s="1">
        <v>45.1</v>
      </c>
      <c r="AE457" s="1">
        <v>8.6</v>
      </c>
      <c r="AF457" s="1">
        <v>849</v>
      </c>
      <c r="AG457" s="1">
        <v>6.5</v>
      </c>
      <c r="AH457" s="1">
        <v>29</v>
      </c>
      <c r="AI457" s="1">
        <v>2.57</v>
      </c>
      <c r="AJ457" s="1">
        <v>91</v>
      </c>
      <c r="AK457" s="1">
        <v>8</v>
      </c>
      <c r="AL457" s="1">
        <v>1.17</v>
      </c>
      <c r="AM457" s="1">
        <v>2450</v>
      </c>
      <c r="AN457" s="1">
        <v>553</v>
      </c>
      <c r="AO457" s="1">
        <v>9.3000000000000007</v>
      </c>
      <c r="AP457" s="1">
        <v>163</v>
      </c>
      <c r="AQ457" s="1">
        <v>116</v>
      </c>
      <c r="AR457" s="1">
        <v>713</v>
      </c>
      <c r="AS457" s="1">
        <v>5.98</v>
      </c>
      <c r="AT457" s="1">
        <v>234</v>
      </c>
      <c r="AU457" s="1">
        <v>2.15</v>
      </c>
      <c r="AV457" s="1">
        <v>66</v>
      </c>
      <c r="AW457" s="1">
        <v>5.5</v>
      </c>
      <c r="AX457" s="1">
        <v>2.2000000000000002</v>
      </c>
      <c r="AY457" s="1">
        <v>458</v>
      </c>
      <c r="AZ457" s="1">
        <v>387</v>
      </c>
      <c r="BA457" s="1">
        <v>4.93</v>
      </c>
      <c r="BB457" s="1">
        <v>127</v>
      </c>
      <c r="BC457" s="1">
        <v>295</v>
      </c>
      <c r="BD457" s="1">
        <v>1010</v>
      </c>
      <c r="BE457" s="1">
        <v>7.76</v>
      </c>
      <c r="BF457" s="1">
        <v>20.9</v>
      </c>
      <c r="BG457" s="1">
        <v>2.66</v>
      </c>
      <c r="BH457" s="1">
        <v>53</v>
      </c>
      <c r="BI457" s="1">
        <v>5</v>
      </c>
    </row>
    <row r="458" spans="1:61" x14ac:dyDescent="0.2">
      <c r="A458">
        <v>545</v>
      </c>
      <c r="B458" t="s">
        <v>521</v>
      </c>
      <c r="C458">
        <v>-0.59</v>
      </c>
      <c r="D458">
        <v>1.53</v>
      </c>
      <c r="E458">
        <v>0.15</v>
      </c>
      <c r="F458" s="2">
        <v>0</v>
      </c>
      <c r="G458" s="2">
        <v>0</v>
      </c>
      <c r="H458" s="2">
        <v>0</v>
      </c>
      <c r="I458" s="2">
        <v>0</v>
      </c>
      <c r="J458" s="2">
        <v>1</v>
      </c>
      <c r="K458" s="2">
        <f t="shared" si="14"/>
        <v>5</v>
      </c>
      <c r="L458" s="1" t="b">
        <f t="shared" si="15"/>
        <v>0</v>
      </c>
      <c r="M458" s="1">
        <v>0</v>
      </c>
      <c r="N458" s="1">
        <v>0</v>
      </c>
      <c r="O458" s="1">
        <v>0</v>
      </c>
      <c r="P458" s="1">
        <v>0</v>
      </c>
      <c r="Q458" s="1">
        <v>0.25</v>
      </c>
      <c r="R458" s="1">
        <v>0.75</v>
      </c>
      <c r="S458" s="1">
        <v>0</v>
      </c>
      <c r="T458" s="1">
        <v>0</v>
      </c>
      <c r="U458" s="1">
        <v>1</v>
      </c>
      <c r="V458">
        <v>1</v>
      </c>
      <c r="W458">
        <v>0</v>
      </c>
      <c r="X458">
        <v>0</v>
      </c>
      <c r="Y458">
        <v>0</v>
      </c>
      <c r="Z458" s="1">
        <v>2.5299999999999998</v>
      </c>
      <c r="AA458" s="1">
        <v>319</v>
      </c>
      <c r="AB458" s="1">
        <v>354</v>
      </c>
      <c r="AC458" s="1">
        <v>1.1000000000000001</v>
      </c>
      <c r="AD458" s="1">
        <v>45.1</v>
      </c>
      <c r="AE458" s="1">
        <v>8.6</v>
      </c>
      <c r="AF458" s="1">
        <v>849</v>
      </c>
      <c r="AG458" s="1">
        <v>6.5</v>
      </c>
      <c r="AH458" s="1">
        <v>29</v>
      </c>
      <c r="AI458" s="1">
        <v>2.57</v>
      </c>
      <c r="AJ458" s="1">
        <v>91</v>
      </c>
      <c r="AK458" s="1">
        <v>8</v>
      </c>
      <c r="AL458" s="1">
        <v>1.18</v>
      </c>
      <c r="AM458" s="1">
        <v>2240</v>
      </c>
      <c r="AN458" s="1">
        <v>577</v>
      </c>
      <c r="AO458" s="1">
        <v>10.3</v>
      </c>
      <c r="AP458" s="1">
        <v>185</v>
      </c>
      <c r="AQ458" s="1">
        <v>113</v>
      </c>
      <c r="AR458" s="1">
        <v>714</v>
      </c>
      <c r="AS458" s="1">
        <v>5.38</v>
      </c>
      <c r="AT458" s="1">
        <v>206</v>
      </c>
      <c r="AU458" s="1">
        <v>2.2400000000000002</v>
      </c>
      <c r="AV458" s="1">
        <v>74</v>
      </c>
      <c r="AW458" s="1">
        <v>5.75</v>
      </c>
      <c r="AX458" s="1">
        <v>2.2000000000000002</v>
      </c>
      <c r="AY458" s="1">
        <v>458</v>
      </c>
      <c r="AZ458" s="1">
        <v>387</v>
      </c>
      <c r="BA458" s="1">
        <v>4.93</v>
      </c>
      <c r="BB458" s="1">
        <v>127</v>
      </c>
      <c r="BC458" s="1">
        <v>295</v>
      </c>
      <c r="BD458" s="1">
        <v>1010</v>
      </c>
      <c r="BE458" s="1">
        <v>7.76</v>
      </c>
      <c r="BF458" s="1">
        <v>20.9</v>
      </c>
      <c r="BG458" s="1">
        <v>2.66</v>
      </c>
      <c r="BH458" s="1">
        <v>53</v>
      </c>
      <c r="BI458" s="1">
        <v>5</v>
      </c>
    </row>
    <row r="459" spans="1:61" x14ac:dyDescent="0.2">
      <c r="A459">
        <v>547</v>
      </c>
      <c r="B459" t="s">
        <v>522</v>
      </c>
      <c r="C459">
        <v>0.03</v>
      </c>
      <c r="D459">
        <v>1.79</v>
      </c>
      <c r="E459">
        <v>0.15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f t="shared" si="14"/>
        <v>5</v>
      </c>
      <c r="L459" s="1" t="b">
        <f t="shared" si="15"/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0.16700000000000001</v>
      </c>
      <c r="U459" s="1">
        <v>0.83299999999999996</v>
      </c>
      <c r="V459">
        <v>1</v>
      </c>
      <c r="W459">
        <v>0</v>
      </c>
      <c r="X459">
        <v>0</v>
      </c>
      <c r="Y459">
        <v>0</v>
      </c>
      <c r="Z459" s="1">
        <v>2.17</v>
      </c>
      <c r="AA459" s="1">
        <v>267</v>
      </c>
      <c r="AB459" s="1">
        <v>181</v>
      </c>
      <c r="AC459" s="1">
        <v>0.7</v>
      </c>
      <c r="AD459" s="1">
        <v>32.1</v>
      </c>
      <c r="AE459" s="1">
        <v>8.68</v>
      </c>
      <c r="AF459" s="1">
        <v>926</v>
      </c>
      <c r="AG459" s="1">
        <v>6.13</v>
      </c>
      <c r="AH459" s="1">
        <v>23.9</v>
      </c>
      <c r="AI459" s="1">
        <v>2.5499999999999998</v>
      </c>
      <c r="AJ459" s="1">
        <v>73</v>
      </c>
      <c r="AK459" s="1">
        <v>7</v>
      </c>
      <c r="AL459" s="1">
        <v>1.19</v>
      </c>
      <c r="AM459" s="1">
        <v>2020</v>
      </c>
      <c r="AN459" s="1">
        <v>601</v>
      </c>
      <c r="AO459" s="1">
        <v>11.3</v>
      </c>
      <c r="AP459" s="1">
        <v>207</v>
      </c>
      <c r="AQ459" s="1">
        <v>110</v>
      </c>
      <c r="AR459" s="1">
        <v>716</v>
      </c>
      <c r="AS459" s="1">
        <v>4.7699999999999996</v>
      </c>
      <c r="AT459" s="1">
        <v>178</v>
      </c>
      <c r="AU459" s="1">
        <v>2.33</v>
      </c>
      <c r="AV459" s="1">
        <v>82</v>
      </c>
      <c r="AW459" s="1">
        <v>6</v>
      </c>
      <c r="AX459" s="1">
        <v>2.16</v>
      </c>
      <c r="AY459" s="1">
        <v>437</v>
      </c>
      <c r="AZ459" s="1">
        <v>367</v>
      </c>
      <c r="BA459" s="1">
        <v>4.63</v>
      </c>
      <c r="BB459" s="1">
        <v>119</v>
      </c>
      <c r="BC459" s="1">
        <v>300</v>
      </c>
      <c r="BD459" s="1">
        <v>1030</v>
      </c>
      <c r="BE459" s="1">
        <v>7.35</v>
      </c>
      <c r="BF459" s="1">
        <v>19.899999999999999</v>
      </c>
      <c r="BG459" s="1">
        <v>2.71</v>
      </c>
      <c r="BH459" s="1">
        <v>50</v>
      </c>
      <c r="BI459" s="1">
        <v>4.83</v>
      </c>
    </row>
    <row r="460" spans="1:61" x14ac:dyDescent="0.2">
      <c r="A460">
        <v>549</v>
      </c>
      <c r="B460" t="s">
        <v>523</v>
      </c>
      <c r="C460">
        <v>-0.01</v>
      </c>
      <c r="D460">
        <v>1.87</v>
      </c>
      <c r="E460">
        <v>0.15</v>
      </c>
      <c r="F460" s="2">
        <v>0</v>
      </c>
      <c r="G460" s="2">
        <v>0</v>
      </c>
      <c r="H460" s="2">
        <v>0</v>
      </c>
      <c r="I460" s="2">
        <v>1</v>
      </c>
      <c r="J460" s="2">
        <v>0</v>
      </c>
      <c r="K460" s="2">
        <f t="shared" si="14"/>
        <v>5</v>
      </c>
      <c r="L460" s="1" t="b">
        <f t="shared" si="15"/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1</v>
      </c>
      <c r="S460" s="1">
        <v>0</v>
      </c>
      <c r="T460" s="1">
        <v>0.33300000000000002</v>
      </c>
      <c r="U460" s="1">
        <v>0.66700000000000004</v>
      </c>
      <c r="V460">
        <v>1</v>
      </c>
      <c r="W460">
        <v>0</v>
      </c>
      <c r="X460">
        <v>0</v>
      </c>
      <c r="Y460">
        <v>0</v>
      </c>
      <c r="Z460" s="1">
        <v>2.17</v>
      </c>
      <c r="AA460" s="1">
        <v>267</v>
      </c>
      <c r="AB460" s="1">
        <v>181</v>
      </c>
      <c r="AC460" s="1">
        <v>0.7</v>
      </c>
      <c r="AD460" s="1">
        <v>32.1</v>
      </c>
      <c r="AE460" s="1">
        <v>8.68</v>
      </c>
      <c r="AF460" s="1">
        <v>926</v>
      </c>
      <c r="AG460" s="1">
        <v>6.13</v>
      </c>
      <c r="AH460" s="1">
        <v>23.9</v>
      </c>
      <c r="AI460" s="1">
        <v>2.5499999999999998</v>
      </c>
      <c r="AJ460" s="1">
        <v>73</v>
      </c>
      <c r="AK460" s="1">
        <v>7</v>
      </c>
      <c r="AL460" s="1">
        <v>1.19</v>
      </c>
      <c r="AM460" s="1">
        <v>2020</v>
      </c>
      <c r="AN460" s="1">
        <v>601</v>
      </c>
      <c r="AO460" s="1">
        <v>11.3</v>
      </c>
      <c r="AP460" s="1">
        <v>207</v>
      </c>
      <c r="AQ460" s="1">
        <v>110</v>
      </c>
      <c r="AR460" s="1">
        <v>716</v>
      </c>
      <c r="AS460" s="1">
        <v>4.7699999999999996</v>
      </c>
      <c r="AT460" s="1">
        <v>178</v>
      </c>
      <c r="AU460" s="1">
        <v>2.33</v>
      </c>
      <c r="AV460" s="1">
        <v>82</v>
      </c>
      <c r="AW460" s="1">
        <v>6</v>
      </c>
      <c r="AX460" s="1">
        <v>2.12</v>
      </c>
      <c r="AY460" s="1">
        <v>416</v>
      </c>
      <c r="AZ460" s="1">
        <v>347</v>
      </c>
      <c r="BA460" s="1">
        <v>4.33</v>
      </c>
      <c r="BB460" s="1">
        <v>111</v>
      </c>
      <c r="BC460" s="1">
        <v>305</v>
      </c>
      <c r="BD460" s="1">
        <v>1050</v>
      </c>
      <c r="BE460" s="1">
        <v>6.94</v>
      </c>
      <c r="BF460" s="1">
        <v>18.8</v>
      </c>
      <c r="BG460" s="1">
        <v>2.76</v>
      </c>
      <c r="BH460" s="1">
        <v>47</v>
      </c>
      <c r="BI460" s="1">
        <v>4.67</v>
      </c>
    </row>
    <row r="461" spans="1:61" x14ac:dyDescent="0.2">
      <c r="A461">
        <v>551</v>
      </c>
      <c r="B461" t="s">
        <v>454</v>
      </c>
      <c r="C461">
        <v>-0.04</v>
      </c>
      <c r="D461">
        <v>1.9</v>
      </c>
      <c r="E461">
        <v>0.14000000000000001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f t="shared" si="14"/>
        <v>5</v>
      </c>
      <c r="L461" s="1" t="b">
        <f t="shared" si="15"/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1</v>
      </c>
      <c r="S461" s="1">
        <v>0</v>
      </c>
      <c r="T461" s="1">
        <v>0.5</v>
      </c>
      <c r="U461" s="1">
        <v>0.5</v>
      </c>
      <c r="V461">
        <v>1</v>
      </c>
      <c r="W461">
        <v>0</v>
      </c>
      <c r="X461">
        <v>0</v>
      </c>
      <c r="Y461">
        <v>0</v>
      </c>
      <c r="Z461" s="1">
        <v>2.17</v>
      </c>
      <c r="AA461" s="1">
        <v>267</v>
      </c>
      <c r="AB461" s="1">
        <v>181</v>
      </c>
      <c r="AC461" s="1">
        <v>0.7</v>
      </c>
      <c r="AD461" s="1">
        <v>32.1</v>
      </c>
      <c r="AE461" s="1">
        <v>8.68</v>
      </c>
      <c r="AF461" s="1">
        <v>926</v>
      </c>
      <c r="AG461" s="1">
        <v>6.13</v>
      </c>
      <c r="AH461" s="1">
        <v>23.9</v>
      </c>
      <c r="AI461" s="1">
        <v>2.5499999999999998</v>
      </c>
      <c r="AJ461" s="1">
        <v>73</v>
      </c>
      <c r="AK461" s="1">
        <v>7</v>
      </c>
      <c r="AL461" s="1">
        <v>1.19</v>
      </c>
      <c r="AM461" s="1">
        <v>2020</v>
      </c>
      <c r="AN461" s="1">
        <v>601</v>
      </c>
      <c r="AO461" s="1">
        <v>11.3</v>
      </c>
      <c r="AP461" s="1">
        <v>207</v>
      </c>
      <c r="AQ461" s="1">
        <v>110</v>
      </c>
      <c r="AR461" s="1">
        <v>716</v>
      </c>
      <c r="AS461" s="1">
        <v>4.7699999999999996</v>
      </c>
      <c r="AT461" s="1">
        <v>178</v>
      </c>
      <c r="AU461" s="1">
        <v>2.33</v>
      </c>
      <c r="AV461" s="1">
        <v>82</v>
      </c>
      <c r="AW461" s="1">
        <v>6</v>
      </c>
      <c r="AX461" s="1">
        <v>2.08</v>
      </c>
      <c r="AY461" s="1">
        <v>395</v>
      </c>
      <c r="AZ461" s="1">
        <v>327</v>
      </c>
      <c r="BA461" s="1">
        <v>4.03</v>
      </c>
      <c r="BB461" s="1">
        <v>103</v>
      </c>
      <c r="BC461" s="1">
        <v>310</v>
      </c>
      <c r="BD461" s="1">
        <v>1080</v>
      </c>
      <c r="BE461" s="1">
        <v>6.53</v>
      </c>
      <c r="BF461" s="1">
        <v>17.8</v>
      </c>
      <c r="BG461" s="1">
        <v>2.81</v>
      </c>
      <c r="BH461" s="1">
        <v>44</v>
      </c>
      <c r="BI461" s="1">
        <v>4.5</v>
      </c>
    </row>
    <row r="462" spans="1:61" x14ac:dyDescent="0.2">
      <c r="A462">
        <v>553</v>
      </c>
      <c r="B462" t="s">
        <v>524</v>
      </c>
      <c r="C462">
        <v>-7.0000000000000007E-2</v>
      </c>
      <c r="D462">
        <v>1.95</v>
      </c>
      <c r="E462">
        <v>0.14000000000000001</v>
      </c>
      <c r="F462" s="2">
        <v>0</v>
      </c>
      <c r="G462" s="2">
        <v>0</v>
      </c>
      <c r="H462" s="2">
        <v>0</v>
      </c>
      <c r="I462" s="2">
        <v>1</v>
      </c>
      <c r="J462" s="2">
        <v>0</v>
      </c>
      <c r="K462" s="2">
        <f t="shared" si="14"/>
        <v>5</v>
      </c>
      <c r="L462" s="1" t="b">
        <f t="shared" si="15"/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0.66700000000000004</v>
      </c>
      <c r="U462" s="1">
        <v>0.33300000000000002</v>
      </c>
      <c r="V462">
        <v>1</v>
      </c>
      <c r="W462">
        <v>0</v>
      </c>
      <c r="X462">
        <v>0</v>
      </c>
      <c r="Y462">
        <v>0</v>
      </c>
      <c r="Z462" s="1">
        <v>2.17</v>
      </c>
      <c r="AA462" s="1">
        <v>267</v>
      </c>
      <c r="AB462" s="1">
        <v>181</v>
      </c>
      <c r="AC462" s="1">
        <v>0.7</v>
      </c>
      <c r="AD462" s="1">
        <v>32.1</v>
      </c>
      <c r="AE462" s="1">
        <v>8.68</v>
      </c>
      <c r="AF462" s="1">
        <v>926</v>
      </c>
      <c r="AG462" s="1">
        <v>6.13</v>
      </c>
      <c r="AH462" s="1">
        <v>23.9</v>
      </c>
      <c r="AI462" s="1">
        <v>2.5499999999999998</v>
      </c>
      <c r="AJ462" s="1">
        <v>73</v>
      </c>
      <c r="AK462" s="1">
        <v>7</v>
      </c>
      <c r="AL462" s="1">
        <v>1.19</v>
      </c>
      <c r="AM462" s="1">
        <v>2020</v>
      </c>
      <c r="AN462" s="1">
        <v>601</v>
      </c>
      <c r="AO462" s="1">
        <v>11.3</v>
      </c>
      <c r="AP462" s="1">
        <v>207</v>
      </c>
      <c r="AQ462" s="1">
        <v>110</v>
      </c>
      <c r="AR462" s="1">
        <v>716</v>
      </c>
      <c r="AS462" s="1">
        <v>4.7699999999999996</v>
      </c>
      <c r="AT462" s="1">
        <v>178</v>
      </c>
      <c r="AU462" s="1">
        <v>2.33</v>
      </c>
      <c r="AV462" s="1">
        <v>82</v>
      </c>
      <c r="AW462" s="1">
        <v>6</v>
      </c>
      <c r="AX462" s="1">
        <v>2.04</v>
      </c>
      <c r="AY462" s="1">
        <v>374</v>
      </c>
      <c r="AZ462" s="1">
        <v>306</v>
      </c>
      <c r="BA462" s="1">
        <v>3.72</v>
      </c>
      <c r="BB462" s="1">
        <v>95.6</v>
      </c>
      <c r="BC462" s="1">
        <v>315</v>
      </c>
      <c r="BD462" s="1">
        <v>1100</v>
      </c>
      <c r="BE462" s="1">
        <v>6.11</v>
      </c>
      <c r="BF462" s="1">
        <v>16.8</v>
      </c>
      <c r="BG462" s="1">
        <v>2.86</v>
      </c>
      <c r="BH462" s="1">
        <v>41</v>
      </c>
      <c r="BI462" s="1">
        <v>4.33</v>
      </c>
    </row>
    <row r="463" spans="1:61" x14ac:dyDescent="0.2">
      <c r="A463">
        <v>555</v>
      </c>
      <c r="B463" t="s">
        <v>525</v>
      </c>
      <c r="C463">
        <v>0.01</v>
      </c>
      <c r="D463">
        <v>1.52</v>
      </c>
      <c r="E463">
        <v>0.15</v>
      </c>
      <c r="F463" s="2">
        <v>0</v>
      </c>
      <c r="G463" s="2">
        <v>0</v>
      </c>
      <c r="H463" s="2">
        <v>1</v>
      </c>
      <c r="I463" s="2">
        <v>0</v>
      </c>
      <c r="J463" s="2">
        <v>0</v>
      </c>
      <c r="K463" s="2">
        <f t="shared" si="14"/>
        <v>5</v>
      </c>
      <c r="L463" s="1" t="b">
        <f t="shared" si="15"/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  <c r="T463" s="1">
        <v>0.33300000000000002</v>
      </c>
      <c r="U463" s="1">
        <v>0.66700000000000004</v>
      </c>
      <c r="V463">
        <v>1</v>
      </c>
      <c r="W463">
        <v>0</v>
      </c>
      <c r="X463">
        <v>0</v>
      </c>
      <c r="Y463">
        <v>0</v>
      </c>
      <c r="Z463" s="1">
        <v>1.74</v>
      </c>
      <c r="AA463" s="1">
        <v>944</v>
      </c>
      <c r="AB463" s="1">
        <v>302</v>
      </c>
      <c r="AC463" s="1">
        <v>1.87</v>
      </c>
      <c r="AD463" s="1">
        <v>133</v>
      </c>
      <c r="AE463" s="1">
        <v>45.5</v>
      </c>
      <c r="AF463" s="1">
        <v>376</v>
      </c>
      <c r="AG463" s="1">
        <v>2.09</v>
      </c>
      <c r="AH463" s="1">
        <v>67.7</v>
      </c>
      <c r="AI463" s="1">
        <v>0.79</v>
      </c>
      <c r="AJ463" s="1">
        <v>55</v>
      </c>
      <c r="AK463" s="1">
        <v>6</v>
      </c>
      <c r="AL463" s="1">
        <v>1.19</v>
      </c>
      <c r="AM463" s="1">
        <v>2020</v>
      </c>
      <c r="AN463" s="1">
        <v>601</v>
      </c>
      <c r="AO463" s="1">
        <v>11.3</v>
      </c>
      <c r="AP463" s="1">
        <v>207</v>
      </c>
      <c r="AQ463" s="1">
        <v>110</v>
      </c>
      <c r="AR463" s="1">
        <v>716</v>
      </c>
      <c r="AS463" s="1">
        <v>4.7699999999999996</v>
      </c>
      <c r="AT463" s="1">
        <v>178</v>
      </c>
      <c r="AU463" s="1">
        <v>2.33</v>
      </c>
      <c r="AV463" s="1">
        <v>82</v>
      </c>
      <c r="AW463" s="1">
        <v>6</v>
      </c>
      <c r="AX463" s="1">
        <v>2.12</v>
      </c>
      <c r="AY463" s="1">
        <v>416</v>
      </c>
      <c r="AZ463" s="1">
        <v>347</v>
      </c>
      <c r="BA463" s="1">
        <v>4.33</v>
      </c>
      <c r="BB463" s="1">
        <v>111</v>
      </c>
      <c r="BC463" s="1">
        <v>305</v>
      </c>
      <c r="BD463" s="1">
        <v>1050</v>
      </c>
      <c r="BE463" s="1">
        <v>6.94</v>
      </c>
      <c r="BF463" s="1">
        <v>18.8</v>
      </c>
      <c r="BG463" s="1">
        <v>2.76</v>
      </c>
      <c r="BH463" s="1">
        <v>47</v>
      </c>
      <c r="BI463" s="1">
        <v>4.67</v>
      </c>
    </row>
    <row r="464" spans="1:61" x14ac:dyDescent="0.2">
      <c r="A464">
        <v>557</v>
      </c>
      <c r="B464" t="s">
        <v>526</v>
      </c>
      <c r="C464">
        <v>-0.02</v>
      </c>
      <c r="D464">
        <v>1.6</v>
      </c>
      <c r="E464">
        <v>0.15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f t="shared" si="14"/>
        <v>5</v>
      </c>
      <c r="L464" s="1" t="b">
        <f t="shared" si="15"/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1">
        <v>0</v>
      </c>
      <c r="T464" s="1">
        <v>0.5</v>
      </c>
      <c r="U464" s="1">
        <v>0.5</v>
      </c>
      <c r="V464">
        <v>1</v>
      </c>
      <c r="W464">
        <v>0</v>
      </c>
      <c r="X464">
        <v>0</v>
      </c>
      <c r="Y464">
        <v>0</v>
      </c>
      <c r="Z464" s="1">
        <v>1.74</v>
      </c>
      <c r="AA464" s="1">
        <v>944</v>
      </c>
      <c r="AB464" s="1">
        <v>302</v>
      </c>
      <c r="AC464" s="1">
        <v>1.87</v>
      </c>
      <c r="AD464" s="1">
        <v>133</v>
      </c>
      <c r="AE464" s="1">
        <v>45.5</v>
      </c>
      <c r="AF464" s="1">
        <v>376</v>
      </c>
      <c r="AG464" s="1">
        <v>2.09</v>
      </c>
      <c r="AH464" s="1">
        <v>67.7</v>
      </c>
      <c r="AI464" s="1">
        <v>0.79</v>
      </c>
      <c r="AJ464" s="1">
        <v>55</v>
      </c>
      <c r="AK464" s="1">
        <v>6</v>
      </c>
      <c r="AL464" s="1">
        <v>1.19</v>
      </c>
      <c r="AM464" s="1">
        <v>2020</v>
      </c>
      <c r="AN464" s="1">
        <v>601</v>
      </c>
      <c r="AO464" s="1">
        <v>11.3</v>
      </c>
      <c r="AP464" s="1">
        <v>207</v>
      </c>
      <c r="AQ464" s="1">
        <v>110</v>
      </c>
      <c r="AR464" s="1">
        <v>716</v>
      </c>
      <c r="AS464" s="1">
        <v>4.7699999999999996</v>
      </c>
      <c r="AT464" s="1">
        <v>178</v>
      </c>
      <c r="AU464" s="1">
        <v>2.33</v>
      </c>
      <c r="AV464" s="1">
        <v>82</v>
      </c>
      <c r="AW464" s="1">
        <v>6</v>
      </c>
      <c r="AX464" s="1">
        <v>2.08</v>
      </c>
      <c r="AY464" s="1">
        <v>395</v>
      </c>
      <c r="AZ464" s="1">
        <v>327</v>
      </c>
      <c r="BA464" s="1">
        <v>4.03</v>
      </c>
      <c r="BB464" s="1">
        <v>103</v>
      </c>
      <c r="BC464" s="1">
        <v>310</v>
      </c>
      <c r="BD464" s="1">
        <v>1080</v>
      </c>
      <c r="BE464" s="1">
        <v>6.53</v>
      </c>
      <c r="BF464" s="1">
        <v>17.8</v>
      </c>
      <c r="BG464" s="1">
        <v>2.81</v>
      </c>
      <c r="BH464" s="1">
        <v>44</v>
      </c>
      <c r="BI464" s="1">
        <v>4.5</v>
      </c>
    </row>
    <row r="465" spans="1:61" x14ac:dyDescent="0.2">
      <c r="A465">
        <v>559</v>
      </c>
      <c r="B465" t="s">
        <v>527</v>
      </c>
      <c r="C465">
        <v>-0.06</v>
      </c>
      <c r="D465">
        <v>1.63</v>
      </c>
      <c r="E465">
        <v>0.14000000000000001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f t="shared" si="14"/>
        <v>5</v>
      </c>
      <c r="L465" s="1" t="b">
        <f t="shared" si="15"/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0.66700000000000004</v>
      </c>
      <c r="U465" s="1">
        <v>0.33300000000000002</v>
      </c>
      <c r="V465">
        <v>1</v>
      </c>
      <c r="W465">
        <v>0</v>
      </c>
      <c r="X465">
        <v>0</v>
      </c>
      <c r="Y465">
        <v>0</v>
      </c>
      <c r="Z465" s="1">
        <v>1.74</v>
      </c>
      <c r="AA465" s="1">
        <v>944</v>
      </c>
      <c r="AB465" s="1">
        <v>302</v>
      </c>
      <c r="AC465" s="1">
        <v>1.87</v>
      </c>
      <c r="AD465" s="1">
        <v>133</v>
      </c>
      <c r="AE465" s="1">
        <v>45.5</v>
      </c>
      <c r="AF465" s="1">
        <v>376</v>
      </c>
      <c r="AG465" s="1">
        <v>2.09</v>
      </c>
      <c r="AH465" s="1">
        <v>67.7</v>
      </c>
      <c r="AI465" s="1">
        <v>0.79</v>
      </c>
      <c r="AJ465" s="1">
        <v>55</v>
      </c>
      <c r="AK465" s="1">
        <v>6</v>
      </c>
      <c r="AL465" s="1">
        <v>1.19</v>
      </c>
      <c r="AM465" s="1">
        <v>2020</v>
      </c>
      <c r="AN465" s="1">
        <v>601</v>
      </c>
      <c r="AO465" s="1">
        <v>11.3</v>
      </c>
      <c r="AP465" s="1">
        <v>207</v>
      </c>
      <c r="AQ465" s="1">
        <v>110</v>
      </c>
      <c r="AR465" s="1">
        <v>716</v>
      </c>
      <c r="AS465" s="1">
        <v>4.7699999999999996</v>
      </c>
      <c r="AT465" s="1">
        <v>178</v>
      </c>
      <c r="AU465" s="1">
        <v>2.33</v>
      </c>
      <c r="AV465" s="1">
        <v>82</v>
      </c>
      <c r="AW465" s="1">
        <v>6</v>
      </c>
      <c r="AX465" s="1">
        <v>2.04</v>
      </c>
      <c r="AY465" s="1">
        <v>374</v>
      </c>
      <c r="AZ465" s="1">
        <v>306</v>
      </c>
      <c r="BA465" s="1">
        <v>3.72</v>
      </c>
      <c r="BB465" s="1">
        <v>95.6</v>
      </c>
      <c r="BC465" s="1">
        <v>315</v>
      </c>
      <c r="BD465" s="1">
        <v>1100</v>
      </c>
      <c r="BE465" s="1">
        <v>6.11</v>
      </c>
      <c r="BF465" s="1">
        <v>16.8</v>
      </c>
      <c r="BG465" s="1">
        <v>2.86</v>
      </c>
      <c r="BH465" s="1">
        <v>41</v>
      </c>
      <c r="BI465" s="1">
        <v>4.33</v>
      </c>
    </row>
    <row r="466" spans="1:61" x14ac:dyDescent="0.2">
      <c r="A466">
        <v>561</v>
      </c>
      <c r="B466" t="s">
        <v>312</v>
      </c>
      <c r="C466">
        <v>-0.04</v>
      </c>
      <c r="D466">
        <v>0.97</v>
      </c>
      <c r="E466">
        <v>0.16</v>
      </c>
      <c r="F466" s="2">
        <v>0</v>
      </c>
      <c r="G466" s="2">
        <v>0</v>
      </c>
      <c r="H466" s="2">
        <v>1</v>
      </c>
      <c r="I466" s="2">
        <v>0</v>
      </c>
      <c r="J466" s="2">
        <v>0</v>
      </c>
      <c r="K466" s="2">
        <f t="shared" si="14"/>
        <v>5</v>
      </c>
      <c r="L466" s="1" t="b">
        <f t="shared" si="15"/>
        <v>0</v>
      </c>
      <c r="M466" s="1">
        <v>0</v>
      </c>
      <c r="N466" s="1">
        <v>0</v>
      </c>
      <c r="O466" s="1">
        <v>0</v>
      </c>
      <c r="P466" s="1">
        <v>0</v>
      </c>
      <c r="Q466" s="1">
        <v>0.5</v>
      </c>
      <c r="R466" s="1">
        <v>0.5</v>
      </c>
      <c r="S466" s="1">
        <v>0</v>
      </c>
      <c r="T466" s="1">
        <v>0</v>
      </c>
      <c r="U466" s="1">
        <v>1</v>
      </c>
      <c r="V466">
        <v>1</v>
      </c>
      <c r="W466">
        <v>0</v>
      </c>
      <c r="X466">
        <v>0</v>
      </c>
      <c r="Y466">
        <v>0</v>
      </c>
      <c r="Z466" s="1">
        <v>1.74</v>
      </c>
      <c r="AA466" s="1">
        <v>944</v>
      </c>
      <c r="AB466" s="1">
        <v>302</v>
      </c>
      <c r="AC466" s="1">
        <v>1.87</v>
      </c>
      <c r="AD466" s="1">
        <v>133</v>
      </c>
      <c r="AE466" s="1">
        <v>45.5</v>
      </c>
      <c r="AF466" s="1">
        <v>376</v>
      </c>
      <c r="AG466" s="1">
        <v>2.09</v>
      </c>
      <c r="AH466" s="1">
        <v>67.7</v>
      </c>
      <c r="AI466" s="1">
        <v>0.79</v>
      </c>
      <c r="AJ466" s="1">
        <v>55</v>
      </c>
      <c r="AK466" s="1">
        <v>6</v>
      </c>
      <c r="AL466" s="1">
        <v>1.17</v>
      </c>
      <c r="AM466" s="1">
        <v>2450</v>
      </c>
      <c r="AN466" s="1">
        <v>553</v>
      </c>
      <c r="AO466" s="1">
        <v>9.3000000000000007</v>
      </c>
      <c r="AP466" s="1">
        <v>163</v>
      </c>
      <c r="AQ466" s="1">
        <v>116</v>
      </c>
      <c r="AR466" s="1">
        <v>713</v>
      </c>
      <c r="AS466" s="1">
        <v>5.98</v>
      </c>
      <c r="AT466" s="1">
        <v>234</v>
      </c>
      <c r="AU466" s="1">
        <v>2.15</v>
      </c>
      <c r="AV466" s="1">
        <v>66</v>
      </c>
      <c r="AW466" s="1">
        <v>5.5</v>
      </c>
      <c r="AX466" s="1">
        <v>2.2000000000000002</v>
      </c>
      <c r="AY466" s="1">
        <v>458</v>
      </c>
      <c r="AZ466" s="1">
        <v>387</v>
      </c>
      <c r="BA466" s="1">
        <v>4.93</v>
      </c>
      <c r="BB466" s="1">
        <v>127</v>
      </c>
      <c r="BC466" s="1">
        <v>295</v>
      </c>
      <c r="BD466" s="1">
        <v>1010</v>
      </c>
      <c r="BE466" s="1">
        <v>7.76</v>
      </c>
      <c r="BF466" s="1">
        <v>20.9</v>
      </c>
      <c r="BG466" s="1">
        <v>2.66</v>
      </c>
      <c r="BH466" s="1">
        <v>53</v>
      </c>
      <c r="BI466" s="1">
        <v>5</v>
      </c>
    </row>
    <row r="467" spans="1:61" x14ac:dyDescent="0.2">
      <c r="A467">
        <v>563</v>
      </c>
      <c r="B467" t="s">
        <v>528</v>
      </c>
      <c r="C467">
        <v>1.51</v>
      </c>
      <c r="D467">
        <v>0.56000000000000005</v>
      </c>
      <c r="E467">
        <v>0.16</v>
      </c>
      <c r="F467" s="2">
        <v>0</v>
      </c>
      <c r="G467" s="2">
        <v>0</v>
      </c>
      <c r="H467" s="2">
        <v>1</v>
      </c>
      <c r="I467" s="2">
        <v>0</v>
      </c>
      <c r="J467" s="2">
        <v>0</v>
      </c>
      <c r="K467" s="2">
        <f t="shared" si="14"/>
        <v>5</v>
      </c>
      <c r="L467" s="1" t="b">
        <f t="shared" si="15"/>
        <v>0</v>
      </c>
      <c r="M467" s="1">
        <v>0</v>
      </c>
      <c r="N467" s="1">
        <v>0</v>
      </c>
      <c r="O467" s="1">
        <v>0</v>
      </c>
      <c r="P467" s="1">
        <v>0.5</v>
      </c>
      <c r="Q467" s="1">
        <v>0.5</v>
      </c>
      <c r="R467" s="1">
        <v>0</v>
      </c>
      <c r="S467" s="1">
        <v>0</v>
      </c>
      <c r="T467" s="1">
        <v>0</v>
      </c>
      <c r="U467" s="1">
        <v>1</v>
      </c>
      <c r="V467">
        <v>1</v>
      </c>
      <c r="W467">
        <v>0</v>
      </c>
      <c r="X467">
        <v>0</v>
      </c>
      <c r="Y467">
        <v>0</v>
      </c>
      <c r="Z467" s="1">
        <v>1.74</v>
      </c>
      <c r="AA467" s="1">
        <v>944</v>
      </c>
      <c r="AB467" s="1">
        <v>302</v>
      </c>
      <c r="AC467" s="1">
        <v>1.87</v>
      </c>
      <c r="AD467" s="1">
        <v>133</v>
      </c>
      <c r="AE467" s="1">
        <v>45.5</v>
      </c>
      <c r="AF467" s="1">
        <v>376</v>
      </c>
      <c r="AG467" s="1">
        <v>2.09</v>
      </c>
      <c r="AH467" s="1">
        <v>67.7</v>
      </c>
      <c r="AI467" s="1">
        <v>0.79</v>
      </c>
      <c r="AJ467" s="1">
        <v>55</v>
      </c>
      <c r="AK467" s="1">
        <v>6</v>
      </c>
      <c r="AL467" s="1">
        <v>1.01</v>
      </c>
      <c r="AM467" s="1">
        <v>3000</v>
      </c>
      <c r="AN467" s="1">
        <v>858</v>
      </c>
      <c r="AO467" s="1">
        <v>6.31</v>
      </c>
      <c r="AP467" s="1">
        <v>95.8</v>
      </c>
      <c r="AQ467" s="1">
        <v>121</v>
      </c>
      <c r="AR467" s="1">
        <v>736</v>
      </c>
      <c r="AS467" s="1">
        <v>19.5</v>
      </c>
      <c r="AT467" s="1">
        <v>312</v>
      </c>
      <c r="AU467" s="1">
        <v>1.98</v>
      </c>
      <c r="AV467" s="1">
        <v>41</v>
      </c>
      <c r="AW467" s="1">
        <v>4.5</v>
      </c>
      <c r="AX467" s="1">
        <v>2.2000000000000002</v>
      </c>
      <c r="AY467" s="1">
        <v>458</v>
      </c>
      <c r="AZ467" s="1">
        <v>387</v>
      </c>
      <c r="BA467" s="1">
        <v>4.93</v>
      </c>
      <c r="BB467" s="1">
        <v>127</v>
      </c>
      <c r="BC467" s="1">
        <v>295</v>
      </c>
      <c r="BD467" s="1">
        <v>1010</v>
      </c>
      <c r="BE467" s="1">
        <v>7.76</v>
      </c>
      <c r="BF467" s="1">
        <v>20.9</v>
      </c>
      <c r="BG467" s="1">
        <v>2.66</v>
      </c>
      <c r="BH467" s="1">
        <v>53</v>
      </c>
      <c r="BI467" s="1">
        <v>5</v>
      </c>
    </row>
    <row r="468" spans="1:61" x14ac:dyDescent="0.2">
      <c r="A468">
        <v>565</v>
      </c>
      <c r="B468" t="s">
        <v>529</v>
      </c>
      <c r="C468">
        <v>-0.27</v>
      </c>
      <c r="D468">
        <v>0.6</v>
      </c>
      <c r="E468">
        <v>0.16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f t="shared" si="14"/>
        <v>5</v>
      </c>
      <c r="L468" s="1" t="b">
        <f t="shared" si="15"/>
        <v>0</v>
      </c>
      <c r="M468" s="1">
        <v>0</v>
      </c>
      <c r="N468" s="1">
        <v>0</v>
      </c>
      <c r="O468" s="1">
        <v>0</v>
      </c>
      <c r="P468" s="1">
        <v>0.25</v>
      </c>
      <c r="Q468" s="1">
        <v>0.75</v>
      </c>
      <c r="R468" s="1">
        <v>0</v>
      </c>
      <c r="S468" s="1">
        <v>0</v>
      </c>
      <c r="T468" s="1">
        <v>1</v>
      </c>
      <c r="U468" s="1">
        <v>0</v>
      </c>
      <c r="V468">
        <v>1</v>
      </c>
      <c r="W468">
        <v>0</v>
      </c>
      <c r="X468">
        <v>0</v>
      </c>
      <c r="Y468">
        <v>0</v>
      </c>
      <c r="Z468" s="1">
        <v>1.74</v>
      </c>
      <c r="AA468" s="1">
        <v>944</v>
      </c>
      <c r="AB468" s="1">
        <v>302</v>
      </c>
      <c r="AC468" s="1">
        <v>1.87</v>
      </c>
      <c r="AD468" s="1">
        <v>133</v>
      </c>
      <c r="AE468" s="1">
        <v>45.5</v>
      </c>
      <c r="AF468" s="1">
        <v>376</v>
      </c>
      <c r="AG468" s="1">
        <v>2.09</v>
      </c>
      <c r="AH468" s="1">
        <v>67.7</v>
      </c>
      <c r="AI468" s="1">
        <v>0.79</v>
      </c>
      <c r="AJ468" s="1">
        <v>55</v>
      </c>
      <c r="AK468" s="1">
        <v>6</v>
      </c>
      <c r="AL468" s="1">
        <v>1.08</v>
      </c>
      <c r="AM468" s="1">
        <v>2940</v>
      </c>
      <c r="AN468" s="1">
        <v>681</v>
      </c>
      <c r="AO468" s="1">
        <v>6.81</v>
      </c>
      <c r="AP468" s="1">
        <v>107</v>
      </c>
      <c r="AQ468" s="1">
        <v>121</v>
      </c>
      <c r="AR468" s="1">
        <v>722</v>
      </c>
      <c r="AS468" s="1">
        <v>13.4</v>
      </c>
      <c r="AT468" s="1">
        <v>301</v>
      </c>
      <c r="AU468" s="1">
        <v>1.97</v>
      </c>
      <c r="AV468" s="1">
        <v>45.5</v>
      </c>
      <c r="AW468" s="1">
        <v>4.75</v>
      </c>
      <c r="AX468" s="1">
        <v>1.96</v>
      </c>
      <c r="AY468" s="1">
        <v>332</v>
      </c>
      <c r="AZ468" s="1">
        <v>266</v>
      </c>
      <c r="BA468" s="1">
        <v>3.12</v>
      </c>
      <c r="BB468" s="1">
        <v>79.900000000000006</v>
      </c>
      <c r="BC468" s="1">
        <v>325</v>
      </c>
      <c r="BD468" s="1">
        <v>1140</v>
      </c>
      <c r="BE468" s="1">
        <v>5.29</v>
      </c>
      <c r="BF468" s="1">
        <v>14.7</v>
      </c>
      <c r="BG468" s="1">
        <v>2.96</v>
      </c>
      <c r="BH468" s="1">
        <v>35</v>
      </c>
      <c r="BI468" s="1">
        <v>4</v>
      </c>
    </row>
    <row r="469" spans="1:61" x14ac:dyDescent="0.2">
      <c r="A469">
        <v>567</v>
      </c>
      <c r="B469" t="s">
        <v>530</v>
      </c>
      <c r="C469">
        <v>-0.28999999999999998</v>
      </c>
      <c r="D469">
        <v>0.7</v>
      </c>
      <c r="E469">
        <v>0.16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f t="shared" si="14"/>
        <v>5</v>
      </c>
      <c r="L469" s="1" t="b">
        <f t="shared" si="15"/>
        <v>0</v>
      </c>
      <c r="M469" s="1">
        <v>0</v>
      </c>
      <c r="N469" s="1">
        <v>0</v>
      </c>
      <c r="O469" s="1">
        <v>0</v>
      </c>
      <c r="P469" s="1">
        <v>0.5</v>
      </c>
      <c r="Q469" s="1">
        <v>0.5</v>
      </c>
      <c r="R469" s="1">
        <v>0</v>
      </c>
      <c r="S469" s="1">
        <v>0</v>
      </c>
      <c r="T469" s="1">
        <v>1</v>
      </c>
      <c r="U469" s="1">
        <v>0</v>
      </c>
      <c r="V469">
        <v>1</v>
      </c>
      <c r="W469">
        <v>0</v>
      </c>
      <c r="X469">
        <v>0</v>
      </c>
      <c r="Y469">
        <v>0</v>
      </c>
      <c r="Z469" s="1">
        <v>1.74</v>
      </c>
      <c r="AA469" s="1">
        <v>944</v>
      </c>
      <c r="AB469" s="1">
        <v>302</v>
      </c>
      <c r="AC469" s="1">
        <v>1.87</v>
      </c>
      <c r="AD469" s="1">
        <v>133</v>
      </c>
      <c r="AE469" s="1">
        <v>45.5</v>
      </c>
      <c r="AF469" s="1">
        <v>376</v>
      </c>
      <c r="AG469" s="1">
        <v>2.09</v>
      </c>
      <c r="AH469" s="1">
        <v>67.7</v>
      </c>
      <c r="AI469" s="1">
        <v>0.79</v>
      </c>
      <c r="AJ469" s="1">
        <v>55</v>
      </c>
      <c r="AK469" s="1">
        <v>6</v>
      </c>
      <c r="AL469" s="1">
        <v>1.01</v>
      </c>
      <c r="AM469" s="1">
        <v>3000</v>
      </c>
      <c r="AN469" s="1">
        <v>858</v>
      </c>
      <c r="AO469" s="1">
        <v>6.31</v>
      </c>
      <c r="AP469" s="1">
        <v>95.8</v>
      </c>
      <c r="AQ469" s="1">
        <v>121</v>
      </c>
      <c r="AR469" s="1">
        <v>736</v>
      </c>
      <c r="AS469" s="1">
        <v>19.5</v>
      </c>
      <c r="AT469" s="1">
        <v>312</v>
      </c>
      <c r="AU469" s="1">
        <v>1.98</v>
      </c>
      <c r="AV469" s="1">
        <v>41</v>
      </c>
      <c r="AW469" s="1">
        <v>4.5</v>
      </c>
      <c r="AX469" s="1">
        <v>1.96</v>
      </c>
      <c r="AY469" s="1">
        <v>332</v>
      </c>
      <c r="AZ469" s="1">
        <v>266</v>
      </c>
      <c r="BA469" s="1">
        <v>3.12</v>
      </c>
      <c r="BB469" s="1">
        <v>79.900000000000006</v>
      </c>
      <c r="BC469" s="1">
        <v>325</v>
      </c>
      <c r="BD469" s="1">
        <v>1140</v>
      </c>
      <c r="BE469" s="1">
        <v>5.29</v>
      </c>
      <c r="BF469" s="1">
        <v>14.7</v>
      </c>
      <c r="BG469" s="1">
        <v>2.96</v>
      </c>
      <c r="BH469" s="1">
        <v>35</v>
      </c>
      <c r="BI469" s="1">
        <v>4</v>
      </c>
    </row>
    <row r="470" spans="1:61" x14ac:dyDescent="0.2">
      <c r="A470">
        <v>569</v>
      </c>
      <c r="B470" t="s">
        <v>531</v>
      </c>
      <c r="C470">
        <v>-0.28000000000000003</v>
      </c>
      <c r="D470">
        <v>0.61</v>
      </c>
      <c r="E470">
        <v>0.16</v>
      </c>
      <c r="F470" s="2">
        <v>0</v>
      </c>
      <c r="G470" s="2">
        <v>0</v>
      </c>
      <c r="H470" s="2">
        <v>1</v>
      </c>
      <c r="I470" s="2">
        <v>0</v>
      </c>
      <c r="J470" s="2">
        <v>0</v>
      </c>
      <c r="K470" s="2">
        <f t="shared" si="14"/>
        <v>5</v>
      </c>
      <c r="L470" s="1" t="b">
        <f t="shared" si="15"/>
        <v>0</v>
      </c>
      <c r="M470" s="1">
        <v>0</v>
      </c>
      <c r="N470" s="1">
        <v>0</v>
      </c>
      <c r="O470" s="1">
        <v>0</v>
      </c>
      <c r="P470" s="1">
        <v>0.75</v>
      </c>
      <c r="Q470" s="1">
        <v>0.25</v>
      </c>
      <c r="R470" s="1">
        <v>0</v>
      </c>
      <c r="S470" s="1">
        <v>0</v>
      </c>
      <c r="T470" s="1">
        <v>1</v>
      </c>
      <c r="U470" s="1">
        <v>0</v>
      </c>
      <c r="V470">
        <v>1</v>
      </c>
      <c r="W470">
        <v>0</v>
      </c>
      <c r="X470">
        <v>0</v>
      </c>
      <c r="Y470">
        <v>0</v>
      </c>
      <c r="Z470" s="1">
        <v>1.74</v>
      </c>
      <c r="AA470" s="1">
        <v>944</v>
      </c>
      <c r="AB470" s="1">
        <v>302</v>
      </c>
      <c r="AC470" s="1">
        <v>1.87</v>
      </c>
      <c r="AD470" s="1">
        <v>133</v>
      </c>
      <c r="AE470" s="1">
        <v>45.5</v>
      </c>
      <c r="AF470" s="1">
        <v>376</v>
      </c>
      <c r="AG470" s="1">
        <v>2.09</v>
      </c>
      <c r="AH470" s="1">
        <v>67.7</v>
      </c>
      <c r="AI470" s="1">
        <v>0.79</v>
      </c>
      <c r="AJ470" s="1">
        <v>55</v>
      </c>
      <c r="AK470" s="1">
        <v>6</v>
      </c>
      <c r="AL470" s="1">
        <v>0.94</v>
      </c>
      <c r="AM470" s="1">
        <v>3050</v>
      </c>
      <c r="AN470" s="1">
        <v>1030</v>
      </c>
      <c r="AO470" s="1">
        <v>5.82</v>
      </c>
      <c r="AP470" s="1">
        <v>84.2</v>
      </c>
      <c r="AQ470" s="1">
        <v>120</v>
      </c>
      <c r="AR470" s="1">
        <v>749</v>
      </c>
      <c r="AS470" s="1">
        <v>25.7</v>
      </c>
      <c r="AT470" s="1">
        <v>323</v>
      </c>
      <c r="AU470" s="1">
        <v>2</v>
      </c>
      <c r="AV470" s="1">
        <v>36.5</v>
      </c>
      <c r="AW470" s="1">
        <v>4.25</v>
      </c>
      <c r="AX470" s="1">
        <v>1.96</v>
      </c>
      <c r="AY470" s="1">
        <v>332</v>
      </c>
      <c r="AZ470" s="1">
        <v>266</v>
      </c>
      <c r="BA470" s="1">
        <v>3.12</v>
      </c>
      <c r="BB470" s="1">
        <v>79.900000000000006</v>
      </c>
      <c r="BC470" s="1">
        <v>325</v>
      </c>
      <c r="BD470" s="1">
        <v>1140</v>
      </c>
      <c r="BE470" s="1">
        <v>5.29</v>
      </c>
      <c r="BF470" s="1">
        <v>14.7</v>
      </c>
      <c r="BG470" s="1">
        <v>2.96</v>
      </c>
      <c r="BH470" s="1">
        <v>35</v>
      </c>
      <c r="BI470" s="1">
        <v>4</v>
      </c>
    </row>
  </sheetData>
  <autoFilter ref="L1:L470" xr:uid="{56BC5690-F1C9-C54C-9FE8-74527F424ADE}">
    <filterColumn colId="0">
      <filters>
        <filter val="FALSE"/>
      </filters>
    </filterColumn>
  </autoFilter>
  <mergeCells count="1">
    <mergeCell ref="K1:L1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2ECB-39D1-7546-B234-989457C0FA2F}">
  <dimension ref="A1:AO392"/>
  <sheetViews>
    <sheetView topLeftCell="A260" zoomScale="25" zoomScaleNormal="50" workbookViewId="0">
      <selection activeCell="AX300" sqref="AX300"/>
    </sheetView>
  </sheetViews>
  <sheetFormatPr baseColWidth="10" defaultRowHeight="16" x14ac:dyDescent="0.2"/>
  <cols>
    <col min="2" max="2" width="30" customWidth="1"/>
    <col min="3" max="3" width="27.5" customWidth="1"/>
  </cols>
  <sheetData>
    <row r="1" spans="1:41" x14ac:dyDescent="0.2">
      <c r="A1" t="s">
        <v>0</v>
      </c>
      <c r="B1" t="s">
        <v>1</v>
      </c>
      <c r="C1" t="s">
        <v>575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2" t="s">
        <v>532</v>
      </c>
      <c r="V1" s="12"/>
      <c r="W1" t="s">
        <v>19</v>
      </c>
      <c r="X1" t="s">
        <v>20</v>
      </c>
      <c r="Y1" t="s">
        <v>21</v>
      </c>
      <c r="Z1" t="s">
        <v>22</v>
      </c>
      <c r="AA1" t="s">
        <v>567</v>
      </c>
      <c r="AB1" t="s">
        <v>566</v>
      </c>
      <c r="AC1" t="s">
        <v>565</v>
      </c>
      <c r="AD1" t="s">
        <v>568</v>
      </c>
      <c r="AE1" t="s">
        <v>569</v>
      </c>
      <c r="AF1" t="s">
        <v>40</v>
      </c>
      <c r="AG1" t="s">
        <v>41</v>
      </c>
      <c r="AH1" t="s">
        <v>44</v>
      </c>
      <c r="AI1" t="s">
        <v>570</v>
      </c>
      <c r="AJ1" t="s">
        <v>571</v>
      </c>
      <c r="AK1" t="s">
        <v>572</v>
      </c>
      <c r="AL1" t="s">
        <v>52</v>
      </c>
      <c r="AM1" t="s">
        <v>53</v>
      </c>
      <c r="AN1" t="s">
        <v>56</v>
      </c>
      <c r="AO1" t="s">
        <v>573</v>
      </c>
    </row>
    <row r="2" spans="1:41" x14ac:dyDescent="0.2">
      <c r="A2">
        <v>1</v>
      </c>
      <c r="B2" t="s">
        <v>59</v>
      </c>
      <c r="C2" t="s">
        <v>576</v>
      </c>
      <c r="D2">
        <v>-0.39</v>
      </c>
      <c r="E2">
        <v>1.95</v>
      </c>
      <c r="F2">
        <v>0.15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5</v>
      </c>
      <c r="V2" s="1" t="b">
        <v>0</v>
      </c>
      <c r="W2" s="2">
        <v>1</v>
      </c>
      <c r="X2" s="2">
        <v>0</v>
      </c>
      <c r="Y2" s="2">
        <v>0</v>
      </c>
      <c r="Z2" s="2">
        <v>0</v>
      </c>
      <c r="AA2" s="2">
        <f>$G2*VLOOKUP($G$1,properties!$A$6:$I$11,5, FALSE) + $H2*VLOOKUP($H$1,properties!$A$6:$I$11,5, FALSE) + $I2*VLOOKUP($I$1,properties!$A$6:$I$11,5, FALSE) + $J2*VLOOKUP($J$1,properties!$A$6:$I$11,5, FALSE) + $K2*VLOOKUP($K$1,properties!$A$6:$I$11,5, FALSE)</f>
        <v>2.17</v>
      </c>
      <c r="AB2" s="2">
        <f>$G2*VLOOKUP($G$1,properties!$A$6:$I$11,6, FALSE) + $H2*VLOOKUP($H$1,properties!$A$6:$I$11,6, FALSE) + $I2*VLOOKUP($I$1,properties!$A$6:$I$11,6, FALSE) + $J2*VLOOKUP($J$1,properties!$A$6:$I$11,6, FALSE) + $K2*VLOOKUP($K$1,properties!$A$6:$I$11,6, FALSE)</f>
        <v>32.07</v>
      </c>
      <c r="AC2" s="2">
        <f>$G2*VLOOKUP($G$1,properties!$A$6:$I$11,2, FALSE) + $H2*VLOOKUP($H$1,properties!$A$6:$I$11,2, FALSE) + $I2*VLOOKUP($I$1,properties!$A$6:$I$11,2, FALSE) + $J2*VLOOKUP($J$1,properties!$A$6:$I$11,2, FALSE) + $K2*VLOOKUP($K$1,properties!$A$6:$I$11,2, FALSE)</f>
        <v>2.2999999999999998</v>
      </c>
      <c r="AD2" s="2">
        <f>$L2*VLOOKUP($L$1,properties!$A$13:$J$19,5, FALSE) + $M2*VLOOKUP($M$1,properties!$A$13:$J$19,5, FALSE) + $N2*VLOOKUP($N$1,properties!$A$13:$J$19,5, FALSE) + $O2*VLOOKUP($O$1,properties!$A$13:$J$19,5, FALSE) + $P2*VLOOKUP($P$1,properties!$A$13:$J$19,5, FALSE) + $Q2*VLOOKUP($Q$1,properties!$A$13:$J$19,5, FALSE)</f>
        <v>0.73</v>
      </c>
      <c r="AE2" s="2">
        <f>$L2*VLOOKUP($L$1,properties!$A$13:$J$19,6, FALSE) + $M2*VLOOKUP($M$1,properties!$A$13:$J$19,6, FALSE) + $N2*VLOOKUP($N$1,properties!$A$13:$J$19,6, FALSE) + $O2*VLOOKUP($O$1,properties!$A$13:$J$19,6, FALSE) + $P2*VLOOKUP($P$1,properties!$A$13:$J$19,6, FALSE) + $Q2*VLOOKUP($Q$1,properties!$A$13:$J$19,6, FALSE)</f>
        <v>72.63</v>
      </c>
      <c r="AF2" s="2">
        <f>$L2*VLOOKUP($L$1,properties!$A$13:$J$19,4, FALSE) + $M2*VLOOKUP($M$1,properties!$A$13:$J$19,4, FALSE) + $N2*VLOOKUP($N$1,properties!$A$13:$J$19,4, FALSE) + $O2*VLOOKUP($O$1,properties!$A$13:$J$19,4, FALSE) + $P2*VLOOKUP($P$1,properties!$A$13:$J$19,4, FALSE) + $Q2*VLOOKUP($Q$1,properties!$A$13:$J$19,4, FALSE)</f>
        <v>1.35</v>
      </c>
      <c r="AG2" s="2">
        <f>$L2*VLOOKUP($L$1,properties!$A$13:$J$19,3, FALSE) + $M2*VLOOKUP($M$1,properties!$A$13:$J$19,3, FALSE) + $N2*VLOOKUP($N$1,properties!$A$13:$J$19,3, FALSE) + $O2*VLOOKUP($O$1,properties!$A$13:$J$19,3, FALSE) + $P2*VLOOKUP($P$1,properties!$A$13:$J$19,3, FALSE) + $Q2*VLOOKUP($Q$1,properties!$A$13:$J$19,3, FALSE)</f>
        <v>7.9</v>
      </c>
      <c r="AH2" s="2">
        <f>$L2*VLOOKUP($L$1,properties!$A$13:$J$19,2, FALSE) + $M2*VLOOKUP($M$1,properties!$A$13:$J$19,2, FALSE) + $N2*VLOOKUP($N$1,properties!$A$13:$J$19,2, FALSE) + $O2*VLOOKUP($O$1,properties!$A$13:$J$19,2, FALSE) + $P2*VLOOKUP($P$1,properties!$A$13:$J$19,2, FALSE) + $Q2*VLOOKUP($Q$1,properties!$A$13:$J$19,2, FALSE)</f>
        <v>2.0099999999999998</v>
      </c>
      <c r="AI2" s="2">
        <f>$L2*VLOOKUP($L$1,properties!$A$13:$J$19,10, FALSE) + $M2*VLOOKUP($M$1,properties!$A$13:$J$19,10, FALSE) + $N2*VLOOKUP($N$1,properties!$A$13:$J$19,10, FALSE) + $O2*VLOOKUP($O$1,properties!$A$13:$J$19,10, FALSE) + $P2*VLOOKUP($P$1,properties!$A$13:$J$19,10, FALSE) + $Q2*VLOOKUP($Q$1,properties!$A$13:$J$19,10, FALSE)</f>
        <v>32</v>
      </c>
      <c r="AJ2" s="2">
        <f>$R2*VLOOKUP($R$1,properties!$A$1:$J$4,5, FALSE) + $S2*VLOOKUP($S$1,properties!$A$1:$J$4,5, FALSE) + $T2*VLOOKUP($T$1,properties!$A$1:$J$4,5, FALSE)</f>
        <v>1.81</v>
      </c>
      <c r="AK2" s="2">
        <f>$R2*VLOOKUP($R$1,properties!$A$1:$J$4,6, FALSE) + $S2*VLOOKUP($S$1,properties!$A$1:$J$4,6, FALSE) + $T2*VLOOKUP($T$1,properties!$A$1:$J$4,6, FALSE)</f>
        <v>35.450000000000003</v>
      </c>
      <c r="AL2" s="2">
        <f>$R2*VLOOKUP($R$1,properties!$A$1:$J$4,4, FALSE) + $S2*VLOOKUP($S$1,properties!$A$1:$J$4,4, FALSE) + $T2*VLOOKUP($T$1,properties!$A$1:$J$4,4, FALSE)</f>
        <v>3.617</v>
      </c>
      <c r="AM2" s="2">
        <f>$R2*VLOOKUP($R$1,properties!$A$1:$J$4,3, FALSE) + $S2*VLOOKUP($S$1,properties!$A$1:$J$4,3, FALSE) + $T2*VLOOKUP($T$1,properties!$A$1:$J$4,3, FALSE)</f>
        <v>12.968</v>
      </c>
      <c r="AN2" s="2">
        <f>$R2*VLOOKUP($R$1,properties!$A$1:$J$4,2, FALSE) + $S2*VLOOKUP($S$1,properties!$A$1:$J$4,2, FALSE) + $T2*VLOOKUP($T$1,properties!$A$1:$J$4,2, FALSE)</f>
        <v>3.16</v>
      </c>
      <c r="AO2" s="2">
        <f>$R2*VLOOKUP($R$1,properties!$A$1:$J$4,10, FALSE) + $S2*VLOOKUP($S$1,properties!$A$1:$J$4,10, FALSE) + $T2*VLOOKUP($T$1,properties!$A$1:$J$4,10, FALSE)</f>
        <v>17</v>
      </c>
    </row>
    <row r="3" spans="1:41" x14ac:dyDescent="0.2">
      <c r="A3">
        <v>2</v>
      </c>
      <c r="B3" t="s">
        <v>60</v>
      </c>
      <c r="C3" t="s">
        <v>576</v>
      </c>
      <c r="D3">
        <v>-0.24</v>
      </c>
      <c r="E3">
        <v>1.61</v>
      </c>
      <c r="F3">
        <v>0.2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5</v>
      </c>
      <c r="V3" s="1" t="b">
        <v>0</v>
      </c>
      <c r="W3" s="2">
        <v>1</v>
      </c>
      <c r="X3" s="2">
        <v>0</v>
      </c>
      <c r="Y3" s="2">
        <v>0</v>
      </c>
      <c r="Z3" s="2">
        <v>0</v>
      </c>
      <c r="AA3" s="2">
        <f>$G3*VLOOKUP($G$1,properties!$A$6:$I$11,5, FALSE) + $H3*VLOOKUP($H$1,properties!$A$6:$I$11,5, FALSE) + $I3*VLOOKUP($I$1,properties!$A$6:$I$11,5, FALSE) + $J3*VLOOKUP($J$1,properties!$A$6:$I$11,5, FALSE) + $K3*VLOOKUP($K$1,properties!$A$6:$I$11,5, FALSE)</f>
        <v>2.17</v>
      </c>
      <c r="AB3" s="2">
        <f>$G3*VLOOKUP($G$1,properties!$A$6:$I$11,6, FALSE) + $H3*VLOOKUP($H$1,properties!$A$6:$I$11,6, FALSE) + $I3*VLOOKUP($I$1,properties!$A$6:$I$11,6, FALSE) + $J3*VLOOKUP($J$1,properties!$A$6:$I$11,6, FALSE) + $K3*VLOOKUP($K$1,properties!$A$6:$I$11,6, FALSE)</f>
        <v>32.07</v>
      </c>
      <c r="AC3" s="2">
        <f>$G3*VLOOKUP($G$1,properties!$A$6:$I$11,2, FALSE) + $H3*VLOOKUP($H$1,properties!$A$6:$I$11,2, FALSE) + $I3*VLOOKUP($I$1,properties!$A$6:$I$11,2, FALSE) + $J3*VLOOKUP($J$1,properties!$A$6:$I$11,2, FALSE) + $K3*VLOOKUP($K$1,properties!$A$6:$I$11,2, FALSE)</f>
        <v>2.2999999999999998</v>
      </c>
      <c r="AD3" s="2">
        <f>$L3*VLOOKUP($L$1,properties!$A$13:$J$19,5, FALSE) + $M3*VLOOKUP($M$1,properties!$A$13:$J$19,5, FALSE) + $N3*VLOOKUP($N$1,properties!$A$13:$J$19,5, FALSE) + $O3*VLOOKUP($O$1,properties!$A$13:$J$19,5, FALSE) + $P3*VLOOKUP($P$1,properties!$A$13:$J$19,5, FALSE) + $Q3*VLOOKUP($Q$1,properties!$A$13:$J$19,5, FALSE)</f>
        <v>0.73</v>
      </c>
      <c r="AE3" s="2">
        <f>$L3*VLOOKUP($L$1,properties!$A$13:$J$19,6, FALSE) + $M3*VLOOKUP($M$1,properties!$A$13:$J$19,6, FALSE) + $N3*VLOOKUP($N$1,properties!$A$13:$J$19,6, FALSE) + $O3*VLOOKUP($O$1,properties!$A$13:$J$19,6, FALSE) + $P3*VLOOKUP($P$1,properties!$A$13:$J$19,6, FALSE) + $Q3*VLOOKUP($Q$1,properties!$A$13:$J$19,6, FALSE)</f>
        <v>72.63</v>
      </c>
      <c r="AF3" s="2">
        <f>$L3*VLOOKUP($L$1,properties!$A$13:$J$19,4, FALSE) + $M3*VLOOKUP($M$1,properties!$A$13:$J$19,4, FALSE) + $N3*VLOOKUP($N$1,properties!$A$13:$J$19,4, FALSE) + $O3*VLOOKUP($O$1,properties!$A$13:$J$19,4, FALSE) + $P3*VLOOKUP($P$1,properties!$A$13:$J$19,4, FALSE) + $Q3*VLOOKUP($Q$1,properties!$A$13:$J$19,4, FALSE)</f>
        <v>1.35</v>
      </c>
      <c r="AG3" s="2">
        <f>$L3*VLOOKUP($L$1,properties!$A$13:$J$19,3, FALSE) + $M3*VLOOKUP($M$1,properties!$A$13:$J$19,3, FALSE) + $N3*VLOOKUP($N$1,properties!$A$13:$J$19,3, FALSE) + $O3*VLOOKUP($O$1,properties!$A$13:$J$19,3, FALSE) + $P3*VLOOKUP($P$1,properties!$A$13:$J$19,3, FALSE) + $Q3*VLOOKUP($Q$1,properties!$A$13:$J$19,3, FALSE)</f>
        <v>7.9</v>
      </c>
      <c r="AH3" s="2">
        <f>$L3*VLOOKUP($L$1,properties!$A$13:$J$19,2, FALSE) + $M3*VLOOKUP($M$1,properties!$A$13:$J$19,2, FALSE) + $N3*VLOOKUP($N$1,properties!$A$13:$J$19,2, FALSE) + $O3*VLOOKUP($O$1,properties!$A$13:$J$19,2, FALSE) + $P3*VLOOKUP($P$1,properties!$A$13:$J$19,2, FALSE) + $Q3*VLOOKUP($Q$1,properties!$A$13:$J$19,2, FALSE)</f>
        <v>2.0099999999999998</v>
      </c>
      <c r="AI3" s="2">
        <f>$L3*VLOOKUP($L$1,properties!$A$13:$J$19,10, FALSE) + $M3*VLOOKUP($M$1,properties!$A$13:$J$19,10, FALSE) + $N3*VLOOKUP($N$1,properties!$A$13:$J$19,10, FALSE) + $O3*VLOOKUP($O$1,properties!$A$13:$J$19,10, FALSE) + $P3*VLOOKUP($P$1,properties!$A$13:$J$19,10, FALSE) + $Q3*VLOOKUP($Q$1,properties!$A$13:$J$19,10, FALSE)</f>
        <v>32</v>
      </c>
      <c r="AJ3" s="2">
        <f>$R3*VLOOKUP($R$1,properties!$A$1:$J$4,5, FALSE) + $S3*VLOOKUP($S$1,properties!$A$1:$J$4,5, FALSE) + $T3*VLOOKUP($T$1,properties!$A$1:$J$4,5, FALSE)</f>
        <v>1.96</v>
      </c>
      <c r="AK3" s="2">
        <f>$R3*VLOOKUP($R$1,properties!$A$1:$J$4,6, FALSE) + $S3*VLOOKUP($S$1,properties!$A$1:$J$4,6, FALSE) + $T3*VLOOKUP($T$1,properties!$A$1:$J$4,6, FALSE)</f>
        <v>79.900000000000006</v>
      </c>
      <c r="AL3" s="2">
        <f>$R3*VLOOKUP($R$1,properties!$A$1:$J$4,4, FALSE) + $S3*VLOOKUP($S$1,properties!$A$1:$J$4,4, FALSE) + $T3*VLOOKUP($T$1,properties!$A$1:$J$4,4, FALSE)</f>
        <v>3.3650000000000002</v>
      </c>
      <c r="AM3" s="2">
        <f>$R3*VLOOKUP($R$1,properties!$A$1:$J$4,3, FALSE) + $S3*VLOOKUP($S$1,properties!$A$1:$J$4,3, FALSE) + $T3*VLOOKUP($T$1,properties!$A$1:$J$4,3, FALSE)</f>
        <v>11.814</v>
      </c>
      <c r="AN3" s="2">
        <f>$R3*VLOOKUP($R$1,properties!$A$1:$J$4,2, FALSE) + $S3*VLOOKUP($S$1,properties!$A$1:$J$4,2, FALSE) + $T3*VLOOKUP($T$1,properties!$A$1:$J$4,2, FALSE)</f>
        <v>2.96</v>
      </c>
      <c r="AO3" s="2">
        <f>$R3*VLOOKUP($R$1,properties!$A$1:$J$4,10, FALSE) + $S3*VLOOKUP($S$1,properties!$A$1:$J$4,10, FALSE) + $T3*VLOOKUP($T$1,properties!$A$1:$J$4,10, FALSE)</f>
        <v>35</v>
      </c>
    </row>
    <row r="4" spans="1:41" x14ac:dyDescent="0.2">
      <c r="A4">
        <v>3</v>
      </c>
      <c r="B4" t="s">
        <v>61</v>
      </c>
      <c r="C4" t="s">
        <v>576</v>
      </c>
      <c r="D4">
        <v>-0.03</v>
      </c>
      <c r="E4">
        <v>1.31</v>
      </c>
      <c r="F4">
        <v>0.23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5</v>
      </c>
      <c r="V4" s="1" t="b">
        <v>0</v>
      </c>
      <c r="W4" s="2">
        <v>1</v>
      </c>
      <c r="X4" s="2">
        <v>0</v>
      </c>
      <c r="Y4" s="2">
        <v>0</v>
      </c>
      <c r="Z4" s="2">
        <v>0</v>
      </c>
      <c r="AA4" s="2">
        <f>$G4*VLOOKUP($G$1,properties!$A$6:$I$11,5, FALSE) + $H4*VLOOKUP($H$1,properties!$A$6:$I$11,5, FALSE) + $I4*VLOOKUP($I$1,properties!$A$6:$I$11,5, FALSE) + $J4*VLOOKUP($J$1,properties!$A$6:$I$11,5, FALSE) + $K4*VLOOKUP($K$1,properties!$A$6:$I$11,5, FALSE)</f>
        <v>2.17</v>
      </c>
      <c r="AB4" s="2">
        <f>$G4*VLOOKUP($G$1,properties!$A$6:$I$11,6, FALSE) + $H4*VLOOKUP($H$1,properties!$A$6:$I$11,6, FALSE) + $I4*VLOOKUP($I$1,properties!$A$6:$I$11,6, FALSE) + $J4*VLOOKUP($J$1,properties!$A$6:$I$11,6, FALSE) + $K4*VLOOKUP($K$1,properties!$A$6:$I$11,6, FALSE)</f>
        <v>32.07</v>
      </c>
      <c r="AC4" s="2">
        <f>$G4*VLOOKUP($G$1,properties!$A$6:$I$11,2, FALSE) + $H4*VLOOKUP($H$1,properties!$A$6:$I$11,2, FALSE) + $I4*VLOOKUP($I$1,properties!$A$6:$I$11,2, FALSE) + $J4*VLOOKUP($J$1,properties!$A$6:$I$11,2, FALSE) + $K4*VLOOKUP($K$1,properties!$A$6:$I$11,2, FALSE)</f>
        <v>2.2999999999999998</v>
      </c>
      <c r="AD4" s="2">
        <f>$L4*VLOOKUP($L$1,properties!$A$13:$J$19,5, FALSE) + $M4*VLOOKUP($M$1,properties!$A$13:$J$19,5, FALSE) + $N4*VLOOKUP($N$1,properties!$A$13:$J$19,5, FALSE) + $O4*VLOOKUP($O$1,properties!$A$13:$J$19,5, FALSE) + $P4*VLOOKUP($P$1,properties!$A$13:$J$19,5, FALSE) + $Q4*VLOOKUP($Q$1,properties!$A$13:$J$19,5, FALSE)</f>
        <v>0.73</v>
      </c>
      <c r="AE4" s="2">
        <f>$L4*VLOOKUP($L$1,properties!$A$13:$J$19,6, FALSE) + $M4*VLOOKUP($M$1,properties!$A$13:$J$19,6, FALSE) + $N4*VLOOKUP($N$1,properties!$A$13:$J$19,6, FALSE) + $O4*VLOOKUP($O$1,properties!$A$13:$J$19,6, FALSE) + $P4*VLOOKUP($P$1,properties!$A$13:$J$19,6, FALSE) + $Q4*VLOOKUP($Q$1,properties!$A$13:$J$19,6, FALSE)</f>
        <v>72.63</v>
      </c>
      <c r="AF4" s="2">
        <f>$L4*VLOOKUP($L$1,properties!$A$13:$J$19,4, FALSE) + $M4*VLOOKUP($M$1,properties!$A$13:$J$19,4, FALSE) + $N4*VLOOKUP($N$1,properties!$A$13:$J$19,4, FALSE) + $O4*VLOOKUP($O$1,properties!$A$13:$J$19,4, FALSE) + $P4*VLOOKUP($P$1,properties!$A$13:$J$19,4, FALSE) + $Q4*VLOOKUP($Q$1,properties!$A$13:$J$19,4, FALSE)</f>
        <v>1.35</v>
      </c>
      <c r="AG4" s="2">
        <f>$L4*VLOOKUP($L$1,properties!$A$13:$J$19,3, FALSE) + $M4*VLOOKUP($M$1,properties!$A$13:$J$19,3, FALSE) + $N4*VLOOKUP($N$1,properties!$A$13:$J$19,3, FALSE) + $O4*VLOOKUP($O$1,properties!$A$13:$J$19,3, FALSE) + $P4*VLOOKUP($P$1,properties!$A$13:$J$19,3, FALSE) + $Q4*VLOOKUP($Q$1,properties!$A$13:$J$19,3, FALSE)</f>
        <v>7.9</v>
      </c>
      <c r="AH4" s="2">
        <f>$L4*VLOOKUP($L$1,properties!$A$13:$J$19,2, FALSE) + $M4*VLOOKUP($M$1,properties!$A$13:$J$19,2, FALSE) + $N4*VLOOKUP($N$1,properties!$A$13:$J$19,2, FALSE) + $O4*VLOOKUP($O$1,properties!$A$13:$J$19,2, FALSE) + $P4*VLOOKUP($P$1,properties!$A$13:$J$19,2, FALSE) + $Q4*VLOOKUP($Q$1,properties!$A$13:$J$19,2, FALSE)</f>
        <v>2.0099999999999998</v>
      </c>
      <c r="AI4" s="2">
        <f>$L4*VLOOKUP($L$1,properties!$A$13:$J$19,10, FALSE) + $M4*VLOOKUP($M$1,properties!$A$13:$J$19,10, FALSE) + $N4*VLOOKUP($N$1,properties!$A$13:$J$19,10, FALSE) + $O4*VLOOKUP($O$1,properties!$A$13:$J$19,10, FALSE) + $P4*VLOOKUP($P$1,properties!$A$13:$J$19,10, FALSE) + $Q4*VLOOKUP($Q$1,properties!$A$13:$J$19,10, FALSE)</f>
        <v>32</v>
      </c>
      <c r="AJ4" s="2">
        <f>$R4*VLOOKUP($R$1,properties!$A$1:$J$4,5, FALSE) + $S4*VLOOKUP($S$1,properties!$A$1:$J$4,5, FALSE) + $T4*VLOOKUP($T$1,properties!$A$1:$J$4,5, FALSE)</f>
        <v>1.98</v>
      </c>
      <c r="AK4" s="2">
        <f>$R4*VLOOKUP($R$1,properties!$A$1:$J$4,6, FALSE) + $S4*VLOOKUP($S$1,properties!$A$1:$J$4,6, FALSE) + $T4*VLOOKUP($T$1,properties!$A$1:$J$4,6, FALSE)</f>
        <v>126.9</v>
      </c>
      <c r="AL4" s="2">
        <f>$R4*VLOOKUP($R$1,properties!$A$1:$J$4,4, FALSE) + $S4*VLOOKUP($S$1,properties!$A$1:$J$4,4, FALSE) + $T4*VLOOKUP($T$1,properties!$A$1:$J$4,4, FALSE)</f>
        <v>3.06</v>
      </c>
      <c r="AM4" s="2">
        <f>$R4*VLOOKUP($R$1,properties!$A$1:$J$4,3, FALSE) + $S4*VLOOKUP($S$1,properties!$A$1:$J$4,3, FALSE) + $T4*VLOOKUP($T$1,properties!$A$1:$J$4,3, FALSE)</f>
        <v>10.451000000000001</v>
      </c>
      <c r="AN4" s="2">
        <f>$R4*VLOOKUP($R$1,properties!$A$1:$J$4,2, FALSE) + $S4*VLOOKUP($S$1,properties!$A$1:$J$4,2, FALSE) + $T4*VLOOKUP($T$1,properties!$A$1:$J$4,2, FALSE)</f>
        <v>2.66</v>
      </c>
      <c r="AO4" s="2">
        <f>$R4*VLOOKUP($R$1,properties!$A$1:$J$4,10, FALSE) + $S4*VLOOKUP($S$1,properties!$A$1:$J$4,10, FALSE) + $T4*VLOOKUP($T$1,properties!$A$1:$J$4,10, FALSE)</f>
        <v>53</v>
      </c>
    </row>
    <row r="5" spans="1:41" x14ac:dyDescent="0.2">
      <c r="A5">
        <v>4</v>
      </c>
      <c r="B5" t="s">
        <v>62</v>
      </c>
      <c r="C5" t="s">
        <v>576</v>
      </c>
      <c r="D5">
        <v>-0.25</v>
      </c>
      <c r="E5">
        <v>1.58</v>
      </c>
      <c r="F5">
        <v>0.17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5</v>
      </c>
      <c r="V5" s="1" t="b">
        <v>0</v>
      </c>
      <c r="W5" s="2">
        <v>1</v>
      </c>
      <c r="X5" s="2">
        <v>0</v>
      </c>
      <c r="Y5" s="2">
        <v>0</v>
      </c>
      <c r="Z5" s="2">
        <v>0</v>
      </c>
      <c r="AA5" s="2">
        <f>$G5*VLOOKUP($G$1,properties!$A$6:$I$11,5, FALSE) + $H5*VLOOKUP($H$1,properties!$A$6:$I$11,5, FALSE) + $I5*VLOOKUP($I$1,properties!$A$6:$I$11,5, FALSE) + $J5*VLOOKUP($J$1,properties!$A$6:$I$11,5, FALSE) + $K5*VLOOKUP($K$1,properties!$A$6:$I$11,5, FALSE)</f>
        <v>2.17</v>
      </c>
      <c r="AB5" s="2">
        <f>$G5*VLOOKUP($G$1,properties!$A$6:$I$11,6, FALSE) + $H5*VLOOKUP($H$1,properties!$A$6:$I$11,6, FALSE) + $I5*VLOOKUP($I$1,properties!$A$6:$I$11,6, FALSE) + $J5*VLOOKUP($J$1,properties!$A$6:$I$11,6, FALSE) + $K5*VLOOKUP($K$1,properties!$A$6:$I$11,6, FALSE)</f>
        <v>32.07</v>
      </c>
      <c r="AC5" s="2">
        <f>$G5*VLOOKUP($G$1,properties!$A$6:$I$11,2, FALSE) + $H5*VLOOKUP($H$1,properties!$A$6:$I$11,2, FALSE) + $I5*VLOOKUP($I$1,properties!$A$6:$I$11,2, FALSE) + $J5*VLOOKUP($J$1,properties!$A$6:$I$11,2, FALSE) + $K5*VLOOKUP($K$1,properties!$A$6:$I$11,2, FALSE)</f>
        <v>2.2999999999999998</v>
      </c>
      <c r="AD5" s="2">
        <f>$L5*VLOOKUP($L$1,properties!$A$13:$J$19,5, FALSE) + $M5*VLOOKUP($M$1,properties!$A$13:$J$19,5, FALSE) + $N5*VLOOKUP($N$1,properties!$A$13:$J$19,5, FALSE) + $O5*VLOOKUP($O$1,properties!$A$13:$J$19,5, FALSE) + $P5*VLOOKUP($P$1,properties!$A$13:$J$19,5, FALSE) + $Q5*VLOOKUP($Q$1,properties!$A$13:$J$19,5, FALSE)</f>
        <v>1.1499999999999999</v>
      </c>
      <c r="AE5" s="2">
        <f>$L5*VLOOKUP($L$1,properties!$A$13:$J$19,6, FALSE) + $M5*VLOOKUP($M$1,properties!$A$13:$J$19,6, FALSE) + $N5*VLOOKUP($N$1,properties!$A$13:$J$19,6, FALSE) + $O5*VLOOKUP($O$1,properties!$A$13:$J$19,6, FALSE) + $P5*VLOOKUP($P$1,properties!$A$13:$J$19,6, FALSE) + $Q5*VLOOKUP($Q$1,properties!$A$13:$J$19,6, FALSE)</f>
        <v>118.71</v>
      </c>
      <c r="AF5" s="2">
        <f>$L5*VLOOKUP($L$1,properties!$A$13:$J$19,4, FALSE) + $M5*VLOOKUP($M$1,properties!$A$13:$J$19,4, FALSE) + $N5*VLOOKUP($N$1,properties!$A$13:$J$19,4, FALSE) + $O5*VLOOKUP($O$1,properties!$A$13:$J$19,4, FALSE) + $P5*VLOOKUP($P$1,properties!$A$13:$J$19,4, FALSE) + $Q5*VLOOKUP($Q$1,properties!$A$13:$J$19,4, FALSE)</f>
        <v>1.2</v>
      </c>
      <c r="AG5" s="2">
        <f>$L5*VLOOKUP($L$1,properties!$A$13:$J$19,3, FALSE) + $M5*VLOOKUP($M$1,properties!$A$13:$J$19,3, FALSE) + $N5*VLOOKUP($N$1,properties!$A$13:$J$19,3, FALSE) + $O5*VLOOKUP($O$1,properties!$A$13:$J$19,3, FALSE) + $P5*VLOOKUP($P$1,properties!$A$13:$J$19,3, FALSE) + $Q5*VLOOKUP($Q$1,properties!$A$13:$J$19,3, FALSE)</f>
        <v>7.3440000000000003</v>
      </c>
      <c r="AH5" s="2">
        <f>$L5*VLOOKUP($L$1,properties!$A$13:$J$19,2, FALSE) + $M5*VLOOKUP($M$1,properties!$A$13:$J$19,2, FALSE) + $N5*VLOOKUP($N$1,properties!$A$13:$J$19,2, FALSE) + $O5*VLOOKUP($O$1,properties!$A$13:$J$19,2, FALSE) + $P5*VLOOKUP($P$1,properties!$A$13:$J$19,2, FALSE) + $Q5*VLOOKUP($Q$1,properties!$A$13:$J$19,2, FALSE)</f>
        <v>1.96</v>
      </c>
      <c r="AI5" s="2">
        <f>$L5*VLOOKUP($L$1,properties!$A$13:$J$19,10, FALSE) + $M5*VLOOKUP($M$1,properties!$A$13:$J$19,10, FALSE) + $N5*VLOOKUP($N$1,properties!$A$13:$J$19,10, FALSE) + $O5*VLOOKUP($O$1,properties!$A$13:$J$19,10, FALSE) + $P5*VLOOKUP($P$1,properties!$A$13:$J$19,10, FALSE) + $Q5*VLOOKUP($Q$1,properties!$A$13:$J$19,10, FALSE)</f>
        <v>50</v>
      </c>
      <c r="AJ5" s="2">
        <f>$R5*VLOOKUP($R$1,properties!$A$1:$J$4,5, FALSE) + $S5*VLOOKUP($S$1,properties!$A$1:$J$4,5, FALSE) + $T5*VLOOKUP($T$1,properties!$A$1:$J$4,5, FALSE)</f>
        <v>1.81</v>
      </c>
      <c r="AK5" s="2">
        <f>$R5*VLOOKUP($R$1,properties!$A$1:$J$4,6, FALSE) + $S5*VLOOKUP($S$1,properties!$A$1:$J$4,6, FALSE) + $T5*VLOOKUP($T$1,properties!$A$1:$J$4,6, FALSE)</f>
        <v>35.450000000000003</v>
      </c>
      <c r="AL5" s="2">
        <f>$R5*VLOOKUP($R$1,properties!$A$1:$J$4,4, FALSE) + $S5*VLOOKUP($S$1,properties!$A$1:$J$4,4, FALSE) + $T5*VLOOKUP($T$1,properties!$A$1:$J$4,4, FALSE)</f>
        <v>3.617</v>
      </c>
      <c r="AM5" s="2">
        <f>$R5*VLOOKUP($R$1,properties!$A$1:$J$4,3, FALSE) + $S5*VLOOKUP($S$1,properties!$A$1:$J$4,3, FALSE) + $T5*VLOOKUP($T$1,properties!$A$1:$J$4,3, FALSE)</f>
        <v>12.968</v>
      </c>
      <c r="AN5" s="2">
        <f>$R5*VLOOKUP($R$1,properties!$A$1:$J$4,2, FALSE) + $S5*VLOOKUP($S$1,properties!$A$1:$J$4,2, FALSE) + $T5*VLOOKUP($T$1,properties!$A$1:$J$4,2, FALSE)</f>
        <v>3.16</v>
      </c>
      <c r="AO5" s="2">
        <f>$R5*VLOOKUP($R$1,properties!$A$1:$J$4,10, FALSE) + $S5*VLOOKUP($S$1,properties!$A$1:$J$4,10, FALSE) + $T5*VLOOKUP($T$1,properties!$A$1:$J$4,10, FALSE)</f>
        <v>17</v>
      </c>
    </row>
    <row r="6" spans="1:41" x14ac:dyDescent="0.2">
      <c r="A6">
        <v>5</v>
      </c>
      <c r="B6" t="s">
        <v>63</v>
      </c>
      <c r="C6" t="s">
        <v>576</v>
      </c>
      <c r="D6">
        <v>-0.23</v>
      </c>
      <c r="E6">
        <v>1.26</v>
      </c>
      <c r="F6">
        <v>0.2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1</v>
      </c>
      <c r="T6" s="2">
        <v>0</v>
      </c>
      <c r="U6" s="2">
        <v>5</v>
      </c>
      <c r="V6" s="1" t="b">
        <v>0</v>
      </c>
      <c r="W6" s="2">
        <v>1</v>
      </c>
      <c r="X6" s="2">
        <v>0</v>
      </c>
      <c r="Y6" s="2">
        <v>0</v>
      </c>
      <c r="Z6" s="2">
        <v>0</v>
      </c>
      <c r="AA6" s="2">
        <f>$G6*VLOOKUP($G$1,properties!$A$6:$I$11,5, FALSE) + $H6*VLOOKUP($H$1,properties!$A$6:$I$11,5, FALSE) + $I6*VLOOKUP($I$1,properties!$A$6:$I$11,5, FALSE) + $J6*VLOOKUP($J$1,properties!$A$6:$I$11,5, FALSE) + $K6*VLOOKUP($K$1,properties!$A$6:$I$11,5, FALSE)</f>
        <v>2.17</v>
      </c>
      <c r="AB6" s="2">
        <f>$G6*VLOOKUP($G$1,properties!$A$6:$I$11,6, FALSE) + $H6*VLOOKUP($H$1,properties!$A$6:$I$11,6, FALSE) + $I6*VLOOKUP($I$1,properties!$A$6:$I$11,6, FALSE) + $J6*VLOOKUP($J$1,properties!$A$6:$I$11,6, FALSE) + $K6*VLOOKUP($K$1,properties!$A$6:$I$11,6, FALSE)</f>
        <v>32.07</v>
      </c>
      <c r="AC6" s="2">
        <f>$G6*VLOOKUP($G$1,properties!$A$6:$I$11,2, FALSE) + $H6*VLOOKUP($H$1,properties!$A$6:$I$11,2, FALSE) + $I6*VLOOKUP($I$1,properties!$A$6:$I$11,2, FALSE) + $J6*VLOOKUP($J$1,properties!$A$6:$I$11,2, FALSE) + $K6*VLOOKUP($K$1,properties!$A$6:$I$11,2, FALSE)</f>
        <v>2.2999999999999998</v>
      </c>
      <c r="AD6" s="2">
        <f>$L6*VLOOKUP($L$1,properties!$A$13:$J$19,5, FALSE) + $M6*VLOOKUP($M$1,properties!$A$13:$J$19,5, FALSE) + $N6*VLOOKUP($N$1,properties!$A$13:$J$19,5, FALSE) + $O6*VLOOKUP($O$1,properties!$A$13:$J$19,5, FALSE) + $P6*VLOOKUP($P$1,properties!$A$13:$J$19,5, FALSE) + $Q6*VLOOKUP($Q$1,properties!$A$13:$J$19,5, FALSE)</f>
        <v>1.1499999999999999</v>
      </c>
      <c r="AE6" s="2">
        <f>$L6*VLOOKUP($L$1,properties!$A$13:$J$19,6, FALSE) + $M6*VLOOKUP($M$1,properties!$A$13:$J$19,6, FALSE) + $N6*VLOOKUP($N$1,properties!$A$13:$J$19,6, FALSE) + $O6*VLOOKUP($O$1,properties!$A$13:$J$19,6, FALSE) + $P6*VLOOKUP($P$1,properties!$A$13:$J$19,6, FALSE) + $Q6*VLOOKUP($Q$1,properties!$A$13:$J$19,6, FALSE)</f>
        <v>118.71</v>
      </c>
      <c r="AF6" s="2">
        <f>$L6*VLOOKUP($L$1,properties!$A$13:$J$19,4, FALSE) + $M6*VLOOKUP($M$1,properties!$A$13:$J$19,4, FALSE) + $N6*VLOOKUP($N$1,properties!$A$13:$J$19,4, FALSE) + $O6*VLOOKUP($O$1,properties!$A$13:$J$19,4, FALSE) + $P6*VLOOKUP($P$1,properties!$A$13:$J$19,4, FALSE) + $Q6*VLOOKUP($Q$1,properties!$A$13:$J$19,4, FALSE)</f>
        <v>1.2</v>
      </c>
      <c r="AG6" s="2">
        <f>$L6*VLOOKUP($L$1,properties!$A$13:$J$19,3, FALSE) + $M6*VLOOKUP($M$1,properties!$A$13:$J$19,3, FALSE) + $N6*VLOOKUP($N$1,properties!$A$13:$J$19,3, FALSE) + $O6*VLOOKUP($O$1,properties!$A$13:$J$19,3, FALSE) + $P6*VLOOKUP($P$1,properties!$A$13:$J$19,3, FALSE) + $Q6*VLOOKUP($Q$1,properties!$A$13:$J$19,3, FALSE)</f>
        <v>7.3440000000000003</v>
      </c>
      <c r="AH6" s="2">
        <f>$L6*VLOOKUP($L$1,properties!$A$13:$J$19,2, FALSE) + $M6*VLOOKUP($M$1,properties!$A$13:$J$19,2, FALSE) + $N6*VLOOKUP($N$1,properties!$A$13:$J$19,2, FALSE) + $O6*VLOOKUP($O$1,properties!$A$13:$J$19,2, FALSE) + $P6*VLOOKUP($P$1,properties!$A$13:$J$19,2, FALSE) + $Q6*VLOOKUP($Q$1,properties!$A$13:$J$19,2, FALSE)</f>
        <v>1.96</v>
      </c>
      <c r="AI6" s="2">
        <f>$L6*VLOOKUP($L$1,properties!$A$13:$J$19,10, FALSE) + $M6*VLOOKUP($M$1,properties!$A$13:$J$19,10, FALSE) + $N6*VLOOKUP($N$1,properties!$A$13:$J$19,10, FALSE) + $O6*VLOOKUP($O$1,properties!$A$13:$J$19,10, FALSE) + $P6*VLOOKUP($P$1,properties!$A$13:$J$19,10, FALSE) + $Q6*VLOOKUP($Q$1,properties!$A$13:$J$19,10, FALSE)</f>
        <v>50</v>
      </c>
      <c r="AJ6" s="2">
        <f>$R6*VLOOKUP($R$1,properties!$A$1:$J$4,5, FALSE) + $S6*VLOOKUP($S$1,properties!$A$1:$J$4,5, FALSE) + $T6*VLOOKUP($T$1,properties!$A$1:$J$4,5, FALSE)</f>
        <v>1.96</v>
      </c>
      <c r="AK6" s="2">
        <f>$R6*VLOOKUP($R$1,properties!$A$1:$J$4,6, FALSE) + $S6*VLOOKUP($S$1,properties!$A$1:$J$4,6, FALSE) + $T6*VLOOKUP($T$1,properties!$A$1:$J$4,6, FALSE)</f>
        <v>79.900000000000006</v>
      </c>
      <c r="AL6" s="2">
        <f>$R6*VLOOKUP($R$1,properties!$A$1:$J$4,4, FALSE) + $S6*VLOOKUP($S$1,properties!$A$1:$J$4,4, FALSE) + $T6*VLOOKUP($T$1,properties!$A$1:$J$4,4, FALSE)</f>
        <v>3.3650000000000002</v>
      </c>
      <c r="AM6" s="2">
        <f>$R6*VLOOKUP($R$1,properties!$A$1:$J$4,3, FALSE) + $S6*VLOOKUP($S$1,properties!$A$1:$J$4,3, FALSE) + $T6*VLOOKUP($T$1,properties!$A$1:$J$4,3, FALSE)</f>
        <v>11.814</v>
      </c>
      <c r="AN6" s="2">
        <f>$R6*VLOOKUP($R$1,properties!$A$1:$J$4,2, FALSE) + $S6*VLOOKUP($S$1,properties!$A$1:$J$4,2, FALSE) + $T6*VLOOKUP($T$1,properties!$A$1:$J$4,2, FALSE)</f>
        <v>2.96</v>
      </c>
      <c r="AO6" s="2">
        <f>$R6*VLOOKUP($R$1,properties!$A$1:$J$4,10, FALSE) + $S6*VLOOKUP($S$1,properties!$A$1:$J$4,10, FALSE) + $T6*VLOOKUP($T$1,properties!$A$1:$J$4,10, FALSE)</f>
        <v>35</v>
      </c>
    </row>
    <row r="7" spans="1:41" x14ac:dyDescent="0.2">
      <c r="A7">
        <v>6</v>
      </c>
      <c r="B7" t="s">
        <v>64</v>
      </c>
      <c r="C7" t="s">
        <v>576</v>
      </c>
      <c r="D7">
        <v>-0.16</v>
      </c>
      <c r="E7">
        <v>0.88</v>
      </c>
      <c r="F7">
        <v>0.2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1</v>
      </c>
      <c r="U7" s="2">
        <v>5</v>
      </c>
      <c r="V7" s="1" t="b">
        <v>0</v>
      </c>
      <c r="W7" s="2">
        <v>1</v>
      </c>
      <c r="X7" s="2">
        <v>0</v>
      </c>
      <c r="Y7" s="2">
        <v>0</v>
      </c>
      <c r="Z7" s="2">
        <v>0</v>
      </c>
      <c r="AA7" s="2">
        <f>$G7*VLOOKUP($G$1,properties!$A$6:$I$11,5, FALSE) + $H7*VLOOKUP($H$1,properties!$A$6:$I$11,5, FALSE) + $I7*VLOOKUP($I$1,properties!$A$6:$I$11,5, FALSE) + $J7*VLOOKUP($J$1,properties!$A$6:$I$11,5, FALSE) + $K7*VLOOKUP($K$1,properties!$A$6:$I$11,5, FALSE)</f>
        <v>2.17</v>
      </c>
      <c r="AB7" s="2">
        <f>$G7*VLOOKUP($G$1,properties!$A$6:$I$11,6, FALSE) + $H7*VLOOKUP($H$1,properties!$A$6:$I$11,6, FALSE) + $I7*VLOOKUP($I$1,properties!$A$6:$I$11,6, FALSE) + $J7*VLOOKUP($J$1,properties!$A$6:$I$11,6, FALSE) + $K7*VLOOKUP($K$1,properties!$A$6:$I$11,6, FALSE)</f>
        <v>32.07</v>
      </c>
      <c r="AC7" s="2">
        <f>$G7*VLOOKUP($G$1,properties!$A$6:$I$11,2, FALSE) + $H7*VLOOKUP($H$1,properties!$A$6:$I$11,2, FALSE) + $I7*VLOOKUP($I$1,properties!$A$6:$I$11,2, FALSE) + $J7*VLOOKUP($J$1,properties!$A$6:$I$11,2, FALSE) + $K7*VLOOKUP($K$1,properties!$A$6:$I$11,2, FALSE)</f>
        <v>2.2999999999999998</v>
      </c>
      <c r="AD7" s="2">
        <f>$L7*VLOOKUP($L$1,properties!$A$13:$J$19,5, FALSE) + $M7*VLOOKUP($M$1,properties!$A$13:$J$19,5, FALSE) + $N7*VLOOKUP($N$1,properties!$A$13:$J$19,5, FALSE) + $O7*VLOOKUP($O$1,properties!$A$13:$J$19,5, FALSE) + $P7*VLOOKUP($P$1,properties!$A$13:$J$19,5, FALSE) + $Q7*VLOOKUP($Q$1,properties!$A$13:$J$19,5, FALSE)</f>
        <v>1.1499999999999999</v>
      </c>
      <c r="AE7" s="2">
        <f>$L7*VLOOKUP($L$1,properties!$A$13:$J$19,6, FALSE) + $M7*VLOOKUP($M$1,properties!$A$13:$J$19,6, FALSE) + $N7*VLOOKUP($N$1,properties!$A$13:$J$19,6, FALSE) + $O7*VLOOKUP($O$1,properties!$A$13:$J$19,6, FALSE) + $P7*VLOOKUP($P$1,properties!$A$13:$J$19,6, FALSE) + $Q7*VLOOKUP($Q$1,properties!$A$13:$J$19,6, FALSE)</f>
        <v>118.71</v>
      </c>
      <c r="AF7" s="2">
        <f>$L7*VLOOKUP($L$1,properties!$A$13:$J$19,4, FALSE) + $M7*VLOOKUP($M$1,properties!$A$13:$J$19,4, FALSE) + $N7*VLOOKUP($N$1,properties!$A$13:$J$19,4, FALSE) + $O7*VLOOKUP($O$1,properties!$A$13:$J$19,4, FALSE) + $P7*VLOOKUP($P$1,properties!$A$13:$J$19,4, FALSE) + $Q7*VLOOKUP($Q$1,properties!$A$13:$J$19,4, FALSE)</f>
        <v>1.2</v>
      </c>
      <c r="AG7" s="2">
        <f>$L7*VLOOKUP($L$1,properties!$A$13:$J$19,3, FALSE) + $M7*VLOOKUP($M$1,properties!$A$13:$J$19,3, FALSE) + $N7*VLOOKUP($N$1,properties!$A$13:$J$19,3, FALSE) + $O7*VLOOKUP($O$1,properties!$A$13:$J$19,3, FALSE) + $P7*VLOOKUP($P$1,properties!$A$13:$J$19,3, FALSE) + $Q7*VLOOKUP($Q$1,properties!$A$13:$J$19,3, FALSE)</f>
        <v>7.3440000000000003</v>
      </c>
      <c r="AH7" s="2">
        <f>$L7*VLOOKUP($L$1,properties!$A$13:$J$19,2, FALSE) + $M7*VLOOKUP($M$1,properties!$A$13:$J$19,2, FALSE) + $N7*VLOOKUP($N$1,properties!$A$13:$J$19,2, FALSE) + $O7*VLOOKUP($O$1,properties!$A$13:$J$19,2, FALSE) + $P7*VLOOKUP($P$1,properties!$A$13:$J$19,2, FALSE) + $Q7*VLOOKUP($Q$1,properties!$A$13:$J$19,2, FALSE)</f>
        <v>1.96</v>
      </c>
      <c r="AI7" s="2">
        <f>$L7*VLOOKUP($L$1,properties!$A$13:$J$19,10, FALSE) + $M7*VLOOKUP($M$1,properties!$A$13:$J$19,10, FALSE) + $N7*VLOOKUP($N$1,properties!$A$13:$J$19,10, FALSE) + $O7*VLOOKUP($O$1,properties!$A$13:$J$19,10, FALSE) + $P7*VLOOKUP($P$1,properties!$A$13:$J$19,10, FALSE) + $Q7*VLOOKUP($Q$1,properties!$A$13:$J$19,10, FALSE)</f>
        <v>50</v>
      </c>
      <c r="AJ7" s="2">
        <f>$R7*VLOOKUP($R$1,properties!$A$1:$J$4,5, FALSE) + $S7*VLOOKUP($S$1,properties!$A$1:$J$4,5, FALSE) + $T7*VLOOKUP($T$1,properties!$A$1:$J$4,5, FALSE)</f>
        <v>1.98</v>
      </c>
      <c r="AK7" s="2">
        <f>$R7*VLOOKUP($R$1,properties!$A$1:$J$4,6, FALSE) + $S7*VLOOKUP($S$1,properties!$A$1:$J$4,6, FALSE) + $T7*VLOOKUP($T$1,properties!$A$1:$J$4,6, FALSE)</f>
        <v>126.9</v>
      </c>
      <c r="AL7" s="2">
        <f>$R7*VLOOKUP($R$1,properties!$A$1:$J$4,4, FALSE) + $S7*VLOOKUP($S$1,properties!$A$1:$J$4,4, FALSE) + $T7*VLOOKUP($T$1,properties!$A$1:$J$4,4, FALSE)</f>
        <v>3.06</v>
      </c>
      <c r="AM7" s="2">
        <f>$R7*VLOOKUP($R$1,properties!$A$1:$J$4,3, FALSE) + $S7*VLOOKUP($S$1,properties!$A$1:$J$4,3, FALSE) + $T7*VLOOKUP($T$1,properties!$A$1:$J$4,3, FALSE)</f>
        <v>10.451000000000001</v>
      </c>
      <c r="AN7" s="2">
        <f>$R7*VLOOKUP($R$1,properties!$A$1:$J$4,2, FALSE) + $S7*VLOOKUP($S$1,properties!$A$1:$J$4,2, FALSE) + $T7*VLOOKUP($T$1,properties!$A$1:$J$4,2, FALSE)</f>
        <v>2.66</v>
      </c>
      <c r="AO7" s="2">
        <f>$R7*VLOOKUP($R$1,properties!$A$1:$J$4,10, FALSE) + $S7*VLOOKUP($S$1,properties!$A$1:$J$4,10, FALSE) + $T7*VLOOKUP($T$1,properties!$A$1:$J$4,10, FALSE)</f>
        <v>53</v>
      </c>
    </row>
    <row r="8" spans="1:41" x14ac:dyDescent="0.2">
      <c r="A8">
        <v>7</v>
      </c>
      <c r="B8" t="s">
        <v>65</v>
      </c>
      <c r="C8" t="s">
        <v>576</v>
      </c>
      <c r="D8">
        <v>0.03</v>
      </c>
      <c r="E8">
        <v>1.85</v>
      </c>
      <c r="F8">
        <v>0.22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1</v>
      </c>
      <c r="U8" s="2">
        <v>5</v>
      </c>
      <c r="V8" s="1" t="b">
        <v>0</v>
      </c>
      <c r="W8" s="2">
        <v>1</v>
      </c>
      <c r="X8" s="2">
        <v>0</v>
      </c>
      <c r="Y8" s="2">
        <v>0</v>
      </c>
      <c r="Z8" s="2">
        <v>0</v>
      </c>
      <c r="AA8" s="2">
        <f>$G8*VLOOKUP($G$1,properties!$A$6:$I$11,5, FALSE) + $H8*VLOOKUP($H$1,properties!$A$6:$I$11,5, FALSE) + $I8*VLOOKUP($I$1,properties!$A$6:$I$11,5, FALSE) + $J8*VLOOKUP($J$1,properties!$A$6:$I$11,5, FALSE) + $K8*VLOOKUP($K$1,properties!$A$6:$I$11,5, FALSE)</f>
        <v>2.17</v>
      </c>
      <c r="AB8" s="2">
        <f>$G8*VLOOKUP($G$1,properties!$A$6:$I$11,6, FALSE) + $H8*VLOOKUP($H$1,properties!$A$6:$I$11,6, FALSE) + $I8*VLOOKUP($I$1,properties!$A$6:$I$11,6, FALSE) + $J8*VLOOKUP($J$1,properties!$A$6:$I$11,6, FALSE) + $K8*VLOOKUP($K$1,properties!$A$6:$I$11,6, FALSE)</f>
        <v>32.07</v>
      </c>
      <c r="AC8" s="2">
        <f>$G8*VLOOKUP($G$1,properties!$A$6:$I$11,2, FALSE) + $H8*VLOOKUP($H$1,properties!$A$6:$I$11,2, FALSE) + $I8*VLOOKUP($I$1,properties!$A$6:$I$11,2, FALSE) + $J8*VLOOKUP($J$1,properties!$A$6:$I$11,2, FALSE) + $K8*VLOOKUP($K$1,properties!$A$6:$I$11,2, FALSE)</f>
        <v>2.2999999999999998</v>
      </c>
      <c r="AD8" s="2">
        <f>$L8*VLOOKUP($L$1,properties!$A$13:$J$19,5, FALSE) + $M8*VLOOKUP($M$1,properties!$A$13:$J$19,5, FALSE) + $N8*VLOOKUP($N$1,properties!$A$13:$J$19,5, FALSE) + $O8*VLOOKUP($O$1,properties!$A$13:$J$19,5, FALSE) + $P8*VLOOKUP($P$1,properties!$A$13:$J$19,5, FALSE) + $Q8*VLOOKUP($Q$1,properties!$A$13:$J$19,5, FALSE)</f>
        <v>1.19</v>
      </c>
      <c r="AE8" s="2">
        <f>$L8*VLOOKUP($L$1,properties!$A$13:$J$19,6, FALSE) + $M8*VLOOKUP($M$1,properties!$A$13:$J$19,6, FALSE) + $N8*VLOOKUP($N$1,properties!$A$13:$J$19,6, FALSE) + $O8*VLOOKUP($O$1,properties!$A$13:$J$19,6, FALSE) + $P8*VLOOKUP($P$1,properties!$A$13:$J$19,6, FALSE) + $Q8*VLOOKUP($Q$1,properties!$A$13:$J$19,6, FALSE)</f>
        <v>207</v>
      </c>
      <c r="AF8" s="2">
        <f>$L8*VLOOKUP($L$1,properties!$A$13:$J$19,4, FALSE) + $M8*VLOOKUP($M$1,properties!$A$13:$J$19,4, FALSE) + $N8*VLOOKUP($N$1,properties!$A$13:$J$19,4, FALSE) + $O8*VLOOKUP($O$1,properties!$A$13:$J$19,4, FALSE) + $P8*VLOOKUP($P$1,properties!$A$13:$J$19,4, FALSE) + $Q8*VLOOKUP($Q$1,properties!$A$13:$J$19,4, FALSE)</f>
        <v>0.36</v>
      </c>
      <c r="AG8" s="2">
        <f>$L8*VLOOKUP($L$1,properties!$A$13:$J$19,3, FALSE) + $M8*VLOOKUP($M$1,properties!$A$13:$J$19,3, FALSE) + $N8*VLOOKUP($N$1,properties!$A$13:$J$19,3, FALSE) + $O8*VLOOKUP($O$1,properties!$A$13:$J$19,3, FALSE) + $P8*VLOOKUP($P$1,properties!$A$13:$J$19,3, FALSE) + $Q8*VLOOKUP($Q$1,properties!$A$13:$J$19,3, FALSE)</f>
        <v>7.4169999999999998</v>
      </c>
      <c r="AH8" s="2">
        <f>$L8*VLOOKUP($L$1,properties!$A$13:$J$19,2, FALSE) + $M8*VLOOKUP($M$1,properties!$A$13:$J$19,2, FALSE) + $N8*VLOOKUP($N$1,properties!$A$13:$J$19,2, FALSE) + $O8*VLOOKUP($O$1,properties!$A$13:$J$19,2, FALSE) + $P8*VLOOKUP($P$1,properties!$A$13:$J$19,2, FALSE) + $Q8*VLOOKUP($Q$1,properties!$A$13:$J$19,2, FALSE)</f>
        <v>2.33</v>
      </c>
      <c r="AI8" s="2">
        <f>$L8*VLOOKUP($L$1,properties!$A$13:$J$19,10, FALSE) + $M8*VLOOKUP($M$1,properties!$A$13:$J$19,10, FALSE) + $N8*VLOOKUP($N$1,properties!$A$13:$J$19,10, FALSE) + $O8*VLOOKUP($O$1,properties!$A$13:$J$19,10, FALSE) + $P8*VLOOKUP($P$1,properties!$A$13:$J$19,10, FALSE) + $Q8*VLOOKUP($Q$1,properties!$A$13:$J$19,10, FALSE)</f>
        <v>82</v>
      </c>
      <c r="AJ8" s="2">
        <f>$R8*VLOOKUP($R$1,properties!$A$1:$J$4,5, FALSE) + $S8*VLOOKUP($S$1,properties!$A$1:$J$4,5, FALSE) + $T8*VLOOKUP($T$1,properties!$A$1:$J$4,5, FALSE)</f>
        <v>1.98</v>
      </c>
      <c r="AK8" s="2">
        <f>$R8*VLOOKUP($R$1,properties!$A$1:$J$4,6, FALSE) + $S8*VLOOKUP($S$1,properties!$A$1:$J$4,6, FALSE) + $T8*VLOOKUP($T$1,properties!$A$1:$J$4,6, FALSE)</f>
        <v>126.9</v>
      </c>
      <c r="AL8" s="2">
        <f>$R8*VLOOKUP($R$1,properties!$A$1:$J$4,4, FALSE) + $S8*VLOOKUP($S$1,properties!$A$1:$J$4,4, FALSE) + $T8*VLOOKUP($T$1,properties!$A$1:$J$4,4, FALSE)</f>
        <v>3.06</v>
      </c>
      <c r="AM8" s="2">
        <f>$R8*VLOOKUP($R$1,properties!$A$1:$J$4,3, FALSE) + $S8*VLOOKUP($S$1,properties!$A$1:$J$4,3, FALSE) + $T8*VLOOKUP($T$1,properties!$A$1:$J$4,3, FALSE)</f>
        <v>10.451000000000001</v>
      </c>
      <c r="AN8" s="2">
        <f>$R8*VLOOKUP($R$1,properties!$A$1:$J$4,2, FALSE) + $S8*VLOOKUP($S$1,properties!$A$1:$J$4,2, FALSE) + $T8*VLOOKUP($T$1,properties!$A$1:$J$4,2, FALSE)</f>
        <v>2.66</v>
      </c>
      <c r="AO8" s="2">
        <f>$R8*VLOOKUP($R$1,properties!$A$1:$J$4,10, FALSE) + $S8*VLOOKUP($S$1,properties!$A$1:$J$4,10, FALSE) + $T8*VLOOKUP($T$1,properties!$A$1:$J$4,10, FALSE)</f>
        <v>53</v>
      </c>
    </row>
    <row r="9" spans="1:41" x14ac:dyDescent="0.2">
      <c r="A9">
        <v>8</v>
      </c>
      <c r="B9" t="s">
        <v>66</v>
      </c>
      <c r="C9" t="s">
        <v>576</v>
      </c>
      <c r="D9">
        <v>-0.15</v>
      </c>
      <c r="E9">
        <v>1.97</v>
      </c>
      <c r="F9">
        <v>0.12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1</v>
      </c>
      <c r="T9" s="2">
        <v>0</v>
      </c>
      <c r="U9" s="2">
        <v>5</v>
      </c>
      <c r="V9" s="1" t="b">
        <v>0</v>
      </c>
      <c r="W9" s="2">
        <v>1</v>
      </c>
      <c r="X9" s="2">
        <v>0</v>
      </c>
      <c r="Y9" s="2">
        <v>0</v>
      </c>
      <c r="Z9" s="2">
        <v>0</v>
      </c>
      <c r="AA9" s="2">
        <f>$G9*VLOOKUP($G$1,properties!$A$6:$I$11,5, FALSE) + $H9*VLOOKUP($H$1,properties!$A$6:$I$11,5, FALSE) + $I9*VLOOKUP($I$1,properties!$A$6:$I$11,5, FALSE) + $J9*VLOOKUP($J$1,properties!$A$6:$I$11,5, FALSE) + $K9*VLOOKUP($K$1,properties!$A$6:$I$11,5, FALSE)</f>
        <v>2.17</v>
      </c>
      <c r="AB9" s="2">
        <f>$G9*VLOOKUP($G$1,properties!$A$6:$I$11,6, FALSE) + $H9*VLOOKUP($H$1,properties!$A$6:$I$11,6, FALSE) + $I9*VLOOKUP($I$1,properties!$A$6:$I$11,6, FALSE) + $J9*VLOOKUP($J$1,properties!$A$6:$I$11,6, FALSE) + $K9*VLOOKUP($K$1,properties!$A$6:$I$11,6, FALSE)</f>
        <v>32.07</v>
      </c>
      <c r="AC9" s="2">
        <f>$G9*VLOOKUP($G$1,properties!$A$6:$I$11,2, FALSE) + $H9*VLOOKUP($H$1,properties!$A$6:$I$11,2, FALSE) + $I9*VLOOKUP($I$1,properties!$A$6:$I$11,2, FALSE) + $J9*VLOOKUP($J$1,properties!$A$6:$I$11,2, FALSE) + $K9*VLOOKUP($K$1,properties!$A$6:$I$11,2, FALSE)</f>
        <v>2.2999999999999998</v>
      </c>
      <c r="AD9" s="2">
        <f>$L9*VLOOKUP($L$1,properties!$A$13:$J$19,5, FALSE) + $M9*VLOOKUP($M$1,properties!$A$13:$J$19,5, FALSE) + $N9*VLOOKUP($N$1,properties!$A$13:$J$19,5, FALSE) + $O9*VLOOKUP($O$1,properties!$A$13:$J$19,5, FALSE) + $P9*VLOOKUP($P$1,properties!$A$13:$J$19,5, FALSE) + $Q9*VLOOKUP($Q$1,properties!$A$13:$J$19,5, FALSE)</f>
        <v>1.19</v>
      </c>
      <c r="AE9" s="2">
        <f>$L9*VLOOKUP($L$1,properties!$A$13:$J$19,6, FALSE) + $M9*VLOOKUP($M$1,properties!$A$13:$J$19,6, FALSE) + $N9*VLOOKUP($N$1,properties!$A$13:$J$19,6, FALSE) + $O9*VLOOKUP($O$1,properties!$A$13:$J$19,6, FALSE) + $P9*VLOOKUP($P$1,properties!$A$13:$J$19,6, FALSE) + $Q9*VLOOKUP($Q$1,properties!$A$13:$J$19,6, FALSE)</f>
        <v>207</v>
      </c>
      <c r="AF9" s="2">
        <f>$L9*VLOOKUP($L$1,properties!$A$13:$J$19,4, FALSE) + $M9*VLOOKUP($M$1,properties!$A$13:$J$19,4, FALSE) + $N9*VLOOKUP($N$1,properties!$A$13:$J$19,4, FALSE) + $O9*VLOOKUP($O$1,properties!$A$13:$J$19,4, FALSE) + $P9*VLOOKUP($P$1,properties!$A$13:$J$19,4, FALSE) + $Q9*VLOOKUP($Q$1,properties!$A$13:$J$19,4, FALSE)</f>
        <v>0.36</v>
      </c>
      <c r="AG9" s="2">
        <f>$L9*VLOOKUP($L$1,properties!$A$13:$J$19,3, FALSE) + $M9*VLOOKUP($M$1,properties!$A$13:$J$19,3, FALSE) + $N9*VLOOKUP($N$1,properties!$A$13:$J$19,3, FALSE) + $O9*VLOOKUP($O$1,properties!$A$13:$J$19,3, FALSE) + $P9*VLOOKUP($P$1,properties!$A$13:$J$19,3, FALSE) + $Q9*VLOOKUP($Q$1,properties!$A$13:$J$19,3, FALSE)</f>
        <v>7.4169999999999998</v>
      </c>
      <c r="AH9" s="2">
        <f>$L9*VLOOKUP($L$1,properties!$A$13:$J$19,2, FALSE) + $M9*VLOOKUP($M$1,properties!$A$13:$J$19,2, FALSE) + $N9*VLOOKUP($N$1,properties!$A$13:$J$19,2, FALSE) + $O9*VLOOKUP($O$1,properties!$A$13:$J$19,2, FALSE) + $P9*VLOOKUP($P$1,properties!$A$13:$J$19,2, FALSE) + $Q9*VLOOKUP($Q$1,properties!$A$13:$J$19,2, FALSE)</f>
        <v>2.33</v>
      </c>
      <c r="AI9" s="2">
        <f>$L9*VLOOKUP($L$1,properties!$A$13:$J$19,10, FALSE) + $M9*VLOOKUP($M$1,properties!$A$13:$J$19,10, FALSE) + $N9*VLOOKUP($N$1,properties!$A$13:$J$19,10, FALSE) + $O9*VLOOKUP($O$1,properties!$A$13:$J$19,10, FALSE) + $P9*VLOOKUP($P$1,properties!$A$13:$J$19,10, FALSE) + $Q9*VLOOKUP($Q$1,properties!$A$13:$J$19,10, FALSE)</f>
        <v>82</v>
      </c>
      <c r="AJ9" s="2">
        <f>$R9*VLOOKUP($R$1,properties!$A$1:$J$4,5, FALSE) + $S9*VLOOKUP($S$1,properties!$A$1:$J$4,5, FALSE) + $T9*VLOOKUP($T$1,properties!$A$1:$J$4,5, FALSE)</f>
        <v>1.96</v>
      </c>
      <c r="AK9" s="2">
        <f>$R9*VLOOKUP($R$1,properties!$A$1:$J$4,6, FALSE) + $S9*VLOOKUP($S$1,properties!$A$1:$J$4,6, FALSE) + $T9*VLOOKUP($T$1,properties!$A$1:$J$4,6, FALSE)</f>
        <v>79.900000000000006</v>
      </c>
      <c r="AL9" s="2">
        <f>$R9*VLOOKUP($R$1,properties!$A$1:$J$4,4, FALSE) + $S9*VLOOKUP($S$1,properties!$A$1:$J$4,4, FALSE) + $T9*VLOOKUP($T$1,properties!$A$1:$J$4,4, FALSE)</f>
        <v>3.3650000000000002</v>
      </c>
      <c r="AM9" s="2">
        <f>$R9*VLOOKUP($R$1,properties!$A$1:$J$4,3, FALSE) + $S9*VLOOKUP($S$1,properties!$A$1:$J$4,3, FALSE) + $T9*VLOOKUP($T$1,properties!$A$1:$J$4,3, FALSE)</f>
        <v>11.814</v>
      </c>
      <c r="AN9" s="2">
        <f>$R9*VLOOKUP($R$1,properties!$A$1:$J$4,2, FALSE) + $S9*VLOOKUP($S$1,properties!$A$1:$J$4,2, FALSE) + $T9*VLOOKUP($T$1,properties!$A$1:$J$4,2, FALSE)</f>
        <v>2.96</v>
      </c>
      <c r="AO9" s="2">
        <f>$R9*VLOOKUP($R$1,properties!$A$1:$J$4,10, FALSE) + $S9*VLOOKUP($S$1,properties!$A$1:$J$4,10, FALSE) + $T9*VLOOKUP($T$1,properties!$A$1:$J$4,10, FALSE)</f>
        <v>35</v>
      </c>
    </row>
    <row r="10" spans="1:41" x14ac:dyDescent="0.2">
      <c r="A10">
        <v>9</v>
      </c>
      <c r="B10" t="s">
        <v>67</v>
      </c>
      <c r="C10" t="s">
        <v>576</v>
      </c>
      <c r="D10">
        <v>-0.17</v>
      </c>
      <c r="E10">
        <v>2.5299999999999998</v>
      </c>
      <c r="F10">
        <v>0.06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0</v>
      </c>
      <c r="T10" s="2">
        <v>0</v>
      </c>
      <c r="U10" s="2">
        <v>5</v>
      </c>
      <c r="V10" s="1" t="b">
        <v>0</v>
      </c>
      <c r="W10" s="2">
        <v>1</v>
      </c>
      <c r="X10" s="2">
        <v>0</v>
      </c>
      <c r="Y10" s="2">
        <v>0</v>
      </c>
      <c r="Z10" s="2">
        <v>0</v>
      </c>
      <c r="AA10" s="2">
        <f>$G10*VLOOKUP($G$1,properties!$A$6:$I$11,5, FALSE) + $H10*VLOOKUP($H$1,properties!$A$6:$I$11,5, FALSE) + $I10*VLOOKUP($I$1,properties!$A$6:$I$11,5, FALSE) + $J10*VLOOKUP($J$1,properties!$A$6:$I$11,5, FALSE) + $K10*VLOOKUP($K$1,properties!$A$6:$I$11,5, FALSE)</f>
        <v>2.17</v>
      </c>
      <c r="AB10" s="2">
        <f>$G10*VLOOKUP($G$1,properties!$A$6:$I$11,6, FALSE) + $H10*VLOOKUP($H$1,properties!$A$6:$I$11,6, FALSE) + $I10*VLOOKUP($I$1,properties!$A$6:$I$11,6, FALSE) + $J10*VLOOKUP($J$1,properties!$A$6:$I$11,6, FALSE) + $K10*VLOOKUP($K$1,properties!$A$6:$I$11,6, FALSE)</f>
        <v>32.07</v>
      </c>
      <c r="AC10" s="2">
        <f>$G10*VLOOKUP($G$1,properties!$A$6:$I$11,2, FALSE) + $H10*VLOOKUP($H$1,properties!$A$6:$I$11,2, FALSE) + $I10*VLOOKUP($I$1,properties!$A$6:$I$11,2, FALSE) + $J10*VLOOKUP($J$1,properties!$A$6:$I$11,2, FALSE) + $K10*VLOOKUP($K$1,properties!$A$6:$I$11,2, FALSE)</f>
        <v>2.2999999999999998</v>
      </c>
      <c r="AD10" s="2">
        <f>$L10*VLOOKUP($L$1,properties!$A$13:$J$19,5, FALSE) + $M10*VLOOKUP($M$1,properties!$A$13:$J$19,5, FALSE) + $N10*VLOOKUP($N$1,properties!$A$13:$J$19,5, FALSE) + $O10*VLOOKUP($O$1,properties!$A$13:$J$19,5, FALSE) + $P10*VLOOKUP($P$1,properties!$A$13:$J$19,5, FALSE) + $Q10*VLOOKUP($Q$1,properties!$A$13:$J$19,5, FALSE)</f>
        <v>1.19</v>
      </c>
      <c r="AE10" s="2">
        <f>$L10*VLOOKUP($L$1,properties!$A$13:$J$19,6, FALSE) + $M10*VLOOKUP($M$1,properties!$A$13:$J$19,6, FALSE) + $N10*VLOOKUP($N$1,properties!$A$13:$J$19,6, FALSE) + $O10*VLOOKUP($O$1,properties!$A$13:$J$19,6, FALSE) + $P10*VLOOKUP($P$1,properties!$A$13:$J$19,6, FALSE) + $Q10*VLOOKUP($Q$1,properties!$A$13:$J$19,6, FALSE)</f>
        <v>207</v>
      </c>
      <c r="AF10" s="2">
        <f>$L10*VLOOKUP($L$1,properties!$A$13:$J$19,4, FALSE) + $M10*VLOOKUP($M$1,properties!$A$13:$J$19,4, FALSE) + $N10*VLOOKUP($N$1,properties!$A$13:$J$19,4, FALSE) + $O10*VLOOKUP($O$1,properties!$A$13:$J$19,4, FALSE) + $P10*VLOOKUP($P$1,properties!$A$13:$J$19,4, FALSE) + $Q10*VLOOKUP($Q$1,properties!$A$13:$J$19,4, FALSE)</f>
        <v>0.36</v>
      </c>
      <c r="AG10" s="2">
        <f>$L10*VLOOKUP($L$1,properties!$A$13:$J$19,3, FALSE) + $M10*VLOOKUP($M$1,properties!$A$13:$J$19,3, FALSE) + $N10*VLOOKUP($N$1,properties!$A$13:$J$19,3, FALSE) + $O10*VLOOKUP($O$1,properties!$A$13:$J$19,3, FALSE) + $P10*VLOOKUP($P$1,properties!$A$13:$J$19,3, FALSE) + $Q10*VLOOKUP($Q$1,properties!$A$13:$J$19,3, FALSE)</f>
        <v>7.4169999999999998</v>
      </c>
      <c r="AH10" s="2">
        <f>$L10*VLOOKUP($L$1,properties!$A$13:$J$19,2, FALSE) + $M10*VLOOKUP($M$1,properties!$A$13:$J$19,2, FALSE) + $N10*VLOOKUP($N$1,properties!$A$13:$J$19,2, FALSE) + $O10*VLOOKUP($O$1,properties!$A$13:$J$19,2, FALSE) + $P10*VLOOKUP($P$1,properties!$A$13:$J$19,2, FALSE) + $Q10*VLOOKUP($Q$1,properties!$A$13:$J$19,2, FALSE)</f>
        <v>2.33</v>
      </c>
      <c r="AI10" s="2">
        <f>$L10*VLOOKUP($L$1,properties!$A$13:$J$19,10, FALSE) + $M10*VLOOKUP($M$1,properties!$A$13:$J$19,10, FALSE) + $N10*VLOOKUP($N$1,properties!$A$13:$J$19,10, FALSE) + $O10*VLOOKUP($O$1,properties!$A$13:$J$19,10, FALSE) + $P10*VLOOKUP($P$1,properties!$A$13:$J$19,10, FALSE) + $Q10*VLOOKUP($Q$1,properties!$A$13:$J$19,10, FALSE)</f>
        <v>82</v>
      </c>
      <c r="AJ10" s="2">
        <f>$R10*VLOOKUP($R$1,properties!$A$1:$J$4,5, FALSE) + $S10*VLOOKUP($S$1,properties!$A$1:$J$4,5, FALSE) + $T10*VLOOKUP($T$1,properties!$A$1:$J$4,5, FALSE)</f>
        <v>1.81</v>
      </c>
      <c r="AK10" s="2">
        <f>$R10*VLOOKUP($R$1,properties!$A$1:$J$4,6, FALSE) + $S10*VLOOKUP($S$1,properties!$A$1:$J$4,6, FALSE) + $T10*VLOOKUP($T$1,properties!$A$1:$J$4,6, FALSE)</f>
        <v>35.450000000000003</v>
      </c>
      <c r="AL10" s="2">
        <f>$R10*VLOOKUP($R$1,properties!$A$1:$J$4,4, FALSE) + $S10*VLOOKUP($S$1,properties!$A$1:$J$4,4, FALSE) + $T10*VLOOKUP($T$1,properties!$A$1:$J$4,4, FALSE)</f>
        <v>3.617</v>
      </c>
      <c r="AM10" s="2">
        <f>$R10*VLOOKUP($R$1,properties!$A$1:$J$4,3, FALSE) + $S10*VLOOKUP($S$1,properties!$A$1:$J$4,3, FALSE) + $T10*VLOOKUP($T$1,properties!$A$1:$J$4,3, FALSE)</f>
        <v>12.968</v>
      </c>
      <c r="AN10" s="2">
        <f>$R10*VLOOKUP($R$1,properties!$A$1:$J$4,2, FALSE) + $S10*VLOOKUP($S$1,properties!$A$1:$J$4,2, FALSE) + $T10*VLOOKUP($T$1,properties!$A$1:$J$4,2, FALSE)</f>
        <v>3.16</v>
      </c>
      <c r="AO10" s="2">
        <f>$R10*VLOOKUP($R$1,properties!$A$1:$J$4,10, FALSE) + $S10*VLOOKUP($S$1,properties!$A$1:$J$4,10, FALSE) + $T10*VLOOKUP($T$1,properties!$A$1:$J$4,10, FALSE)</f>
        <v>17</v>
      </c>
    </row>
    <row r="11" spans="1:41" x14ac:dyDescent="0.2">
      <c r="A11">
        <v>10</v>
      </c>
      <c r="B11" t="s">
        <v>68</v>
      </c>
      <c r="C11" t="s">
        <v>576</v>
      </c>
      <c r="D11">
        <v>1.24</v>
      </c>
      <c r="E11">
        <v>1.05</v>
      </c>
      <c r="F11">
        <v>0.18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5</v>
      </c>
      <c r="V11" s="1" t="b">
        <v>0</v>
      </c>
      <c r="W11" s="2">
        <v>1</v>
      </c>
      <c r="X11" s="2">
        <v>0</v>
      </c>
      <c r="Y11" s="2">
        <v>0</v>
      </c>
      <c r="Z11" s="2">
        <v>0</v>
      </c>
      <c r="AA11" s="2">
        <f>$G11*VLOOKUP($G$1,properties!$A$6:$I$11,5, FALSE) + $H11*VLOOKUP($H$1,properties!$A$6:$I$11,5, FALSE) + $I11*VLOOKUP($I$1,properties!$A$6:$I$11,5, FALSE) + $J11*VLOOKUP($J$1,properties!$A$6:$I$11,5, FALSE) + $K11*VLOOKUP($K$1,properties!$A$6:$I$11,5, FALSE)</f>
        <v>1.74</v>
      </c>
      <c r="AB11" s="2">
        <f>$G11*VLOOKUP($G$1,properties!$A$6:$I$11,6, FALSE) + $H11*VLOOKUP($H$1,properties!$A$6:$I$11,6, FALSE) + $I11*VLOOKUP($I$1,properties!$A$6:$I$11,6, FALSE) + $J11*VLOOKUP($J$1,properties!$A$6:$I$11,6, FALSE) + $K11*VLOOKUP($K$1,properties!$A$6:$I$11,6, FALSE)</f>
        <v>132.91</v>
      </c>
      <c r="AC11" s="2">
        <f>$G11*VLOOKUP($G$1,properties!$A$6:$I$11,2, FALSE) + $H11*VLOOKUP($H$1,properties!$A$6:$I$11,2, FALSE) + $I11*VLOOKUP($I$1,properties!$A$6:$I$11,2, FALSE) + $J11*VLOOKUP($J$1,properties!$A$6:$I$11,2, FALSE) + $K11*VLOOKUP($K$1,properties!$A$6:$I$11,2, FALSE)</f>
        <v>0</v>
      </c>
      <c r="AD11" s="2">
        <f>$L11*VLOOKUP($L$1,properties!$A$13:$J$19,5, FALSE) + $M11*VLOOKUP($M$1,properties!$A$13:$J$19,5, FALSE) + $N11*VLOOKUP($N$1,properties!$A$13:$J$19,5, FALSE) + $O11*VLOOKUP($O$1,properties!$A$13:$J$19,5, FALSE) + $P11*VLOOKUP($P$1,properties!$A$13:$J$19,5, FALSE) + $Q11*VLOOKUP($Q$1,properties!$A$13:$J$19,5, FALSE)</f>
        <v>0.73</v>
      </c>
      <c r="AE11" s="2">
        <f>$L11*VLOOKUP($L$1,properties!$A$13:$J$19,6, FALSE) + $M11*VLOOKUP($M$1,properties!$A$13:$J$19,6, FALSE) + $N11*VLOOKUP($N$1,properties!$A$13:$J$19,6, FALSE) + $O11*VLOOKUP($O$1,properties!$A$13:$J$19,6, FALSE) + $P11*VLOOKUP($P$1,properties!$A$13:$J$19,6, FALSE) + $Q11*VLOOKUP($Q$1,properties!$A$13:$J$19,6, FALSE)</f>
        <v>72.63</v>
      </c>
      <c r="AF11" s="2">
        <f>$L11*VLOOKUP($L$1,properties!$A$13:$J$19,4, FALSE) + $M11*VLOOKUP($M$1,properties!$A$13:$J$19,4, FALSE) + $N11*VLOOKUP($N$1,properties!$A$13:$J$19,4, FALSE) + $O11*VLOOKUP($O$1,properties!$A$13:$J$19,4, FALSE) + $P11*VLOOKUP($P$1,properties!$A$13:$J$19,4, FALSE) + $Q11*VLOOKUP($Q$1,properties!$A$13:$J$19,4, FALSE)</f>
        <v>1.35</v>
      </c>
      <c r="AG11" s="2">
        <f>$L11*VLOOKUP($L$1,properties!$A$13:$J$19,3, FALSE) + $M11*VLOOKUP($M$1,properties!$A$13:$J$19,3, FALSE) + $N11*VLOOKUP($N$1,properties!$A$13:$J$19,3, FALSE) + $O11*VLOOKUP($O$1,properties!$A$13:$J$19,3, FALSE) + $P11*VLOOKUP($P$1,properties!$A$13:$J$19,3, FALSE) + $Q11*VLOOKUP($Q$1,properties!$A$13:$J$19,3, FALSE)</f>
        <v>7.9</v>
      </c>
      <c r="AH11" s="2">
        <f>$L11*VLOOKUP($L$1,properties!$A$13:$J$19,2, FALSE) + $M11*VLOOKUP($M$1,properties!$A$13:$J$19,2, FALSE) + $N11*VLOOKUP($N$1,properties!$A$13:$J$19,2, FALSE) + $O11*VLOOKUP($O$1,properties!$A$13:$J$19,2, FALSE) + $P11*VLOOKUP($P$1,properties!$A$13:$J$19,2, FALSE) + $Q11*VLOOKUP($Q$1,properties!$A$13:$J$19,2, FALSE)</f>
        <v>2.0099999999999998</v>
      </c>
      <c r="AI11" s="2">
        <f>$L11*VLOOKUP($L$1,properties!$A$13:$J$19,10, FALSE) + $M11*VLOOKUP($M$1,properties!$A$13:$J$19,10, FALSE) + $N11*VLOOKUP($N$1,properties!$A$13:$J$19,10, FALSE) + $O11*VLOOKUP($O$1,properties!$A$13:$J$19,10, FALSE) + $P11*VLOOKUP($P$1,properties!$A$13:$J$19,10, FALSE) + $Q11*VLOOKUP($Q$1,properties!$A$13:$J$19,10, FALSE)</f>
        <v>32</v>
      </c>
      <c r="AJ11" s="2">
        <f>$R11*VLOOKUP($R$1,properties!$A$1:$J$4,5, FALSE) + $S11*VLOOKUP($S$1,properties!$A$1:$J$4,5, FALSE) + $T11*VLOOKUP($T$1,properties!$A$1:$J$4,5, FALSE)</f>
        <v>1.81</v>
      </c>
      <c r="AK11" s="2">
        <f>$R11*VLOOKUP($R$1,properties!$A$1:$J$4,6, FALSE) + $S11*VLOOKUP($S$1,properties!$A$1:$J$4,6, FALSE) + $T11*VLOOKUP($T$1,properties!$A$1:$J$4,6, FALSE)</f>
        <v>35.450000000000003</v>
      </c>
      <c r="AL11" s="2">
        <f>$R11*VLOOKUP($R$1,properties!$A$1:$J$4,4, FALSE) + $S11*VLOOKUP($S$1,properties!$A$1:$J$4,4, FALSE) + $T11*VLOOKUP($T$1,properties!$A$1:$J$4,4, FALSE)</f>
        <v>3.617</v>
      </c>
      <c r="AM11" s="2">
        <f>$R11*VLOOKUP($R$1,properties!$A$1:$J$4,3, FALSE) + $S11*VLOOKUP($S$1,properties!$A$1:$J$4,3, FALSE) + $T11*VLOOKUP($T$1,properties!$A$1:$J$4,3, FALSE)</f>
        <v>12.968</v>
      </c>
      <c r="AN11" s="2">
        <f>$R11*VLOOKUP($R$1,properties!$A$1:$J$4,2, FALSE) + $S11*VLOOKUP($S$1,properties!$A$1:$J$4,2, FALSE) + $T11*VLOOKUP($T$1,properties!$A$1:$J$4,2, FALSE)</f>
        <v>3.16</v>
      </c>
      <c r="AO11" s="2">
        <f>$R11*VLOOKUP($R$1,properties!$A$1:$J$4,10, FALSE) + $S11*VLOOKUP($S$1,properties!$A$1:$J$4,10, FALSE) + $T11*VLOOKUP($T$1,properties!$A$1:$J$4,10, FALSE)</f>
        <v>17</v>
      </c>
    </row>
    <row r="12" spans="1:41" x14ac:dyDescent="0.2">
      <c r="A12">
        <v>11</v>
      </c>
      <c r="B12" t="s">
        <v>69</v>
      </c>
      <c r="C12" t="s">
        <v>576</v>
      </c>
      <c r="D12">
        <v>-0.28000000000000003</v>
      </c>
      <c r="E12">
        <v>0.77</v>
      </c>
      <c r="F12">
        <v>0.16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5</v>
      </c>
      <c r="V12" s="1" t="b">
        <v>0</v>
      </c>
      <c r="W12" s="2">
        <v>1</v>
      </c>
      <c r="X12" s="2">
        <v>0</v>
      </c>
      <c r="Y12" s="2">
        <v>0</v>
      </c>
      <c r="Z12" s="2">
        <v>0</v>
      </c>
      <c r="AA12" s="2">
        <f>$G12*VLOOKUP($G$1,properties!$A$6:$I$11,5, FALSE) + $H12*VLOOKUP($H$1,properties!$A$6:$I$11,5, FALSE) + $I12*VLOOKUP($I$1,properties!$A$6:$I$11,5, FALSE) + $J12*VLOOKUP($J$1,properties!$A$6:$I$11,5, FALSE) + $K12*VLOOKUP($K$1,properties!$A$6:$I$11,5, FALSE)</f>
        <v>1.74</v>
      </c>
      <c r="AB12" s="2">
        <f>$G12*VLOOKUP($G$1,properties!$A$6:$I$11,6, FALSE) + $H12*VLOOKUP($H$1,properties!$A$6:$I$11,6, FALSE) + $I12*VLOOKUP($I$1,properties!$A$6:$I$11,6, FALSE) + $J12*VLOOKUP($J$1,properties!$A$6:$I$11,6, FALSE) + $K12*VLOOKUP($K$1,properties!$A$6:$I$11,6, FALSE)</f>
        <v>132.91</v>
      </c>
      <c r="AC12" s="2">
        <f>$G12*VLOOKUP($G$1,properties!$A$6:$I$11,2, FALSE) + $H12*VLOOKUP($H$1,properties!$A$6:$I$11,2, FALSE) + $I12*VLOOKUP($I$1,properties!$A$6:$I$11,2, FALSE) + $J12*VLOOKUP($J$1,properties!$A$6:$I$11,2, FALSE) + $K12*VLOOKUP($K$1,properties!$A$6:$I$11,2, FALSE)</f>
        <v>0</v>
      </c>
      <c r="AD12" s="2">
        <f>$L12*VLOOKUP($L$1,properties!$A$13:$J$19,5, FALSE) + $M12*VLOOKUP($M$1,properties!$A$13:$J$19,5, FALSE) + $N12*VLOOKUP($N$1,properties!$A$13:$J$19,5, FALSE) + $O12*VLOOKUP($O$1,properties!$A$13:$J$19,5, FALSE) + $P12*VLOOKUP($P$1,properties!$A$13:$J$19,5, FALSE) + $Q12*VLOOKUP($Q$1,properties!$A$13:$J$19,5, FALSE)</f>
        <v>0.73</v>
      </c>
      <c r="AE12" s="2">
        <f>$L12*VLOOKUP($L$1,properties!$A$13:$J$19,6, FALSE) + $M12*VLOOKUP($M$1,properties!$A$13:$J$19,6, FALSE) + $N12*VLOOKUP($N$1,properties!$A$13:$J$19,6, FALSE) + $O12*VLOOKUP($O$1,properties!$A$13:$J$19,6, FALSE) + $P12*VLOOKUP($P$1,properties!$A$13:$J$19,6, FALSE) + $Q12*VLOOKUP($Q$1,properties!$A$13:$J$19,6, FALSE)</f>
        <v>72.63</v>
      </c>
      <c r="AF12" s="2">
        <f>$L12*VLOOKUP($L$1,properties!$A$13:$J$19,4, FALSE) + $M12*VLOOKUP($M$1,properties!$A$13:$J$19,4, FALSE) + $N12*VLOOKUP($N$1,properties!$A$13:$J$19,4, FALSE) + $O12*VLOOKUP($O$1,properties!$A$13:$J$19,4, FALSE) + $P12*VLOOKUP($P$1,properties!$A$13:$J$19,4, FALSE) + $Q12*VLOOKUP($Q$1,properties!$A$13:$J$19,4, FALSE)</f>
        <v>1.35</v>
      </c>
      <c r="AG12" s="2">
        <f>$L12*VLOOKUP($L$1,properties!$A$13:$J$19,3, FALSE) + $M12*VLOOKUP($M$1,properties!$A$13:$J$19,3, FALSE) + $N12*VLOOKUP($N$1,properties!$A$13:$J$19,3, FALSE) + $O12*VLOOKUP($O$1,properties!$A$13:$J$19,3, FALSE) + $P12*VLOOKUP($P$1,properties!$A$13:$J$19,3, FALSE) + $Q12*VLOOKUP($Q$1,properties!$A$13:$J$19,3, FALSE)</f>
        <v>7.9</v>
      </c>
      <c r="AH12" s="2">
        <f>$L12*VLOOKUP($L$1,properties!$A$13:$J$19,2, FALSE) + $M12*VLOOKUP($M$1,properties!$A$13:$J$19,2, FALSE) + $N12*VLOOKUP($N$1,properties!$A$13:$J$19,2, FALSE) + $O12*VLOOKUP($O$1,properties!$A$13:$J$19,2, FALSE) + $P12*VLOOKUP($P$1,properties!$A$13:$J$19,2, FALSE) + $Q12*VLOOKUP($Q$1,properties!$A$13:$J$19,2, FALSE)</f>
        <v>2.0099999999999998</v>
      </c>
      <c r="AI12" s="2">
        <f>$L12*VLOOKUP($L$1,properties!$A$13:$J$19,10, FALSE) + $M12*VLOOKUP($M$1,properties!$A$13:$J$19,10, FALSE) + $N12*VLOOKUP($N$1,properties!$A$13:$J$19,10, FALSE) + $O12*VLOOKUP($O$1,properties!$A$13:$J$19,10, FALSE) + $P12*VLOOKUP($P$1,properties!$A$13:$J$19,10, FALSE) + $Q12*VLOOKUP($Q$1,properties!$A$13:$J$19,10, FALSE)</f>
        <v>32</v>
      </c>
      <c r="AJ12" s="2">
        <f>$R12*VLOOKUP($R$1,properties!$A$1:$J$4,5, FALSE) + $S12*VLOOKUP($S$1,properties!$A$1:$J$4,5, FALSE) + $T12*VLOOKUP($T$1,properties!$A$1:$J$4,5, FALSE)</f>
        <v>1.96</v>
      </c>
      <c r="AK12" s="2">
        <f>$R12*VLOOKUP($R$1,properties!$A$1:$J$4,6, FALSE) + $S12*VLOOKUP($S$1,properties!$A$1:$J$4,6, FALSE) + $T12*VLOOKUP($T$1,properties!$A$1:$J$4,6, FALSE)</f>
        <v>79.900000000000006</v>
      </c>
      <c r="AL12" s="2">
        <f>$R12*VLOOKUP($R$1,properties!$A$1:$J$4,4, FALSE) + $S12*VLOOKUP($S$1,properties!$A$1:$J$4,4, FALSE) + $T12*VLOOKUP($T$1,properties!$A$1:$J$4,4, FALSE)</f>
        <v>3.3650000000000002</v>
      </c>
      <c r="AM12" s="2">
        <f>$R12*VLOOKUP($R$1,properties!$A$1:$J$4,3, FALSE) + $S12*VLOOKUP($S$1,properties!$A$1:$J$4,3, FALSE) + $T12*VLOOKUP($T$1,properties!$A$1:$J$4,3, FALSE)</f>
        <v>11.814</v>
      </c>
      <c r="AN12" s="2">
        <f>$R12*VLOOKUP($R$1,properties!$A$1:$J$4,2, FALSE) + $S12*VLOOKUP($S$1,properties!$A$1:$J$4,2, FALSE) + $T12*VLOOKUP($T$1,properties!$A$1:$J$4,2, FALSE)</f>
        <v>2.96</v>
      </c>
      <c r="AO12" s="2">
        <f>$R12*VLOOKUP($R$1,properties!$A$1:$J$4,10, FALSE) + $S12*VLOOKUP($S$1,properties!$A$1:$J$4,10, FALSE) + $T12*VLOOKUP($T$1,properties!$A$1:$J$4,10, FALSE)</f>
        <v>35</v>
      </c>
    </row>
    <row r="13" spans="1:41" x14ac:dyDescent="0.2">
      <c r="A13">
        <v>12</v>
      </c>
      <c r="B13" t="s">
        <v>70</v>
      </c>
      <c r="C13" t="s">
        <v>576</v>
      </c>
      <c r="D13">
        <v>0</v>
      </c>
      <c r="E13">
        <v>0.64</v>
      </c>
      <c r="F13">
        <v>0.15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5</v>
      </c>
      <c r="V13" s="1" t="b">
        <v>0</v>
      </c>
      <c r="W13" s="2">
        <v>1</v>
      </c>
      <c r="X13" s="2">
        <v>0</v>
      </c>
      <c r="Y13" s="2">
        <v>0</v>
      </c>
      <c r="Z13" s="2">
        <v>0</v>
      </c>
      <c r="AA13" s="2">
        <f>$G13*VLOOKUP($G$1,properties!$A$6:$I$11,5, FALSE) + $H13*VLOOKUP($H$1,properties!$A$6:$I$11,5, FALSE) + $I13*VLOOKUP($I$1,properties!$A$6:$I$11,5, FALSE) + $J13*VLOOKUP($J$1,properties!$A$6:$I$11,5, FALSE) + $K13*VLOOKUP($K$1,properties!$A$6:$I$11,5, FALSE)</f>
        <v>1.74</v>
      </c>
      <c r="AB13" s="2">
        <f>$G13*VLOOKUP($G$1,properties!$A$6:$I$11,6, FALSE) + $H13*VLOOKUP($H$1,properties!$A$6:$I$11,6, FALSE) + $I13*VLOOKUP($I$1,properties!$A$6:$I$11,6, FALSE) + $J13*VLOOKUP($J$1,properties!$A$6:$I$11,6, FALSE) + $K13*VLOOKUP($K$1,properties!$A$6:$I$11,6, FALSE)</f>
        <v>132.91</v>
      </c>
      <c r="AC13" s="2">
        <f>$G13*VLOOKUP($G$1,properties!$A$6:$I$11,2, FALSE) + $H13*VLOOKUP($H$1,properties!$A$6:$I$11,2, FALSE) + $I13*VLOOKUP($I$1,properties!$A$6:$I$11,2, FALSE) + $J13*VLOOKUP($J$1,properties!$A$6:$I$11,2, FALSE) + $K13*VLOOKUP($K$1,properties!$A$6:$I$11,2, FALSE)</f>
        <v>0</v>
      </c>
      <c r="AD13" s="2">
        <f>$L13*VLOOKUP($L$1,properties!$A$13:$J$19,5, FALSE) + $M13*VLOOKUP($M$1,properties!$A$13:$J$19,5, FALSE) + $N13*VLOOKUP($N$1,properties!$A$13:$J$19,5, FALSE) + $O13*VLOOKUP($O$1,properties!$A$13:$J$19,5, FALSE) + $P13*VLOOKUP($P$1,properties!$A$13:$J$19,5, FALSE) + $Q13*VLOOKUP($Q$1,properties!$A$13:$J$19,5, FALSE)</f>
        <v>0.73</v>
      </c>
      <c r="AE13" s="2">
        <f>$L13*VLOOKUP($L$1,properties!$A$13:$J$19,6, FALSE) + $M13*VLOOKUP($M$1,properties!$A$13:$J$19,6, FALSE) + $N13*VLOOKUP($N$1,properties!$A$13:$J$19,6, FALSE) + $O13*VLOOKUP($O$1,properties!$A$13:$J$19,6, FALSE) + $P13*VLOOKUP($P$1,properties!$A$13:$J$19,6, FALSE) + $Q13*VLOOKUP($Q$1,properties!$A$13:$J$19,6, FALSE)</f>
        <v>72.63</v>
      </c>
      <c r="AF13" s="2">
        <f>$L13*VLOOKUP($L$1,properties!$A$13:$J$19,4, FALSE) + $M13*VLOOKUP($M$1,properties!$A$13:$J$19,4, FALSE) + $N13*VLOOKUP($N$1,properties!$A$13:$J$19,4, FALSE) + $O13*VLOOKUP($O$1,properties!$A$13:$J$19,4, FALSE) + $P13*VLOOKUP($P$1,properties!$A$13:$J$19,4, FALSE) + $Q13*VLOOKUP($Q$1,properties!$A$13:$J$19,4, FALSE)</f>
        <v>1.35</v>
      </c>
      <c r="AG13" s="2">
        <f>$L13*VLOOKUP($L$1,properties!$A$13:$J$19,3, FALSE) + $M13*VLOOKUP($M$1,properties!$A$13:$J$19,3, FALSE) + $N13*VLOOKUP($N$1,properties!$A$13:$J$19,3, FALSE) + $O13*VLOOKUP($O$1,properties!$A$13:$J$19,3, FALSE) + $P13*VLOOKUP($P$1,properties!$A$13:$J$19,3, FALSE) + $Q13*VLOOKUP($Q$1,properties!$A$13:$J$19,3, FALSE)</f>
        <v>7.9</v>
      </c>
      <c r="AH13" s="2">
        <f>$L13*VLOOKUP($L$1,properties!$A$13:$J$19,2, FALSE) + $M13*VLOOKUP($M$1,properties!$A$13:$J$19,2, FALSE) + $N13*VLOOKUP($N$1,properties!$A$13:$J$19,2, FALSE) + $O13*VLOOKUP($O$1,properties!$A$13:$J$19,2, FALSE) + $P13*VLOOKUP($P$1,properties!$A$13:$J$19,2, FALSE) + $Q13*VLOOKUP($Q$1,properties!$A$13:$J$19,2, FALSE)</f>
        <v>2.0099999999999998</v>
      </c>
      <c r="AI13" s="2">
        <f>$L13*VLOOKUP($L$1,properties!$A$13:$J$19,10, FALSE) + $M13*VLOOKUP($M$1,properties!$A$13:$J$19,10, FALSE) + $N13*VLOOKUP($N$1,properties!$A$13:$J$19,10, FALSE) + $O13*VLOOKUP($O$1,properties!$A$13:$J$19,10, FALSE) + $P13*VLOOKUP($P$1,properties!$A$13:$J$19,10, FALSE) + $Q13*VLOOKUP($Q$1,properties!$A$13:$J$19,10, FALSE)</f>
        <v>32</v>
      </c>
      <c r="AJ13" s="2">
        <f>$R13*VLOOKUP($R$1,properties!$A$1:$J$4,5, FALSE) + $S13*VLOOKUP($S$1,properties!$A$1:$J$4,5, FALSE) + $T13*VLOOKUP($T$1,properties!$A$1:$J$4,5, FALSE)</f>
        <v>1.98</v>
      </c>
      <c r="AK13" s="2">
        <f>$R13*VLOOKUP($R$1,properties!$A$1:$J$4,6, FALSE) + $S13*VLOOKUP($S$1,properties!$A$1:$J$4,6, FALSE) + $T13*VLOOKUP($T$1,properties!$A$1:$J$4,6, FALSE)</f>
        <v>126.9</v>
      </c>
      <c r="AL13" s="2">
        <f>$R13*VLOOKUP($R$1,properties!$A$1:$J$4,4, FALSE) + $S13*VLOOKUP($S$1,properties!$A$1:$J$4,4, FALSE) + $T13*VLOOKUP($T$1,properties!$A$1:$J$4,4, FALSE)</f>
        <v>3.06</v>
      </c>
      <c r="AM13" s="2">
        <f>$R13*VLOOKUP($R$1,properties!$A$1:$J$4,3, FALSE) + $S13*VLOOKUP($S$1,properties!$A$1:$J$4,3, FALSE) + $T13*VLOOKUP($T$1,properties!$A$1:$J$4,3, FALSE)</f>
        <v>10.451000000000001</v>
      </c>
      <c r="AN13" s="2">
        <f>$R13*VLOOKUP($R$1,properties!$A$1:$J$4,2, FALSE) + $S13*VLOOKUP($S$1,properties!$A$1:$J$4,2, FALSE) + $T13*VLOOKUP($T$1,properties!$A$1:$J$4,2, FALSE)</f>
        <v>2.66</v>
      </c>
      <c r="AO13" s="2">
        <f>$R13*VLOOKUP($R$1,properties!$A$1:$J$4,10, FALSE) + $S13*VLOOKUP($S$1,properties!$A$1:$J$4,10, FALSE) + $T13*VLOOKUP($T$1,properties!$A$1:$J$4,10, FALSE)</f>
        <v>53</v>
      </c>
    </row>
    <row r="14" spans="1:41" x14ac:dyDescent="0.2">
      <c r="A14">
        <v>13</v>
      </c>
      <c r="B14" t="s">
        <v>71</v>
      </c>
      <c r="C14" t="s">
        <v>576</v>
      </c>
      <c r="D14">
        <v>1.36</v>
      </c>
      <c r="E14">
        <v>1.03</v>
      </c>
      <c r="F14">
        <v>0.17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1</v>
      </c>
      <c r="S14" s="2">
        <v>0</v>
      </c>
      <c r="T14" s="2">
        <v>0</v>
      </c>
      <c r="U14" s="2">
        <v>5</v>
      </c>
      <c r="V14" s="1" t="b">
        <v>0</v>
      </c>
      <c r="W14" s="2">
        <v>1</v>
      </c>
      <c r="X14" s="2">
        <v>0</v>
      </c>
      <c r="Y14" s="2">
        <v>0</v>
      </c>
      <c r="Z14" s="2">
        <v>0</v>
      </c>
      <c r="AA14" s="2">
        <f>$G14*VLOOKUP($G$1,properties!$A$6:$I$11,5, FALSE) + $H14*VLOOKUP($H$1,properties!$A$6:$I$11,5, FALSE) + $I14*VLOOKUP($I$1,properties!$A$6:$I$11,5, FALSE) + $J14*VLOOKUP($J$1,properties!$A$6:$I$11,5, FALSE) + $K14*VLOOKUP($K$1,properties!$A$6:$I$11,5, FALSE)</f>
        <v>1.74</v>
      </c>
      <c r="AB14" s="2">
        <f>$G14*VLOOKUP($G$1,properties!$A$6:$I$11,6, FALSE) + $H14*VLOOKUP($H$1,properties!$A$6:$I$11,6, FALSE) + $I14*VLOOKUP($I$1,properties!$A$6:$I$11,6, FALSE) + $J14*VLOOKUP($J$1,properties!$A$6:$I$11,6, FALSE) + $K14*VLOOKUP($K$1,properties!$A$6:$I$11,6, FALSE)</f>
        <v>132.91</v>
      </c>
      <c r="AC14" s="2">
        <f>$G14*VLOOKUP($G$1,properties!$A$6:$I$11,2, FALSE) + $H14*VLOOKUP($H$1,properties!$A$6:$I$11,2, FALSE) + $I14*VLOOKUP($I$1,properties!$A$6:$I$11,2, FALSE) + $J14*VLOOKUP($J$1,properties!$A$6:$I$11,2, FALSE) + $K14*VLOOKUP($K$1,properties!$A$6:$I$11,2, FALSE)</f>
        <v>0</v>
      </c>
      <c r="AD14" s="2">
        <f>$L14*VLOOKUP($L$1,properties!$A$13:$J$19,5, FALSE) + $M14*VLOOKUP($M$1,properties!$A$13:$J$19,5, FALSE) + $N14*VLOOKUP($N$1,properties!$A$13:$J$19,5, FALSE) + $O14*VLOOKUP($O$1,properties!$A$13:$J$19,5, FALSE) + $P14*VLOOKUP($P$1,properties!$A$13:$J$19,5, FALSE) + $Q14*VLOOKUP($Q$1,properties!$A$13:$J$19,5, FALSE)</f>
        <v>1.1499999999999999</v>
      </c>
      <c r="AE14" s="2">
        <f>$L14*VLOOKUP($L$1,properties!$A$13:$J$19,6, FALSE) + $M14*VLOOKUP($M$1,properties!$A$13:$J$19,6, FALSE) + $N14*VLOOKUP($N$1,properties!$A$13:$J$19,6, FALSE) + $O14*VLOOKUP($O$1,properties!$A$13:$J$19,6, FALSE) + $P14*VLOOKUP($P$1,properties!$A$13:$J$19,6, FALSE) + $Q14*VLOOKUP($Q$1,properties!$A$13:$J$19,6, FALSE)</f>
        <v>118.71</v>
      </c>
      <c r="AF14" s="2">
        <f>$L14*VLOOKUP($L$1,properties!$A$13:$J$19,4, FALSE) + $M14*VLOOKUP($M$1,properties!$A$13:$J$19,4, FALSE) + $N14*VLOOKUP($N$1,properties!$A$13:$J$19,4, FALSE) + $O14*VLOOKUP($O$1,properties!$A$13:$J$19,4, FALSE) + $P14*VLOOKUP($P$1,properties!$A$13:$J$19,4, FALSE) + $Q14*VLOOKUP($Q$1,properties!$A$13:$J$19,4, FALSE)</f>
        <v>1.2</v>
      </c>
      <c r="AG14" s="2">
        <f>$L14*VLOOKUP($L$1,properties!$A$13:$J$19,3, FALSE) + $M14*VLOOKUP($M$1,properties!$A$13:$J$19,3, FALSE) + $N14*VLOOKUP($N$1,properties!$A$13:$J$19,3, FALSE) + $O14*VLOOKUP($O$1,properties!$A$13:$J$19,3, FALSE) + $P14*VLOOKUP($P$1,properties!$A$13:$J$19,3, FALSE) + $Q14*VLOOKUP($Q$1,properties!$A$13:$J$19,3, FALSE)</f>
        <v>7.3440000000000003</v>
      </c>
      <c r="AH14" s="2">
        <f>$L14*VLOOKUP($L$1,properties!$A$13:$J$19,2, FALSE) + $M14*VLOOKUP($M$1,properties!$A$13:$J$19,2, FALSE) + $N14*VLOOKUP($N$1,properties!$A$13:$J$19,2, FALSE) + $O14*VLOOKUP($O$1,properties!$A$13:$J$19,2, FALSE) + $P14*VLOOKUP($P$1,properties!$A$13:$J$19,2, FALSE) + $Q14*VLOOKUP($Q$1,properties!$A$13:$J$19,2, FALSE)</f>
        <v>1.96</v>
      </c>
      <c r="AI14" s="2">
        <f>$L14*VLOOKUP($L$1,properties!$A$13:$J$19,10, FALSE) + $M14*VLOOKUP($M$1,properties!$A$13:$J$19,10, FALSE) + $N14*VLOOKUP($N$1,properties!$A$13:$J$19,10, FALSE) + $O14*VLOOKUP($O$1,properties!$A$13:$J$19,10, FALSE) + $P14*VLOOKUP($P$1,properties!$A$13:$J$19,10, FALSE) + $Q14*VLOOKUP($Q$1,properties!$A$13:$J$19,10, FALSE)</f>
        <v>50</v>
      </c>
      <c r="AJ14" s="2">
        <f>$R14*VLOOKUP($R$1,properties!$A$1:$J$4,5, FALSE) + $S14*VLOOKUP($S$1,properties!$A$1:$J$4,5, FALSE) + $T14*VLOOKUP($T$1,properties!$A$1:$J$4,5, FALSE)</f>
        <v>1.81</v>
      </c>
      <c r="AK14" s="2">
        <f>$R14*VLOOKUP($R$1,properties!$A$1:$J$4,6, FALSE) + $S14*VLOOKUP($S$1,properties!$A$1:$J$4,6, FALSE) + $T14*VLOOKUP($T$1,properties!$A$1:$J$4,6, FALSE)</f>
        <v>35.450000000000003</v>
      </c>
      <c r="AL14" s="2">
        <f>$R14*VLOOKUP($R$1,properties!$A$1:$J$4,4, FALSE) + $S14*VLOOKUP($S$1,properties!$A$1:$J$4,4, FALSE) + $T14*VLOOKUP($T$1,properties!$A$1:$J$4,4, FALSE)</f>
        <v>3.617</v>
      </c>
      <c r="AM14" s="2">
        <f>$R14*VLOOKUP($R$1,properties!$A$1:$J$4,3, FALSE) + $S14*VLOOKUP($S$1,properties!$A$1:$J$4,3, FALSE) + $T14*VLOOKUP($T$1,properties!$A$1:$J$4,3, FALSE)</f>
        <v>12.968</v>
      </c>
      <c r="AN14" s="2">
        <f>$R14*VLOOKUP($R$1,properties!$A$1:$J$4,2, FALSE) + $S14*VLOOKUP($S$1,properties!$A$1:$J$4,2, FALSE) + $T14*VLOOKUP($T$1,properties!$A$1:$J$4,2, FALSE)</f>
        <v>3.16</v>
      </c>
      <c r="AO14" s="2">
        <f>$R14*VLOOKUP($R$1,properties!$A$1:$J$4,10, FALSE) + $S14*VLOOKUP($S$1,properties!$A$1:$J$4,10, FALSE) + $T14*VLOOKUP($T$1,properties!$A$1:$J$4,10, FALSE)</f>
        <v>17</v>
      </c>
    </row>
    <row r="15" spans="1:41" x14ac:dyDescent="0.2">
      <c r="A15">
        <v>14</v>
      </c>
      <c r="B15" t="s">
        <v>72</v>
      </c>
      <c r="C15" t="s">
        <v>576</v>
      </c>
      <c r="D15">
        <v>-0.27</v>
      </c>
      <c r="E15">
        <v>0.63</v>
      </c>
      <c r="F15">
        <v>0.12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  <c r="U15" s="2">
        <v>5</v>
      </c>
      <c r="V15" s="1" t="b">
        <v>0</v>
      </c>
      <c r="W15" s="2">
        <v>1</v>
      </c>
      <c r="X15" s="2">
        <v>0</v>
      </c>
      <c r="Y15" s="2">
        <v>0</v>
      </c>
      <c r="Z15" s="2">
        <v>0</v>
      </c>
      <c r="AA15" s="2">
        <f>$G15*VLOOKUP($G$1,properties!$A$6:$I$11,5, FALSE) + $H15*VLOOKUP($H$1,properties!$A$6:$I$11,5, FALSE) + $I15*VLOOKUP($I$1,properties!$A$6:$I$11,5, FALSE) + $J15*VLOOKUP($J$1,properties!$A$6:$I$11,5, FALSE) + $K15*VLOOKUP($K$1,properties!$A$6:$I$11,5, FALSE)</f>
        <v>1.74</v>
      </c>
      <c r="AB15" s="2">
        <f>$G15*VLOOKUP($G$1,properties!$A$6:$I$11,6, FALSE) + $H15*VLOOKUP($H$1,properties!$A$6:$I$11,6, FALSE) + $I15*VLOOKUP($I$1,properties!$A$6:$I$11,6, FALSE) + $J15*VLOOKUP($J$1,properties!$A$6:$I$11,6, FALSE) + $K15*VLOOKUP($K$1,properties!$A$6:$I$11,6, FALSE)</f>
        <v>132.91</v>
      </c>
      <c r="AC15" s="2">
        <f>$G15*VLOOKUP($G$1,properties!$A$6:$I$11,2, FALSE) + $H15*VLOOKUP($H$1,properties!$A$6:$I$11,2, FALSE) + $I15*VLOOKUP($I$1,properties!$A$6:$I$11,2, FALSE) + $J15*VLOOKUP($J$1,properties!$A$6:$I$11,2, FALSE) + $K15*VLOOKUP($K$1,properties!$A$6:$I$11,2, FALSE)</f>
        <v>0</v>
      </c>
      <c r="AD15" s="2">
        <f>$L15*VLOOKUP($L$1,properties!$A$13:$J$19,5, FALSE) + $M15*VLOOKUP($M$1,properties!$A$13:$J$19,5, FALSE) + $N15*VLOOKUP($N$1,properties!$A$13:$J$19,5, FALSE) + $O15*VLOOKUP($O$1,properties!$A$13:$J$19,5, FALSE) + $P15*VLOOKUP($P$1,properties!$A$13:$J$19,5, FALSE) + $Q15*VLOOKUP($Q$1,properties!$A$13:$J$19,5, FALSE)</f>
        <v>1.1499999999999999</v>
      </c>
      <c r="AE15" s="2">
        <f>$L15*VLOOKUP($L$1,properties!$A$13:$J$19,6, FALSE) + $M15*VLOOKUP($M$1,properties!$A$13:$J$19,6, FALSE) + $N15*VLOOKUP($N$1,properties!$A$13:$J$19,6, FALSE) + $O15*VLOOKUP($O$1,properties!$A$13:$J$19,6, FALSE) + $P15*VLOOKUP($P$1,properties!$A$13:$J$19,6, FALSE) + $Q15*VLOOKUP($Q$1,properties!$A$13:$J$19,6, FALSE)</f>
        <v>118.71</v>
      </c>
      <c r="AF15" s="2">
        <f>$L15*VLOOKUP($L$1,properties!$A$13:$J$19,4, FALSE) + $M15*VLOOKUP($M$1,properties!$A$13:$J$19,4, FALSE) + $N15*VLOOKUP($N$1,properties!$A$13:$J$19,4, FALSE) + $O15*VLOOKUP($O$1,properties!$A$13:$J$19,4, FALSE) + $P15*VLOOKUP($P$1,properties!$A$13:$J$19,4, FALSE) + $Q15*VLOOKUP($Q$1,properties!$A$13:$J$19,4, FALSE)</f>
        <v>1.2</v>
      </c>
      <c r="AG15" s="2">
        <f>$L15*VLOOKUP($L$1,properties!$A$13:$J$19,3, FALSE) + $M15*VLOOKUP($M$1,properties!$A$13:$J$19,3, FALSE) + $N15*VLOOKUP($N$1,properties!$A$13:$J$19,3, FALSE) + $O15*VLOOKUP($O$1,properties!$A$13:$J$19,3, FALSE) + $P15*VLOOKUP($P$1,properties!$A$13:$J$19,3, FALSE) + $Q15*VLOOKUP($Q$1,properties!$A$13:$J$19,3, FALSE)</f>
        <v>7.3440000000000003</v>
      </c>
      <c r="AH15" s="2">
        <f>$L15*VLOOKUP($L$1,properties!$A$13:$J$19,2, FALSE) + $M15*VLOOKUP($M$1,properties!$A$13:$J$19,2, FALSE) + $N15*VLOOKUP($N$1,properties!$A$13:$J$19,2, FALSE) + $O15*VLOOKUP($O$1,properties!$A$13:$J$19,2, FALSE) + $P15*VLOOKUP($P$1,properties!$A$13:$J$19,2, FALSE) + $Q15*VLOOKUP($Q$1,properties!$A$13:$J$19,2, FALSE)</f>
        <v>1.96</v>
      </c>
      <c r="AI15" s="2">
        <f>$L15*VLOOKUP($L$1,properties!$A$13:$J$19,10, FALSE) + $M15*VLOOKUP($M$1,properties!$A$13:$J$19,10, FALSE) + $N15*VLOOKUP($N$1,properties!$A$13:$J$19,10, FALSE) + $O15*VLOOKUP($O$1,properties!$A$13:$J$19,10, FALSE) + $P15*VLOOKUP($P$1,properties!$A$13:$J$19,10, FALSE) + $Q15*VLOOKUP($Q$1,properties!$A$13:$J$19,10, FALSE)</f>
        <v>50</v>
      </c>
      <c r="AJ15" s="2">
        <f>$R15*VLOOKUP($R$1,properties!$A$1:$J$4,5, FALSE) + $S15*VLOOKUP($S$1,properties!$A$1:$J$4,5, FALSE) + $T15*VLOOKUP($T$1,properties!$A$1:$J$4,5, FALSE)</f>
        <v>1.96</v>
      </c>
      <c r="AK15" s="2">
        <f>$R15*VLOOKUP($R$1,properties!$A$1:$J$4,6, FALSE) + $S15*VLOOKUP($S$1,properties!$A$1:$J$4,6, FALSE) + $T15*VLOOKUP($T$1,properties!$A$1:$J$4,6, FALSE)</f>
        <v>79.900000000000006</v>
      </c>
      <c r="AL15" s="2">
        <f>$R15*VLOOKUP($R$1,properties!$A$1:$J$4,4, FALSE) + $S15*VLOOKUP($S$1,properties!$A$1:$J$4,4, FALSE) + $T15*VLOOKUP($T$1,properties!$A$1:$J$4,4, FALSE)</f>
        <v>3.3650000000000002</v>
      </c>
      <c r="AM15" s="2">
        <f>$R15*VLOOKUP($R$1,properties!$A$1:$J$4,3, FALSE) + $S15*VLOOKUP($S$1,properties!$A$1:$J$4,3, FALSE) + $T15*VLOOKUP($T$1,properties!$A$1:$J$4,3, FALSE)</f>
        <v>11.814</v>
      </c>
      <c r="AN15" s="2">
        <f>$R15*VLOOKUP($R$1,properties!$A$1:$J$4,2, FALSE) + $S15*VLOOKUP($S$1,properties!$A$1:$J$4,2, FALSE) + $T15*VLOOKUP($T$1,properties!$A$1:$J$4,2, FALSE)</f>
        <v>2.96</v>
      </c>
      <c r="AO15" s="2">
        <f>$R15*VLOOKUP($R$1,properties!$A$1:$J$4,10, FALSE) + $S15*VLOOKUP($S$1,properties!$A$1:$J$4,10, FALSE) + $T15*VLOOKUP($T$1,properties!$A$1:$J$4,10, FALSE)</f>
        <v>35</v>
      </c>
    </row>
    <row r="16" spans="1:41" x14ac:dyDescent="0.2">
      <c r="A16">
        <v>15</v>
      </c>
      <c r="B16" t="s">
        <v>73</v>
      </c>
      <c r="C16" t="s">
        <v>576</v>
      </c>
      <c r="D16">
        <v>-0.15</v>
      </c>
      <c r="E16">
        <v>0.48</v>
      </c>
      <c r="F16">
        <v>0.1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1</v>
      </c>
      <c r="U16" s="2">
        <v>5</v>
      </c>
      <c r="V16" s="1" t="b">
        <v>0</v>
      </c>
      <c r="W16" s="2">
        <v>1</v>
      </c>
      <c r="X16" s="2">
        <v>0</v>
      </c>
      <c r="Y16" s="2">
        <v>0</v>
      </c>
      <c r="Z16" s="2">
        <v>0</v>
      </c>
      <c r="AA16" s="2">
        <f>$G16*VLOOKUP($G$1,properties!$A$6:$I$11,5, FALSE) + $H16*VLOOKUP($H$1,properties!$A$6:$I$11,5, FALSE) + $I16*VLOOKUP($I$1,properties!$A$6:$I$11,5, FALSE) + $J16*VLOOKUP($J$1,properties!$A$6:$I$11,5, FALSE) + $K16*VLOOKUP($K$1,properties!$A$6:$I$11,5, FALSE)</f>
        <v>1.74</v>
      </c>
      <c r="AB16" s="2">
        <f>$G16*VLOOKUP($G$1,properties!$A$6:$I$11,6, FALSE) + $H16*VLOOKUP($H$1,properties!$A$6:$I$11,6, FALSE) + $I16*VLOOKUP($I$1,properties!$A$6:$I$11,6, FALSE) + $J16*VLOOKUP($J$1,properties!$A$6:$I$11,6, FALSE) + $K16*VLOOKUP($K$1,properties!$A$6:$I$11,6, FALSE)</f>
        <v>132.91</v>
      </c>
      <c r="AC16" s="2">
        <f>$G16*VLOOKUP($G$1,properties!$A$6:$I$11,2, FALSE) + $H16*VLOOKUP($H$1,properties!$A$6:$I$11,2, FALSE) + $I16*VLOOKUP($I$1,properties!$A$6:$I$11,2, FALSE) + $J16*VLOOKUP($J$1,properties!$A$6:$I$11,2, FALSE) + $K16*VLOOKUP($K$1,properties!$A$6:$I$11,2, FALSE)</f>
        <v>0</v>
      </c>
      <c r="AD16" s="2">
        <f>$L16*VLOOKUP($L$1,properties!$A$13:$J$19,5, FALSE) + $M16*VLOOKUP($M$1,properties!$A$13:$J$19,5, FALSE) + $N16*VLOOKUP($N$1,properties!$A$13:$J$19,5, FALSE) + $O16*VLOOKUP($O$1,properties!$A$13:$J$19,5, FALSE) + $P16*VLOOKUP($P$1,properties!$A$13:$J$19,5, FALSE) + $Q16*VLOOKUP($Q$1,properties!$A$13:$J$19,5, FALSE)</f>
        <v>1.1499999999999999</v>
      </c>
      <c r="AE16" s="2">
        <f>$L16*VLOOKUP($L$1,properties!$A$13:$J$19,6, FALSE) + $M16*VLOOKUP($M$1,properties!$A$13:$J$19,6, FALSE) + $N16*VLOOKUP($N$1,properties!$A$13:$J$19,6, FALSE) + $O16*VLOOKUP($O$1,properties!$A$13:$J$19,6, FALSE) + $P16*VLOOKUP($P$1,properties!$A$13:$J$19,6, FALSE) + $Q16*VLOOKUP($Q$1,properties!$A$13:$J$19,6, FALSE)</f>
        <v>118.71</v>
      </c>
      <c r="AF16" s="2">
        <f>$L16*VLOOKUP($L$1,properties!$A$13:$J$19,4, FALSE) + $M16*VLOOKUP($M$1,properties!$A$13:$J$19,4, FALSE) + $N16*VLOOKUP($N$1,properties!$A$13:$J$19,4, FALSE) + $O16*VLOOKUP($O$1,properties!$A$13:$J$19,4, FALSE) + $P16*VLOOKUP($P$1,properties!$A$13:$J$19,4, FALSE) + $Q16*VLOOKUP($Q$1,properties!$A$13:$J$19,4, FALSE)</f>
        <v>1.2</v>
      </c>
      <c r="AG16" s="2">
        <f>$L16*VLOOKUP($L$1,properties!$A$13:$J$19,3, FALSE) + $M16*VLOOKUP($M$1,properties!$A$13:$J$19,3, FALSE) + $N16*VLOOKUP($N$1,properties!$A$13:$J$19,3, FALSE) + $O16*VLOOKUP($O$1,properties!$A$13:$J$19,3, FALSE) + $P16*VLOOKUP($P$1,properties!$A$13:$J$19,3, FALSE) + $Q16*VLOOKUP($Q$1,properties!$A$13:$J$19,3, FALSE)</f>
        <v>7.3440000000000003</v>
      </c>
      <c r="AH16" s="2">
        <f>$L16*VLOOKUP($L$1,properties!$A$13:$J$19,2, FALSE) + $M16*VLOOKUP($M$1,properties!$A$13:$J$19,2, FALSE) + $N16*VLOOKUP($N$1,properties!$A$13:$J$19,2, FALSE) + $O16*VLOOKUP($O$1,properties!$A$13:$J$19,2, FALSE) + $P16*VLOOKUP($P$1,properties!$A$13:$J$19,2, FALSE) + $Q16*VLOOKUP($Q$1,properties!$A$13:$J$19,2, FALSE)</f>
        <v>1.96</v>
      </c>
      <c r="AI16" s="2">
        <f>$L16*VLOOKUP($L$1,properties!$A$13:$J$19,10, FALSE) + $M16*VLOOKUP($M$1,properties!$A$13:$J$19,10, FALSE) + $N16*VLOOKUP($N$1,properties!$A$13:$J$19,10, FALSE) + $O16*VLOOKUP($O$1,properties!$A$13:$J$19,10, FALSE) + $P16*VLOOKUP($P$1,properties!$A$13:$J$19,10, FALSE) + $Q16*VLOOKUP($Q$1,properties!$A$13:$J$19,10, FALSE)</f>
        <v>50</v>
      </c>
      <c r="AJ16" s="2">
        <f>$R16*VLOOKUP($R$1,properties!$A$1:$J$4,5, FALSE) + $S16*VLOOKUP($S$1,properties!$A$1:$J$4,5, FALSE) + $T16*VLOOKUP($T$1,properties!$A$1:$J$4,5, FALSE)</f>
        <v>1.98</v>
      </c>
      <c r="AK16" s="2">
        <f>$R16*VLOOKUP($R$1,properties!$A$1:$J$4,6, FALSE) + $S16*VLOOKUP($S$1,properties!$A$1:$J$4,6, FALSE) + $T16*VLOOKUP($T$1,properties!$A$1:$J$4,6, FALSE)</f>
        <v>126.9</v>
      </c>
      <c r="AL16" s="2">
        <f>$R16*VLOOKUP($R$1,properties!$A$1:$J$4,4, FALSE) + $S16*VLOOKUP($S$1,properties!$A$1:$J$4,4, FALSE) + $T16*VLOOKUP($T$1,properties!$A$1:$J$4,4, FALSE)</f>
        <v>3.06</v>
      </c>
      <c r="AM16" s="2">
        <f>$R16*VLOOKUP($R$1,properties!$A$1:$J$4,3, FALSE) + $S16*VLOOKUP($S$1,properties!$A$1:$J$4,3, FALSE) + $T16*VLOOKUP($T$1,properties!$A$1:$J$4,3, FALSE)</f>
        <v>10.451000000000001</v>
      </c>
      <c r="AN16" s="2">
        <f>$R16*VLOOKUP($R$1,properties!$A$1:$J$4,2, FALSE) + $S16*VLOOKUP($S$1,properties!$A$1:$J$4,2, FALSE) + $T16*VLOOKUP($T$1,properties!$A$1:$J$4,2, FALSE)</f>
        <v>2.66</v>
      </c>
      <c r="AO16" s="2">
        <f>$R16*VLOOKUP($R$1,properties!$A$1:$J$4,10, FALSE) + $S16*VLOOKUP($S$1,properties!$A$1:$J$4,10, FALSE) + $T16*VLOOKUP($T$1,properties!$A$1:$J$4,10, FALSE)</f>
        <v>53</v>
      </c>
    </row>
    <row r="17" spans="1:41" x14ac:dyDescent="0.2">
      <c r="A17">
        <v>16</v>
      </c>
      <c r="B17" t="s">
        <v>74</v>
      </c>
      <c r="C17" t="s">
        <v>576</v>
      </c>
      <c r="D17">
        <v>1.44</v>
      </c>
      <c r="E17">
        <v>2.21</v>
      </c>
      <c r="F17">
        <v>0.08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  <c r="U17" s="2">
        <v>5</v>
      </c>
      <c r="V17" s="1" t="b">
        <v>0</v>
      </c>
      <c r="W17" s="2">
        <v>1</v>
      </c>
      <c r="X17" s="2">
        <v>0</v>
      </c>
      <c r="Y17" s="2">
        <v>0</v>
      </c>
      <c r="Z17" s="2">
        <v>0</v>
      </c>
      <c r="AA17" s="2">
        <f>$G17*VLOOKUP($G$1,properties!$A$6:$I$11,5, FALSE) + $H17*VLOOKUP($H$1,properties!$A$6:$I$11,5, FALSE) + $I17*VLOOKUP($I$1,properties!$A$6:$I$11,5, FALSE) + $J17*VLOOKUP($J$1,properties!$A$6:$I$11,5, FALSE) + $K17*VLOOKUP($K$1,properties!$A$6:$I$11,5, FALSE)</f>
        <v>1.74</v>
      </c>
      <c r="AB17" s="2">
        <f>$G17*VLOOKUP($G$1,properties!$A$6:$I$11,6, FALSE) + $H17*VLOOKUP($H$1,properties!$A$6:$I$11,6, FALSE) + $I17*VLOOKUP($I$1,properties!$A$6:$I$11,6, FALSE) + $J17*VLOOKUP($J$1,properties!$A$6:$I$11,6, FALSE) + $K17*VLOOKUP($K$1,properties!$A$6:$I$11,6, FALSE)</f>
        <v>132.91</v>
      </c>
      <c r="AC17" s="2">
        <f>$G17*VLOOKUP($G$1,properties!$A$6:$I$11,2, FALSE) + $H17*VLOOKUP($H$1,properties!$A$6:$I$11,2, FALSE) + $I17*VLOOKUP($I$1,properties!$A$6:$I$11,2, FALSE) + $J17*VLOOKUP($J$1,properties!$A$6:$I$11,2, FALSE) + $K17*VLOOKUP($K$1,properties!$A$6:$I$11,2, FALSE)</f>
        <v>0</v>
      </c>
      <c r="AD17" s="2">
        <f>$L17*VLOOKUP($L$1,properties!$A$13:$J$19,5, FALSE) + $M17*VLOOKUP($M$1,properties!$A$13:$J$19,5, FALSE) + $N17*VLOOKUP($N$1,properties!$A$13:$J$19,5, FALSE) + $O17*VLOOKUP($O$1,properties!$A$13:$J$19,5, FALSE) + $P17*VLOOKUP($P$1,properties!$A$13:$J$19,5, FALSE) + $Q17*VLOOKUP($Q$1,properties!$A$13:$J$19,5, FALSE)</f>
        <v>1.19</v>
      </c>
      <c r="AE17" s="2">
        <f>$L17*VLOOKUP($L$1,properties!$A$13:$J$19,6, FALSE) + $M17*VLOOKUP($M$1,properties!$A$13:$J$19,6, FALSE) + $N17*VLOOKUP($N$1,properties!$A$13:$J$19,6, FALSE) + $O17*VLOOKUP($O$1,properties!$A$13:$J$19,6, FALSE) + $P17*VLOOKUP($P$1,properties!$A$13:$J$19,6, FALSE) + $Q17*VLOOKUP($Q$1,properties!$A$13:$J$19,6, FALSE)</f>
        <v>207</v>
      </c>
      <c r="AF17" s="2">
        <f>$L17*VLOOKUP($L$1,properties!$A$13:$J$19,4, FALSE) + $M17*VLOOKUP($M$1,properties!$A$13:$J$19,4, FALSE) + $N17*VLOOKUP($N$1,properties!$A$13:$J$19,4, FALSE) + $O17*VLOOKUP($O$1,properties!$A$13:$J$19,4, FALSE) + $P17*VLOOKUP($P$1,properties!$A$13:$J$19,4, FALSE) + $Q17*VLOOKUP($Q$1,properties!$A$13:$J$19,4, FALSE)</f>
        <v>0.36</v>
      </c>
      <c r="AG17" s="2">
        <f>$L17*VLOOKUP($L$1,properties!$A$13:$J$19,3, FALSE) + $M17*VLOOKUP($M$1,properties!$A$13:$J$19,3, FALSE) + $N17*VLOOKUP($N$1,properties!$A$13:$J$19,3, FALSE) + $O17*VLOOKUP($O$1,properties!$A$13:$J$19,3, FALSE) + $P17*VLOOKUP($P$1,properties!$A$13:$J$19,3, FALSE) + $Q17*VLOOKUP($Q$1,properties!$A$13:$J$19,3, FALSE)</f>
        <v>7.4169999999999998</v>
      </c>
      <c r="AH17" s="2">
        <f>$L17*VLOOKUP($L$1,properties!$A$13:$J$19,2, FALSE) + $M17*VLOOKUP($M$1,properties!$A$13:$J$19,2, FALSE) + $N17*VLOOKUP($N$1,properties!$A$13:$J$19,2, FALSE) + $O17*VLOOKUP($O$1,properties!$A$13:$J$19,2, FALSE) + $P17*VLOOKUP($P$1,properties!$A$13:$J$19,2, FALSE) + $Q17*VLOOKUP($Q$1,properties!$A$13:$J$19,2, FALSE)</f>
        <v>2.33</v>
      </c>
      <c r="AI17" s="2">
        <f>$L17*VLOOKUP($L$1,properties!$A$13:$J$19,10, FALSE) + $M17*VLOOKUP($M$1,properties!$A$13:$J$19,10, FALSE) + $N17*VLOOKUP($N$1,properties!$A$13:$J$19,10, FALSE) + $O17*VLOOKUP($O$1,properties!$A$13:$J$19,10, FALSE) + $P17*VLOOKUP($P$1,properties!$A$13:$J$19,10, FALSE) + $Q17*VLOOKUP($Q$1,properties!$A$13:$J$19,10, FALSE)</f>
        <v>82</v>
      </c>
      <c r="AJ17" s="2">
        <f>$R17*VLOOKUP($R$1,properties!$A$1:$J$4,5, FALSE) + $S17*VLOOKUP($S$1,properties!$A$1:$J$4,5, FALSE) + $T17*VLOOKUP($T$1,properties!$A$1:$J$4,5, FALSE)</f>
        <v>1.81</v>
      </c>
      <c r="AK17" s="2">
        <f>$R17*VLOOKUP($R$1,properties!$A$1:$J$4,6, FALSE) + $S17*VLOOKUP($S$1,properties!$A$1:$J$4,6, FALSE) + $T17*VLOOKUP($T$1,properties!$A$1:$J$4,6, FALSE)</f>
        <v>35.450000000000003</v>
      </c>
      <c r="AL17" s="2">
        <f>$R17*VLOOKUP($R$1,properties!$A$1:$J$4,4, FALSE) + $S17*VLOOKUP($S$1,properties!$A$1:$J$4,4, FALSE) + $T17*VLOOKUP($T$1,properties!$A$1:$J$4,4, FALSE)</f>
        <v>3.617</v>
      </c>
      <c r="AM17" s="2">
        <f>$R17*VLOOKUP($R$1,properties!$A$1:$J$4,3, FALSE) + $S17*VLOOKUP($S$1,properties!$A$1:$J$4,3, FALSE) + $T17*VLOOKUP($T$1,properties!$A$1:$J$4,3, FALSE)</f>
        <v>12.968</v>
      </c>
      <c r="AN17" s="2">
        <f>$R17*VLOOKUP($R$1,properties!$A$1:$J$4,2, FALSE) + $S17*VLOOKUP($S$1,properties!$A$1:$J$4,2, FALSE) + $T17*VLOOKUP($T$1,properties!$A$1:$J$4,2, FALSE)</f>
        <v>3.16</v>
      </c>
      <c r="AO17" s="2">
        <f>$R17*VLOOKUP($R$1,properties!$A$1:$J$4,10, FALSE) + $S17*VLOOKUP($S$1,properties!$A$1:$J$4,10, FALSE) + $T17*VLOOKUP($T$1,properties!$A$1:$J$4,10, FALSE)</f>
        <v>17</v>
      </c>
    </row>
    <row r="18" spans="1:41" x14ac:dyDescent="0.2">
      <c r="A18">
        <v>17</v>
      </c>
      <c r="B18" t="s">
        <v>75</v>
      </c>
      <c r="C18" t="s">
        <v>576</v>
      </c>
      <c r="D18">
        <v>-0.17</v>
      </c>
      <c r="E18">
        <v>1.77</v>
      </c>
      <c r="F18">
        <v>0.15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1</v>
      </c>
      <c r="T18" s="2">
        <v>0</v>
      </c>
      <c r="U18" s="2">
        <v>5</v>
      </c>
      <c r="V18" s="1" t="b">
        <v>0</v>
      </c>
      <c r="W18" s="2">
        <v>1</v>
      </c>
      <c r="X18" s="2">
        <v>0</v>
      </c>
      <c r="Y18" s="2">
        <v>0</v>
      </c>
      <c r="Z18" s="2">
        <v>0</v>
      </c>
      <c r="AA18" s="2">
        <f>$G18*VLOOKUP($G$1,properties!$A$6:$I$11,5, FALSE) + $H18*VLOOKUP($H$1,properties!$A$6:$I$11,5, FALSE) + $I18*VLOOKUP($I$1,properties!$A$6:$I$11,5, FALSE) + $J18*VLOOKUP($J$1,properties!$A$6:$I$11,5, FALSE) + $K18*VLOOKUP($K$1,properties!$A$6:$I$11,5, FALSE)</f>
        <v>1.74</v>
      </c>
      <c r="AB18" s="2">
        <f>$G18*VLOOKUP($G$1,properties!$A$6:$I$11,6, FALSE) + $H18*VLOOKUP($H$1,properties!$A$6:$I$11,6, FALSE) + $I18*VLOOKUP($I$1,properties!$A$6:$I$11,6, FALSE) + $J18*VLOOKUP($J$1,properties!$A$6:$I$11,6, FALSE) + $K18*VLOOKUP($K$1,properties!$A$6:$I$11,6, FALSE)</f>
        <v>132.91</v>
      </c>
      <c r="AC18" s="2">
        <f>$G18*VLOOKUP($G$1,properties!$A$6:$I$11,2, FALSE) + $H18*VLOOKUP($H$1,properties!$A$6:$I$11,2, FALSE) + $I18*VLOOKUP($I$1,properties!$A$6:$I$11,2, FALSE) + $J18*VLOOKUP($J$1,properties!$A$6:$I$11,2, FALSE) + $K18*VLOOKUP($K$1,properties!$A$6:$I$11,2, FALSE)</f>
        <v>0</v>
      </c>
      <c r="AD18" s="2">
        <f>$L18*VLOOKUP($L$1,properties!$A$13:$J$19,5, FALSE) + $M18*VLOOKUP($M$1,properties!$A$13:$J$19,5, FALSE) + $N18*VLOOKUP($N$1,properties!$A$13:$J$19,5, FALSE) + $O18*VLOOKUP($O$1,properties!$A$13:$J$19,5, FALSE) + $P18*VLOOKUP($P$1,properties!$A$13:$J$19,5, FALSE) + $Q18*VLOOKUP($Q$1,properties!$A$13:$J$19,5, FALSE)</f>
        <v>1.19</v>
      </c>
      <c r="AE18" s="2">
        <f>$L18*VLOOKUP($L$1,properties!$A$13:$J$19,6, FALSE) + $M18*VLOOKUP($M$1,properties!$A$13:$J$19,6, FALSE) + $N18*VLOOKUP($N$1,properties!$A$13:$J$19,6, FALSE) + $O18*VLOOKUP($O$1,properties!$A$13:$J$19,6, FALSE) + $P18*VLOOKUP($P$1,properties!$A$13:$J$19,6, FALSE) + $Q18*VLOOKUP($Q$1,properties!$A$13:$J$19,6, FALSE)</f>
        <v>207</v>
      </c>
      <c r="AF18" s="2">
        <f>$L18*VLOOKUP($L$1,properties!$A$13:$J$19,4, FALSE) + $M18*VLOOKUP($M$1,properties!$A$13:$J$19,4, FALSE) + $N18*VLOOKUP($N$1,properties!$A$13:$J$19,4, FALSE) + $O18*VLOOKUP($O$1,properties!$A$13:$J$19,4, FALSE) + $P18*VLOOKUP($P$1,properties!$A$13:$J$19,4, FALSE) + $Q18*VLOOKUP($Q$1,properties!$A$13:$J$19,4, FALSE)</f>
        <v>0.36</v>
      </c>
      <c r="AG18" s="2">
        <f>$L18*VLOOKUP($L$1,properties!$A$13:$J$19,3, FALSE) + $M18*VLOOKUP($M$1,properties!$A$13:$J$19,3, FALSE) + $N18*VLOOKUP($N$1,properties!$A$13:$J$19,3, FALSE) + $O18*VLOOKUP($O$1,properties!$A$13:$J$19,3, FALSE) + $P18*VLOOKUP($P$1,properties!$A$13:$J$19,3, FALSE) + $Q18*VLOOKUP($Q$1,properties!$A$13:$J$19,3, FALSE)</f>
        <v>7.4169999999999998</v>
      </c>
      <c r="AH18" s="2">
        <f>$L18*VLOOKUP($L$1,properties!$A$13:$J$19,2, FALSE) + $M18*VLOOKUP($M$1,properties!$A$13:$J$19,2, FALSE) + $N18*VLOOKUP($N$1,properties!$A$13:$J$19,2, FALSE) + $O18*VLOOKUP($O$1,properties!$A$13:$J$19,2, FALSE) + $P18*VLOOKUP($P$1,properties!$A$13:$J$19,2, FALSE) + $Q18*VLOOKUP($Q$1,properties!$A$13:$J$19,2, FALSE)</f>
        <v>2.33</v>
      </c>
      <c r="AI18" s="2">
        <f>$L18*VLOOKUP($L$1,properties!$A$13:$J$19,10, FALSE) + $M18*VLOOKUP($M$1,properties!$A$13:$J$19,10, FALSE) + $N18*VLOOKUP($N$1,properties!$A$13:$J$19,10, FALSE) + $O18*VLOOKUP($O$1,properties!$A$13:$J$19,10, FALSE) + $P18*VLOOKUP($P$1,properties!$A$13:$J$19,10, FALSE) + $Q18*VLOOKUP($Q$1,properties!$A$13:$J$19,10, FALSE)</f>
        <v>82</v>
      </c>
      <c r="AJ18" s="2">
        <f>$R18*VLOOKUP($R$1,properties!$A$1:$J$4,5, FALSE) + $S18*VLOOKUP($S$1,properties!$A$1:$J$4,5, FALSE) + $T18*VLOOKUP($T$1,properties!$A$1:$J$4,5, FALSE)</f>
        <v>1.96</v>
      </c>
      <c r="AK18" s="2">
        <f>$R18*VLOOKUP($R$1,properties!$A$1:$J$4,6, FALSE) + $S18*VLOOKUP($S$1,properties!$A$1:$J$4,6, FALSE) + $T18*VLOOKUP($T$1,properties!$A$1:$J$4,6, FALSE)</f>
        <v>79.900000000000006</v>
      </c>
      <c r="AL18" s="2">
        <f>$R18*VLOOKUP($R$1,properties!$A$1:$J$4,4, FALSE) + $S18*VLOOKUP($S$1,properties!$A$1:$J$4,4, FALSE) + $T18*VLOOKUP($T$1,properties!$A$1:$J$4,4, FALSE)</f>
        <v>3.3650000000000002</v>
      </c>
      <c r="AM18" s="2">
        <f>$R18*VLOOKUP($R$1,properties!$A$1:$J$4,3, FALSE) + $S18*VLOOKUP($S$1,properties!$A$1:$J$4,3, FALSE) + $T18*VLOOKUP($T$1,properties!$A$1:$J$4,3, FALSE)</f>
        <v>11.814</v>
      </c>
      <c r="AN18" s="2">
        <f>$R18*VLOOKUP($R$1,properties!$A$1:$J$4,2, FALSE) + $S18*VLOOKUP($S$1,properties!$A$1:$J$4,2, FALSE) + $T18*VLOOKUP($T$1,properties!$A$1:$J$4,2, FALSE)</f>
        <v>2.96</v>
      </c>
      <c r="AO18" s="2">
        <f>$R18*VLOOKUP($R$1,properties!$A$1:$J$4,10, FALSE) + $S18*VLOOKUP($S$1,properties!$A$1:$J$4,10, FALSE) + $T18*VLOOKUP($T$1,properties!$A$1:$J$4,10, FALSE)</f>
        <v>35</v>
      </c>
    </row>
    <row r="19" spans="1:41" x14ac:dyDescent="0.2">
      <c r="A19">
        <v>18</v>
      </c>
      <c r="B19" t="s">
        <v>76</v>
      </c>
      <c r="C19" t="s">
        <v>576</v>
      </c>
      <c r="D19">
        <v>7.0000000000000007E-2</v>
      </c>
      <c r="E19">
        <v>1.48</v>
      </c>
      <c r="F19">
        <v>0.22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1</v>
      </c>
      <c r="U19" s="2">
        <v>5</v>
      </c>
      <c r="V19" s="1" t="b">
        <v>0</v>
      </c>
      <c r="W19" s="2">
        <v>1</v>
      </c>
      <c r="X19" s="2">
        <v>0</v>
      </c>
      <c r="Y19" s="2">
        <v>0</v>
      </c>
      <c r="Z19" s="2">
        <v>0</v>
      </c>
      <c r="AA19" s="2">
        <f>$G19*VLOOKUP($G$1,properties!$A$6:$I$11,5, FALSE) + $H19*VLOOKUP($H$1,properties!$A$6:$I$11,5, FALSE) + $I19*VLOOKUP($I$1,properties!$A$6:$I$11,5, FALSE) + $J19*VLOOKUP($J$1,properties!$A$6:$I$11,5, FALSE) + $K19*VLOOKUP($K$1,properties!$A$6:$I$11,5, FALSE)</f>
        <v>1.74</v>
      </c>
      <c r="AB19" s="2">
        <f>$G19*VLOOKUP($G$1,properties!$A$6:$I$11,6, FALSE) + $H19*VLOOKUP($H$1,properties!$A$6:$I$11,6, FALSE) + $I19*VLOOKUP($I$1,properties!$A$6:$I$11,6, FALSE) + $J19*VLOOKUP($J$1,properties!$A$6:$I$11,6, FALSE) + $K19*VLOOKUP($K$1,properties!$A$6:$I$11,6, FALSE)</f>
        <v>132.91</v>
      </c>
      <c r="AC19" s="2">
        <f>$G19*VLOOKUP($G$1,properties!$A$6:$I$11,2, FALSE) + $H19*VLOOKUP($H$1,properties!$A$6:$I$11,2, FALSE) + $I19*VLOOKUP($I$1,properties!$A$6:$I$11,2, FALSE) + $J19*VLOOKUP($J$1,properties!$A$6:$I$11,2, FALSE) + $K19*VLOOKUP($K$1,properties!$A$6:$I$11,2, FALSE)</f>
        <v>0</v>
      </c>
      <c r="AD19" s="2">
        <f>$L19*VLOOKUP($L$1,properties!$A$13:$J$19,5, FALSE) + $M19*VLOOKUP($M$1,properties!$A$13:$J$19,5, FALSE) + $N19*VLOOKUP($N$1,properties!$A$13:$J$19,5, FALSE) + $O19*VLOOKUP($O$1,properties!$A$13:$J$19,5, FALSE) + $P19*VLOOKUP($P$1,properties!$A$13:$J$19,5, FALSE) + $Q19*VLOOKUP($Q$1,properties!$A$13:$J$19,5, FALSE)</f>
        <v>1.19</v>
      </c>
      <c r="AE19" s="2">
        <f>$L19*VLOOKUP($L$1,properties!$A$13:$J$19,6, FALSE) + $M19*VLOOKUP($M$1,properties!$A$13:$J$19,6, FALSE) + $N19*VLOOKUP($N$1,properties!$A$13:$J$19,6, FALSE) + $O19*VLOOKUP($O$1,properties!$A$13:$J$19,6, FALSE) + $P19*VLOOKUP($P$1,properties!$A$13:$J$19,6, FALSE) + $Q19*VLOOKUP($Q$1,properties!$A$13:$J$19,6, FALSE)</f>
        <v>207</v>
      </c>
      <c r="AF19" s="2">
        <f>$L19*VLOOKUP($L$1,properties!$A$13:$J$19,4, FALSE) + $M19*VLOOKUP($M$1,properties!$A$13:$J$19,4, FALSE) + $N19*VLOOKUP($N$1,properties!$A$13:$J$19,4, FALSE) + $O19*VLOOKUP($O$1,properties!$A$13:$J$19,4, FALSE) + $P19*VLOOKUP($P$1,properties!$A$13:$J$19,4, FALSE) + $Q19*VLOOKUP($Q$1,properties!$A$13:$J$19,4, FALSE)</f>
        <v>0.36</v>
      </c>
      <c r="AG19" s="2">
        <f>$L19*VLOOKUP($L$1,properties!$A$13:$J$19,3, FALSE) + $M19*VLOOKUP($M$1,properties!$A$13:$J$19,3, FALSE) + $N19*VLOOKUP($N$1,properties!$A$13:$J$19,3, FALSE) + $O19*VLOOKUP($O$1,properties!$A$13:$J$19,3, FALSE) + $P19*VLOOKUP($P$1,properties!$A$13:$J$19,3, FALSE) + $Q19*VLOOKUP($Q$1,properties!$A$13:$J$19,3, FALSE)</f>
        <v>7.4169999999999998</v>
      </c>
      <c r="AH19" s="2">
        <f>$L19*VLOOKUP($L$1,properties!$A$13:$J$19,2, FALSE) + $M19*VLOOKUP($M$1,properties!$A$13:$J$19,2, FALSE) + $N19*VLOOKUP($N$1,properties!$A$13:$J$19,2, FALSE) + $O19*VLOOKUP($O$1,properties!$A$13:$J$19,2, FALSE) + $P19*VLOOKUP($P$1,properties!$A$13:$J$19,2, FALSE) + $Q19*VLOOKUP($Q$1,properties!$A$13:$J$19,2, FALSE)</f>
        <v>2.33</v>
      </c>
      <c r="AI19" s="2">
        <f>$L19*VLOOKUP($L$1,properties!$A$13:$J$19,10, FALSE) + $M19*VLOOKUP($M$1,properties!$A$13:$J$19,10, FALSE) + $N19*VLOOKUP($N$1,properties!$A$13:$J$19,10, FALSE) + $O19*VLOOKUP($O$1,properties!$A$13:$J$19,10, FALSE) + $P19*VLOOKUP($P$1,properties!$A$13:$J$19,10, FALSE) + $Q19*VLOOKUP($Q$1,properties!$A$13:$J$19,10, FALSE)</f>
        <v>82</v>
      </c>
      <c r="AJ19" s="2">
        <f>$R19*VLOOKUP($R$1,properties!$A$1:$J$4,5, FALSE) + $S19*VLOOKUP($S$1,properties!$A$1:$J$4,5, FALSE) + $T19*VLOOKUP($T$1,properties!$A$1:$J$4,5, FALSE)</f>
        <v>1.98</v>
      </c>
      <c r="AK19" s="2">
        <f>$R19*VLOOKUP($R$1,properties!$A$1:$J$4,6, FALSE) + $S19*VLOOKUP($S$1,properties!$A$1:$J$4,6, FALSE) + $T19*VLOOKUP($T$1,properties!$A$1:$J$4,6, FALSE)</f>
        <v>126.9</v>
      </c>
      <c r="AL19" s="2">
        <f>$R19*VLOOKUP($R$1,properties!$A$1:$J$4,4, FALSE) + $S19*VLOOKUP($S$1,properties!$A$1:$J$4,4, FALSE) + $T19*VLOOKUP($T$1,properties!$A$1:$J$4,4, FALSE)</f>
        <v>3.06</v>
      </c>
      <c r="AM19" s="2">
        <f>$R19*VLOOKUP($R$1,properties!$A$1:$J$4,3, FALSE) + $S19*VLOOKUP($S$1,properties!$A$1:$J$4,3, FALSE) + $T19*VLOOKUP($T$1,properties!$A$1:$J$4,3, FALSE)</f>
        <v>10.451000000000001</v>
      </c>
      <c r="AN19" s="2">
        <f>$R19*VLOOKUP($R$1,properties!$A$1:$J$4,2, FALSE) + $S19*VLOOKUP($S$1,properties!$A$1:$J$4,2, FALSE) + $T19*VLOOKUP($T$1,properties!$A$1:$J$4,2, FALSE)</f>
        <v>2.66</v>
      </c>
      <c r="AO19" s="2">
        <f>$R19*VLOOKUP($R$1,properties!$A$1:$J$4,10, FALSE) + $S19*VLOOKUP($S$1,properties!$A$1:$J$4,10, FALSE) + $T19*VLOOKUP($T$1,properties!$A$1:$J$4,10, FALSE)</f>
        <v>53</v>
      </c>
    </row>
    <row r="20" spans="1:41" x14ac:dyDescent="0.2">
      <c r="A20">
        <v>19</v>
      </c>
      <c r="B20" t="s">
        <v>77</v>
      </c>
      <c r="C20" t="s">
        <v>576</v>
      </c>
      <c r="D20">
        <v>-0.74</v>
      </c>
      <c r="E20">
        <v>1.05</v>
      </c>
      <c r="F20">
        <v>0.22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1</v>
      </c>
      <c r="U20" s="2">
        <v>5</v>
      </c>
      <c r="V20" s="1" t="b">
        <v>0</v>
      </c>
      <c r="W20" s="2">
        <v>1</v>
      </c>
      <c r="X20" s="2">
        <v>0</v>
      </c>
      <c r="Y20" s="2">
        <v>0</v>
      </c>
      <c r="Z20" s="2">
        <v>0</v>
      </c>
      <c r="AA20" s="2">
        <f>$G20*VLOOKUP($G$1,properties!$A$6:$I$11,5, FALSE) + $H20*VLOOKUP($H$1,properties!$A$6:$I$11,5, FALSE) + $I20*VLOOKUP($I$1,properties!$A$6:$I$11,5, FALSE) + $J20*VLOOKUP($J$1,properties!$A$6:$I$11,5, FALSE) + $K20*VLOOKUP($K$1,properties!$A$6:$I$11,5, FALSE)</f>
        <v>2.5299999999999998</v>
      </c>
      <c r="AB20" s="2">
        <f>$G20*VLOOKUP($G$1,properties!$A$6:$I$11,6, FALSE) + $H20*VLOOKUP($H$1,properties!$A$6:$I$11,6, FALSE) + $I20*VLOOKUP($I$1,properties!$A$6:$I$11,6, FALSE) + $J20*VLOOKUP($J$1,properties!$A$6:$I$11,6, FALSE) + $K20*VLOOKUP($K$1,properties!$A$6:$I$11,6, FALSE)</f>
        <v>44.055999999999997</v>
      </c>
      <c r="AC20" s="2">
        <f>$G20*VLOOKUP($G$1,properties!$A$6:$I$11,2, FALSE) + $H20*VLOOKUP($H$1,properties!$A$6:$I$11,2, FALSE) + $I20*VLOOKUP($I$1,properties!$A$6:$I$11,2, FALSE) + $J20*VLOOKUP($J$1,properties!$A$6:$I$11,2, FALSE) + $K20*VLOOKUP($K$1,properties!$A$6:$I$11,2, FALSE)</f>
        <v>0.25</v>
      </c>
      <c r="AD20" s="2">
        <f>$L20*VLOOKUP($L$1,properties!$A$13:$J$19,5, FALSE) + $M20*VLOOKUP($M$1,properties!$A$13:$J$19,5, FALSE) + $N20*VLOOKUP($N$1,properties!$A$13:$J$19,5, FALSE) + $O20*VLOOKUP($O$1,properties!$A$13:$J$19,5, FALSE) + $P20*VLOOKUP($P$1,properties!$A$13:$J$19,5, FALSE) + $Q20*VLOOKUP($Q$1,properties!$A$13:$J$19,5, FALSE)</f>
        <v>1.1499999999999999</v>
      </c>
      <c r="AE20" s="2">
        <f>$L20*VLOOKUP($L$1,properties!$A$13:$J$19,6, FALSE) + $M20*VLOOKUP($M$1,properties!$A$13:$J$19,6, FALSE) + $N20*VLOOKUP($N$1,properties!$A$13:$J$19,6, FALSE) + $O20*VLOOKUP($O$1,properties!$A$13:$J$19,6, FALSE) + $P20*VLOOKUP($P$1,properties!$A$13:$J$19,6, FALSE) + $Q20*VLOOKUP($Q$1,properties!$A$13:$J$19,6, FALSE)</f>
        <v>118.71</v>
      </c>
      <c r="AF20" s="2">
        <f>$L20*VLOOKUP($L$1,properties!$A$13:$J$19,4, FALSE) + $M20*VLOOKUP($M$1,properties!$A$13:$J$19,4, FALSE) + $N20*VLOOKUP($N$1,properties!$A$13:$J$19,4, FALSE) + $O20*VLOOKUP($O$1,properties!$A$13:$J$19,4, FALSE) + $P20*VLOOKUP($P$1,properties!$A$13:$J$19,4, FALSE) + $Q20*VLOOKUP($Q$1,properties!$A$13:$J$19,4, FALSE)</f>
        <v>1.2</v>
      </c>
      <c r="AG20" s="2">
        <f>$L20*VLOOKUP($L$1,properties!$A$13:$J$19,3, FALSE) + $M20*VLOOKUP($M$1,properties!$A$13:$J$19,3, FALSE) + $N20*VLOOKUP($N$1,properties!$A$13:$J$19,3, FALSE) + $O20*VLOOKUP($O$1,properties!$A$13:$J$19,3, FALSE) + $P20*VLOOKUP($P$1,properties!$A$13:$J$19,3, FALSE) + $Q20*VLOOKUP($Q$1,properties!$A$13:$J$19,3, FALSE)</f>
        <v>7.3440000000000003</v>
      </c>
      <c r="AH20" s="2">
        <f>$L20*VLOOKUP($L$1,properties!$A$13:$J$19,2, FALSE) + $M20*VLOOKUP($M$1,properties!$A$13:$J$19,2, FALSE) + $N20*VLOOKUP($N$1,properties!$A$13:$J$19,2, FALSE) + $O20*VLOOKUP($O$1,properties!$A$13:$J$19,2, FALSE) + $P20*VLOOKUP($P$1,properties!$A$13:$J$19,2, FALSE) + $Q20*VLOOKUP($Q$1,properties!$A$13:$J$19,2, FALSE)</f>
        <v>1.96</v>
      </c>
      <c r="AI20" s="2">
        <f>$L20*VLOOKUP($L$1,properties!$A$13:$J$19,10, FALSE) + $M20*VLOOKUP($M$1,properties!$A$13:$J$19,10, FALSE) + $N20*VLOOKUP($N$1,properties!$A$13:$J$19,10, FALSE) + $O20*VLOOKUP($O$1,properties!$A$13:$J$19,10, FALSE) + $P20*VLOOKUP($P$1,properties!$A$13:$J$19,10, FALSE) + $Q20*VLOOKUP($Q$1,properties!$A$13:$J$19,10, FALSE)</f>
        <v>50</v>
      </c>
      <c r="AJ20" s="2">
        <f>$R20*VLOOKUP($R$1,properties!$A$1:$J$4,5, FALSE) + $S20*VLOOKUP($S$1,properties!$A$1:$J$4,5, FALSE) + $T20*VLOOKUP($T$1,properties!$A$1:$J$4,5, FALSE)</f>
        <v>1.98</v>
      </c>
      <c r="AK20" s="2">
        <f>$R20*VLOOKUP($R$1,properties!$A$1:$J$4,6, FALSE) + $S20*VLOOKUP($S$1,properties!$A$1:$J$4,6, FALSE) + $T20*VLOOKUP($T$1,properties!$A$1:$J$4,6, FALSE)</f>
        <v>126.9</v>
      </c>
      <c r="AL20" s="2">
        <f>$R20*VLOOKUP($R$1,properties!$A$1:$J$4,4, FALSE) + $S20*VLOOKUP($S$1,properties!$A$1:$J$4,4, FALSE) + $T20*VLOOKUP($T$1,properties!$A$1:$J$4,4, FALSE)</f>
        <v>3.06</v>
      </c>
      <c r="AM20" s="2">
        <f>$R20*VLOOKUP($R$1,properties!$A$1:$J$4,3, FALSE) + $S20*VLOOKUP($S$1,properties!$A$1:$J$4,3, FALSE) + $T20*VLOOKUP($T$1,properties!$A$1:$J$4,3, FALSE)</f>
        <v>10.451000000000001</v>
      </c>
      <c r="AN20" s="2">
        <f>$R20*VLOOKUP($R$1,properties!$A$1:$J$4,2, FALSE) + $S20*VLOOKUP($S$1,properties!$A$1:$J$4,2, FALSE) + $T20*VLOOKUP($T$1,properties!$A$1:$J$4,2, FALSE)</f>
        <v>2.66</v>
      </c>
      <c r="AO20" s="2">
        <f>$R20*VLOOKUP($R$1,properties!$A$1:$J$4,10, FALSE) + $S20*VLOOKUP($S$1,properties!$A$1:$J$4,10, FALSE) + $T20*VLOOKUP($T$1,properties!$A$1:$J$4,10, FALSE)</f>
        <v>53</v>
      </c>
    </row>
    <row r="21" spans="1:41" x14ac:dyDescent="0.2">
      <c r="A21">
        <v>20</v>
      </c>
      <c r="B21" t="s">
        <v>78</v>
      </c>
      <c r="C21" t="s">
        <v>576</v>
      </c>
      <c r="D21">
        <v>-0.91</v>
      </c>
      <c r="E21">
        <v>2.11</v>
      </c>
      <c r="F21">
        <v>0.13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1</v>
      </c>
      <c r="T21" s="2">
        <v>0</v>
      </c>
      <c r="U21" s="2">
        <v>5</v>
      </c>
      <c r="V21" s="1" t="b">
        <v>0</v>
      </c>
      <c r="W21" s="2">
        <v>1</v>
      </c>
      <c r="X21" s="2">
        <v>0</v>
      </c>
      <c r="Y21" s="2">
        <v>0</v>
      </c>
      <c r="Z21" s="2">
        <v>0</v>
      </c>
      <c r="AA21" s="2">
        <f>$G21*VLOOKUP($G$1,properties!$A$6:$I$11,5, FALSE) + $H21*VLOOKUP($H$1,properties!$A$6:$I$11,5, FALSE) + $I21*VLOOKUP($I$1,properties!$A$6:$I$11,5, FALSE) + $J21*VLOOKUP($J$1,properties!$A$6:$I$11,5, FALSE) + $K21*VLOOKUP($K$1,properties!$A$6:$I$11,5, FALSE)</f>
        <v>2.5299999999999998</v>
      </c>
      <c r="AB21" s="2">
        <f>$G21*VLOOKUP($G$1,properties!$A$6:$I$11,6, FALSE) + $H21*VLOOKUP($H$1,properties!$A$6:$I$11,6, FALSE) + $I21*VLOOKUP($I$1,properties!$A$6:$I$11,6, FALSE) + $J21*VLOOKUP($J$1,properties!$A$6:$I$11,6, FALSE) + $K21*VLOOKUP($K$1,properties!$A$6:$I$11,6, FALSE)</f>
        <v>44.055999999999997</v>
      </c>
      <c r="AC21" s="2">
        <f>$G21*VLOOKUP($G$1,properties!$A$6:$I$11,2, FALSE) + $H21*VLOOKUP($H$1,properties!$A$6:$I$11,2, FALSE) + $I21*VLOOKUP($I$1,properties!$A$6:$I$11,2, FALSE) + $J21*VLOOKUP($J$1,properties!$A$6:$I$11,2, FALSE) + $K21*VLOOKUP($K$1,properties!$A$6:$I$11,2, FALSE)</f>
        <v>0.25</v>
      </c>
      <c r="AD21" s="2">
        <f>$L21*VLOOKUP($L$1,properties!$A$13:$J$19,5, FALSE) + $M21*VLOOKUP($M$1,properties!$A$13:$J$19,5, FALSE) + $N21*VLOOKUP($N$1,properties!$A$13:$J$19,5, FALSE) + $O21*VLOOKUP($O$1,properties!$A$13:$J$19,5, FALSE) + $P21*VLOOKUP($P$1,properties!$A$13:$J$19,5, FALSE) + $Q21*VLOOKUP($Q$1,properties!$A$13:$J$19,5, FALSE)</f>
        <v>1.19</v>
      </c>
      <c r="AE21" s="2">
        <f>$L21*VLOOKUP($L$1,properties!$A$13:$J$19,6, FALSE) + $M21*VLOOKUP($M$1,properties!$A$13:$J$19,6, FALSE) + $N21*VLOOKUP($N$1,properties!$A$13:$J$19,6, FALSE) + $O21*VLOOKUP($O$1,properties!$A$13:$J$19,6, FALSE) + $P21*VLOOKUP($P$1,properties!$A$13:$J$19,6, FALSE) + $Q21*VLOOKUP($Q$1,properties!$A$13:$J$19,6, FALSE)</f>
        <v>207</v>
      </c>
      <c r="AF21" s="2">
        <f>$L21*VLOOKUP($L$1,properties!$A$13:$J$19,4, FALSE) + $M21*VLOOKUP($M$1,properties!$A$13:$J$19,4, FALSE) + $N21*VLOOKUP($N$1,properties!$A$13:$J$19,4, FALSE) + $O21*VLOOKUP($O$1,properties!$A$13:$J$19,4, FALSE) + $P21*VLOOKUP($P$1,properties!$A$13:$J$19,4, FALSE) + $Q21*VLOOKUP($Q$1,properties!$A$13:$J$19,4, FALSE)</f>
        <v>0.36</v>
      </c>
      <c r="AG21" s="2">
        <f>$L21*VLOOKUP($L$1,properties!$A$13:$J$19,3, FALSE) + $M21*VLOOKUP($M$1,properties!$A$13:$J$19,3, FALSE) + $N21*VLOOKUP($N$1,properties!$A$13:$J$19,3, FALSE) + $O21*VLOOKUP($O$1,properties!$A$13:$J$19,3, FALSE) + $P21*VLOOKUP($P$1,properties!$A$13:$J$19,3, FALSE) + $Q21*VLOOKUP($Q$1,properties!$A$13:$J$19,3, FALSE)</f>
        <v>7.4169999999999998</v>
      </c>
      <c r="AH21" s="2">
        <f>$L21*VLOOKUP($L$1,properties!$A$13:$J$19,2, FALSE) + $M21*VLOOKUP($M$1,properties!$A$13:$J$19,2, FALSE) + $N21*VLOOKUP($N$1,properties!$A$13:$J$19,2, FALSE) + $O21*VLOOKUP($O$1,properties!$A$13:$J$19,2, FALSE) + $P21*VLOOKUP($P$1,properties!$A$13:$J$19,2, FALSE) + $Q21*VLOOKUP($Q$1,properties!$A$13:$J$19,2, FALSE)</f>
        <v>2.33</v>
      </c>
      <c r="AI21" s="2">
        <f>$L21*VLOOKUP($L$1,properties!$A$13:$J$19,10, FALSE) + $M21*VLOOKUP($M$1,properties!$A$13:$J$19,10, FALSE) + $N21*VLOOKUP($N$1,properties!$A$13:$J$19,10, FALSE) + $O21*VLOOKUP($O$1,properties!$A$13:$J$19,10, FALSE) + $P21*VLOOKUP($P$1,properties!$A$13:$J$19,10, FALSE) + $Q21*VLOOKUP($Q$1,properties!$A$13:$J$19,10, FALSE)</f>
        <v>82</v>
      </c>
      <c r="AJ21" s="2">
        <f>$R21*VLOOKUP($R$1,properties!$A$1:$J$4,5, FALSE) + $S21*VLOOKUP($S$1,properties!$A$1:$J$4,5, FALSE) + $T21*VLOOKUP($T$1,properties!$A$1:$J$4,5, FALSE)</f>
        <v>1.96</v>
      </c>
      <c r="AK21" s="2">
        <f>$R21*VLOOKUP($R$1,properties!$A$1:$J$4,6, FALSE) + $S21*VLOOKUP($S$1,properties!$A$1:$J$4,6, FALSE) + $T21*VLOOKUP($T$1,properties!$A$1:$J$4,6, FALSE)</f>
        <v>79.900000000000006</v>
      </c>
      <c r="AL21" s="2">
        <f>$R21*VLOOKUP($R$1,properties!$A$1:$J$4,4, FALSE) + $S21*VLOOKUP($S$1,properties!$A$1:$J$4,4, FALSE) + $T21*VLOOKUP($T$1,properties!$A$1:$J$4,4, FALSE)</f>
        <v>3.3650000000000002</v>
      </c>
      <c r="AM21" s="2">
        <f>$R21*VLOOKUP($R$1,properties!$A$1:$J$4,3, FALSE) + $S21*VLOOKUP($S$1,properties!$A$1:$J$4,3, FALSE) + $T21*VLOOKUP($T$1,properties!$A$1:$J$4,3, FALSE)</f>
        <v>11.814</v>
      </c>
      <c r="AN21" s="2">
        <f>$R21*VLOOKUP($R$1,properties!$A$1:$J$4,2, FALSE) + $S21*VLOOKUP($S$1,properties!$A$1:$J$4,2, FALSE) + $T21*VLOOKUP($T$1,properties!$A$1:$J$4,2, FALSE)</f>
        <v>2.96</v>
      </c>
      <c r="AO21" s="2">
        <f>$R21*VLOOKUP($R$1,properties!$A$1:$J$4,10, FALSE) + $S21*VLOOKUP($S$1,properties!$A$1:$J$4,10, FALSE) + $T21*VLOOKUP($T$1,properties!$A$1:$J$4,10, FALSE)</f>
        <v>35</v>
      </c>
    </row>
    <row r="22" spans="1:41" x14ac:dyDescent="0.2">
      <c r="A22">
        <v>21</v>
      </c>
      <c r="B22" t="s">
        <v>79</v>
      </c>
      <c r="C22" t="s">
        <v>576</v>
      </c>
      <c r="D22">
        <v>-0.44</v>
      </c>
      <c r="E22">
        <v>1.94</v>
      </c>
      <c r="F22">
        <v>0.19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1</v>
      </c>
      <c r="U22" s="2">
        <v>5</v>
      </c>
      <c r="V22" s="1" t="b">
        <v>0</v>
      </c>
      <c r="W22" s="2">
        <v>1</v>
      </c>
      <c r="X22" s="2">
        <v>0</v>
      </c>
      <c r="Y22" s="2">
        <v>0</v>
      </c>
      <c r="Z22" s="2">
        <v>0</v>
      </c>
      <c r="AA22" s="2">
        <f>$G22*VLOOKUP($G$1,properties!$A$6:$I$11,5, FALSE) + $H22*VLOOKUP($H$1,properties!$A$6:$I$11,5, FALSE) + $I22*VLOOKUP($I$1,properties!$A$6:$I$11,5, FALSE) + $J22*VLOOKUP($J$1,properties!$A$6:$I$11,5, FALSE) + $K22*VLOOKUP($K$1,properties!$A$6:$I$11,5, FALSE)</f>
        <v>2.5299999999999998</v>
      </c>
      <c r="AB22" s="2">
        <f>$G22*VLOOKUP($G$1,properties!$A$6:$I$11,6, FALSE) + $H22*VLOOKUP($H$1,properties!$A$6:$I$11,6, FALSE) + $I22*VLOOKUP($I$1,properties!$A$6:$I$11,6, FALSE) + $J22*VLOOKUP($J$1,properties!$A$6:$I$11,6, FALSE) + $K22*VLOOKUP($K$1,properties!$A$6:$I$11,6, FALSE)</f>
        <v>44.055999999999997</v>
      </c>
      <c r="AC22" s="2">
        <f>$G22*VLOOKUP($G$1,properties!$A$6:$I$11,2, FALSE) + $H22*VLOOKUP($H$1,properties!$A$6:$I$11,2, FALSE) + $I22*VLOOKUP($I$1,properties!$A$6:$I$11,2, FALSE) + $J22*VLOOKUP($J$1,properties!$A$6:$I$11,2, FALSE) + $K22*VLOOKUP($K$1,properties!$A$6:$I$11,2, FALSE)</f>
        <v>0.25</v>
      </c>
      <c r="AD22" s="2">
        <f>$L22*VLOOKUP($L$1,properties!$A$13:$J$19,5, FALSE) + $M22*VLOOKUP($M$1,properties!$A$13:$J$19,5, FALSE) + $N22*VLOOKUP($N$1,properties!$A$13:$J$19,5, FALSE) + $O22*VLOOKUP($O$1,properties!$A$13:$J$19,5, FALSE) + $P22*VLOOKUP($P$1,properties!$A$13:$J$19,5, FALSE) + $Q22*VLOOKUP($Q$1,properties!$A$13:$J$19,5, FALSE)</f>
        <v>1.19</v>
      </c>
      <c r="AE22" s="2">
        <f>$L22*VLOOKUP($L$1,properties!$A$13:$J$19,6, FALSE) + $M22*VLOOKUP($M$1,properties!$A$13:$J$19,6, FALSE) + $N22*VLOOKUP($N$1,properties!$A$13:$J$19,6, FALSE) + $O22*VLOOKUP($O$1,properties!$A$13:$J$19,6, FALSE) + $P22*VLOOKUP($P$1,properties!$A$13:$J$19,6, FALSE) + $Q22*VLOOKUP($Q$1,properties!$A$13:$J$19,6, FALSE)</f>
        <v>207</v>
      </c>
      <c r="AF22" s="2">
        <f>$L22*VLOOKUP($L$1,properties!$A$13:$J$19,4, FALSE) + $M22*VLOOKUP($M$1,properties!$A$13:$J$19,4, FALSE) + $N22*VLOOKUP($N$1,properties!$A$13:$J$19,4, FALSE) + $O22*VLOOKUP($O$1,properties!$A$13:$J$19,4, FALSE) + $P22*VLOOKUP($P$1,properties!$A$13:$J$19,4, FALSE) + $Q22*VLOOKUP($Q$1,properties!$A$13:$J$19,4, FALSE)</f>
        <v>0.36</v>
      </c>
      <c r="AG22" s="2">
        <f>$L22*VLOOKUP($L$1,properties!$A$13:$J$19,3, FALSE) + $M22*VLOOKUP($M$1,properties!$A$13:$J$19,3, FALSE) + $N22*VLOOKUP($N$1,properties!$A$13:$J$19,3, FALSE) + $O22*VLOOKUP($O$1,properties!$A$13:$J$19,3, FALSE) + $P22*VLOOKUP($P$1,properties!$A$13:$J$19,3, FALSE) + $Q22*VLOOKUP($Q$1,properties!$A$13:$J$19,3, FALSE)</f>
        <v>7.4169999999999998</v>
      </c>
      <c r="AH22" s="2">
        <f>$L22*VLOOKUP($L$1,properties!$A$13:$J$19,2, FALSE) + $M22*VLOOKUP($M$1,properties!$A$13:$J$19,2, FALSE) + $N22*VLOOKUP($N$1,properties!$A$13:$J$19,2, FALSE) + $O22*VLOOKUP($O$1,properties!$A$13:$J$19,2, FALSE) + $P22*VLOOKUP($P$1,properties!$A$13:$J$19,2, FALSE) + $Q22*VLOOKUP($Q$1,properties!$A$13:$J$19,2, FALSE)</f>
        <v>2.33</v>
      </c>
      <c r="AI22" s="2">
        <f>$L22*VLOOKUP($L$1,properties!$A$13:$J$19,10, FALSE) + $M22*VLOOKUP($M$1,properties!$A$13:$J$19,10, FALSE) + $N22*VLOOKUP($N$1,properties!$A$13:$J$19,10, FALSE) + $O22*VLOOKUP($O$1,properties!$A$13:$J$19,10, FALSE) + $P22*VLOOKUP($P$1,properties!$A$13:$J$19,10, FALSE) + $Q22*VLOOKUP($Q$1,properties!$A$13:$J$19,10, FALSE)</f>
        <v>82</v>
      </c>
      <c r="AJ22" s="2">
        <f>$R22*VLOOKUP($R$1,properties!$A$1:$J$4,5, FALSE) + $S22*VLOOKUP($S$1,properties!$A$1:$J$4,5, FALSE) + $T22*VLOOKUP($T$1,properties!$A$1:$J$4,5, FALSE)</f>
        <v>1.98</v>
      </c>
      <c r="AK22" s="2">
        <f>$R22*VLOOKUP($R$1,properties!$A$1:$J$4,6, FALSE) + $S22*VLOOKUP($S$1,properties!$A$1:$J$4,6, FALSE) + $T22*VLOOKUP($T$1,properties!$A$1:$J$4,6, FALSE)</f>
        <v>126.9</v>
      </c>
      <c r="AL22" s="2">
        <f>$R22*VLOOKUP($R$1,properties!$A$1:$J$4,4, FALSE) + $S22*VLOOKUP($S$1,properties!$A$1:$J$4,4, FALSE) + $T22*VLOOKUP($T$1,properties!$A$1:$J$4,4, FALSE)</f>
        <v>3.06</v>
      </c>
      <c r="AM22" s="2">
        <f>$R22*VLOOKUP($R$1,properties!$A$1:$J$4,3, FALSE) + $S22*VLOOKUP($S$1,properties!$A$1:$J$4,3, FALSE) + $T22*VLOOKUP($T$1,properties!$A$1:$J$4,3, FALSE)</f>
        <v>10.451000000000001</v>
      </c>
      <c r="AN22" s="2">
        <f>$R22*VLOOKUP($R$1,properties!$A$1:$J$4,2, FALSE) + $S22*VLOOKUP($S$1,properties!$A$1:$J$4,2, FALSE) + $T22*VLOOKUP($T$1,properties!$A$1:$J$4,2, FALSE)</f>
        <v>2.66</v>
      </c>
      <c r="AO22" s="2">
        <f>$R22*VLOOKUP($R$1,properties!$A$1:$J$4,10, FALSE) + $S22*VLOOKUP($S$1,properties!$A$1:$J$4,10, FALSE) + $T22*VLOOKUP($T$1,properties!$A$1:$J$4,10, FALSE)</f>
        <v>53</v>
      </c>
    </row>
    <row r="23" spans="1:41" x14ac:dyDescent="0.2">
      <c r="A23">
        <v>22</v>
      </c>
      <c r="B23" t="s">
        <v>80</v>
      </c>
      <c r="C23" t="s">
        <v>576</v>
      </c>
      <c r="D23">
        <v>-0.4</v>
      </c>
      <c r="E23">
        <v>3.21</v>
      </c>
      <c r="F23">
        <v>0.01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5</v>
      </c>
      <c r="V23" s="1" t="b">
        <v>0</v>
      </c>
      <c r="W23" s="2">
        <v>1</v>
      </c>
      <c r="X23" s="2">
        <v>0</v>
      </c>
      <c r="Y23" s="2">
        <v>0</v>
      </c>
      <c r="Z23" s="2">
        <v>0</v>
      </c>
      <c r="AA23" s="2">
        <f>$G23*VLOOKUP($G$1,properties!$A$6:$I$11,5, FALSE) + $H23*VLOOKUP($H$1,properties!$A$6:$I$11,5, FALSE) + $I23*VLOOKUP($I$1,properties!$A$6:$I$11,5, FALSE) + $J23*VLOOKUP($J$1,properties!$A$6:$I$11,5, FALSE) + $K23*VLOOKUP($K$1,properties!$A$6:$I$11,5, FALSE)</f>
        <v>2.5299999999999998</v>
      </c>
      <c r="AB23" s="2">
        <f>$G23*VLOOKUP($G$1,properties!$A$6:$I$11,6, FALSE) + $H23*VLOOKUP($H$1,properties!$A$6:$I$11,6, FALSE) + $I23*VLOOKUP($I$1,properties!$A$6:$I$11,6, FALSE) + $J23*VLOOKUP($J$1,properties!$A$6:$I$11,6, FALSE) + $K23*VLOOKUP($K$1,properties!$A$6:$I$11,6, FALSE)</f>
        <v>44.055999999999997</v>
      </c>
      <c r="AC23" s="2">
        <f>$G23*VLOOKUP($G$1,properties!$A$6:$I$11,2, FALSE) + $H23*VLOOKUP($H$1,properties!$A$6:$I$11,2, FALSE) + $I23*VLOOKUP($I$1,properties!$A$6:$I$11,2, FALSE) + $J23*VLOOKUP($J$1,properties!$A$6:$I$11,2, FALSE) + $K23*VLOOKUP($K$1,properties!$A$6:$I$11,2, FALSE)</f>
        <v>0.25</v>
      </c>
      <c r="AD23" s="2">
        <f>$L23*VLOOKUP($L$1,properties!$A$13:$J$19,5, FALSE) + $M23*VLOOKUP($M$1,properties!$A$13:$J$19,5, FALSE) + $N23*VLOOKUP($N$1,properties!$A$13:$J$19,5, FALSE) + $O23*VLOOKUP($O$1,properties!$A$13:$J$19,5, FALSE) + $P23*VLOOKUP($P$1,properties!$A$13:$J$19,5, FALSE) + $Q23*VLOOKUP($Q$1,properties!$A$13:$J$19,5, FALSE)</f>
        <v>1.35</v>
      </c>
      <c r="AE23" s="2">
        <f>$L23*VLOOKUP($L$1,properties!$A$13:$J$19,6, FALSE) + $M23*VLOOKUP($M$1,properties!$A$13:$J$19,6, FALSE) + $N23*VLOOKUP($N$1,properties!$A$13:$J$19,6, FALSE) + $O23*VLOOKUP($O$1,properties!$A$13:$J$19,6, FALSE) + $P23*VLOOKUP($P$1,properties!$A$13:$J$19,6, FALSE) + $Q23*VLOOKUP($Q$1,properties!$A$13:$J$19,6, FALSE)</f>
        <v>137.33000000000001</v>
      </c>
      <c r="AF23" s="2">
        <f>$L23*VLOOKUP($L$1,properties!$A$13:$J$19,4, FALSE) + $M23*VLOOKUP($M$1,properties!$A$13:$J$19,4, FALSE) + $N23*VLOOKUP($N$1,properties!$A$13:$J$19,4, FALSE) + $O23*VLOOKUP($O$1,properties!$A$13:$J$19,4, FALSE) + $P23*VLOOKUP($P$1,properties!$A$13:$J$19,4, FALSE) + $Q23*VLOOKUP($Q$1,properties!$A$13:$J$19,4, FALSE)</f>
        <v>0</v>
      </c>
      <c r="AG23" s="2">
        <f>$L23*VLOOKUP($L$1,properties!$A$13:$J$19,3, FALSE) + $M23*VLOOKUP($M$1,properties!$A$13:$J$19,3, FALSE) + $N23*VLOOKUP($N$1,properties!$A$13:$J$19,3, FALSE) + $O23*VLOOKUP($O$1,properties!$A$13:$J$19,3, FALSE) + $P23*VLOOKUP($P$1,properties!$A$13:$J$19,3, FALSE) + $Q23*VLOOKUP($Q$1,properties!$A$13:$J$19,3, FALSE)</f>
        <v>5.2119999999999997</v>
      </c>
      <c r="AH23" s="2">
        <f>$L23*VLOOKUP($L$1,properties!$A$13:$J$19,2, FALSE) + $M23*VLOOKUP($M$1,properties!$A$13:$J$19,2, FALSE) + $N23*VLOOKUP($N$1,properties!$A$13:$J$19,2, FALSE) + $O23*VLOOKUP($O$1,properties!$A$13:$J$19,2, FALSE) + $P23*VLOOKUP($P$1,properties!$A$13:$J$19,2, FALSE) + $Q23*VLOOKUP($Q$1,properties!$A$13:$J$19,2, FALSE)</f>
        <v>0.89</v>
      </c>
      <c r="AI23" s="2">
        <f>$L23*VLOOKUP($L$1,properties!$A$13:$J$19,10, FALSE) + $M23*VLOOKUP($M$1,properties!$A$13:$J$19,10, FALSE) + $N23*VLOOKUP($N$1,properties!$A$13:$J$19,10, FALSE) + $O23*VLOOKUP($O$1,properties!$A$13:$J$19,10, FALSE) + $P23*VLOOKUP($P$1,properties!$A$13:$J$19,10, FALSE) + $Q23*VLOOKUP($Q$1,properties!$A$13:$J$19,10, FALSE)</f>
        <v>56</v>
      </c>
      <c r="AJ23" s="2">
        <f>$R23*VLOOKUP($R$1,properties!$A$1:$J$4,5, FALSE) + $S23*VLOOKUP($S$1,properties!$A$1:$J$4,5, FALSE) + $T23*VLOOKUP($T$1,properties!$A$1:$J$4,5, FALSE)</f>
        <v>1.98</v>
      </c>
      <c r="AK23" s="2">
        <f>$R23*VLOOKUP($R$1,properties!$A$1:$J$4,6, FALSE) + $S23*VLOOKUP($S$1,properties!$A$1:$J$4,6, FALSE) + $T23*VLOOKUP($T$1,properties!$A$1:$J$4,6, FALSE)</f>
        <v>126.9</v>
      </c>
      <c r="AL23" s="2">
        <f>$R23*VLOOKUP($R$1,properties!$A$1:$J$4,4, FALSE) + $S23*VLOOKUP($S$1,properties!$A$1:$J$4,4, FALSE) + $T23*VLOOKUP($T$1,properties!$A$1:$J$4,4, FALSE)</f>
        <v>3.06</v>
      </c>
      <c r="AM23" s="2">
        <f>$R23*VLOOKUP($R$1,properties!$A$1:$J$4,3, FALSE) + $S23*VLOOKUP($S$1,properties!$A$1:$J$4,3, FALSE) + $T23*VLOOKUP($T$1,properties!$A$1:$J$4,3, FALSE)</f>
        <v>10.451000000000001</v>
      </c>
      <c r="AN23" s="2">
        <f>$R23*VLOOKUP($R$1,properties!$A$1:$J$4,2, FALSE) + $S23*VLOOKUP($S$1,properties!$A$1:$J$4,2, FALSE) + $T23*VLOOKUP($T$1,properties!$A$1:$J$4,2, FALSE)</f>
        <v>2.66</v>
      </c>
      <c r="AO23" s="2">
        <f>$R23*VLOOKUP($R$1,properties!$A$1:$J$4,10, FALSE) + $S23*VLOOKUP($S$1,properties!$A$1:$J$4,10, FALSE) + $T23*VLOOKUP($T$1,properties!$A$1:$J$4,10, FALSE)</f>
        <v>53</v>
      </c>
    </row>
    <row r="24" spans="1:41" x14ac:dyDescent="0.2">
      <c r="A24">
        <v>23</v>
      </c>
      <c r="B24" t="s">
        <v>81</v>
      </c>
      <c r="C24" t="s">
        <v>576</v>
      </c>
      <c r="D24">
        <v>-0.69</v>
      </c>
      <c r="E24">
        <v>4.0199999999999996</v>
      </c>
      <c r="F24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5</v>
      </c>
      <c r="V24" s="1" t="b">
        <v>0</v>
      </c>
      <c r="W24" s="2">
        <v>1</v>
      </c>
      <c r="X24" s="2">
        <v>0</v>
      </c>
      <c r="Y24" s="2">
        <v>0</v>
      </c>
      <c r="Z24" s="2">
        <v>0</v>
      </c>
      <c r="AA24" s="2">
        <f>$G24*VLOOKUP($G$1,properties!$A$6:$I$11,5, FALSE) + $H24*VLOOKUP($H$1,properties!$A$6:$I$11,5, FALSE) + $I24*VLOOKUP($I$1,properties!$A$6:$I$11,5, FALSE) + $J24*VLOOKUP($J$1,properties!$A$6:$I$11,5, FALSE) + $K24*VLOOKUP($K$1,properties!$A$6:$I$11,5, FALSE)</f>
        <v>2.5299999999999998</v>
      </c>
      <c r="AB24" s="2">
        <f>$G24*VLOOKUP($G$1,properties!$A$6:$I$11,6, FALSE) + $H24*VLOOKUP($H$1,properties!$A$6:$I$11,6, FALSE) + $I24*VLOOKUP($I$1,properties!$A$6:$I$11,6, FALSE) + $J24*VLOOKUP($J$1,properties!$A$6:$I$11,6, FALSE) + $K24*VLOOKUP($K$1,properties!$A$6:$I$11,6, FALSE)</f>
        <v>44.055999999999997</v>
      </c>
      <c r="AC24" s="2">
        <f>$G24*VLOOKUP($G$1,properties!$A$6:$I$11,2, FALSE) + $H24*VLOOKUP($H$1,properties!$A$6:$I$11,2, FALSE) + $I24*VLOOKUP($I$1,properties!$A$6:$I$11,2, FALSE) + $J24*VLOOKUP($J$1,properties!$A$6:$I$11,2, FALSE) + $K24*VLOOKUP($K$1,properties!$A$6:$I$11,2, FALSE)</f>
        <v>0.25</v>
      </c>
      <c r="AD24" s="2">
        <f>$L24*VLOOKUP($L$1,properties!$A$13:$J$19,5, FALSE) + $M24*VLOOKUP($M$1,properties!$A$13:$J$19,5, FALSE) + $N24*VLOOKUP($N$1,properties!$A$13:$J$19,5, FALSE) + $O24*VLOOKUP($O$1,properties!$A$13:$J$19,5, FALSE) + $P24*VLOOKUP($P$1,properties!$A$13:$J$19,5, FALSE) + $Q24*VLOOKUP($Q$1,properties!$A$13:$J$19,5, FALSE)</f>
        <v>1.35</v>
      </c>
      <c r="AE24" s="2">
        <f>$L24*VLOOKUP($L$1,properties!$A$13:$J$19,6, FALSE) + $M24*VLOOKUP($M$1,properties!$A$13:$J$19,6, FALSE) + $N24*VLOOKUP($N$1,properties!$A$13:$J$19,6, FALSE) + $O24*VLOOKUP($O$1,properties!$A$13:$J$19,6, FALSE) + $P24*VLOOKUP($P$1,properties!$A$13:$J$19,6, FALSE) + $Q24*VLOOKUP($Q$1,properties!$A$13:$J$19,6, FALSE)</f>
        <v>137.33000000000001</v>
      </c>
      <c r="AF24" s="2">
        <f>$L24*VLOOKUP($L$1,properties!$A$13:$J$19,4, FALSE) + $M24*VLOOKUP($M$1,properties!$A$13:$J$19,4, FALSE) + $N24*VLOOKUP($N$1,properties!$A$13:$J$19,4, FALSE) + $O24*VLOOKUP($O$1,properties!$A$13:$J$19,4, FALSE) + $P24*VLOOKUP($P$1,properties!$A$13:$J$19,4, FALSE) + $Q24*VLOOKUP($Q$1,properties!$A$13:$J$19,4, FALSE)</f>
        <v>0</v>
      </c>
      <c r="AG24" s="2">
        <f>$L24*VLOOKUP($L$1,properties!$A$13:$J$19,3, FALSE) + $M24*VLOOKUP($M$1,properties!$A$13:$J$19,3, FALSE) + $N24*VLOOKUP($N$1,properties!$A$13:$J$19,3, FALSE) + $O24*VLOOKUP($O$1,properties!$A$13:$J$19,3, FALSE) + $P24*VLOOKUP($P$1,properties!$A$13:$J$19,3, FALSE) + $Q24*VLOOKUP($Q$1,properties!$A$13:$J$19,3, FALSE)</f>
        <v>5.2119999999999997</v>
      </c>
      <c r="AH24" s="2">
        <f>$L24*VLOOKUP($L$1,properties!$A$13:$J$19,2, FALSE) + $M24*VLOOKUP($M$1,properties!$A$13:$J$19,2, FALSE) + $N24*VLOOKUP($N$1,properties!$A$13:$J$19,2, FALSE) + $O24*VLOOKUP($O$1,properties!$A$13:$J$19,2, FALSE) + $P24*VLOOKUP($P$1,properties!$A$13:$J$19,2, FALSE) + $Q24*VLOOKUP($Q$1,properties!$A$13:$J$19,2, FALSE)</f>
        <v>0.89</v>
      </c>
      <c r="AI24" s="2">
        <f>$L24*VLOOKUP($L$1,properties!$A$13:$J$19,10, FALSE) + $M24*VLOOKUP($M$1,properties!$A$13:$J$19,10, FALSE) + $N24*VLOOKUP($N$1,properties!$A$13:$J$19,10, FALSE) + $O24*VLOOKUP($O$1,properties!$A$13:$J$19,10, FALSE) + $P24*VLOOKUP($P$1,properties!$A$13:$J$19,10, FALSE) + $Q24*VLOOKUP($Q$1,properties!$A$13:$J$19,10, FALSE)</f>
        <v>56</v>
      </c>
      <c r="AJ24" s="2">
        <f>$R24*VLOOKUP($R$1,properties!$A$1:$J$4,5, FALSE) + $S24*VLOOKUP($S$1,properties!$A$1:$J$4,5, FALSE) + $T24*VLOOKUP($T$1,properties!$A$1:$J$4,5, FALSE)</f>
        <v>1.96</v>
      </c>
      <c r="AK24" s="2">
        <f>$R24*VLOOKUP($R$1,properties!$A$1:$J$4,6, FALSE) + $S24*VLOOKUP($S$1,properties!$A$1:$J$4,6, FALSE) + $T24*VLOOKUP($T$1,properties!$A$1:$J$4,6, FALSE)</f>
        <v>79.900000000000006</v>
      </c>
      <c r="AL24" s="2">
        <f>$R24*VLOOKUP($R$1,properties!$A$1:$J$4,4, FALSE) + $S24*VLOOKUP($S$1,properties!$A$1:$J$4,4, FALSE) + $T24*VLOOKUP($T$1,properties!$A$1:$J$4,4, FALSE)</f>
        <v>3.3650000000000002</v>
      </c>
      <c r="AM24" s="2">
        <f>$R24*VLOOKUP($R$1,properties!$A$1:$J$4,3, FALSE) + $S24*VLOOKUP($S$1,properties!$A$1:$J$4,3, FALSE) + $T24*VLOOKUP($T$1,properties!$A$1:$J$4,3, FALSE)</f>
        <v>11.814</v>
      </c>
      <c r="AN24" s="2">
        <f>$R24*VLOOKUP($R$1,properties!$A$1:$J$4,2, FALSE) + $S24*VLOOKUP($S$1,properties!$A$1:$J$4,2, FALSE) + $T24*VLOOKUP($T$1,properties!$A$1:$J$4,2, FALSE)</f>
        <v>2.96</v>
      </c>
      <c r="AO24" s="2">
        <f>$R24*VLOOKUP($R$1,properties!$A$1:$J$4,10, FALSE) + $S24*VLOOKUP($S$1,properties!$A$1:$J$4,10, FALSE) + $T24*VLOOKUP($T$1,properties!$A$1:$J$4,10, FALSE)</f>
        <v>35</v>
      </c>
    </row>
    <row r="25" spans="1:41" x14ac:dyDescent="0.2">
      <c r="A25">
        <v>24</v>
      </c>
      <c r="B25" t="s">
        <v>82</v>
      </c>
      <c r="C25" t="s">
        <v>576</v>
      </c>
      <c r="D25">
        <v>-0.74</v>
      </c>
      <c r="E25">
        <v>4.5599999999999996</v>
      </c>
      <c r="F25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5</v>
      </c>
      <c r="V25" s="1" t="b">
        <v>0</v>
      </c>
      <c r="W25" s="2">
        <v>1</v>
      </c>
      <c r="X25" s="2">
        <v>0</v>
      </c>
      <c r="Y25" s="2">
        <v>0</v>
      </c>
      <c r="Z25" s="2">
        <v>0</v>
      </c>
      <c r="AA25" s="2">
        <f>$G25*VLOOKUP($G$1,properties!$A$6:$I$11,5, FALSE) + $H25*VLOOKUP($H$1,properties!$A$6:$I$11,5, FALSE) + $I25*VLOOKUP($I$1,properties!$A$6:$I$11,5, FALSE) + $J25*VLOOKUP($J$1,properties!$A$6:$I$11,5, FALSE) + $K25*VLOOKUP($K$1,properties!$A$6:$I$11,5, FALSE)</f>
        <v>2.5299999999999998</v>
      </c>
      <c r="AB25" s="2">
        <f>$G25*VLOOKUP($G$1,properties!$A$6:$I$11,6, FALSE) + $H25*VLOOKUP($H$1,properties!$A$6:$I$11,6, FALSE) + $I25*VLOOKUP($I$1,properties!$A$6:$I$11,6, FALSE) + $J25*VLOOKUP($J$1,properties!$A$6:$I$11,6, FALSE) + $K25*VLOOKUP($K$1,properties!$A$6:$I$11,6, FALSE)</f>
        <v>44.055999999999997</v>
      </c>
      <c r="AC25" s="2">
        <f>$G25*VLOOKUP($G$1,properties!$A$6:$I$11,2, FALSE) + $H25*VLOOKUP($H$1,properties!$A$6:$I$11,2, FALSE) + $I25*VLOOKUP($I$1,properties!$A$6:$I$11,2, FALSE) + $J25*VLOOKUP($J$1,properties!$A$6:$I$11,2, FALSE) + $K25*VLOOKUP($K$1,properties!$A$6:$I$11,2, FALSE)</f>
        <v>0.25</v>
      </c>
      <c r="AD25" s="2">
        <f>$L25*VLOOKUP($L$1,properties!$A$13:$J$19,5, FALSE) + $M25*VLOOKUP($M$1,properties!$A$13:$J$19,5, FALSE) + $N25*VLOOKUP($N$1,properties!$A$13:$J$19,5, FALSE) + $O25*VLOOKUP($O$1,properties!$A$13:$J$19,5, FALSE) + $P25*VLOOKUP($P$1,properties!$A$13:$J$19,5, FALSE) + $Q25*VLOOKUP($Q$1,properties!$A$13:$J$19,5, FALSE)</f>
        <v>1.35</v>
      </c>
      <c r="AE25" s="2">
        <f>$L25*VLOOKUP($L$1,properties!$A$13:$J$19,6, FALSE) + $M25*VLOOKUP($M$1,properties!$A$13:$J$19,6, FALSE) + $N25*VLOOKUP($N$1,properties!$A$13:$J$19,6, FALSE) + $O25*VLOOKUP($O$1,properties!$A$13:$J$19,6, FALSE) + $P25*VLOOKUP($P$1,properties!$A$13:$J$19,6, FALSE) + $Q25*VLOOKUP($Q$1,properties!$A$13:$J$19,6, FALSE)</f>
        <v>137.33000000000001</v>
      </c>
      <c r="AF25" s="2">
        <f>$L25*VLOOKUP($L$1,properties!$A$13:$J$19,4, FALSE) + $M25*VLOOKUP($M$1,properties!$A$13:$J$19,4, FALSE) + $N25*VLOOKUP($N$1,properties!$A$13:$J$19,4, FALSE) + $O25*VLOOKUP($O$1,properties!$A$13:$J$19,4, FALSE) + $P25*VLOOKUP($P$1,properties!$A$13:$J$19,4, FALSE) + $Q25*VLOOKUP($Q$1,properties!$A$13:$J$19,4, FALSE)</f>
        <v>0</v>
      </c>
      <c r="AG25" s="2">
        <f>$L25*VLOOKUP($L$1,properties!$A$13:$J$19,3, FALSE) + $M25*VLOOKUP($M$1,properties!$A$13:$J$19,3, FALSE) + $N25*VLOOKUP($N$1,properties!$A$13:$J$19,3, FALSE) + $O25*VLOOKUP($O$1,properties!$A$13:$J$19,3, FALSE) + $P25*VLOOKUP($P$1,properties!$A$13:$J$19,3, FALSE) + $Q25*VLOOKUP($Q$1,properties!$A$13:$J$19,3, FALSE)</f>
        <v>5.2119999999999997</v>
      </c>
      <c r="AH25" s="2">
        <f>$L25*VLOOKUP($L$1,properties!$A$13:$J$19,2, FALSE) + $M25*VLOOKUP($M$1,properties!$A$13:$J$19,2, FALSE) + $N25*VLOOKUP($N$1,properties!$A$13:$J$19,2, FALSE) + $O25*VLOOKUP($O$1,properties!$A$13:$J$19,2, FALSE) + $P25*VLOOKUP($P$1,properties!$A$13:$J$19,2, FALSE) + $Q25*VLOOKUP($Q$1,properties!$A$13:$J$19,2, FALSE)</f>
        <v>0.89</v>
      </c>
      <c r="AI25" s="2">
        <f>$L25*VLOOKUP($L$1,properties!$A$13:$J$19,10, FALSE) + $M25*VLOOKUP($M$1,properties!$A$13:$J$19,10, FALSE) + $N25*VLOOKUP($N$1,properties!$A$13:$J$19,10, FALSE) + $O25*VLOOKUP($O$1,properties!$A$13:$J$19,10, FALSE) + $P25*VLOOKUP($P$1,properties!$A$13:$J$19,10, FALSE) + $Q25*VLOOKUP($Q$1,properties!$A$13:$J$19,10, FALSE)</f>
        <v>56</v>
      </c>
      <c r="AJ25" s="2">
        <f>$R25*VLOOKUP($R$1,properties!$A$1:$J$4,5, FALSE) + $S25*VLOOKUP($S$1,properties!$A$1:$J$4,5, FALSE) + $T25*VLOOKUP($T$1,properties!$A$1:$J$4,5, FALSE)</f>
        <v>1.81</v>
      </c>
      <c r="AK25" s="2">
        <f>$R25*VLOOKUP($R$1,properties!$A$1:$J$4,6, FALSE) + $S25*VLOOKUP($S$1,properties!$A$1:$J$4,6, FALSE) + $T25*VLOOKUP($T$1,properties!$A$1:$J$4,6, FALSE)</f>
        <v>35.450000000000003</v>
      </c>
      <c r="AL25" s="2">
        <f>$R25*VLOOKUP($R$1,properties!$A$1:$J$4,4, FALSE) + $S25*VLOOKUP($S$1,properties!$A$1:$J$4,4, FALSE) + $T25*VLOOKUP($T$1,properties!$A$1:$J$4,4, FALSE)</f>
        <v>3.617</v>
      </c>
      <c r="AM25" s="2">
        <f>$R25*VLOOKUP($R$1,properties!$A$1:$J$4,3, FALSE) + $S25*VLOOKUP($S$1,properties!$A$1:$J$4,3, FALSE) + $T25*VLOOKUP($T$1,properties!$A$1:$J$4,3, FALSE)</f>
        <v>12.968</v>
      </c>
      <c r="AN25" s="2">
        <f>$R25*VLOOKUP($R$1,properties!$A$1:$J$4,2, FALSE) + $S25*VLOOKUP($S$1,properties!$A$1:$J$4,2, FALSE) + $T25*VLOOKUP($T$1,properties!$A$1:$J$4,2, FALSE)</f>
        <v>3.16</v>
      </c>
      <c r="AO25" s="2">
        <f>$R25*VLOOKUP($R$1,properties!$A$1:$J$4,10, FALSE) + $S25*VLOOKUP($S$1,properties!$A$1:$J$4,10, FALSE) + $T25*VLOOKUP($T$1,properties!$A$1:$J$4,10, FALSE)</f>
        <v>17</v>
      </c>
    </row>
    <row r="26" spans="1:41" x14ac:dyDescent="0.2">
      <c r="A26">
        <v>25</v>
      </c>
      <c r="B26" t="s">
        <v>83</v>
      </c>
      <c r="C26" t="s">
        <v>576</v>
      </c>
      <c r="D26">
        <v>-0.47</v>
      </c>
      <c r="E26">
        <v>3.3</v>
      </c>
      <c r="F26">
        <v>0.01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5</v>
      </c>
      <c r="V26" s="1" t="b">
        <v>0</v>
      </c>
      <c r="W26" s="2">
        <v>1</v>
      </c>
      <c r="X26" s="2">
        <v>0</v>
      </c>
      <c r="Y26" s="2">
        <v>0</v>
      </c>
      <c r="Z26" s="2">
        <v>0</v>
      </c>
      <c r="AA26" s="2">
        <f>$G26*VLOOKUP($G$1,properties!$A$6:$I$11,5, FALSE) + $H26*VLOOKUP($H$1,properties!$A$6:$I$11,5, FALSE) + $I26*VLOOKUP($I$1,properties!$A$6:$I$11,5, FALSE) + $J26*VLOOKUP($J$1,properties!$A$6:$I$11,5, FALSE) + $K26*VLOOKUP($K$1,properties!$A$6:$I$11,5, FALSE)</f>
        <v>2.5299999999999998</v>
      </c>
      <c r="AB26" s="2">
        <f>$G26*VLOOKUP($G$1,properties!$A$6:$I$11,6, FALSE) + $H26*VLOOKUP($H$1,properties!$A$6:$I$11,6, FALSE) + $I26*VLOOKUP($I$1,properties!$A$6:$I$11,6, FALSE) + $J26*VLOOKUP($J$1,properties!$A$6:$I$11,6, FALSE) + $K26*VLOOKUP($K$1,properties!$A$6:$I$11,6, FALSE)</f>
        <v>44.055999999999997</v>
      </c>
      <c r="AC26" s="2">
        <f>$G26*VLOOKUP($G$1,properties!$A$6:$I$11,2, FALSE) + $H26*VLOOKUP($H$1,properties!$A$6:$I$11,2, FALSE) + $I26*VLOOKUP($I$1,properties!$A$6:$I$11,2, FALSE) + $J26*VLOOKUP($J$1,properties!$A$6:$I$11,2, FALSE) + $K26*VLOOKUP($K$1,properties!$A$6:$I$11,2, FALSE)</f>
        <v>0.25</v>
      </c>
      <c r="AD26" s="2">
        <f>$L26*VLOOKUP($L$1,properties!$A$13:$J$19,5, FALSE) + $M26*VLOOKUP($M$1,properties!$A$13:$J$19,5, FALSE) + $N26*VLOOKUP($N$1,properties!$A$13:$J$19,5, FALSE) + $O26*VLOOKUP($O$1,properties!$A$13:$J$19,5, FALSE) + $P26*VLOOKUP($P$1,properties!$A$13:$J$19,5, FALSE) + $Q26*VLOOKUP($Q$1,properties!$A$13:$J$19,5, FALSE)</f>
        <v>1.18</v>
      </c>
      <c r="AE26" s="2">
        <f>$L26*VLOOKUP($L$1,properties!$A$13:$J$19,6, FALSE) + $M26*VLOOKUP($M$1,properties!$A$13:$J$19,6, FALSE) + $N26*VLOOKUP($N$1,properties!$A$13:$J$19,6, FALSE) + $O26*VLOOKUP($O$1,properties!$A$13:$J$19,6, FALSE) + $P26*VLOOKUP($P$1,properties!$A$13:$J$19,6, FALSE) + $Q26*VLOOKUP($Q$1,properties!$A$13:$J$19,6, FALSE)</f>
        <v>87.62</v>
      </c>
      <c r="AF26" s="2">
        <f>$L26*VLOOKUP($L$1,properties!$A$13:$J$19,4, FALSE) + $M26*VLOOKUP($M$1,properties!$A$13:$J$19,4, FALSE) + $N26*VLOOKUP($N$1,properties!$A$13:$J$19,4, FALSE) + $O26*VLOOKUP($O$1,properties!$A$13:$J$19,4, FALSE) + $P26*VLOOKUP($P$1,properties!$A$13:$J$19,4, FALSE) + $Q26*VLOOKUP($Q$1,properties!$A$13:$J$19,4, FALSE)</f>
        <v>0</v>
      </c>
      <c r="AG26" s="2">
        <f>$L26*VLOOKUP($L$1,properties!$A$13:$J$19,3, FALSE) + $M26*VLOOKUP($M$1,properties!$A$13:$J$19,3, FALSE) + $N26*VLOOKUP($N$1,properties!$A$13:$J$19,3, FALSE) + $O26*VLOOKUP($O$1,properties!$A$13:$J$19,3, FALSE) + $P26*VLOOKUP($P$1,properties!$A$13:$J$19,3, FALSE) + $Q26*VLOOKUP($Q$1,properties!$A$13:$J$19,3, FALSE)</f>
        <v>5.6950000000000003</v>
      </c>
      <c r="AH26" s="2">
        <f>$L26*VLOOKUP($L$1,properties!$A$13:$J$19,2, FALSE) + $M26*VLOOKUP($M$1,properties!$A$13:$J$19,2, FALSE) + $N26*VLOOKUP($N$1,properties!$A$13:$J$19,2, FALSE) + $O26*VLOOKUP($O$1,properties!$A$13:$J$19,2, FALSE) + $P26*VLOOKUP($P$1,properties!$A$13:$J$19,2, FALSE) + $Q26*VLOOKUP($Q$1,properties!$A$13:$J$19,2, FALSE)</f>
        <v>0.95</v>
      </c>
      <c r="AI26" s="2">
        <f>$L26*VLOOKUP($L$1,properties!$A$13:$J$19,10, FALSE) + $M26*VLOOKUP($M$1,properties!$A$13:$J$19,10, FALSE) + $N26*VLOOKUP($N$1,properties!$A$13:$J$19,10, FALSE) + $O26*VLOOKUP($O$1,properties!$A$13:$J$19,10, FALSE) + $P26*VLOOKUP($P$1,properties!$A$13:$J$19,10, FALSE) + $Q26*VLOOKUP($Q$1,properties!$A$13:$J$19,10, FALSE)</f>
        <v>38</v>
      </c>
      <c r="AJ26" s="2">
        <f>$R26*VLOOKUP($R$1,properties!$A$1:$J$4,5, FALSE) + $S26*VLOOKUP($S$1,properties!$A$1:$J$4,5, FALSE) + $T26*VLOOKUP($T$1,properties!$A$1:$J$4,5, FALSE)</f>
        <v>1.98</v>
      </c>
      <c r="AK26" s="2">
        <f>$R26*VLOOKUP($R$1,properties!$A$1:$J$4,6, FALSE) + $S26*VLOOKUP($S$1,properties!$A$1:$J$4,6, FALSE) + $T26*VLOOKUP($T$1,properties!$A$1:$J$4,6, FALSE)</f>
        <v>126.9</v>
      </c>
      <c r="AL26" s="2">
        <f>$R26*VLOOKUP($R$1,properties!$A$1:$J$4,4, FALSE) + $S26*VLOOKUP($S$1,properties!$A$1:$J$4,4, FALSE) + $T26*VLOOKUP($T$1,properties!$A$1:$J$4,4, FALSE)</f>
        <v>3.06</v>
      </c>
      <c r="AM26" s="2">
        <f>$R26*VLOOKUP($R$1,properties!$A$1:$J$4,3, FALSE) + $S26*VLOOKUP($S$1,properties!$A$1:$J$4,3, FALSE) + $T26*VLOOKUP($T$1,properties!$A$1:$J$4,3, FALSE)</f>
        <v>10.451000000000001</v>
      </c>
      <c r="AN26" s="2">
        <f>$R26*VLOOKUP($R$1,properties!$A$1:$J$4,2, FALSE) + $S26*VLOOKUP($S$1,properties!$A$1:$J$4,2, FALSE) + $T26*VLOOKUP($T$1,properties!$A$1:$J$4,2, FALSE)</f>
        <v>2.66</v>
      </c>
      <c r="AO26" s="2">
        <f>$R26*VLOOKUP($R$1,properties!$A$1:$J$4,10, FALSE) + $S26*VLOOKUP($S$1,properties!$A$1:$J$4,10, FALSE) + $T26*VLOOKUP($T$1,properties!$A$1:$J$4,10, FALSE)</f>
        <v>53</v>
      </c>
    </row>
    <row r="27" spans="1:41" x14ac:dyDescent="0.2">
      <c r="A27">
        <v>26</v>
      </c>
      <c r="B27" t="s">
        <v>84</v>
      </c>
      <c r="C27" t="s">
        <v>576</v>
      </c>
      <c r="D27">
        <v>-0.81</v>
      </c>
      <c r="E27">
        <v>4.16</v>
      </c>
      <c r="F27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5</v>
      </c>
      <c r="V27" s="1" t="b">
        <v>0</v>
      </c>
      <c r="W27" s="2">
        <v>1</v>
      </c>
      <c r="X27" s="2">
        <v>0</v>
      </c>
      <c r="Y27" s="2">
        <v>0</v>
      </c>
      <c r="Z27" s="2">
        <v>0</v>
      </c>
      <c r="AA27" s="2">
        <f>$G27*VLOOKUP($G$1,properties!$A$6:$I$11,5, FALSE) + $H27*VLOOKUP($H$1,properties!$A$6:$I$11,5, FALSE) + $I27*VLOOKUP($I$1,properties!$A$6:$I$11,5, FALSE) + $J27*VLOOKUP($J$1,properties!$A$6:$I$11,5, FALSE) + $K27*VLOOKUP($K$1,properties!$A$6:$I$11,5, FALSE)</f>
        <v>2.5299999999999998</v>
      </c>
      <c r="AB27" s="2">
        <f>$G27*VLOOKUP($G$1,properties!$A$6:$I$11,6, FALSE) + $H27*VLOOKUP($H$1,properties!$A$6:$I$11,6, FALSE) + $I27*VLOOKUP($I$1,properties!$A$6:$I$11,6, FALSE) + $J27*VLOOKUP($J$1,properties!$A$6:$I$11,6, FALSE) + $K27*VLOOKUP($K$1,properties!$A$6:$I$11,6, FALSE)</f>
        <v>44.055999999999997</v>
      </c>
      <c r="AC27" s="2">
        <f>$G27*VLOOKUP($G$1,properties!$A$6:$I$11,2, FALSE) + $H27*VLOOKUP($H$1,properties!$A$6:$I$11,2, FALSE) + $I27*VLOOKUP($I$1,properties!$A$6:$I$11,2, FALSE) + $J27*VLOOKUP($J$1,properties!$A$6:$I$11,2, FALSE) + $K27*VLOOKUP($K$1,properties!$A$6:$I$11,2, FALSE)</f>
        <v>0.25</v>
      </c>
      <c r="AD27" s="2">
        <f>$L27*VLOOKUP($L$1,properties!$A$13:$J$19,5, FALSE) + $M27*VLOOKUP($M$1,properties!$A$13:$J$19,5, FALSE) + $N27*VLOOKUP($N$1,properties!$A$13:$J$19,5, FALSE) + $O27*VLOOKUP($O$1,properties!$A$13:$J$19,5, FALSE) + $P27*VLOOKUP($P$1,properties!$A$13:$J$19,5, FALSE) + $Q27*VLOOKUP($Q$1,properties!$A$13:$J$19,5, FALSE)</f>
        <v>1.18</v>
      </c>
      <c r="AE27" s="2">
        <f>$L27*VLOOKUP($L$1,properties!$A$13:$J$19,6, FALSE) + $M27*VLOOKUP($M$1,properties!$A$13:$J$19,6, FALSE) + $N27*VLOOKUP($N$1,properties!$A$13:$J$19,6, FALSE) + $O27*VLOOKUP($O$1,properties!$A$13:$J$19,6, FALSE) + $P27*VLOOKUP($P$1,properties!$A$13:$J$19,6, FALSE) + $Q27*VLOOKUP($Q$1,properties!$A$13:$J$19,6, FALSE)</f>
        <v>87.62</v>
      </c>
      <c r="AF27" s="2">
        <f>$L27*VLOOKUP($L$1,properties!$A$13:$J$19,4, FALSE) + $M27*VLOOKUP($M$1,properties!$A$13:$J$19,4, FALSE) + $N27*VLOOKUP($N$1,properties!$A$13:$J$19,4, FALSE) + $O27*VLOOKUP($O$1,properties!$A$13:$J$19,4, FALSE) + $P27*VLOOKUP($P$1,properties!$A$13:$J$19,4, FALSE) + $Q27*VLOOKUP($Q$1,properties!$A$13:$J$19,4, FALSE)</f>
        <v>0</v>
      </c>
      <c r="AG27" s="2">
        <f>$L27*VLOOKUP($L$1,properties!$A$13:$J$19,3, FALSE) + $M27*VLOOKUP($M$1,properties!$A$13:$J$19,3, FALSE) + $N27*VLOOKUP($N$1,properties!$A$13:$J$19,3, FALSE) + $O27*VLOOKUP($O$1,properties!$A$13:$J$19,3, FALSE) + $P27*VLOOKUP($P$1,properties!$A$13:$J$19,3, FALSE) + $Q27*VLOOKUP($Q$1,properties!$A$13:$J$19,3, FALSE)</f>
        <v>5.6950000000000003</v>
      </c>
      <c r="AH27" s="2">
        <f>$L27*VLOOKUP($L$1,properties!$A$13:$J$19,2, FALSE) + $M27*VLOOKUP($M$1,properties!$A$13:$J$19,2, FALSE) + $N27*VLOOKUP($N$1,properties!$A$13:$J$19,2, FALSE) + $O27*VLOOKUP($O$1,properties!$A$13:$J$19,2, FALSE) + $P27*VLOOKUP($P$1,properties!$A$13:$J$19,2, FALSE) + $Q27*VLOOKUP($Q$1,properties!$A$13:$J$19,2, FALSE)</f>
        <v>0.95</v>
      </c>
      <c r="AI27" s="2">
        <f>$L27*VLOOKUP($L$1,properties!$A$13:$J$19,10, FALSE) + $M27*VLOOKUP($M$1,properties!$A$13:$J$19,10, FALSE) + $N27*VLOOKUP($N$1,properties!$A$13:$J$19,10, FALSE) + $O27*VLOOKUP($O$1,properties!$A$13:$J$19,10, FALSE) + $P27*VLOOKUP($P$1,properties!$A$13:$J$19,10, FALSE) + $Q27*VLOOKUP($Q$1,properties!$A$13:$J$19,10, FALSE)</f>
        <v>38</v>
      </c>
      <c r="AJ27" s="2">
        <f>$R27*VLOOKUP($R$1,properties!$A$1:$J$4,5, FALSE) + $S27*VLOOKUP($S$1,properties!$A$1:$J$4,5, FALSE) + $T27*VLOOKUP($T$1,properties!$A$1:$J$4,5, FALSE)</f>
        <v>1.96</v>
      </c>
      <c r="AK27" s="2">
        <f>$R27*VLOOKUP($R$1,properties!$A$1:$J$4,6, FALSE) + $S27*VLOOKUP($S$1,properties!$A$1:$J$4,6, FALSE) + $T27*VLOOKUP($T$1,properties!$A$1:$J$4,6, FALSE)</f>
        <v>79.900000000000006</v>
      </c>
      <c r="AL27" s="2">
        <f>$R27*VLOOKUP($R$1,properties!$A$1:$J$4,4, FALSE) + $S27*VLOOKUP($S$1,properties!$A$1:$J$4,4, FALSE) + $T27*VLOOKUP($T$1,properties!$A$1:$J$4,4, FALSE)</f>
        <v>3.3650000000000002</v>
      </c>
      <c r="AM27" s="2">
        <f>$R27*VLOOKUP($R$1,properties!$A$1:$J$4,3, FALSE) + $S27*VLOOKUP($S$1,properties!$A$1:$J$4,3, FALSE) + $T27*VLOOKUP($T$1,properties!$A$1:$J$4,3, FALSE)</f>
        <v>11.814</v>
      </c>
      <c r="AN27" s="2">
        <f>$R27*VLOOKUP($R$1,properties!$A$1:$J$4,2, FALSE) + $S27*VLOOKUP($S$1,properties!$A$1:$J$4,2, FALSE) + $T27*VLOOKUP($T$1,properties!$A$1:$J$4,2, FALSE)</f>
        <v>2.96</v>
      </c>
      <c r="AO27" s="2">
        <f>$R27*VLOOKUP($R$1,properties!$A$1:$J$4,10, FALSE) + $S27*VLOOKUP($S$1,properties!$A$1:$J$4,10, FALSE) + $T27*VLOOKUP($T$1,properties!$A$1:$J$4,10, FALSE)</f>
        <v>35</v>
      </c>
    </row>
    <row r="28" spans="1:41" x14ac:dyDescent="0.2">
      <c r="A28">
        <v>27</v>
      </c>
      <c r="B28" t="s">
        <v>85</v>
      </c>
      <c r="C28" t="s">
        <v>576</v>
      </c>
      <c r="D28">
        <v>-0.32</v>
      </c>
      <c r="E28">
        <v>3.44</v>
      </c>
      <c r="F28">
        <v>0.01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5</v>
      </c>
      <c r="V28" s="1" t="b">
        <v>0</v>
      </c>
      <c r="W28" s="2">
        <v>1</v>
      </c>
      <c r="X28" s="2">
        <v>0</v>
      </c>
      <c r="Y28" s="2">
        <v>0</v>
      </c>
      <c r="Z28" s="2">
        <v>0</v>
      </c>
      <c r="AA28" s="2">
        <f>$G28*VLOOKUP($G$1,properties!$A$6:$I$11,5, FALSE) + $H28*VLOOKUP($H$1,properties!$A$6:$I$11,5, FALSE) + $I28*VLOOKUP($I$1,properties!$A$6:$I$11,5, FALSE) + $J28*VLOOKUP($J$1,properties!$A$6:$I$11,5, FALSE) + $K28*VLOOKUP($K$1,properties!$A$6:$I$11,5, FALSE)</f>
        <v>2.5299999999999998</v>
      </c>
      <c r="AB28" s="2">
        <f>$G28*VLOOKUP($G$1,properties!$A$6:$I$11,6, FALSE) + $H28*VLOOKUP($H$1,properties!$A$6:$I$11,6, FALSE) + $I28*VLOOKUP($I$1,properties!$A$6:$I$11,6, FALSE) + $J28*VLOOKUP($J$1,properties!$A$6:$I$11,6, FALSE) + $K28*VLOOKUP($K$1,properties!$A$6:$I$11,6, FALSE)</f>
        <v>44.055999999999997</v>
      </c>
      <c r="AC28" s="2">
        <f>$G28*VLOOKUP($G$1,properties!$A$6:$I$11,2, FALSE) + $H28*VLOOKUP($H$1,properties!$A$6:$I$11,2, FALSE) + $I28*VLOOKUP($I$1,properties!$A$6:$I$11,2, FALSE) + $J28*VLOOKUP($J$1,properties!$A$6:$I$11,2, FALSE) + $K28*VLOOKUP($K$1,properties!$A$6:$I$11,2, FALSE)</f>
        <v>0.25</v>
      </c>
      <c r="AD28" s="2">
        <f>$L28*VLOOKUP($L$1,properties!$A$13:$J$19,5, FALSE) + $M28*VLOOKUP($M$1,properties!$A$13:$J$19,5, FALSE) + $N28*VLOOKUP($N$1,properties!$A$13:$J$19,5, FALSE) + $O28*VLOOKUP($O$1,properties!$A$13:$J$19,5, FALSE) + $P28*VLOOKUP($P$1,properties!$A$13:$J$19,5, FALSE) + $Q28*VLOOKUP($Q$1,properties!$A$13:$J$19,5, FALSE)</f>
        <v>1</v>
      </c>
      <c r="AE28" s="2">
        <f>$L28*VLOOKUP($L$1,properties!$A$13:$J$19,6, FALSE) + $M28*VLOOKUP($M$1,properties!$A$13:$J$19,6, FALSE) + $N28*VLOOKUP($N$1,properties!$A$13:$J$19,6, FALSE) + $O28*VLOOKUP($O$1,properties!$A$13:$J$19,6, FALSE) + $P28*VLOOKUP($P$1,properties!$A$13:$J$19,6, FALSE) + $Q28*VLOOKUP($Q$1,properties!$A$13:$J$19,6, FALSE)</f>
        <v>40.08</v>
      </c>
      <c r="AF28" s="2">
        <f>$L28*VLOOKUP($L$1,properties!$A$13:$J$19,4, FALSE) + $M28*VLOOKUP($M$1,properties!$A$13:$J$19,4, FALSE) + $N28*VLOOKUP($N$1,properties!$A$13:$J$19,4, FALSE) + $O28*VLOOKUP($O$1,properties!$A$13:$J$19,4, FALSE) + $P28*VLOOKUP($P$1,properties!$A$13:$J$19,4, FALSE) + $Q28*VLOOKUP($Q$1,properties!$A$13:$J$19,4, FALSE)</f>
        <v>0</v>
      </c>
      <c r="AG28" s="2">
        <f>$L28*VLOOKUP($L$1,properties!$A$13:$J$19,3, FALSE) + $M28*VLOOKUP($M$1,properties!$A$13:$J$19,3, FALSE) + $N28*VLOOKUP($N$1,properties!$A$13:$J$19,3, FALSE) + $O28*VLOOKUP($O$1,properties!$A$13:$J$19,3, FALSE) + $P28*VLOOKUP($P$1,properties!$A$13:$J$19,3, FALSE) + $Q28*VLOOKUP($Q$1,properties!$A$13:$J$19,3, FALSE)</f>
        <v>6.1130000000000004</v>
      </c>
      <c r="AH28" s="2">
        <f>$L28*VLOOKUP($L$1,properties!$A$13:$J$19,2, FALSE) + $M28*VLOOKUP($M$1,properties!$A$13:$J$19,2, FALSE) + $N28*VLOOKUP($N$1,properties!$A$13:$J$19,2, FALSE) + $O28*VLOOKUP($O$1,properties!$A$13:$J$19,2, FALSE) + $P28*VLOOKUP($P$1,properties!$A$13:$J$19,2, FALSE) + $Q28*VLOOKUP($Q$1,properties!$A$13:$J$19,2, FALSE)</f>
        <v>1</v>
      </c>
      <c r="AI28" s="2">
        <f>$L28*VLOOKUP($L$1,properties!$A$13:$J$19,10, FALSE) + $M28*VLOOKUP($M$1,properties!$A$13:$J$19,10, FALSE) + $N28*VLOOKUP($N$1,properties!$A$13:$J$19,10, FALSE) + $O28*VLOOKUP($O$1,properties!$A$13:$J$19,10, FALSE) + $P28*VLOOKUP($P$1,properties!$A$13:$J$19,10, FALSE) + $Q28*VLOOKUP($Q$1,properties!$A$13:$J$19,10, FALSE)</f>
        <v>20</v>
      </c>
      <c r="AJ28" s="2">
        <f>$R28*VLOOKUP($R$1,properties!$A$1:$J$4,5, FALSE) + $S28*VLOOKUP($S$1,properties!$A$1:$J$4,5, FALSE) + $T28*VLOOKUP($T$1,properties!$A$1:$J$4,5, FALSE)</f>
        <v>1.98</v>
      </c>
      <c r="AK28" s="2">
        <f>$R28*VLOOKUP($R$1,properties!$A$1:$J$4,6, FALSE) + $S28*VLOOKUP($S$1,properties!$A$1:$J$4,6, FALSE) + $T28*VLOOKUP($T$1,properties!$A$1:$J$4,6, FALSE)</f>
        <v>126.9</v>
      </c>
      <c r="AL28" s="2">
        <f>$R28*VLOOKUP($R$1,properties!$A$1:$J$4,4, FALSE) + $S28*VLOOKUP($S$1,properties!$A$1:$J$4,4, FALSE) + $T28*VLOOKUP($T$1,properties!$A$1:$J$4,4, FALSE)</f>
        <v>3.06</v>
      </c>
      <c r="AM28" s="2">
        <f>$R28*VLOOKUP($R$1,properties!$A$1:$J$4,3, FALSE) + $S28*VLOOKUP($S$1,properties!$A$1:$J$4,3, FALSE) + $T28*VLOOKUP($T$1,properties!$A$1:$J$4,3, FALSE)</f>
        <v>10.451000000000001</v>
      </c>
      <c r="AN28" s="2">
        <f>$R28*VLOOKUP($R$1,properties!$A$1:$J$4,2, FALSE) + $S28*VLOOKUP($S$1,properties!$A$1:$J$4,2, FALSE) + $T28*VLOOKUP($T$1,properties!$A$1:$J$4,2, FALSE)</f>
        <v>2.66</v>
      </c>
      <c r="AO28" s="2">
        <f>$R28*VLOOKUP($R$1,properties!$A$1:$J$4,10, FALSE) + $S28*VLOOKUP($S$1,properties!$A$1:$J$4,10, FALSE) + $T28*VLOOKUP($T$1,properties!$A$1:$J$4,10, FALSE)</f>
        <v>53</v>
      </c>
    </row>
    <row r="29" spans="1:41" x14ac:dyDescent="0.2">
      <c r="A29">
        <v>28</v>
      </c>
      <c r="B29" t="s">
        <v>86</v>
      </c>
      <c r="C29" t="s">
        <v>576</v>
      </c>
      <c r="D29">
        <v>-0.78</v>
      </c>
      <c r="E29">
        <v>4.2300000000000004</v>
      </c>
      <c r="F29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5</v>
      </c>
      <c r="V29" s="1" t="b">
        <v>0</v>
      </c>
      <c r="W29" s="2">
        <v>1</v>
      </c>
      <c r="X29" s="2">
        <v>0</v>
      </c>
      <c r="Y29" s="2">
        <v>0</v>
      </c>
      <c r="Z29" s="2">
        <v>0</v>
      </c>
      <c r="AA29" s="2">
        <f>$G29*VLOOKUP($G$1,properties!$A$6:$I$11,5, FALSE) + $H29*VLOOKUP($H$1,properties!$A$6:$I$11,5, FALSE) + $I29*VLOOKUP($I$1,properties!$A$6:$I$11,5, FALSE) + $J29*VLOOKUP($J$1,properties!$A$6:$I$11,5, FALSE) + $K29*VLOOKUP($K$1,properties!$A$6:$I$11,5, FALSE)</f>
        <v>2.5299999999999998</v>
      </c>
      <c r="AB29" s="2">
        <f>$G29*VLOOKUP($G$1,properties!$A$6:$I$11,6, FALSE) + $H29*VLOOKUP($H$1,properties!$A$6:$I$11,6, FALSE) + $I29*VLOOKUP($I$1,properties!$A$6:$I$11,6, FALSE) + $J29*VLOOKUP($J$1,properties!$A$6:$I$11,6, FALSE) + $K29*VLOOKUP($K$1,properties!$A$6:$I$11,6, FALSE)</f>
        <v>44.055999999999997</v>
      </c>
      <c r="AC29" s="2">
        <f>$G29*VLOOKUP($G$1,properties!$A$6:$I$11,2, FALSE) + $H29*VLOOKUP($H$1,properties!$A$6:$I$11,2, FALSE) + $I29*VLOOKUP($I$1,properties!$A$6:$I$11,2, FALSE) + $J29*VLOOKUP($J$1,properties!$A$6:$I$11,2, FALSE) + $K29*VLOOKUP($K$1,properties!$A$6:$I$11,2, FALSE)</f>
        <v>0.25</v>
      </c>
      <c r="AD29" s="2">
        <f>$L29*VLOOKUP($L$1,properties!$A$13:$J$19,5, FALSE) + $M29*VLOOKUP($M$1,properties!$A$13:$J$19,5, FALSE) + $N29*VLOOKUP($N$1,properties!$A$13:$J$19,5, FALSE) + $O29*VLOOKUP($O$1,properties!$A$13:$J$19,5, FALSE) + $P29*VLOOKUP($P$1,properties!$A$13:$J$19,5, FALSE) + $Q29*VLOOKUP($Q$1,properties!$A$13:$J$19,5, FALSE)</f>
        <v>1</v>
      </c>
      <c r="AE29" s="2">
        <f>$L29*VLOOKUP($L$1,properties!$A$13:$J$19,6, FALSE) + $M29*VLOOKUP($M$1,properties!$A$13:$J$19,6, FALSE) + $N29*VLOOKUP($N$1,properties!$A$13:$J$19,6, FALSE) + $O29*VLOOKUP($O$1,properties!$A$13:$J$19,6, FALSE) + $P29*VLOOKUP($P$1,properties!$A$13:$J$19,6, FALSE) + $Q29*VLOOKUP($Q$1,properties!$A$13:$J$19,6, FALSE)</f>
        <v>40.08</v>
      </c>
      <c r="AF29" s="2">
        <f>$L29*VLOOKUP($L$1,properties!$A$13:$J$19,4, FALSE) + $M29*VLOOKUP($M$1,properties!$A$13:$J$19,4, FALSE) + $N29*VLOOKUP($N$1,properties!$A$13:$J$19,4, FALSE) + $O29*VLOOKUP($O$1,properties!$A$13:$J$19,4, FALSE) + $P29*VLOOKUP($P$1,properties!$A$13:$J$19,4, FALSE) + $Q29*VLOOKUP($Q$1,properties!$A$13:$J$19,4, FALSE)</f>
        <v>0</v>
      </c>
      <c r="AG29" s="2">
        <f>$L29*VLOOKUP($L$1,properties!$A$13:$J$19,3, FALSE) + $M29*VLOOKUP($M$1,properties!$A$13:$J$19,3, FALSE) + $N29*VLOOKUP($N$1,properties!$A$13:$J$19,3, FALSE) + $O29*VLOOKUP($O$1,properties!$A$13:$J$19,3, FALSE) + $P29*VLOOKUP($P$1,properties!$A$13:$J$19,3, FALSE) + $Q29*VLOOKUP($Q$1,properties!$A$13:$J$19,3, FALSE)</f>
        <v>6.1130000000000004</v>
      </c>
      <c r="AH29" s="2">
        <f>$L29*VLOOKUP($L$1,properties!$A$13:$J$19,2, FALSE) + $M29*VLOOKUP($M$1,properties!$A$13:$J$19,2, FALSE) + $N29*VLOOKUP($N$1,properties!$A$13:$J$19,2, FALSE) + $O29*VLOOKUP($O$1,properties!$A$13:$J$19,2, FALSE) + $P29*VLOOKUP($P$1,properties!$A$13:$J$19,2, FALSE) + $Q29*VLOOKUP($Q$1,properties!$A$13:$J$19,2, FALSE)</f>
        <v>1</v>
      </c>
      <c r="AI29" s="2">
        <f>$L29*VLOOKUP($L$1,properties!$A$13:$J$19,10, FALSE) + $M29*VLOOKUP($M$1,properties!$A$13:$J$19,10, FALSE) + $N29*VLOOKUP($N$1,properties!$A$13:$J$19,10, FALSE) + $O29*VLOOKUP($O$1,properties!$A$13:$J$19,10, FALSE) + $P29*VLOOKUP($P$1,properties!$A$13:$J$19,10, FALSE) + $Q29*VLOOKUP($Q$1,properties!$A$13:$J$19,10, FALSE)</f>
        <v>20</v>
      </c>
      <c r="AJ29" s="2">
        <f>$R29*VLOOKUP($R$1,properties!$A$1:$J$4,5, FALSE) + $S29*VLOOKUP($S$1,properties!$A$1:$J$4,5, FALSE) + $T29*VLOOKUP($T$1,properties!$A$1:$J$4,5, FALSE)</f>
        <v>1.96</v>
      </c>
      <c r="AK29" s="2">
        <f>$R29*VLOOKUP($R$1,properties!$A$1:$J$4,6, FALSE) + $S29*VLOOKUP($S$1,properties!$A$1:$J$4,6, FALSE) + $T29*VLOOKUP($T$1,properties!$A$1:$J$4,6, FALSE)</f>
        <v>79.900000000000006</v>
      </c>
      <c r="AL29" s="2">
        <f>$R29*VLOOKUP($R$1,properties!$A$1:$J$4,4, FALSE) + $S29*VLOOKUP($S$1,properties!$A$1:$J$4,4, FALSE) + $T29*VLOOKUP($T$1,properties!$A$1:$J$4,4, FALSE)</f>
        <v>3.3650000000000002</v>
      </c>
      <c r="AM29" s="2">
        <f>$R29*VLOOKUP($R$1,properties!$A$1:$J$4,3, FALSE) + $S29*VLOOKUP($S$1,properties!$A$1:$J$4,3, FALSE) + $T29*VLOOKUP($T$1,properties!$A$1:$J$4,3, FALSE)</f>
        <v>11.814</v>
      </c>
      <c r="AN29" s="2">
        <f>$R29*VLOOKUP($R$1,properties!$A$1:$J$4,2, FALSE) + $S29*VLOOKUP($S$1,properties!$A$1:$J$4,2, FALSE) + $T29*VLOOKUP($T$1,properties!$A$1:$J$4,2, FALSE)</f>
        <v>2.96</v>
      </c>
      <c r="AO29" s="2">
        <f>$R29*VLOOKUP($R$1,properties!$A$1:$J$4,10, FALSE) + $S29*VLOOKUP($S$1,properties!$A$1:$J$4,10, FALSE) + $T29*VLOOKUP($T$1,properties!$A$1:$J$4,10, FALSE)</f>
        <v>35</v>
      </c>
    </row>
    <row r="30" spans="1:41" x14ac:dyDescent="0.2">
      <c r="A30">
        <v>29</v>
      </c>
      <c r="B30" t="s">
        <v>87</v>
      </c>
      <c r="C30" t="s">
        <v>576</v>
      </c>
      <c r="D30">
        <v>7.0000000000000007E-2</v>
      </c>
      <c r="E30">
        <v>3.77</v>
      </c>
      <c r="F30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5</v>
      </c>
      <c r="V30" s="1" t="b">
        <v>0</v>
      </c>
      <c r="W30" s="2">
        <v>1</v>
      </c>
      <c r="X30" s="2">
        <v>0</v>
      </c>
      <c r="Y30" s="2">
        <v>0</v>
      </c>
      <c r="Z30" s="2">
        <v>0</v>
      </c>
      <c r="AA30" s="2">
        <f>$G30*VLOOKUP($G$1,properties!$A$6:$I$11,5, FALSE) + $H30*VLOOKUP($H$1,properties!$A$6:$I$11,5, FALSE) + $I30*VLOOKUP($I$1,properties!$A$6:$I$11,5, FALSE) + $J30*VLOOKUP($J$1,properties!$A$6:$I$11,5, FALSE) + $K30*VLOOKUP($K$1,properties!$A$6:$I$11,5, FALSE)</f>
        <v>2.17</v>
      </c>
      <c r="AB30" s="2">
        <f>$G30*VLOOKUP($G$1,properties!$A$6:$I$11,6, FALSE) + $H30*VLOOKUP($H$1,properties!$A$6:$I$11,6, FALSE) + $I30*VLOOKUP($I$1,properties!$A$6:$I$11,6, FALSE) + $J30*VLOOKUP($J$1,properties!$A$6:$I$11,6, FALSE) + $K30*VLOOKUP($K$1,properties!$A$6:$I$11,6, FALSE)</f>
        <v>32.07</v>
      </c>
      <c r="AC30" s="2">
        <f>$G30*VLOOKUP($G$1,properties!$A$6:$I$11,2, FALSE) + $H30*VLOOKUP($H$1,properties!$A$6:$I$11,2, FALSE) + $I30*VLOOKUP($I$1,properties!$A$6:$I$11,2, FALSE) + $J30*VLOOKUP($J$1,properties!$A$6:$I$11,2, FALSE) + $K30*VLOOKUP($K$1,properties!$A$6:$I$11,2, FALSE)</f>
        <v>2.2999999999999998</v>
      </c>
      <c r="AD30" s="2">
        <f>$L30*VLOOKUP($L$1,properties!$A$13:$J$19,5, FALSE) + $M30*VLOOKUP($M$1,properties!$A$13:$J$19,5, FALSE) + $N30*VLOOKUP($N$1,properties!$A$13:$J$19,5, FALSE) + $O30*VLOOKUP($O$1,properties!$A$13:$J$19,5, FALSE) + $P30*VLOOKUP($P$1,properties!$A$13:$J$19,5, FALSE) + $Q30*VLOOKUP($Q$1,properties!$A$13:$J$19,5, FALSE)</f>
        <v>1.35</v>
      </c>
      <c r="AE30" s="2">
        <f>$L30*VLOOKUP($L$1,properties!$A$13:$J$19,6, FALSE) + $M30*VLOOKUP($M$1,properties!$A$13:$J$19,6, FALSE) + $N30*VLOOKUP($N$1,properties!$A$13:$J$19,6, FALSE) + $O30*VLOOKUP($O$1,properties!$A$13:$J$19,6, FALSE) + $P30*VLOOKUP($P$1,properties!$A$13:$J$19,6, FALSE) + $Q30*VLOOKUP($Q$1,properties!$A$13:$J$19,6, FALSE)</f>
        <v>137.33000000000001</v>
      </c>
      <c r="AF30" s="2">
        <f>$L30*VLOOKUP($L$1,properties!$A$13:$J$19,4, FALSE) + $M30*VLOOKUP($M$1,properties!$A$13:$J$19,4, FALSE) + $N30*VLOOKUP($N$1,properties!$A$13:$J$19,4, FALSE) + $O30*VLOOKUP($O$1,properties!$A$13:$J$19,4, FALSE) + $P30*VLOOKUP($P$1,properties!$A$13:$J$19,4, FALSE) + $Q30*VLOOKUP($Q$1,properties!$A$13:$J$19,4, FALSE)</f>
        <v>0</v>
      </c>
      <c r="AG30" s="2">
        <f>$L30*VLOOKUP($L$1,properties!$A$13:$J$19,3, FALSE) + $M30*VLOOKUP($M$1,properties!$A$13:$J$19,3, FALSE) + $N30*VLOOKUP($N$1,properties!$A$13:$J$19,3, FALSE) + $O30*VLOOKUP($O$1,properties!$A$13:$J$19,3, FALSE) + $P30*VLOOKUP($P$1,properties!$A$13:$J$19,3, FALSE) + $Q30*VLOOKUP($Q$1,properties!$A$13:$J$19,3, FALSE)</f>
        <v>5.2119999999999997</v>
      </c>
      <c r="AH30" s="2">
        <f>$L30*VLOOKUP($L$1,properties!$A$13:$J$19,2, FALSE) + $M30*VLOOKUP($M$1,properties!$A$13:$J$19,2, FALSE) + $N30*VLOOKUP($N$1,properties!$A$13:$J$19,2, FALSE) + $O30*VLOOKUP($O$1,properties!$A$13:$J$19,2, FALSE) + $P30*VLOOKUP($P$1,properties!$A$13:$J$19,2, FALSE) + $Q30*VLOOKUP($Q$1,properties!$A$13:$J$19,2, FALSE)</f>
        <v>0.89</v>
      </c>
      <c r="AI30" s="2">
        <f>$L30*VLOOKUP($L$1,properties!$A$13:$J$19,10, FALSE) + $M30*VLOOKUP($M$1,properties!$A$13:$J$19,10, FALSE) + $N30*VLOOKUP($N$1,properties!$A$13:$J$19,10, FALSE) + $O30*VLOOKUP($O$1,properties!$A$13:$J$19,10, FALSE) + $P30*VLOOKUP($P$1,properties!$A$13:$J$19,10, FALSE) + $Q30*VLOOKUP($Q$1,properties!$A$13:$J$19,10, FALSE)</f>
        <v>56</v>
      </c>
      <c r="AJ30" s="2">
        <f>$R30*VLOOKUP($R$1,properties!$A$1:$J$4,5, FALSE) + $S30*VLOOKUP($S$1,properties!$A$1:$J$4,5, FALSE) + $T30*VLOOKUP($T$1,properties!$A$1:$J$4,5, FALSE)</f>
        <v>1.98</v>
      </c>
      <c r="AK30" s="2">
        <f>$R30*VLOOKUP($R$1,properties!$A$1:$J$4,6, FALSE) + $S30*VLOOKUP($S$1,properties!$A$1:$J$4,6, FALSE) + $T30*VLOOKUP($T$1,properties!$A$1:$J$4,6, FALSE)</f>
        <v>126.9</v>
      </c>
      <c r="AL30" s="2">
        <f>$R30*VLOOKUP($R$1,properties!$A$1:$J$4,4, FALSE) + $S30*VLOOKUP($S$1,properties!$A$1:$J$4,4, FALSE) + $T30*VLOOKUP($T$1,properties!$A$1:$J$4,4, FALSE)</f>
        <v>3.06</v>
      </c>
      <c r="AM30" s="2">
        <f>$R30*VLOOKUP($R$1,properties!$A$1:$J$4,3, FALSE) + $S30*VLOOKUP($S$1,properties!$A$1:$J$4,3, FALSE) + $T30*VLOOKUP($T$1,properties!$A$1:$J$4,3, FALSE)</f>
        <v>10.451000000000001</v>
      </c>
      <c r="AN30" s="2">
        <f>$R30*VLOOKUP($R$1,properties!$A$1:$J$4,2, FALSE) + $S30*VLOOKUP($S$1,properties!$A$1:$J$4,2, FALSE) + $T30*VLOOKUP($T$1,properties!$A$1:$J$4,2, FALSE)</f>
        <v>2.66</v>
      </c>
      <c r="AO30" s="2">
        <f>$R30*VLOOKUP($R$1,properties!$A$1:$J$4,10, FALSE) + $S30*VLOOKUP($S$1,properties!$A$1:$J$4,10, FALSE) + $T30*VLOOKUP($T$1,properties!$A$1:$J$4,10, FALSE)</f>
        <v>53</v>
      </c>
    </row>
    <row r="31" spans="1:41" x14ac:dyDescent="0.2">
      <c r="A31">
        <v>30</v>
      </c>
      <c r="B31" t="s">
        <v>88</v>
      </c>
      <c r="C31" t="s">
        <v>576</v>
      </c>
      <c r="D31">
        <v>0.13</v>
      </c>
      <c r="E31">
        <v>4.24</v>
      </c>
      <c r="F31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5</v>
      </c>
      <c r="V31" s="1" t="b">
        <v>0</v>
      </c>
      <c r="W31" s="2">
        <v>1</v>
      </c>
      <c r="X31" s="2">
        <v>0</v>
      </c>
      <c r="Y31" s="2">
        <v>0</v>
      </c>
      <c r="Z31" s="2">
        <v>0</v>
      </c>
      <c r="AA31" s="2">
        <f>$G31*VLOOKUP($G$1,properties!$A$6:$I$11,5, FALSE) + $H31*VLOOKUP($H$1,properties!$A$6:$I$11,5, FALSE) + $I31*VLOOKUP($I$1,properties!$A$6:$I$11,5, FALSE) + $J31*VLOOKUP($J$1,properties!$A$6:$I$11,5, FALSE) + $K31*VLOOKUP($K$1,properties!$A$6:$I$11,5, FALSE)</f>
        <v>2.17</v>
      </c>
      <c r="AB31" s="2">
        <f>$G31*VLOOKUP($G$1,properties!$A$6:$I$11,6, FALSE) + $H31*VLOOKUP($H$1,properties!$A$6:$I$11,6, FALSE) + $I31*VLOOKUP($I$1,properties!$A$6:$I$11,6, FALSE) + $J31*VLOOKUP($J$1,properties!$A$6:$I$11,6, FALSE) + $K31*VLOOKUP($K$1,properties!$A$6:$I$11,6, FALSE)</f>
        <v>32.07</v>
      </c>
      <c r="AC31" s="2">
        <f>$G31*VLOOKUP($G$1,properties!$A$6:$I$11,2, FALSE) + $H31*VLOOKUP($H$1,properties!$A$6:$I$11,2, FALSE) + $I31*VLOOKUP($I$1,properties!$A$6:$I$11,2, FALSE) + $J31*VLOOKUP($J$1,properties!$A$6:$I$11,2, FALSE) + $K31*VLOOKUP($K$1,properties!$A$6:$I$11,2, FALSE)</f>
        <v>2.2999999999999998</v>
      </c>
      <c r="AD31" s="2">
        <f>$L31*VLOOKUP($L$1,properties!$A$13:$J$19,5, FALSE) + $M31*VLOOKUP($M$1,properties!$A$13:$J$19,5, FALSE) + $N31*VLOOKUP($N$1,properties!$A$13:$J$19,5, FALSE) + $O31*VLOOKUP($O$1,properties!$A$13:$J$19,5, FALSE) + $P31*VLOOKUP($P$1,properties!$A$13:$J$19,5, FALSE) + $Q31*VLOOKUP($Q$1,properties!$A$13:$J$19,5, FALSE)</f>
        <v>1.35</v>
      </c>
      <c r="AE31" s="2">
        <f>$L31*VLOOKUP($L$1,properties!$A$13:$J$19,6, FALSE) + $M31*VLOOKUP($M$1,properties!$A$13:$J$19,6, FALSE) + $N31*VLOOKUP($N$1,properties!$A$13:$J$19,6, FALSE) + $O31*VLOOKUP($O$1,properties!$A$13:$J$19,6, FALSE) + $P31*VLOOKUP($P$1,properties!$A$13:$J$19,6, FALSE) + $Q31*VLOOKUP($Q$1,properties!$A$13:$J$19,6, FALSE)</f>
        <v>137.33000000000001</v>
      </c>
      <c r="AF31" s="2">
        <f>$L31*VLOOKUP($L$1,properties!$A$13:$J$19,4, FALSE) + $M31*VLOOKUP($M$1,properties!$A$13:$J$19,4, FALSE) + $N31*VLOOKUP($N$1,properties!$A$13:$J$19,4, FALSE) + $O31*VLOOKUP($O$1,properties!$A$13:$J$19,4, FALSE) + $P31*VLOOKUP($P$1,properties!$A$13:$J$19,4, FALSE) + $Q31*VLOOKUP($Q$1,properties!$A$13:$J$19,4, FALSE)</f>
        <v>0</v>
      </c>
      <c r="AG31" s="2">
        <f>$L31*VLOOKUP($L$1,properties!$A$13:$J$19,3, FALSE) + $M31*VLOOKUP($M$1,properties!$A$13:$J$19,3, FALSE) + $N31*VLOOKUP($N$1,properties!$A$13:$J$19,3, FALSE) + $O31*VLOOKUP($O$1,properties!$A$13:$J$19,3, FALSE) + $P31*VLOOKUP($P$1,properties!$A$13:$J$19,3, FALSE) + $Q31*VLOOKUP($Q$1,properties!$A$13:$J$19,3, FALSE)</f>
        <v>5.2119999999999997</v>
      </c>
      <c r="AH31" s="2">
        <f>$L31*VLOOKUP($L$1,properties!$A$13:$J$19,2, FALSE) + $M31*VLOOKUP($M$1,properties!$A$13:$J$19,2, FALSE) + $N31*VLOOKUP($N$1,properties!$A$13:$J$19,2, FALSE) + $O31*VLOOKUP($O$1,properties!$A$13:$J$19,2, FALSE) + $P31*VLOOKUP($P$1,properties!$A$13:$J$19,2, FALSE) + $Q31*VLOOKUP($Q$1,properties!$A$13:$J$19,2, FALSE)</f>
        <v>0.89</v>
      </c>
      <c r="AI31" s="2">
        <f>$L31*VLOOKUP($L$1,properties!$A$13:$J$19,10, FALSE) + $M31*VLOOKUP($M$1,properties!$A$13:$J$19,10, FALSE) + $N31*VLOOKUP($N$1,properties!$A$13:$J$19,10, FALSE) + $O31*VLOOKUP($O$1,properties!$A$13:$J$19,10, FALSE) + $P31*VLOOKUP($P$1,properties!$A$13:$J$19,10, FALSE) + $Q31*VLOOKUP($Q$1,properties!$A$13:$J$19,10, FALSE)</f>
        <v>56</v>
      </c>
      <c r="AJ31" s="2">
        <f>$R31*VLOOKUP($R$1,properties!$A$1:$J$4,5, FALSE) + $S31*VLOOKUP($S$1,properties!$A$1:$J$4,5, FALSE) + $T31*VLOOKUP($T$1,properties!$A$1:$J$4,5, FALSE)</f>
        <v>1.96</v>
      </c>
      <c r="AK31" s="2">
        <f>$R31*VLOOKUP($R$1,properties!$A$1:$J$4,6, FALSE) + $S31*VLOOKUP($S$1,properties!$A$1:$J$4,6, FALSE) + $T31*VLOOKUP($T$1,properties!$A$1:$J$4,6, FALSE)</f>
        <v>79.900000000000006</v>
      </c>
      <c r="AL31" s="2">
        <f>$R31*VLOOKUP($R$1,properties!$A$1:$J$4,4, FALSE) + $S31*VLOOKUP($S$1,properties!$A$1:$J$4,4, FALSE) + $T31*VLOOKUP($T$1,properties!$A$1:$J$4,4, FALSE)</f>
        <v>3.3650000000000002</v>
      </c>
      <c r="AM31" s="2">
        <f>$R31*VLOOKUP($R$1,properties!$A$1:$J$4,3, FALSE) + $S31*VLOOKUP($S$1,properties!$A$1:$J$4,3, FALSE) + $T31*VLOOKUP($T$1,properties!$A$1:$J$4,3, FALSE)</f>
        <v>11.814</v>
      </c>
      <c r="AN31" s="2">
        <f>$R31*VLOOKUP($R$1,properties!$A$1:$J$4,2, FALSE) + $S31*VLOOKUP($S$1,properties!$A$1:$J$4,2, FALSE) + $T31*VLOOKUP($T$1,properties!$A$1:$J$4,2, FALSE)</f>
        <v>2.96</v>
      </c>
      <c r="AO31" s="2">
        <f>$R31*VLOOKUP($R$1,properties!$A$1:$J$4,10, FALSE) + $S31*VLOOKUP($S$1,properties!$A$1:$J$4,10, FALSE) + $T31*VLOOKUP($T$1,properties!$A$1:$J$4,10, FALSE)</f>
        <v>35</v>
      </c>
    </row>
    <row r="32" spans="1:41" x14ac:dyDescent="0.2">
      <c r="A32">
        <v>31</v>
      </c>
      <c r="B32" t="s">
        <v>89</v>
      </c>
      <c r="C32" t="s">
        <v>576</v>
      </c>
      <c r="D32">
        <v>0.25</v>
      </c>
      <c r="E32">
        <v>4.91</v>
      </c>
      <c r="F3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5</v>
      </c>
      <c r="V32" s="1" t="b">
        <v>0</v>
      </c>
      <c r="W32" s="2">
        <v>1</v>
      </c>
      <c r="X32" s="2">
        <v>0</v>
      </c>
      <c r="Y32" s="2">
        <v>0</v>
      </c>
      <c r="Z32" s="2">
        <v>0</v>
      </c>
      <c r="AA32" s="2">
        <f>$G32*VLOOKUP($G$1,properties!$A$6:$I$11,5, FALSE) + $H32*VLOOKUP($H$1,properties!$A$6:$I$11,5, FALSE) + $I32*VLOOKUP($I$1,properties!$A$6:$I$11,5, FALSE) + $J32*VLOOKUP($J$1,properties!$A$6:$I$11,5, FALSE) + $K32*VLOOKUP($K$1,properties!$A$6:$I$11,5, FALSE)</f>
        <v>2.17</v>
      </c>
      <c r="AB32" s="2">
        <f>$G32*VLOOKUP($G$1,properties!$A$6:$I$11,6, FALSE) + $H32*VLOOKUP($H$1,properties!$A$6:$I$11,6, FALSE) + $I32*VLOOKUP($I$1,properties!$A$6:$I$11,6, FALSE) + $J32*VLOOKUP($J$1,properties!$A$6:$I$11,6, FALSE) + $K32*VLOOKUP($K$1,properties!$A$6:$I$11,6, FALSE)</f>
        <v>32.07</v>
      </c>
      <c r="AC32" s="2">
        <f>$G32*VLOOKUP($G$1,properties!$A$6:$I$11,2, FALSE) + $H32*VLOOKUP($H$1,properties!$A$6:$I$11,2, FALSE) + $I32*VLOOKUP($I$1,properties!$A$6:$I$11,2, FALSE) + $J32*VLOOKUP($J$1,properties!$A$6:$I$11,2, FALSE) + $K32*VLOOKUP($K$1,properties!$A$6:$I$11,2, FALSE)</f>
        <v>2.2999999999999998</v>
      </c>
      <c r="AD32" s="2">
        <f>$L32*VLOOKUP($L$1,properties!$A$13:$J$19,5, FALSE) + $M32*VLOOKUP($M$1,properties!$A$13:$J$19,5, FALSE) + $N32*VLOOKUP($N$1,properties!$A$13:$J$19,5, FALSE) + $O32*VLOOKUP($O$1,properties!$A$13:$J$19,5, FALSE) + $P32*VLOOKUP($P$1,properties!$A$13:$J$19,5, FALSE) + $Q32*VLOOKUP($Q$1,properties!$A$13:$J$19,5, FALSE)</f>
        <v>1.35</v>
      </c>
      <c r="AE32" s="2">
        <f>$L32*VLOOKUP($L$1,properties!$A$13:$J$19,6, FALSE) + $M32*VLOOKUP($M$1,properties!$A$13:$J$19,6, FALSE) + $N32*VLOOKUP($N$1,properties!$A$13:$J$19,6, FALSE) + $O32*VLOOKUP($O$1,properties!$A$13:$J$19,6, FALSE) + $P32*VLOOKUP($P$1,properties!$A$13:$J$19,6, FALSE) + $Q32*VLOOKUP($Q$1,properties!$A$13:$J$19,6, FALSE)</f>
        <v>137.33000000000001</v>
      </c>
      <c r="AF32" s="2">
        <f>$L32*VLOOKUP($L$1,properties!$A$13:$J$19,4, FALSE) + $M32*VLOOKUP($M$1,properties!$A$13:$J$19,4, FALSE) + $N32*VLOOKUP($N$1,properties!$A$13:$J$19,4, FALSE) + $O32*VLOOKUP($O$1,properties!$A$13:$J$19,4, FALSE) + $P32*VLOOKUP($P$1,properties!$A$13:$J$19,4, FALSE) + $Q32*VLOOKUP($Q$1,properties!$A$13:$J$19,4, FALSE)</f>
        <v>0</v>
      </c>
      <c r="AG32" s="2">
        <f>$L32*VLOOKUP($L$1,properties!$A$13:$J$19,3, FALSE) + $M32*VLOOKUP($M$1,properties!$A$13:$J$19,3, FALSE) + $N32*VLOOKUP($N$1,properties!$A$13:$J$19,3, FALSE) + $O32*VLOOKUP($O$1,properties!$A$13:$J$19,3, FALSE) + $P32*VLOOKUP($P$1,properties!$A$13:$J$19,3, FALSE) + $Q32*VLOOKUP($Q$1,properties!$A$13:$J$19,3, FALSE)</f>
        <v>5.2119999999999997</v>
      </c>
      <c r="AH32" s="2">
        <f>$L32*VLOOKUP($L$1,properties!$A$13:$J$19,2, FALSE) + $M32*VLOOKUP($M$1,properties!$A$13:$J$19,2, FALSE) + $N32*VLOOKUP($N$1,properties!$A$13:$J$19,2, FALSE) + $O32*VLOOKUP($O$1,properties!$A$13:$J$19,2, FALSE) + $P32*VLOOKUP($P$1,properties!$A$13:$J$19,2, FALSE) + $Q32*VLOOKUP($Q$1,properties!$A$13:$J$19,2, FALSE)</f>
        <v>0.89</v>
      </c>
      <c r="AI32" s="2">
        <f>$L32*VLOOKUP($L$1,properties!$A$13:$J$19,10, FALSE) + $M32*VLOOKUP($M$1,properties!$A$13:$J$19,10, FALSE) + $N32*VLOOKUP($N$1,properties!$A$13:$J$19,10, FALSE) + $O32*VLOOKUP($O$1,properties!$A$13:$J$19,10, FALSE) + $P32*VLOOKUP($P$1,properties!$A$13:$J$19,10, FALSE) + $Q32*VLOOKUP($Q$1,properties!$A$13:$J$19,10, FALSE)</f>
        <v>56</v>
      </c>
      <c r="AJ32" s="2">
        <f>$R32*VLOOKUP($R$1,properties!$A$1:$J$4,5, FALSE) + $S32*VLOOKUP($S$1,properties!$A$1:$J$4,5, FALSE) + $T32*VLOOKUP($T$1,properties!$A$1:$J$4,5, FALSE)</f>
        <v>1.81</v>
      </c>
      <c r="AK32" s="2">
        <f>$R32*VLOOKUP($R$1,properties!$A$1:$J$4,6, FALSE) + $S32*VLOOKUP($S$1,properties!$A$1:$J$4,6, FALSE) + $T32*VLOOKUP($T$1,properties!$A$1:$J$4,6, FALSE)</f>
        <v>35.450000000000003</v>
      </c>
      <c r="AL32" s="2">
        <f>$R32*VLOOKUP($R$1,properties!$A$1:$J$4,4, FALSE) + $S32*VLOOKUP($S$1,properties!$A$1:$J$4,4, FALSE) + $T32*VLOOKUP($T$1,properties!$A$1:$J$4,4, FALSE)</f>
        <v>3.617</v>
      </c>
      <c r="AM32" s="2">
        <f>$R32*VLOOKUP($R$1,properties!$A$1:$J$4,3, FALSE) + $S32*VLOOKUP($S$1,properties!$A$1:$J$4,3, FALSE) + $T32*VLOOKUP($T$1,properties!$A$1:$J$4,3, FALSE)</f>
        <v>12.968</v>
      </c>
      <c r="AN32" s="2">
        <f>$R32*VLOOKUP($R$1,properties!$A$1:$J$4,2, FALSE) + $S32*VLOOKUP($S$1,properties!$A$1:$J$4,2, FALSE) + $T32*VLOOKUP($T$1,properties!$A$1:$J$4,2, FALSE)</f>
        <v>3.16</v>
      </c>
      <c r="AO32" s="2">
        <f>$R32*VLOOKUP($R$1,properties!$A$1:$J$4,10, FALSE) + $S32*VLOOKUP($S$1,properties!$A$1:$J$4,10, FALSE) + $T32*VLOOKUP($T$1,properties!$A$1:$J$4,10, FALSE)</f>
        <v>17</v>
      </c>
    </row>
    <row r="33" spans="1:41" x14ac:dyDescent="0.2">
      <c r="A33">
        <v>32</v>
      </c>
      <c r="B33" t="s">
        <v>90</v>
      </c>
      <c r="C33" t="s">
        <v>576</v>
      </c>
      <c r="D33">
        <v>-0.02</v>
      </c>
      <c r="E33">
        <v>3.76</v>
      </c>
      <c r="F33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5</v>
      </c>
      <c r="V33" s="1" t="b">
        <v>0</v>
      </c>
      <c r="W33" s="2">
        <v>1</v>
      </c>
      <c r="X33" s="2">
        <v>0</v>
      </c>
      <c r="Y33" s="2">
        <v>0</v>
      </c>
      <c r="Z33" s="2">
        <v>0</v>
      </c>
      <c r="AA33" s="2">
        <f>$G33*VLOOKUP($G$1,properties!$A$6:$I$11,5, FALSE) + $H33*VLOOKUP($H$1,properties!$A$6:$I$11,5, FALSE) + $I33*VLOOKUP($I$1,properties!$A$6:$I$11,5, FALSE) + $J33*VLOOKUP($J$1,properties!$A$6:$I$11,5, FALSE) + $K33*VLOOKUP($K$1,properties!$A$6:$I$11,5, FALSE)</f>
        <v>2.17</v>
      </c>
      <c r="AB33" s="2">
        <f>$G33*VLOOKUP($G$1,properties!$A$6:$I$11,6, FALSE) + $H33*VLOOKUP($H$1,properties!$A$6:$I$11,6, FALSE) + $I33*VLOOKUP($I$1,properties!$A$6:$I$11,6, FALSE) + $J33*VLOOKUP($J$1,properties!$A$6:$I$11,6, FALSE) + $K33*VLOOKUP($K$1,properties!$A$6:$I$11,6, FALSE)</f>
        <v>32.07</v>
      </c>
      <c r="AC33" s="2">
        <f>$G33*VLOOKUP($G$1,properties!$A$6:$I$11,2, FALSE) + $H33*VLOOKUP($H$1,properties!$A$6:$I$11,2, FALSE) + $I33*VLOOKUP($I$1,properties!$A$6:$I$11,2, FALSE) + $J33*VLOOKUP($J$1,properties!$A$6:$I$11,2, FALSE) + $K33*VLOOKUP($K$1,properties!$A$6:$I$11,2, FALSE)</f>
        <v>2.2999999999999998</v>
      </c>
      <c r="AD33" s="2">
        <f>$L33*VLOOKUP($L$1,properties!$A$13:$J$19,5, FALSE) + $M33*VLOOKUP($M$1,properties!$A$13:$J$19,5, FALSE) + $N33*VLOOKUP($N$1,properties!$A$13:$J$19,5, FALSE) + $O33*VLOOKUP($O$1,properties!$A$13:$J$19,5, FALSE) + $P33*VLOOKUP($P$1,properties!$A$13:$J$19,5, FALSE) + $Q33*VLOOKUP($Q$1,properties!$A$13:$J$19,5, FALSE)</f>
        <v>1.18</v>
      </c>
      <c r="AE33" s="2">
        <f>$L33*VLOOKUP($L$1,properties!$A$13:$J$19,6, FALSE) + $M33*VLOOKUP($M$1,properties!$A$13:$J$19,6, FALSE) + $N33*VLOOKUP($N$1,properties!$A$13:$J$19,6, FALSE) + $O33*VLOOKUP($O$1,properties!$A$13:$J$19,6, FALSE) + $P33*VLOOKUP($P$1,properties!$A$13:$J$19,6, FALSE) + $Q33*VLOOKUP($Q$1,properties!$A$13:$J$19,6, FALSE)</f>
        <v>87.62</v>
      </c>
      <c r="AF33" s="2">
        <f>$L33*VLOOKUP($L$1,properties!$A$13:$J$19,4, FALSE) + $M33*VLOOKUP($M$1,properties!$A$13:$J$19,4, FALSE) + $N33*VLOOKUP($N$1,properties!$A$13:$J$19,4, FALSE) + $O33*VLOOKUP($O$1,properties!$A$13:$J$19,4, FALSE) + $P33*VLOOKUP($P$1,properties!$A$13:$J$19,4, FALSE) + $Q33*VLOOKUP($Q$1,properties!$A$13:$J$19,4, FALSE)</f>
        <v>0</v>
      </c>
      <c r="AG33" s="2">
        <f>$L33*VLOOKUP($L$1,properties!$A$13:$J$19,3, FALSE) + $M33*VLOOKUP($M$1,properties!$A$13:$J$19,3, FALSE) + $N33*VLOOKUP($N$1,properties!$A$13:$J$19,3, FALSE) + $O33*VLOOKUP($O$1,properties!$A$13:$J$19,3, FALSE) + $P33*VLOOKUP($P$1,properties!$A$13:$J$19,3, FALSE) + $Q33*VLOOKUP($Q$1,properties!$A$13:$J$19,3, FALSE)</f>
        <v>5.6950000000000003</v>
      </c>
      <c r="AH33" s="2">
        <f>$L33*VLOOKUP($L$1,properties!$A$13:$J$19,2, FALSE) + $M33*VLOOKUP($M$1,properties!$A$13:$J$19,2, FALSE) + $N33*VLOOKUP($N$1,properties!$A$13:$J$19,2, FALSE) + $O33*VLOOKUP($O$1,properties!$A$13:$J$19,2, FALSE) + $P33*VLOOKUP($P$1,properties!$A$13:$J$19,2, FALSE) + $Q33*VLOOKUP($Q$1,properties!$A$13:$J$19,2, FALSE)</f>
        <v>0.95</v>
      </c>
      <c r="AI33" s="2">
        <f>$L33*VLOOKUP($L$1,properties!$A$13:$J$19,10, FALSE) + $M33*VLOOKUP($M$1,properties!$A$13:$J$19,10, FALSE) + $N33*VLOOKUP($N$1,properties!$A$13:$J$19,10, FALSE) + $O33*VLOOKUP($O$1,properties!$A$13:$J$19,10, FALSE) + $P33*VLOOKUP($P$1,properties!$A$13:$J$19,10, FALSE) + $Q33*VLOOKUP($Q$1,properties!$A$13:$J$19,10, FALSE)</f>
        <v>38</v>
      </c>
      <c r="AJ33" s="2">
        <f>$R33*VLOOKUP($R$1,properties!$A$1:$J$4,5, FALSE) + $S33*VLOOKUP($S$1,properties!$A$1:$J$4,5, FALSE) + $T33*VLOOKUP($T$1,properties!$A$1:$J$4,5, FALSE)</f>
        <v>1.98</v>
      </c>
      <c r="AK33" s="2">
        <f>$R33*VLOOKUP($R$1,properties!$A$1:$J$4,6, FALSE) + $S33*VLOOKUP($S$1,properties!$A$1:$J$4,6, FALSE) + $T33*VLOOKUP($T$1,properties!$A$1:$J$4,6, FALSE)</f>
        <v>126.9</v>
      </c>
      <c r="AL33" s="2">
        <f>$R33*VLOOKUP($R$1,properties!$A$1:$J$4,4, FALSE) + $S33*VLOOKUP($S$1,properties!$A$1:$J$4,4, FALSE) + $T33*VLOOKUP($T$1,properties!$A$1:$J$4,4, FALSE)</f>
        <v>3.06</v>
      </c>
      <c r="AM33" s="2">
        <f>$R33*VLOOKUP($R$1,properties!$A$1:$J$4,3, FALSE) + $S33*VLOOKUP($S$1,properties!$A$1:$J$4,3, FALSE) + $T33*VLOOKUP($T$1,properties!$A$1:$J$4,3, FALSE)</f>
        <v>10.451000000000001</v>
      </c>
      <c r="AN33" s="2">
        <f>$R33*VLOOKUP($R$1,properties!$A$1:$J$4,2, FALSE) + $S33*VLOOKUP($S$1,properties!$A$1:$J$4,2, FALSE) + $T33*VLOOKUP($T$1,properties!$A$1:$J$4,2, FALSE)</f>
        <v>2.66</v>
      </c>
      <c r="AO33" s="2">
        <f>$R33*VLOOKUP($R$1,properties!$A$1:$J$4,10, FALSE) + $S33*VLOOKUP($S$1,properties!$A$1:$J$4,10, FALSE) + $T33*VLOOKUP($T$1,properties!$A$1:$J$4,10, FALSE)</f>
        <v>53</v>
      </c>
    </row>
    <row r="34" spans="1:41" x14ac:dyDescent="0.2">
      <c r="A34">
        <v>33</v>
      </c>
      <c r="B34" t="s">
        <v>91</v>
      </c>
      <c r="C34" t="s">
        <v>576</v>
      </c>
      <c r="D34">
        <v>-0.03</v>
      </c>
      <c r="E34">
        <v>4.3099999999999996</v>
      </c>
      <c r="F34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5</v>
      </c>
      <c r="V34" s="1" t="b">
        <v>0</v>
      </c>
      <c r="W34" s="2">
        <v>1</v>
      </c>
      <c r="X34" s="2">
        <v>0</v>
      </c>
      <c r="Y34" s="2">
        <v>0</v>
      </c>
      <c r="Z34" s="2">
        <v>0</v>
      </c>
      <c r="AA34" s="2">
        <f>$G34*VLOOKUP($G$1,properties!$A$6:$I$11,5, FALSE) + $H34*VLOOKUP($H$1,properties!$A$6:$I$11,5, FALSE) + $I34*VLOOKUP($I$1,properties!$A$6:$I$11,5, FALSE) + $J34*VLOOKUP($J$1,properties!$A$6:$I$11,5, FALSE) + $K34*VLOOKUP($K$1,properties!$A$6:$I$11,5, FALSE)</f>
        <v>2.17</v>
      </c>
      <c r="AB34" s="2">
        <f>$G34*VLOOKUP($G$1,properties!$A$6:$I$11,6, FALSE) + $H34*VLOOKUP($H$1,properties!$A$6:$I$11,6, FALSE) + $I34*VLOOKUP($I$1,properties!$A$6:$I$11,6, FALSE) + $J34*VLOOKUP($J$1,properties!$A$6:$I$11,6, FALSE) + $K34*VLOOKUP($K$1,properties!$A$6:$I$11,6, FALSE)</f>
        <v>32.07</v>
      </c>
      <c r="AC34" s="2">
        <f>$G34*VLOOKUP($G$1,properties!$A$6:$I$11,2, FALSE) + $H34*VLOOKUP($H$1,properties!$A$6:$I$11,2, FALSE) + $I34*VLOOKUP($I$1,properties!$A$6:$I$11,2, FALSE) + $J34*VLOOKUP($J$1,properties!$A$6:$I$11,2, FALSE) + $K34*VLOOKUP($K$1,properties!$A$6:$I$11,2, FALSE)</f>
        <v>2.2999999999999998</v>
      </c>
      <c r="AD34" s="2">
        <f>$L34*VLOOKUP($L$1,properties!$A$13:$J$19,5, FALSE) + $M34*VLOOKUP($M$1,properties!$A$13:$J$19,5, FALSE) + $N34*VLOOKUP($N$1,properties!$A$13:$J$19,5, FALSE) + $O34*VLOOKUP($O$1,properties!$A$13:$J$19,5, FALSE) + $P34*VLOOKUP($P$1,properties!$A$13:$J$19,5, FALSE) + $Q34*VLOOKUP($Q$1,properties!$A$13:$J$19,5, FALSE)</f>
        <v>1.18</v>
      </c>
      <c r="AE34" s="2">
        <f>$L34*VLOOKUP($L$1,properties!$A$13:$J$19,6, FALSE) + $M34*VLOOKUP($M$1,properties!$A$13:$J$19,6, FALSE) + $N34*VLOOKUP($N$1,properties!$A$13:$J$19,6, FALSE) + $O34*VLOOKUP($O$1,properties!$A$13:$J$19,6, FALSE) + $P34*VLOOKUP($P$1,properties!$A$13:$J$19,6, FALSE) + $Q34*VLOOKUP($Q$1,properties!$A$13:$J$19,6, FALSE)</f>
        <v>87.62</v>
      </c>
      <c r="AF34" s="2">
        <f>$L34*VLOOKUP($L$1,properties!$A$13:$J$19,4, FALSE) + $M34*VLOOKUP($M$1,properties!$A$13:$J$19,4, FALSE) + $N34*VLOOKUP($N$1,properties!$A$13:$J$19,4, FALSE) + $O34*VLOOKUP($O$1,properties!$A$13:$J$19,4, FALSE) + $P34*VLOOKUP($P$1,properties!$A$13:$J$19,4, FALSE) + $Q34*VLOOKUP($Q$1,properties!$A$13:$J$19,4, FALSE)</f>
        <v>0</v>
      </c>
      <c r="AG34" s="2">
        <f>$L34*VLOOKUP($L$1,properties!$A$13:$J$19,3, FALSE) + $M34*VLOOKUP($M$1,properties!$A$13:$J$19,3, FALSE) + $N34*VLOOKUP($N$1,properties!$A$13:$J$19,3, FALSE) + $O34*VLOOKUP($O$1,properties!$A$13:$J$19,3, FALSE) + $P34*VLOOKUP($P$1,properties!$A$13:$J$19,3, FALSE) + $Q34*VLOOKUP($Q$1,properties!$A$13:$J$19,3, FALSE)</f>
        <v>5.6950000000000003</v>
      </c>
      <c r="AH34" s="2">
        <f>$L34*VLOOKUP($L$1,properties!$A$13:$J$19,2, FALSE) + $M34*VLOOKUP($M$1,properties!$A$13:$J$19,2, FALSE) + $N34*VLOOKUP($N$1,properties!$A$13:$J$19,2, FALSE) + $O34*VLOOKUP($O$1,properties!$A$13:$J$19,2, FALSE) + $P34*VLOOKUP($P$1,properties!$A$13:$J$19,2, FALSE) + $Q34*VLOOKUP($Q$1,properties!$A$13:$J$19,2, FALSE)</f>
        <v>0.95</v>
      </c>
      <c r="AI34" s="2">
        <f>$L34*VLOOKUP($L$1,properties!$A$13:$J$19,10, FALSE) + $M34*VLOOKUP($M$1,properties!$A$13:$J$19,10, FALSE) + $N34*VLOOKUP($N$1,properties!$A$13:$J$19,10, FALSE) + $O34*VLOOKUP($O$1,properties!$A$13:$J$19,10, FALSE) + $P34*VLOOKUP($P$1,properties!$A$13:$J$19,10, FALSE) + $Q34*VLOOKUP($Q$1,properties!$A$13:$J$19,10, FALSE)</f>
        <v>38</v>
      </c>
      <c r="AJ34" s="2">
        <f>$R34*VLOOKUP($R$1,properties!$A$1:$J$4,5, FALSE) + $S34*VLOOKUP($S$1,properties!$A$1:$J$4,5, FALSE) + $T34*VLOOKUP($T$1,properties!$A$1:$J$4,5, FALSE)</f>
        <v>1.96</v>
      </c>
      <c r="AK34" s="2">
        <f>$R34*VLOOKUP($R$1,properties!$A$1:$J$4,6, FALSE) + $S34*VLOOKUP($S$1,properties!$A$1:$J$4,6, FALSE) + $T34*VLOOKUP($T$1,properties!$A$1:$J$4,6, FALSE)</f>
        <v>79.900000000000006</v>
      </c>
      <c r="AL34" s="2">
        <f>$R34*VLOOKUP($R$1,properties!$A$1:$J$4,4, FALSE) + $S34*VLOOKUP($S$1,properties!$A$1:$J$4,4, FALSE) + $T34*VLOOKUP($T$1,properties!$A$1:$J$4,4, FALSE)</f>
        <v>3.3650000000000002</v>
      </c>
      <c r="AM34" s="2">
        <f>$R34*VLOOKUP($R$1,properties!$A$1:$J$4,3, FALSE) + $S34*VLOOKUP($S$1,properties!$A$1:$J$4,3, FALSE) + $T34*VLOOKUP($T$1,properties!$A$1:$J$4,3, FALSE)</f>
        <v>11.814</v>
      </c>
      <c r="AN34" s="2">
        <f>$R34*VLOOKUP($R$1,properties!$A$1:$J$4,2, FALSE) + $S34*VLOOKUP($S$1,properties!$A$1:$J$4,2, FALSE) + $T34*VLOOKUP($T$1,properties!$A$1:$J$4,2, FALSE)</f>
        <v>2.96</v>
      </c>
      <c r="AO34" s="2">
        <f>$R34*VLOOKUP($R$1,properties!$A$1:$J$4,10, FALSE) + $S34*VLOOKUP($S$1,properties!$A$1:$J$4,10, FALSE) + $T34*VLOOKUP($T$1,properties!$A$1:$J$4,10, FALSE)</f>
        <v>35</v>
      </c>
    </row>
    <row r="35" spans="1:41" x14ac:dyDescent="0.2">
      <c r="A35">
        <v>34</v>
      </c>
      <c r="B35" t="s">
        <v>92</v>
      </c>
      <c r="C35" t="s">
        <v>576</v>
      </c>
      <c r="D35">
        <v>0</v>
      </c>
      <c r="E35">
        <v>5.1100000000000003</v>
      </c>
      <c r="F35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5</v>
      </c>
      <c r="V35" s="1" t="b">
        <v>0</v>
      </c>
      <c r="W35" s="2">
        <v>1</v>
      </c>
      <c r="X35" s="2">
        <v>0</v>
      </c>
      <c r="Y35" s="2">
        <v>0</v>
      </c>
      <c r="Z35" s="2">
        <v>0</v>
      </c>
      <c r="AA35" s="2">
        <f>$G35*VLOOKUP($G$1,properties!$A$6:$I$11,5, FALSE) + $H35*VLOOKUP($H$1,properties!$A$6:$I$11,5, FALSE) + $I35*VLOOKUP($I$1,properties!$A$6:$I$11,5, FALSE) + $J35*VLOOKUP($J$1,properties!$A$6:$I$11,5, FALSE) + $K35*VLOOKUP($K$1,properties!$A$6:$I$11,5, FALSE)</f>
        <v>2.17</v>
      </c>
      <c r="AB35" s="2">
        <f>$G35*VLOOKUP($G$1,properties!$A$6:$I$11,6, FALSE) + $H35*VLOOKUP($H$1,properties!$A$6:$I$11,6, FALSE) + $I35*VLOOKUP($I$1,properties!$A$6:$I$11,6, FALSE) + $J35*VLOOKUP($J$1,properties!$A$6:$I$11,6, FALSE) + $K35*VLOOKUP($K$1,properties!$A$6:$I$11,6, FALSE)</f>
        <v>32.07</v>
      </c>
      <c r="AC35" s="2">
        <f>$G35*VLOOKUP($G$1,properties!$A$6:$I$11,2, FALSE) + $H35*VLOOKUP($H$1,properties!$A$6:$I$11,2, FALSE) + $I35*VLOOKUP($I$1,properties!$A$6:$I$11,2, FALSE) + $J35*VLOOKUP($J$1,properties!$A$6:$I$11,2, FALSE) + $K35*VLOOKUP($K$1,properties!$A$6:$I$11,2, FALSE)</f>
        <v>2.2999999999999998</v>
      </c>
      <c r="AD35" s="2">
        <f>$L35*VLOOKUP($L$1,properties!$A$13:$J$19,5, FALSE) + $M35*VLOOKUP($M$1,properties!$A$13:$J$19,5, FALSE) + $N35*VLOOKUP($N$1,properties!$A$13:$J$19,5, FALSE) + $O35*VLOOKUP($O$1,properties!$A$13:$J$19,5, FALSE) + $P35*VLOOKUP($P$1,properties!$A$13:$J$19,5, FALSE) + $Q35*VLOOKUP($Q$1,properties!$A$13:$J$19,5, FALSE)</f>
        <v>1.18</v>
      </c>
      <c r="AE35" s="2">
        <f>$L35*VLOOKUP($L$1,properties!$A$13:$J$19,6, FALSE) + $M35*VLOOKUP($M$1,properties!$A$13:$J$19,6, FALSE) + $N35*VLOOKUP($N$1,properties!$A$13:$J$19,6, FALSE) + $O35*VLOOKUP($O$1,properties!$A$13:$J$19,6, FALSE) + $P35*VLOOKUP($P$1,properties!$A$13:$J$19,6, FALSE) + $Q35*VLOOKUP($Q$1,properties!$A$13:$J$19,6, FALSE)</f>
        <v>87.62</v>
      </c>
      <c r="AF35" s="2">
        <f>$L35*VLOOKUP($L$1,properties!$A$13:$J$19,4, FALSE) + $M35*VLOOKUP($M$1,properties!$A$13:$J$19,4, FALSE) + $N35*VLOOKUP($N$1,properties!$A$13:$J$19,4, FALSE) + $O35*VLOOKUP($O$1,properties!$A$13:$J$19,4, FALSE) + $P35*VLOOKUP($P$1,properties!$A$13:$J$19,4, FALSE) + $Q35*VLOOKUP($Q$1,properties!$A$13:$J$19,4, FALSE)</f>
        <v>0</v>
      </c>
      <c r="AG35" s="2">
        <f>$L35*VLOOKUP($L$1,properties!$A$13:$J$19,3, FALSE) + $M35*VLOOKUP($M$1,properties!$A$13:$J$19,3, FALSE) + $N35*VLOOKUP($N$1,properties!$A$13:$J$19,3, FALSE) + $O35*VLOOKUP($O$1,properties!$A$13:$J$19,3, FALSE) + $P35*VLOOKUP($P$1,properties!$A$13:$J$19,3, FALSE) + $Q35*VLOOKUP($Q$1,properties!$A$13:$J$19,3, FALSE)</f>
        <v>5.6950000000000003</v>
      </c>
      <c r="AH35" s="2">
        <f>$L35*VLOOKUP($L$1,properties!$A$13:$J$19,2, FALSE) + $M35*VLOOKUP($M$1,properties!$A$13:$J$19,2, FALSE) + $N35*VLOOKUP($N$1,properties!$A$13:$J$19,2, FALSE) + $O35*VLOOKUP($O$1,properties!$A$13:$J$19,2, FALSE) + $P35*VLOOKUP($P$1,properties!$A$13:$J$19,2, FALSE) + $Q35*VLOOKUP($Q$1,properties!$A$13:$J$19,2, FALSE)</f>
        <v>0.95</v>
      </c>
      <c r="AI35" s="2">
        <f>$L35*VLOOKUP($L$1,properties!$A$13:$J$19,10, FALSE) + $M35*VLOOKUP($M$1,properties!$A$13:$J$19,10, FALSE) + $N35*VLOOKUP($N$1,properties!$A$13:$J$19,10, FALSE) + $O35*VLOOKUP($O$1,properties!$A$13:$J$19,10, FALSE) + $P35*VLOOKUP($P$1,properties!$A$13:$J$19,10, FALSE) + $Q35*VLOOKUP($Q$1,properties!$A$13:$J$19,10, FALSE)</f>
        <v>38</v>
      </c>
      <c r="AJ35" s="2">
        <f>$R35*VLOOKUP($R$1,properties!$A$1:$J$4,5, FALSE) + $S35*VLOOKUP($S$1,properties!$A$1:$J$4,5, FALSE) + $T35*VLOOKUP($T$1,properties!$A$1:$J$4,5, FALSE)</f>
        <v>1.81</v>
      </c>
      <c r="AK35" s="2">
        <f>$R35*VLOOKUP($R$1,properties!$A$1:$J$4,6, FALSE) + $S35*VLOOKUP($S$1,properties!$A$1:$J$4,6, FALSE) + $T35*VLOOKUP($T$1,properties!$A$1:$J$4,6, FALSE)</f>
        <v>35.450000000000003</v>
      </c>
      <c r="AL35" s="2">
        <f>$R35*VLOOKUP($R$1,properties!$A$1:$J$4,4, FALSE) + $S35*VLOOKUP($S$1,properties!$A$1:$J$4,4, FALSE) + $T35*VLOOKUP($T$1,properties!$A$1:$J$4,4, FALSE)</f>
        <v>3.617</v>
      </c>
      <c r="AM35" s="2">
        <f>$R35*VLOOKUP($R$1,properties!$A$1:$J$4,3, FALSE) + $S35*VLOOKUP($S$1,properties!$A$1:$J$4,3, FALSE) + $T35*VLOOKUP($T$1,properties!$A$1:$J$4,3, FALSE)</f>
        <v>12.968</v>
      </c>
      <c r="AN35" s="2">
        <f>$R35*VLOOKUP($R$1,properties!$A$1:$J$4,2, FALSE) + $S35*VLOOKUP($S$1,properties!$A$1:$J$4,2, FALSE) + $T35*VLOOKUP($T$1,properties!$A$1:$J$4,2, FALSE)</f>
        <v>3.16</v>
      </c>
      <c r="AO35" s="2">
        <f>$R35*VLOOKUP($R$1,properties!$A$1:$J$4,10, FALSE) + $S35*VLOOKUP($S$1,properties!$A$1:$J$4,10, FALSE) + $T35*VLOOKUP($T$1,properties!$A$1:$J$4,10, FALSE)</f>
        <v>17</v>
      </c>
    </row>
    <row r="36" spans="1:41" x14ac:dyDescent="0.2">
      <c r="A36">
        <v>35</v>
      </c>
      <c r="B36" t="s">
        <v>93</v>
      </c>
      <c r="C36" t="s">
        <v>576</v>
      </c>
      <c r="D36">
        <v>0.09</v>
      </c>
      <c r="E36">
        <v>3.6</v>
      </c>
      <c r="F36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5</v>
      </c>
      <c r="V36" s="1" t="b">
        <v>0</v>
      </c>
      <c r="W36" s="2">
        <v>1</v>
      </c>
      <c r="X36" s="2">
        <v>0</v>
      </c>
      <c r="Y36" s="2">
        <v>0</v>
      </c>
      <c r="Z36" s="2">
        <v>0</v>
      </c>
      <c r="AA36" s="2">
        <f>$G36*VLOOKUP($G$1,properties!$A$6:$I$11,5, FALSE) + $H36*VLOOKUP($H$1,properties!$A$6:$I$11,5, FALSE) + $I36*VLOOKUP($I$1,properties!$A$6:$I$11,5, FALSE) + $J36*VLOOKUP($J$1,properties!$A$6:$I$11,5, FALSE) + $K36*VLOOKUP($K$1,properties!$A$6:$I$11,5, FALSE)</f>
        <v>2.17</v>
      </c>
      <c r="AB36" s="2">
        <f>$G36*VLOOKUP($G$1,properties!$A$6:$I$11,6, FALSE) + $H36*VLOOKUP($H$1,properties!$A$6:$I$11,6, FALSE) + $I36*VLOOKUP($I$1,properties!$A$6:$I$11,6, FALSE) + $J36*VLOOKUP($J$1,properties!$A$6:$I$11,6, FALSE) + $K36*VLOOKUP($K$1,properties!$A$6:$I$11,6, FALSE)</f>
        <v>32.07</v>
      </c>
      <c r="AC36" s="2">
        <f>$G36*VLOOKUP($G$1,properties!$A$6:$I$11,2, FALSE) + $H36*VLOOKUP($H$1,properties!$A$6:$I$11,2, FALSE) + $I36*VLOOKUP($I$1,properties!$A$6:$I$11,2, FALSE) + $J36*VLOOKUP($J$1,properties!$A$6:$I$11,2, FALSE) + $K36*VLOOKUP($K$1,properties!$A$6:$I$11,2, FALSE)</f>
        <v>2.2999999999999998</v>
      </c>
      <c r="AD36" s="2">
        <f>$L36*VLOOKUP($L$1,properties!$A$13:$J$19,5, FALSE) + $M36*VLOOKUP($M$1,properties!$A$13:$J$19,5, FALSE) + $N36*VLOOKUP($N$1,properties!$A$13:$J$19,5, FALSE) + $O36*VLOOKUP($O$1,properties!$A$13:$J$19,5, FALSE) + $P36*VLOOKUP($P$1,properties!$A$13:$J$19,5, FALSE) + $Q36*VLOOKUP($Q$1,properties!$A$13:$J$19,5, FALSE)</f>
        <v>1</v>
      </c>
      <c r="AE36" s="2">
        <f>$L36*VLOOKUP($L$1,properties!$A$13:$J$19,6, FALSE) + $M36*VLOOKUP($M$1,properties!$A$13:$J$19,6, FALSE) + $N36*VLOOKUP($N$1,properties!$A$13:$J$19,6, FALSE) + $O36*VLOOKUP($O$1,properties!$A$13:$J$19,6, FALSE) + $P36*VLOOKUP($P$1,properties!$A$13:$J$19,6, FALSE) + $Q36*VLOOKUP($Q$1,properties!$A$13:$J$19,6, FALSE)</f>
        <v>40.08</v>
      </c>
      <c r="AF36" s="2">
        <f>$L36*VLOOKUP($L$1,properties!$A$13:$J$19,4, FALSE) + $M36*VLOOKUP($M$1,properties!$A$13:$J$19,4, FALSE) + $N36*VLOOKUP($N$1,properties!$A$13:$J$19,4, FALSE) + $O36*VLOOKUP($O$1,properties!$A$13:$J$19,4, FALSE) + $P36*VLOOKUP($P$1,properties!$A$13:$J$19,4, FALSE) + $Q36*VLOOKUP($Q$1,properties!$A$13:$J$19,4, FALSE)</f>
        <v>0</v>
      </c>
      <c r="AG36" s="2">
        <f>$L36*VLOOKUP($L$1,properties!$A$13:$J$19,3, FALSE) + $M36*VLOOKUP($M$1,properties!$A$13:$J$19,3, FALSE) + $N36*VLOOKUP($N$1,properties!$A$13:$J$19,3, FALSE) + $O36*VLOOKUP($O$1,properties!$A$13:$J$19,3, FALSE) + $P36*VLOOKUP($P$1,properties!$A$13:$J$19,3, FALSE) + $Q36*VLOOKUP($Q$1,properties!$A$13:$J$19,3, FALSE)</f>
        <v>6.1130000000000004</v>
      </c>
      <c r="AH36" s="2">
        <f>$L36*VLOOKUP($L$1,properties!$A$13:$J$19,2, FALSE) + $M36*VLOOKUP($M$1,properties!$A$13:$J$19,2, FALSE) + $N36*VLOOKUP($N$1,properties!$A$13:$J$19,2, FALSE) + $O36*VLOOKUP($O$1,properties!$A$13:$J$19,2, FALSE) + $P36*VLOOKUP($P$1,properties!$A$13:$J$19,2, FALSE) + $Q36*VLOOKUP($Q$1,properties!$A$13:$J$19,2, FALSE)</f>
        <v>1</v>
      </c>
      <c r="AI36" s="2">
        <f>$L36*VLOOKUP($L$1,properties!$A$13:$J$19,10, FALSE) + $M36*VLOOKUP($M$1,properties!$A$13:$J$19,10, FALSE) + $N36*VLOOKUP($N$1,properties!$A$13:$J$19,10, FALSE) + $O36*VLOOKUP($O$1,properties!$A$13:$J$19,10, FALSE) + $P36*VLOOKUP($P$1,properties!$A$13:$J$19,10, FALSE) + $Q36*VLOOKUP($Q$1,properties!$A$13:$J$19,10, FALSE)</f>
        <v>20</v>
      </c>
      <c r="AJ36" s="2">
        <f>$R36*VLOOKUP($R$1,properties!$A$1:$J$4,5, FALSE) + $S36*VLOOKUP($S$1,properties!$A$1:$J$4,5, FALSE) + $T36*VLOOKUP($T$1,properties!$A$1:$J$4,5, FALSE)</f>
        <v>1.98</v>
      </c>
      <c r="AK36" s="2">
        <f>$R36*VLOOKUP($R$1,properties!$A$1:$J$4,6, FALSE) + $S36*VLOOKUP($S$1,properties!$A$1:$J$4,6, FALSE) + $T36*VLOOKUP($T$1,properties!$A$1:$J$4,6, FALSE)</f>
        <v>126.9</v>
      </c>
      <c r="AL36" s="2">
        <f>$R36*VLOOKUP($R$1,properties!$A$1:$J$4,4, FALSE) + $S36*VLOOKUP($S$1,properties!$A$1:$J$4,4, FALSE) + $T36*VLOOKUP($T$1,properties!$A$1:$J$4,4, FALSE)</f>
        <v>3.06</v>
      </c>
      <c r="AM36" s="2">
        <f>$R36*VLOOKUP($R$1,properties!$A$1:$J$4,3, FALSE) + $S36*VLOOKUP($S$1,properties!$A$1:$J$4,3, FALSE) + $T36*VLOOKUP($T$1,properties!$A$1:$J$4,3, FALSE)</f>
        <v>10.451000000000001</v>
      </c>
      <c r="AN36" s="2">
        <f>$R36*VLOOKUP($R$1,properties!$A$1:$J$4,2, FALSE) + $S36*VLOOKUP($S$1,properties!$A$1:$J$4,2, FALSE) + $T36*VLOOKUP($T$1,properties!$A$1:$J$4,2, FALSE)</f>
        <v>2.66</v>
      </c>
      <c r="AO36" s="2">
        <f>$R36*VLOOKUP($R$1,properties!$A$1:$J$4,10, FALSE) + $S36*VLOOKUP($S$1,properties!$A$1:$J$4,10, FALSE) + $T36*VLOOKUP($T$1,properties!$A$1:$J$4,10, FALSE)</f>
        <v>53</v>
      </c>
    </row>
    <row r="37" spans="1:41" x14ac:dyDescent="0.2">
      <c r="A37">
        <v>36</v>
      </c>
      <c r="B37" t="s">
        <v>94</v>
      </c>
      <c r="C37" t="s">
        <v>576</v>
      </c>
      <c r="D37">
        <v>-0.06</v>
      </c>
      <c r="E37">
        <v>4.37</v>
      </c>
      <c r="F37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5</v>
      </c>
      <c r="V37" s="1" t="b">
        <v>0</v>
      </c>
      <c r="W37" s="2">
        <v>1</v>
      </c>
      <c r="X37" s="2">
        <v>0</v>
      </c>
      <c r="Y37" s="2">
        <v>0</v>
      </c>
      <c r="Z37" s="2">
        <v>0</v>
      </c>
      <c r="AA37" s="2">
        <f>$G37*VLOOKUP($G$1,properties!$A$6:$I$11,5, FALSE) + $H37*VLOOKUP($H$1,properties!$A$6:$I$11,5, FALSE) + $I37*VLOOKUP($I$1,properties!$A$6:$I$11,5, FALSE) + $J37*VLOOKUP($J$1,properties!$A$6:$I$11,5, FALSE) + $K37*VLOOKUP($K$1,properties!$A$6:$I$11,5, FALSE)</f>
        <v>2.17</v>
      </c>
      <c r="AB37" s="2">
        <f>$G37*VLOOKUP($G$1,properties!$A$6:$I$11,6, FALSE) + $H37*VLOOKUP($H$1,properties!$A$6:$I$11,6, FALSE) + $I37*VLOOKUP($I$1,properties!$A$6:$I$11,6, FALSE) + $J37*VLOOKUP($J$1,properties!$A$6:$I$11,6, FALSE) + $K37*VLOOKUP($K$1,properties!$A$6:$I$11,6, FALSE)</f>
        <v>32.07</v>
      </c>
      <c r="AC37" s="2">
        <f>$G37*VLOOKUP($G$1,properties!$A$6:$I$11,2, FALSE) + $H37*VLOOKUP($H$1,properties!$A$6:$I$11,2, FALSE) + $I37*VLOOKUP($I$1,properties!$A$6:$I$11,2, FALSE) + $J37*VLOOKUP($J$1,properties!$A$6:$I$11,2, FALSE) + $K37*VLOOKUP($K$1,properties!$A$6:$I$11,2, FALSE)</f>
        <v>2.2999999999999998</v>
      </c>
      <c r="AD37" s="2">
        <f>$L37*VLOOKUP($L$1,properties!$A$13:$J$19,5, FALSE) + $M37*VLOOKUP($M$1,properties!$A$13:$J$19,5, FALSE) + $N37*VLOOKUP($N$1,properties!$A$13:$J$19,5, FALSE) + $O37*VLOOKUP($O$1,properties!$A$13:$J$19,5, FALSE) + $P37*VLOOKUP($P$1,properties!$A$13:$J$19,5, FALSE) + $Q37*VLOOKUP($Q$1,properties!$A$13:$J$19,5, FALSE)</f>
        <v>1</v>
      </c>
      <c r="AE37" s="2">
        <f>$L37*VLOOKUP($L$1,properties!$A$13:$J$19,6, FALSE) + $M37*VLOOKUP($M$1,properties!$A$13:$J$19,6, FALSE) + $N37*VLOOKUP($N$1,properties!$A$13:$J$19,6, FALSE) + $O37*VLOOKUP($O$1,properties!$A$13:$J$19,6, FALSE) + $P37*VLOOKUP($P$1,properties!$A$13:$J$19,6, FALSE) + $Q37*VLOOKUP($Q$1,properties!$A$13:$J$19,6, FALSE)</f>
        <v>40.08</v>
      </c>
      <c r="AF37" s="2">
        <f>$L37*VLOOKUP($L$1,properties!$A$13:$J$19,4, FALSE) + $M37*VLOOKUP($M$1,properties!$A$13:$J$19,4, FALSE) + $N37*VLOOKUP($N$1,properties!$A$13:$J$19,4, FALSE) + $O37*VLOOKUP($O$1,properties!$A$13:$J$19,4, FALSE) + $P37*VLOOKUP($P$1,properties!$A$13:$J$19,4, FALSE) + $Q37*VLOOKUP($Q$1,properties!$A$13:$J$19,4, FALSE)</f>
        <v>0</v>
      </c>
      <c r="AG37" s="2">
        <f>$L37*VLOOKUP($L$1,properties!$A$13:$J$19,3, FALSE) + $M37*VLOOKUP($M$1,properties!$A$13:$J$19,3, FALSE) + $N37*VLOOKUP($N$1,properties!$A$13:$J$19,3, FALSE) + $O37*VLOOKUP($O$1,properties!$A$13:$J$19,3, FALSE) + $P37*VLOOKUP($P$1,properties!$A$13:$J$19,3, FALSE) + $Q37*VLOOKUP($Q$1,properties!$A$13:$J$19,3, FALSE)</f>
        <v>6.1130000000000004</v>
      </c>
      <c r="AH37" s="2">
        <f>$L37*VLOOKUP($L$1,properties!$A$13:$J$19,2, FALSE) + $M37*VLOOKUP($M$1,properties!$A$13:$J$19,2, FALSE) + $N37*VLOOKUP($N$1,properties!$A$13:$J$19,2, FALSE) + $O37*VLOOKUP($O$1,properties!$A$13:$J$19,2, FALSE) + $P37*VLOOKUP($P$1,properties!$A$13:$J$19,2, FALSE) + $Q37*VLOOKUP($Q$1,properties!$A$13:$J$19,2, FALSE)</f>
        <v>1</v>
      </c>
      <c r="AI37" s="2">
        <f>$L37*VLOOKUP($L$1,properties!$A$13:$J$19,10, FALSE) + $M37*VLOOKUP($M$1,properties!$A$13:$J$19,10, FALSE) + $N37*VLOOKUP($N$1,properties!$A$13:$J$19,10, FALSE) + $O37*VLOOKUP($O$1,properties!$A$13:$J$19,10, FALSE) + $P37*VLOOKUP($P$1,properties!$A$13:$J$19,10, FALSE) + $Q37*VLOOKUP($Q$1,properties!$A$13:$J$19,10, FALSE)</f>
        <v>20</v>
      </c>
      <c r="AJ37" s="2">
        <f>$R37*VLOOKUP($R$1,properties!$A$1:$J$4,5, FALSE) + $S37*VLOOKUP($S$1,properties!$A$1:$J$4,5, FALSE) + $T37*VLOOKUP($T$1,properties!$A$1:$J$4,5, FALSE)</f>
        <v>1.96</v>
      </c>
      <c r="AK37" s="2">
        <f>$R37*VLOOKUP($R$1,properties!$A$1:$J$4,6, FALSE) + $S37*VLOOKUP($S$1,properties!$A$1:$J$4,6, FALSE) + $T37*VLOOKUP($T$1,properties!$A$1:$J$4,6, FALSE)</f>
        <v>79.900000000000006</v>
      </c>
      <c r="AL37" s="2">
        <f>$R37*VLOOKUP($R$1,properties!$A$1:$J$4,4, FALSE) + $S37*VLOOKUP($S$1,properties!$A$1:$J$4,4, FALSE) + $T37*VLOOKUP($T$1,properties!$A$1:$J$4,4, FALSE)</f>
        <v>3.3650000000000002</v>
      </c>
      <c r="AM37" s="2">
        <f>$R37*VLOOKUP($R$1,properties!$A$1:$J$4,3, FALSE) + $S37*VLOOKUP($S$1,properties!$A$1:$J$4,3, FALSE) + $T37*VLOOKUP($T$1,properties!$A$1:$J$4,3, FALSE)</f>
        <v>11.814</v>
      </c>
      <c r="AN37" s="2">
        <f>$R37*VLOOKUP($R$1,properties!$A$1:$J$4,2, FALSE) + $S37*VLOOKUP($S$1,properties!$A$1:$J$4,2, FALSE) + $T37*VLOOKUP($T$1,properties!$A$1:$J$4,2, FALSE)</f>
        <v>2.96</v>
      </c>
      <c r="AO37" s="2">
        <f>$R37*VLOOKUP($R$1,properties!$A$1:$J$4,10, FALSE) + $S37*VLOOKUP($S$1,properties!$A$1:$J$4,10, FALSE) + $T37*VLOOKUP($T$1,properties!$A$1:$J$4,10, FALSE)</f>
        <v>35</v>
      </c>
    </row>
    <row r="38" spans="1:41" x14ac:dyDescent="0.2">
      <c r="A38">
        <v>37</v>
      </c>
      <c r="B38" t="s">
        <v>95</v>
      </c>
      <c r="C38" t="s">
        <v>576</v>
      </c>
      <c r="D38">
        <v>-0.06</v>
      </c>
      <c r="E38">
        <v>5.25</v>
      </c>
      <c r="F38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5</v>
      </c>
      <c r="V38" s="1" t="b">
        <v>0</v>
      </c>
      <c r="W38" s="2">
        <v>1</v>
      </c>
      <c r="X38" s="2">
        <v>0</v>
      </c>
      <c r="Y38" s="2">
        <v>0</v>
      </c>
      <c r="Z38" s="2">
        <v>0</v>
      </c>
      <c r="AA38" s="2">
        <f>$G38*VLOOKUP($G$1,properties!$A$6:$I$11,5, FALSE) + $H38*VLOOKUP($H$1,properties!$A$6:$I$11,5, FALSE) + $I38*VLOOKUP($I$1,properties!$A$6:$I$11,5, FALSE) + $J38*VLOOKUP($J$1,properties!$A$6:$I$11,5, FALSE) + $K38*VLOOKUP($K$1,properties!$A$6:$I$11,5, FALSE)</f>
        <v>2.17</v>
      </c>
      <c r="AB38" s="2">
        <f>$G38*VLOOKUP($G$1,properties!$A$6:$I$11,6, FALSE) + $H38*VLOOKUP($H$1,properties!$A$6:$I$11,6, FALSE) + $I38*VLOOKUP($I$1,properties!$A$6:$I$11,6, FALSE) + $J38*VLOOKUP($J$1,properties!$A$6:$I$11,6, FALSE) + $K38*VLOOKUP($K$1,properties!$A$6:$I$11,6, FALSE)</f>
        <v>32.07</v>
      </c>
      <c r="AC38" s="2">
        <f>$G38*VLOOKUP($G$1,properties!$A$6:$I$11,2, FALSE) + $H38*VLOOKUP($H$1,properties!$A$6:$I$11,2, FALSE) + $I38*VLOOKUP($I$1,properties!$A$6:$I$11,2, FALSE) + $J38*VLOOKUP($J$1,properties!$A$6:$I$11,2, FALSE) + $K38*VLOOKUP($K$1,properties!$A$6:$I$11,2, FALSE)</f>
        <v>2.2999999999999998</v>
      </c>
      <c r="AD38" s="2">
        <f>$L38*VLOOKUP($L$1,properties!$A$13:$J$19,5, FALSE) + $M38*VLOOKUP($M$1,properties!$A$13:$J$19,5, FALSE) + $N38*VLOOKUP($N$1,properties!$A$13:$J$19,5, FALSE) + $O38*VLOOKUP($O$1,properties!$A$13:$J$19,5, FALSE) + $P38*VLOOKUP($P$1,properties!$A$13:$J$19,5, FALSE) + $Q38*VLOOKUP($Q$1,properties!$A$13:$J$19,5, FALSE)</f>
        <v>1</v>
      </c>
      <c r="AE38" s="2">
        <f>$L38*VLOOKUP($L$1,properties!$A$13:$J$19,6, FALSE) + $M38*VLOOKUP($M$1,properties!$A$13:$J$19,6, FALSE) + $N38*VLOOKUP($N$1,properties!$A$13:$J$19,6, FALSE) + $O38*VLOOKUP($O$1,properties!$A$13:$J$19,6, FALSE) + $P38*VLOOKUP($P$1,properties!$A$13:$J$19,6, FALSE) + $Q38*VLOOKUP($Q$1,properties!$A$13:$J$19,6, FALSE)</f>
        <v>40.08</v>
      </c>
      <c r="AF38" s="2">
        <f>$L38*VLOOKUP($L$1,properties!$A$13:$J$19,4, FALSE) + $M38*VLOOKUP($M$1,properties!$A$13:$J$19,4, FALSE) + $N38*VLOOKUP($N$1,properties!$A$13:$J$19,4, FALSE) + $O38*VLOOKUP($O$1,properties!$A$13:$J$19,4, FALSE) + $P38*VLOOKUP($P$1,properties!$A$13:$J$19,4, FALSE) + $Q38*VLOOKUP($Q$1,properties!$A$13:$J$19,4, FALSE)</f>
        <v>0</v>
      </c>
      <c r="AG38" s="2">
        <f>$L38*VLOOKUP($L$1,properties!$A$13:$J$19,3, FALSE) + $M38*VLOOKUP($M$1,properties!$A$13:$J$19,3, FALSE) + $N38*VLOOKUP($N$1,properties!$A$13:$J$19,3, FALSE) + $O38*VLOOKUP($O$1,properties!$A$13:$J$19,3, FALSE) + $P38*VLOOKUP($P$1,properties!$A$13:$J$19,3, FALSE) + $Q38*VLOOKUP($Q$1,properties!$A$13:$J$19,3, FALSE)</f>
        <v>6.1130000000000004</v>
      </c>
      <c r="AH38" s="2">
        <f>$L38*VLOOKUP($L$1,properties!$A$13:$J$19,2, FALSE) + $M38*VLOOKUP($M$1,properties!$A$13:$J$19,2, FALSE) + $N38*VLOOKUP($N$1,properties!$A$13:$J$19,2, FALSE) + $O38*VLOOKUP($O$1,properties!$A$13:$J$19,2, FALSE) + $P38*VLOOKUP($P$1,properties!$A$13:$J$19,2, FALSE) + $Q38*VLOOKUP($Q$1,properties!$A$13:$J$19,2, FALSE)</f>
        <v>1</v>
      </c>
      <c r="AI38" s="2">
        <f>$L38*VLOOKUP($L$1,properties!$A$13:$J$19,10, FALSE) + $M38*VLOOKUP($M$1,properties!$A$13:$J$19,10, FALSE) + $N38*VLOOKUP($N$1,properties!$A$13:$J$19,10, FALSE) + $O38*VLOOKUP($O$1,properties!$A$13:$J$19,10, FALSE) + $P38*VLOOKUP($P$1,properties!$A$13:$J$19,10, FALSE) + $Q38*VLOOKUP($Q$1,properties!$A$13:$J$19,10, FALSE)</f>
        <v>20</v>
      </c>
      <c r="AJ38" s="2">
        <f>$R38*VLOOKUP($R$1,properties!$A$1:$J$4,5, FALSE) + $S38*VLOOKUP($S$1,properties!$A$1:$J$4,5, FALSE) + $T38*VLOOKUP($T$1,properties!$A$1:$J$4,5, FALSE)</f>
        <v>1.81</v>
      </c>
      <c r="AK38" s="2">
        <f>$R38*VLOOKUP($R$1,properties!$A$1:$J$4,6, FALSE) + $S38*VLOOKUP($S$1,properties!$A$1:$J$4,6, FALSE) + $T38*VLOOKUP($T$1,properties!$A$1:$J$4,6, FALSE)</f>
        <v>35.450000000000003</v>
      </c>
      <c r="AL38" s="2">
        <f>$R38*VLOOKUP($R$1,properties!$A$1:$J$4,4, FALSE) + $S38*VLOOKUP($S$1,properties!$A$1:$J$4,4, FALSE) + $T38*VLOOKUP($T$1,properties!$A$1:$J$4,4, FALSE)</f>
        <v>3.617</v>
      </c>
      <c r="AM38" s="2">
        <f>$R38*VLOOKUP($R$1,properties!$A$1:$J$4,3, FALSE) + $S38*VLOOKUP($S$1,properties!$A$1:$J$4,3, FALSE) + $T38*VLOOKUP($T$1,properties!$A$1:$J$4,3, FALSE)</f>
        <v>12.968</v>
      </c>
      <c r="AN38" s="2">
        <f>$R38*VLOOKUP($R$1,properties!$A$1:$J$4,2, FALSE) + $S38*VLOOKUP($S$1,properties!$A$1:$J$4,2, FALSE) + $T38*VLOOKUP($T$1,properties!$A$1:$J$4,2, FALSE)</f>
        <v>3.16</v>
      </c>
      <c r="AO38" s="2">
        <f>$R38*VLOOKUP($R$1,properties!$A$1:$J$4,10, FALSE) + $S38*VLOOKUP($S$1,properties!$A$1:$J$4,10, FALSE) + $T38*VLOOKUP($T$1,properties!$A$1:$J$4,10, FALSE)</f>
        <v>17</v>
      </c>
    </row>
    <row r="39" spans="1:41" x14ac:dyDescent="0.2">
      <c r="A39">
        <v>38</v>
      </c>
      <c r="B39" t="s">
        <v>96</v>
      </c>
      <c r="C39" t="s">
        <v>576</v>
      </c>
      <c r="D39">
        <v>0.27</v>
      </c>
      <c r="E39">
        <v>3.51</v>
      </c>
      <c r="F39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5</v>
      </c>
      <c r="V39" s="1" t="b">
        <v>0</v>
      </c>
      <c r="W39" s="2">
        <v>1</v>
      </c>
      <c r="X39" s="2">
        <v>0</v>
      </c>
      <c r="Y39" s="2">
        <v>0</v>
      </c>
      <c r="Z39" s="2">
        <v>0</v>
      </c>
      <c r="AA39" s="2">
        <f>$G39*VLOOKUP($G$1,properties!$A$6:$I$11,5, FALSE) + $H39*VLOOKUP($H$1,properties!$A$6:$I$11,5, FALSE) + $I39*VLOOKUP($I$1,properties!$A$6:$I$11,5, FALSE) + $J39*VLOOKUP($J$1,properties!$A$6:$I$11,5, FALSE) + $K39*VLOOKUP($K$1,properties!$A$6:$I$11,5, FALSE)</f>
        <v>1.74</v>
      </c>
      <c r="AB39" s="2">
        <f>$G39*VLOOKUP($G$1,properties!$A$6:$I$11,6, FALSE) + $H39*VLOOKUP($H$1,properties!$A$6:$I$11,6, FALSE) + $I39*VLOOKUP($I$1,properties!$A$6:$I$11,6, FALSE) + $J39*VLOOKUP($J$1,properties!$A$6:$I$11,6, FALSE) + $K39*VLOOKUP($K$1,properties!$A$6:$I$11,6, FALSE)</f>
        <v>132.91</v>
      </c>
      <c r="AC39" s="2">
        <f>$G39*VLOOKUP($G$1,properties!$A$6:$I$11,2, FALSE) + $H39*VLOOKUP($H$1,properties!$A$6:$I$11,2, FALSE) + $I39*VLOOKUP($I$1,properties!$A$6:$I$11,2, FALSE) + $J39*VLOOKUP($J$1,properties!$A$6:$I$11,2, FALSE) + $K39*VLOOKUP($K$1,properties!$A$6:$I$11,2, FALSE)</f>
        <v>0</v>
      </c>
      <c r="AD39" s="2">
        <f>$L39*VLOOKUP($L$1,properties!$A$13:$J$19,5, FALSE) + $M39*VLOOKUP($M$1,properties!$A$13:$J$19,5, FALSE) + $N39*VLOOKUP($N$1,properties!$A$13:$J$19,5, FALSE) + $O39*VLOOKUP($O$1,properties!$A$13:$J$19,5, FALSE) + $P39*VLOOKUP($P$1,properties!$A$13:$J$19,5, FALSE) + $Q39*VLOOKUP($Q$1,properties!$A$13:$J$19,5, FALSE)</f>
        <v>1.35</v>
      </c>
      <c r="AE39" s="2">
        <f>$L39*VLOOKUP($L$1,properties!$A$13:$J$19,6, FALSE) + $M39*VLOOKUP($M$1,properties!$A$13:$J$19,6, FALSE) + $N39*VLOOKUP($N$1,properties!$A$13:$J$19,6, FALSE) + $O39*VLOOKUP($O$1,properties!$A$13:$J$19,6, FALSE) + $P39*VLOOKUP($P$1,properties!$A$13:$J$19,6, FALSE) + $Q39*VLOOKUP($Q$1,properties!$A$13:$J$19,6, FALSE)</f>
        <v>137.33000000000001</v>
      </c>
      <c r="AF39" s="2">
        <f>$L39*VLOOKUP($L$1,properties!$A$13:$J$19,4, FALSE) + $M39*VLOOKUP($M$1,properties!$A$13:$J$19,4, FALSE) + $N39*VLOOKUP($N$1,properties!$A$13:$J$19,4, FALSE) + $O39*VLOOKUP($O$1,properties!$A$13:$J$19,4, FALSE) + $P39*VLOOKUP($P$1,properties!$A$13:$J$19,4, FALSE) + $Q39*VLOOKUP($Q$1,properties!$A$13:$J$19,4, FALSE)</f>
        <v>0</v>
      </c>
      <c r="AG39" s="2">
        <f>$L39*VLOOKUP($L$1,properties!$A$13:$J$19,3, FALSE) + $M39*VLOOKUP($M$1,properties!$A$13:$J$19,3, FALSE) + $N39*VLOOKUP($N$1,properties!$A$13:$J$19,3, FALSE) + $O39*VLOOKUP($O$1,properties!$A$13:$J$19,3, FALSE) + $P39*VLOOKUP($P$1,properties!$A$13:$J$19,3, FALSE) + $Q39*VLOOKUP($Q$1,properties!$A$13:$J$19,3, FALSE)</f>
        <v>5.2119999999999997</v>
      </c>
      <c r="AH39" s="2">
        <f>$L39*VLOOKUP($L$1,properties!$A$13:$J$19,2, FALSE) + $M39*VLOOKUP($M$1,properties!$A$13:$J$19,2, FALSE) + $N39*VLOOKUP($N$1,properties!$A$13:$J$19,2, FALSE) + $O39*VLOOKUP($O$1,properties!$A$13:$J$19,2, FALSE) + $P39*VLOOKUP($P$1,properties!$A$13:$J$19,2, FALSE) + $Q39*VLOOKUP($Q$1,properties!$A$13:$J$19,2, FALSE)</f>
        <v>0.89</v>
      </c>
      <c r="AI39" s="2">
        <f>$L39*VLOOKUP($L$1,properties!$A$13:$J$19,10, FALSE) + $M39*VLOOKUP($M$1,properties!$A$13:$J$19,10, FALSE) + $N39*VLOOKUP($N$1,properties!$A$13:$J$19,10, FALSE) + $O39*VLOOKUP($O$1,properties!$A$13:$J$19,10, FALSE) + $P39*VLOOKUP($P$1,properties!$A$13:$J$19,10, FALSE) + $Q39*VLOOKUP($Q$1,properties!$A$13:$J$19,10, FALSE)</f>
        <v>56</v>
      </c>
      <c r="AJ39" s="2">
        <f>$R39*VLOOKUP($R$1,properties!$A$1:$J$4,5, FALSE) + $S39*VLOOKUP($S$1,properties!$A$1:$J$4,5, FALSE) + $T39*VLOOKUP($T$1,properties!$A$1:$J$4,5, FALSE)</f>
        <v>1.98</v>
      </c>
      <c r="AK39" s="2">
        <f>$R39*VLOOKUP($R$1,properties!$A$1:$J$4,6, FALSE) + $S39*VLOOKUP($S$1,properties!$A$1:$J$4,6, FALSE) + $T39*VLOOKUP($T$1,properties!$A$1:$J$4,6, FALSE)</f>
        <v>126.9</v>
      </c>
      <c r="AL39" s="2">
        <f>$R39*VLOOKUP($R$1,properties!$A$1:$J$4,4, FALSE) + $S39*VLOOKUP($S$1,properties!$A$1:$J$4,4, FALSE) + $T39*VLOOKUP($T$1,properties!$A$1:$J$4,4, FALSE)</f>
        <v>3.06</v>
      </c>
      <c r="AM39" s="2">
        <f>$R39*VLOOKUP($R$1,properties!$A$1:$J$4,3, FALSE) + $S39*VLOOKUP($S$1,properties!$A$1:$J$4,3, FALSE) + $T39*VLOOKUP($T$1,properties!$A$1:$J$4,3, FALSE)</f>
        <v>10.451000000000001</v>
      </c>
      <c r="AN39" s="2">
        <f>$R39*VLOOKUP($R$1,properties!$A$1:$J$4,2, FALSE) + $S39*VLOOKUP($S$1,properties!$A$1:$J$4,2, FALSE) + $T39*VLOOKUP($T$1,properties!$A$1:$J$4,2, FALSE)</f>
        <v>2.66</v>
      </c>
      <c r="AO39" s="2">
        <f>$R39*VLOOKUP($R$1,properties!$A$1:$J$4,10, FALSE) + $S39*VLOOKUP($S$1,properties!$A$1:$J$4,10, FALSE) + $T39*VLOOKUP($T$1,properties!$A$1:$J$4,10, FALSE)</f>
        <v>53</v>
      </c>
    </row>
    <row r="40" spans="1:41" x14ac:dyDescent="0.2">
      <c r="A40">
        <v>39</v>
      </c>
      <c r="B40" t="s">
        <v>97</v>
      </c>
      <c r="C40" t="s">
        <v>576</v>
      </c>
      <c r="D40">
        <v>0.27</v>
      </c>
      <c r="E40">
        <v>4</v>
      </c>
      <c r="F40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5</v>
      </c>
      <c r="V40" s="1" t="b">
        <v>0</v>
      </c>
      <c r="W40" s="2">
        <v>1</v>
      </c>
      <c r="X40" s="2">
        <v>0</v>
      </c>
      <c r="Y40" s="2">
        <v>0</v>
      </c>
      <c r="Z40" s="2">
        <v>0</v>
      </c>
      <c r="AA40" s="2">
        <f>$G40*VLOOKUP($G$1,properties!$A$6:$I$11,5, FALSE) + $H40*VLOOKUP($H$1,properties!$A$6:$I$11,5, FALSE) + $I40*VLOOKUP($I$1,properties!$A$6:$I$11,5, FALSE) + $J40*VLOOKUP($J$1,properties!$A$6:$I$11,5, FALSE) + $K40*VLOOKUP($K$1,properties!$A$6:$I$11,5, FALSE)</f>
        <v>1.74</v>
      </c>
      <c r="AB40" s="2">
        <f>$G40*VLOOKUP($G$1,properties!$A$6:$I$11,6, FALSE) + $H40*VLOOKUP($H$1,properties!$A$6:$I$11,6, FALSE) + $I40*VLOOKUP($I$1,properties!$A$6:$I$11,6, FALSE) + $J40*VLOOKUP($J$1,properties!$A$6:$I$11,6, FALSE) + $K40*VLOOKUP($K$1,properties!$A$6:$I$11,6, FALSE)</f>
        <v>132.91</v>
      </c>
      <c r="AC40" s="2">
        <f>$G40*VLOOKUP($G$1,properties!$A$6:$I$11,2, FALSE) + $H40*VLOOKUP($H$1,properties!$A$6:$I$11,2, FALSE) + $I40*VLOOKUP($I$1,properties!$A$6:$I$11,2, FALSE) + $J40*VLOOKUP($J$1,properties!$A$6:$I$11,2, FALSE) + $K40*VLOOKUP($K$1,properties!$A$6:$I$11,2, FALSE)</f>
        <v>0</v>
      </c>
      <c r="AD40" s="2">
        <f>$L40*VLOOKUP($L$1,properties!$A$13:$J$19,5, FALSE) + $M40*VLOOKUP($M$1,properties!$A$13:$J$19,5, FALSE) + $N40*VLOOKUP($N$1,properties!$A$13:$J$19,5, FALSE) + $O40*VLOOKUP($O$1,properties!$A$13:$J$19,5, FALSE) + $P40*VLOOKUP($P$1,properties!$A$13:$J$19,5, FALSE) + $Q40*VLOOKUP($Q$1,properties!$A$13:$J$19,5, FALSE)</f>
        <v>1.35</v>
      </c>
      <c r="AE40" s="2">
        <f>$L40*VLOOKUP($L$1,properties!$A$13:$J$19,6, FALSE) + $M40*VLOOKUP($M$1,properties!$A$13:$J$19,6, FALSE) + $N40*VLOOKUP($N$1,properties!$A$13:$J$19,6, FALSE) + $O40*VLOOKUP($O$1,properties!$A$13:$J$19,6, FALSE) + $P40*VLOOKUP($P$1,properties!$A$13:$J$19,6, FALSE) + $Q40*VLOOKUP($Q$1,properties!$A$13:$J$19,6, FALSE)</f>
        <v>137.33000000000001</v>
      </c>
      <c r="AF40" s="2">
        <f>$L40*VLOOKUP($L$1,properties!$A$13:$J$19,4, FALSE) + $M40*VLOOKUP($M$1,properties!$A$13:$J$19,4, FALSE) + $N40*VLOOKUP($N$1,properties!$A$13:$J$19,4, FALSE) + $O40*VLOOKUP($O$1,properties!$A$13:$J$19,4, FALSE) + $P40*VLOOKUP($P$1,properties!$A$13:$J$19,4, FALSE) + $Q40*VLOOKUP($Q$1,properties!$A$13:$J$19,4, FALSE)</f>
        <v>0</v>
      </c>
      <c r="AG40" s="2">
        <f>$L40*VLOOKUP($L$1,properties!$A$13:$J$19,3, FALSE) + $M40*VLOOKUP($M$1,properties!$A$13:$J$19,3, FALSE) + $N40*VLOOKUP($N$1,properties!$A$13:$J$19,3, FALSE) + $O40*VLOOKUP($O$1,properties!$A$13:$J$19,3, FALSE) + $P40*VLOOKUP($P$1,properties!$A$13:$J$19,3, FALSE) + $Q40*VLOOKUP($Q$1,properties!$A$13:$J$19,3, FALSE)</f>
        <v>5.2119999999999997</v>
      </c>
      <c r="AH40" s="2">
        <f>$L40*VLOOKUP($L$1,properties!$A$13:$J$19,2, FALSE) + $M40*VLOOKUP($M$1,properties!$A$13:$J$19,2, FALSE) + $N40*VLOOKUP($N$1,properties!$A$13:$J$19,2, FALSE) + $O40*VLOOKUP($O$1,properties!$A$13:$J$19,2, FALSE) + $P40*VLOOKUP($P$1,properties!$A$13:$J$19,2, FALSE) + $Q40*VLOOKUP($Q$1,properties!$A$13:$J$19,2, FALSE)</f>
        <v>0.89</v>
      </c>
      <c r="AI40" s="2">
        <f>$L40*VLOOKUP($L$1,properties!$A$13:$J$19,10, FALSE) + $M40*VLOOKUP($M$1,properties!$A$13:$J$19,10, FALSE) + $N40*VLOOKUP($N$1,properties!$A$13:$J$19,10, FALSE) + $O40*VLOOKUP($O$1,properties!$A$13:$J$19,10, FALSE) + $P40*VLOOKUP($P$1,properties!$A$13:$J$19,10, FALSE) + $Q40*VLOOKUP($Q$1,properties!$A$13:$J$19,10, FALSE)</f>
        <v>56</v>
      </c>
      <c r="AJ40" s="2">
        <f>$R40*VLOOKUP($R$1,properties!$A$1:$J$4,5, FALSE) + $S40*VLOOKUP($S$1,properties!$A$1:$J$4,5, FALSE) + $T40*VLOOKUP($T$1,properties!$A$1:$J$4,5, FALSE)</f>
        <v>1.96</v>
      </c>
      <c r="AK40" s="2">
        <f>$R40*VLOOKUP($R$1,properties!$A$1:$J$4,6, FALSE) + $S40*VLOOKUP($S$1,properties!$A$1:$J$4,6, FALSE) + $T40*VLOOKUP($T$1,properties!$A$1:$J$4,6, FALSE)</f>
        <v>79.900000000000006</v>
      </c>
      <c r="AL40" s="2">
        <f>$R40*VLOOKUP($R$1,properties!$A$1:$J$4,4, FALSE) + $S40*VLOOKUP($S$1,properties!$A$1:$J$4,4, FALSE) + $T40*VLOOKUP($T$1,properties!$A$1:$J$4,4, FALSE)</f>
        <v>3.3650000000000002</v>
      </c>
      <c r="AM40" s="2">
        <f>$R40*VLOOKUP($R$1,properties!$A$1:$J$4,3, FALSE) + $S40*VLOOKUP($S$1,properties!$A$1:$J$4,3, FALSE) + $T40*VLOOKUP($T$1,properties!$A$1:$J$4,3, FALSE)</f>
        <v>11.814</v>
      </c>
      <c r="AN40" s="2">
        <f>$R40*VLOOKUP($R$1,properties!$A$1:$J$4,2, FALSE) + $S40*VLOOKUP($S$1,properties!$A$1:$J$4,2, FALSE) + $T40*VLOOKUP($T$1,properties!$A$1:$J$4,2, FALSE)</f>
        <v>2.96</v>
      </c>
      <c r="AO40" s="2">
        <f>$R40*VLOOKUP($R$1,properties!$A$1:$J$4,10, FALSE) + $S40*VLOOKUP($S$1,properties!$A$1:$J$4,10, FALSE) + $T40*VLOOKUP($T$1,properties!$A$1:$J$4,10, FALSE)</f>
        <v>35</v>
      </c>
    </row>
    <row r="41" spans="1:41" x14ac:dyDescent="0.2">
      <c r="A41">
        <v>40</v>
      </c>
      <c r="B41" t="s">
        <v>98</v>
      </c>
      <c r="C41" t="s">
        <v>576</v>
      </c>
      <c r="D41">
        <v>2.0299999999999998</v>
      </c>
      <c r="E41">
        <v>4.67</v>
      </c>
      <c r="F41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5</v>
      </c>
      <c r="V41" s="1" t="b">
        <v>0</v>
      </c>
      <c r="W41" s="2">
        <v>1</v>
      </c>
      <c r="X41" s="2">
        <v>0</v>
      </c>
      <c r="Y41" s="2">
        <v>0</v>
      </c>
      <c r="Z41" s="2">
        <v>0</v>
      </c>
      <c r="AA41" s="2">
        <f>$G41*VLOOKUP($G$1,properties!$A$6:$I$11,5, FALSE) + $H41*VLOOKUP($H$1,properties!$A$6:$I$11,5, FALSE) + $I41*VLOOKUP($I$1,properties!$A$6:$I$11,5, FALSE) + $J41*VLOOKUP($J$1,properties!$A$6:$I$11,5, FALSE) + $K41*VLOOKUP($K$1,properties!$A$6:$I$11,5, FALSE)</f>
        <v>1.74</v>
      </c>
      <c r="AB41" s="2">
        <f>$G41*VLOOKUP($G$1,properties!$A$6:$I$11,6, FALSE) + $H41*VLOOKUP($H$1,properties!$A$6:$I$11,6, FALSE) + $I41*VLOOKUP($I$1,properties!$A$6:$I$11,6, FALSE) + $J41*VLOOKUP($J$1,properties!$A$6:$I$11,6, FALSE) + $K41*VLOOKUP($K$1,properties!$A$6:$I$11,6, FALSE)</f>
        <v>132.91</v>
      </c>
      <c r="AC41" s="2">
        <f>$G41*VLOOKUP($G$1,properties!$A$6:$I$11,2, FALSE) + $H41*VLOOKUP($H$1,properties!$A$6:$I$11,2, FALSE) + $I41*VLOOKUP($I$1,properties!$A$6:$I$11,2, FALSE) + $J41*VLOOKUP($J$1,properties!$A$6:$I$11,2, FALSE) + $K41*VLOOKUP($K$1,properties!$A$6:$I$11,2, FALSE)</f>
        <v>0</v>
      </c>
      <c r="AD41" s="2">
        <f>$L41*VLOOKUP($L$1,properties!$A$13:$J$19,5, FALSE) + $M41*VLOOKUP($M$1,properties!$A$13:$J$19,5, FALSE) + $N41*VLOOKUP($N$1,properties!$A$13:$J$19,5, FALSE) + $O41*VLOOKUP($O$1,properties!$A$13:$J$19,5, FALSE) + $P41*VLOOKUP($P$1,properties!$A$13:$J$19,5, FALSE) + $Q41*VLOOKUP($Q$1,properties!$A$13:$J$19,5, FALSE)</f>
        <v>1.35</v>
      </c>
      <c r="AE41" s="2">
        <f>$L41*VLOOKUP($L$1,properties!$A$13:$J$19,6, FALSE) + $M41*VLOOKUP($M$1,properties!$A$13:$J$19,6, FALSE) + $N41*VLOOKUP($N$1,properties!$A$13:$J$19,6, FALSE) + $O41*VLOOKUP($O$1,properties!$A$13:$J$19,6, FALSE) + $P41*VLOOKUP($P$1,properties!$A$13:$J$19,6, FALSE) + $Q41*VLOOKUP($Q$1,properties!$A$13:$J$19,6, FALSE)</f>
        <v>137.33000000000001</v>
      </c>
      <c r="AF41" s="2">
        <f>$L41*VLOOKUP($L$1,properties!$A$13:$J$19,4, FALSE) + $M41*VLOOKUP($M$1,properties!$A$13:$J$19,4, FALSE) + $N41*VLOOKUP($N$1,properties!$A$13:$J$19,4, FALSE) + $O41*VLOOKUP($O$1,properties!$A$13:$J$19,4, FALSE) + $P41*VLOOKUP($P$1,properties!$A$13:$J$19,4, FALSE) + $Q41*VLOOKUP($Q$1,properties!$A$13:$J$19,4, FALSE)</f>
        <v>0</v>
      </c>
      <c r="AG41" s="2">
        <f>$L41*VLOOKUP($L$1,properties!$A$13:$J$19,3, FALSE) + $M41*VLOOKUP($M$1,properties!$A$13:$J$19,3, FALSE) + $N41*VLOOKUP($N$1,properties!$A$13:$J$19,3, FALSE) + $O41*VLOOKUP($O$1,properties!$A$13:$J$19,3, FALSE) + $P41*VLOOKUP($P$1,properties!$A$13:$J$19,3, FALSE) + $Q41*VLOOKUP($Q$1,properties!$A$13:$J$19,3, FALSE)</f>
        <v>5.2119999999999997</v>
      </c>
      <c r="AH41" s="2">
        <f>$L41*VLOOKUP($L$1,properties!$A$13:$J$19,2, FALSE) + $M41*VLOOKUP($M$1,properties!$A$13:$J$19,2, FALSE) + $N41*VLOOKUP($N$1,properties!$A$13:$J$19,2, FALSE) + $O41*VLOOKUP($O$1,properties!$A$13:$J$19,2, FALSE) + $P41*VLOOKUP($P$1,properties!$A$13:$J$19,2, FALSE) + $Q41*VLOOKUP($Q$1,properties!$A$13:$J$19,2, FALSE)</f>
        <v>0.89</v>
      </c>
      <c r="AI41" s="2">
        <f>$L41*VLOOKUP($L$1,properties!$A$13:$J$19,10, FALSE) + $M41*VLOOKUP($M$1,properties!$A$13:$J$19,10, FALSE) + $N41*VLOOKUP($N$1,properties!$A$13:$J$19,10, FALSE) + $O41*VLOOKUP($O$1,properties!$A$13:$J$19,10, FALSE) + $P41*VLOOKUP($P$1,properties!$A$13:$J$19,10, FALSE) + $Q41*VLOOKUP($Q$1,properties!$A$13:$J$19,10, FALSE)</f>
        <v>56</v>
      </c>
      <c r="AJ41" s="2">
        <f>$R41*VLOOKUP($R$1,properties!$A$1:$J$4,5, FALSE) + $S41*VLOOKUP($S$1,properties!$A$1:$J$4,5, FALSE) + $T41*VLOOKUP($T$1,properties!$A$1:$J$4,5, FALSE)</f>
        <v>1.81</v>
      </c>
      <c r="AK41" s="2">
        <f>$R41*VLOOKUP($R$1,properties!$A$1:$J$4,6, FALSE) + $S41*VLOOKUP($S$1,properties!$A$1:$J$4,6, FALSE) + $T41*VLOOKUP($T$1,properties!$A$1:$J$4,6, FALSE)</f>
        <v>35.450000000000003</v>
      </c>
      <c r="AL41" s="2">
        <f>$R41*VLOOKUP($R$1,properties!$A$1:$J$4,4, FALSE) + $S41*VLOOKUP($S$1,properties!$A$1:$J$4,4, FALSE) + $T41*VLOOKUP($T$1,properties!$A$1:$J$4,4, FALSE)</f>
        <v>3.617</v>
      </c>
      <c r="AM41" s="2">
        <f>$R41*VLOOKUP($R$1,properties!$A$1:$J$4,3, FALSE) + $S41*VLOOKUP($S$1,properties!$A$1:$J$4,3, FALSE) + $T41*VLOOKUP($T$1,properties!$A$1:$J$4,3, FALSE)</f>
        <v>12.968</v>
      </c>
      <c r="AN41" s="2">
        <f>$R41*VLOOKUP($R$1,properties!$A$1:$J$4,2, FALSE) + $S41*VLOOKUP($S$1,properties!$A$1:$J$4,2, FALSE) + $T41*VLOOKUP($T$1,properties!$A$1:$J$4,2, FALSE)</f>
        <v>3.16</v>
      </c>
      <c r="AO41" s="2">
        <f>$R41*VLOOKUP($R$1,properties!$A$1:$J$4,10, FALSE) + $S41*VLOOKUP($S$1,properties!$A$1:$J$4,10, FALSE) + $T41*VLOOKUP($T$1,properties!$A$1:$J$4,10, FALSE)</f>
        <v>17</v>
      </c>
    </row>
    <row r="42" spans="1:41" x14ac:dyDescent="0.2">
      <c r="A42">
        <v>41</v>
      </c>
      <c r="B42" t="s">
        <v>99</v>
      </c>
      <c r="C42" t="s">
        <v>576</v>
      </c>
      <c r="D42">
        <v>0.04</v>
      </c>
      <c r="E42">
        <v>3.61</v>
      </c>
      <c r="F4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5</v>
      </c>
      <c r="V42" s="1" t="b">
        <v>0</v>
      </c>
      <c r="W42" s="2">
        <v>1</v>
      </c>
      <c r="X42" s="2">
        <v>0</v>
      </c>
      <c r="Y42" s="2">
        <v>0</v>
      </c>
      <c r="Z42" s="2">
        <v>0</v>
      </c>
      <c r="AA42" s="2">
        <f>$G42*VLOOKUP($G$1,properties!$A$6:$I$11,5, FALSE) + $H42*VLOOKUP($H$1,properties!$A$6:$I$11,5, FALSE) + $I42*VLOOKUP($I$1,properties!$A$6:$I$11,5, FALSE) + $J42*VLOOKUP($J$1,properties!$A$6:$I$11,5, FALSE) + $K42*VLOOKUP($K$1,properties!$A$6:$I$11,5, FALSE)</f>
        <v>1.74</v>
      </c>
      <c r="AB42" s="2">
        <f>$G42*VLOOKUP($G$1,properties!$A$6:$I$11,6, FALSE) + $H42*VLOOKUP($H$1,properties!$A$6:$I$11,6, FALSE) + $I42*VLOOKUP($I$1,properties!$A$6:$I$11,6, FALSE) + $J42*VLOOKUP($J$1,properties!$A$6:$I$11,6, FALSE) + $K42*VLOOKUP($K$1,properties!$A$6:$I$11,6, FALSE)</f>
        <v>132.91</v>
      </c>
      <c r="AC42" s="2">
        <f>$G42*VLOOKUP($G$1,properties!$A$6:$I$11,2, FALSE) + $H42*VLOOKUP($H$1,properties!$A$6:$I$11,2, FALSE) + $I42*VLOOKUP($I$1,properties!$A$6:$I$11,2, FALSE) + $J42*VLOOKUP($J$1,properties!$A$6:$I$11,2, FALSE) + $K42*VLOOKUP($K$1,properties!$A$6:$I$11,2, FALSE)</f>
        <v>0</v>
      </c>
      <c r="AD42" s="2">
        <f>$L42*VLOOKUP($L$1,properties!$A$13:$J$19,5, FALSE) + $M42*VLOOKUP($M$1,properties!$A$13:$J$19,5, FALSE) + $N42*VLOOKUP($N$1,properties!$A$13:$J$19,5, FALSE) + $O42*VLOOKUP($O$1,properties!$A$13:$J$19,5, FALSE) + $P42*VLOOKUP($P$1,properties!$A$13:$J$19,5, FALSE) + $Q42*VLOOKUP($Q$1,properties!$A$13:$J$19,5, FALSE)</f>
        <v>1.18</v>
      </c>
      <c r="AE42" s="2">
        <f>$L42*VLOOKUP($L$1,properties!$A$13:$J$19,6, FALSE) + $M42*VLOOKUP($M$1,properties!$A$13:$J$19,6, FALSE) + $N42*VLOOKUP($N$1,properties!$A$13:$J$19,6, FALSE) + $O42*VLOOKUP($O$1,properties!$A$13:$J$19,6, FALSE) + $P42*VLOOKUP($P$1,properties!$A$13:$J$19,6, FALSE) + $Q42*VLOOKUP($Q$1,properties!$A$13:$J$19,6, FALSE)</f>
        <v>87.62</v>
      </c>
      <c r="AF42" s="2">
        <f>$L42*VLOOKUP($L$1,properties!$A$13:$J$19,4, FALSE) + $M42*VLOOKUP($M$1,properties!$A$13:$J$19,4, FALSE) + $N42*VLOOKUP($N$1,properties!$A$13:$J$19,4, FALSE) + $O42*VLOOKUP($O$1,properties!$A$13:$J$19,4, FALSE) + $P42*VLOOKUP($P$1,properties!$A$13:$J$19,4, FALSE) + $Q42*VLOOKUP($Q$1,properties!$A$13:$J$19,4, FALSE)</f>
        <v>0</v>
      </c>
      <c r="AG42" s="2">
        <f>$L42*VLOOKUP($L$1,properties!$A$13:$J$19,3, FALSE) + $M42*VLOOKUP($M$1,properties!$A$13:$J$19,3, FALSE) + $N42*VLOOKUP($N$1,properties!$A$13:$J$19,3, FALSE) + $O42*VLOOKUP($O$1,properties!$A$13:$J$19,3, FALSE) + $P42*VLOOKUP($P$1,properties!$A$13:$J$19,3, FALSE) + $Q42*VLOOKUP($Q$1,properties!$A$13:$J$19,3, FALSE)</f>
        <v>5.6950000000000003</v>
      </c>
      <c r="AH42" s="2">
        <f>$L42*VLOOKUP($L$1,properties!$A$13:$J$19,2, FALSE) + $M42*VLOOKUP($M$1,properties!$A$13:$J$19,2, FALSE) + $N42*VLOOKUP($N$1,properties!$A$13:$J$19,2, FALSE) + $O42*VLOOKUP($O$1,properties!$A$13:$J$19,2, FALSE) + $P42*VLOOKUP($P$1,properties!$A$13:$J$19,2, FALSE) + $Q42*VLOOKUP($Q$1,properties!$A$13:$J$19,2, FALSE)</f>
        <v>0.95</v>
      </c>
      <c r="AI42" s="2">
        <f>$L42*VLOOKUP($L$1,properties!$A$13:$J$19,10, FALSE) + $M42*VLOOKUP($M$1,properties!$A$13:$J$19,10, FALSE) + $N42*VLOOKUP($N$1,properties!$A$13:$J$19,10, FALSE) + $O42*VLOOKUP($O$1,properties!$A$13:$J$19,10, FALSE) + $P42*VLOOKUP($P$1,properties!$A$13:$J$19,10, FALSE) + $Q42*VLOOKUP($Q$1,properties!$A$13:$J$19,10, FALSE)</f>
        <v>38</v>
      </c>
      <c r="AJ42" s="2">
        <f>$R42*VLOOKUP($R$1,properties!$A$1:$J$4,5, FALSE) + $S42*VLOOKUP($S$1,properties!$A$1:$J$4,5, FALSE) + $T42*VLOOKUP($T$1,properties!$A$1:$J$4,5, FALSE)</f>
        <v>1.98</v>
      </c>
      <c r="AK42" s="2">
        <f>$R42*VLOOKUP($R$1,properties!$A$1:$J$4,6, FALSE) + $S42*VLOOKUP($S$1,properties!$A$1:$J$4,6, FALSE) + $T42*VLOOKUP($T$1,properties!$A$1:$J$4,6, FALSE)</f>
        <v>126.9</v>
      </c>
      <c r="AL42" s="2">
        <f>$R42*VLOOKUP($R$1,properties!$A$1:$J$4,4, FALSE) + $S42*VLOOKUP($S$1,properties!$A$1:$J$4,4, FALSE) + $T42*VLOOKUP($T$1,properties!$A$1:$J$4,4, FALSE)</f>
        <v>3.06</v>
      </c>
      <c r="AM42" s="2">
        <f>$R42*VLOOKUP($R$1,properties!$A$1:$J$4,3, FALSE) + $S42*VLOOKUP($S$1,properties!$A$1:$J$4,3, FALSE) + $T42*VLOOKUP($T$1,properties!$A$1:$J$4,3, FALSE)</f>
        <v>10.451000000000001</v>
      </c>
      <c r="AN42" s="2">
        <f>$R42*VLOOKUP($R$1,properties!$A$1:$J$4,2, FALSE) + $S42*VLOOKUP($S$1,properties!$A$1:$J$4,2, FALSE) + $T42*VLOOKUP($T$1,properties!$A$1:$J$4,2, FALSE)</f>
        <v>2.66</v>
      </c>
      <c r="AO42" s="2">
        <f>$R42*VLOOKUP($R$1,properties!$A$1:$J$4,10, FALSE) + $S42*VLOOKUP($S$1,properties!$A$1:$J$4,10, FALSE) + $T42*VLOOKUP($T$1,properties!$A$1:$J$4,10, FALSE)</f>
        <v>53</v>
      </c>
    </row>
    <row r="43" spans="1:41" x14ac:dyDescent="0.2">
      <c r="A43">
        <v>42</v>
      </c>
      <c r="B43" t="s">
        <v>100</v>
      </c>
      <c r="C43" t="s">
        <v>576</v>
      </c>
      <c r="D43">
        <v>-0.04</v>
      </c>
      <c r="E43">
        <v>4.17</v>
      </c>
      <c r="F43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5</v>
      </c>
      <c r="V43" s="1" t="b">
        <v>0</v>
      </c>
      <c r="W43" s="2">
        <v>1</v>
      </c>
      <c r="X43" s="2">
        <v>0</v>
      </c>
      <c r="Y43" s="2">
        <v>0</v>
      </c>
      <c r="Z43" s="2">
        <v>0</v>
      </c>
      <c r="AA43" s="2">
        <f>$G43*VLOOKUP($G$1,properties!$A$6:$I$11,5, FALSE) + $H43*VLOOKUP($H$1,properties!$A$6:$I$11,5, FALSE) + $I43*VLOOKUP($I$1,properties!$A$6:$I$11,5, FALSE) + $J43*VLOOKUP($J$1,properties!$A$6:$I$11,5, FALSE) + $K43*VLOOKUP($K$1,properties!$A$6:$I$11,5, FALSE)</f>
        <v>1.74</v>
      </c>
      <c r="AB43" s="2">
        <f>$G43*VLOOKUP($G$1,properties!$A$6:$I$11,6, FALSE) + $H43*VLOOKUP($H$1,properties!$A$6:$I$11,6, FALSE) + $I43*VLOOKUP($I$1,properties!$A$6:$I$11,6, FALSE) + $J43*VLOOKUP($J$1,properties!$A$6:$I$11,6, FALSE) + $K43*VLOOKUP($K$1,properties!$A$6:$I$11,6, FALSE)</f>
        <v>132.91</v>
      </c>
      <c r="AC43" s="2">
        <f>$G43*VLOOKUP($G$1,properties!$A$6:$I$11,2, FALSE) + $H43*VLOOKUP($H$1,properties!$A$6:$I$11,2, FALSE) + $I43*VLOOKUP($I$1,properties!$A$6:$I$11,2, FALSE) + $J43*VLOOKUP($J$1,properties!$A$6:$I$11,2, FALSE) + $K43*VLOOKUP($K$1,properties!$A$6:$I$11,2, FALSE)</f>
        <v>0</v>
      </c>
      <c r="AD43" s="2">
        <f>$L43*VLOOKUP($L$1,properties!$A$13:$J$19,5, FALSE) + $M43*VLOOKUP($M$1,properties!$A$13:$J$19,5, FALSE) + $N43*VLOOKUP($N$1,properties!$A$13:$J$19,5, FALSE) + $O43*VLOOKUP($O$1,properties!$A$13:$J$19,5, FALSE) + $P43*VLOOKUP($P$1,properties!$A$13:$J$19,5, FALSE) + $Q43*VLOOKUP($Q$1,properties!$A$13:$J$19,5, FALSE)</f>
        <v>1.18</v>
      </c>
      <c r="AE43" s="2">
        <f>$L43*VLOOKUP($L$1,properties!$A$13:$J$19,6, FALSE) + $M43*VLOOKUP($M$1,properties!$A$13:$J$19,6, FALSE) + $N43*VLOOKUP($N$1,properties!$A$13:$J$19,6, FALSE) + $O43*VLOOKUP($O$1,properties!$A$13:$J$19,6, FALSE) + $P43*VLOOKUP($P$1,properties!$A$13:$J$19,6, FALSE) + $Q43*VLOOKUP($Q$1,properties!$A$13:$J$19,6, FALSE)</f>
        <v>87.62</v>
      </c>
      <c r="AF43" s="2">
        <f>$L43*VLOOKUP($L$1,properties!$A$13:$J$19,4, FALSE) + $M43*VLOOKUP($M$1,properties!$A$13:$J$19,4, FALSE) + $N43*VLOOKUP($N$1,properties!$A$13:$J$19,4, FALSE) + $O43*VLOOKUP($O$1,properties!$A$13:$J$19,4, FALSE) + $P43*VLOOKUP($P$1,properties!$A$13:$J$19,4, FALSE) + $Q43*VLOOKUP($Q$1,properties!$A$13:$J$19,4, FALSE)</f>
        <v>0</v>
      </c>
      <c r="AG43" s="2">
        <f>$L43*VLOOKUP($L$1,properties!$A$13:$J$19,3, FALSE) + $M43*VLOOKUP($M$1,properties!$A$13:$J$19,3, FALSE) + $N43*VLOOKUP($N$1,properties!$A$13:$J$19,3, FALSE) + $O43*VLOOKUP($O$1,properties!$A$13:$J$19,3, FALSE) + $P43*VLOOKUP($P$1,properties!$A$13:$J$19,3, FALSE) + $Q43*VLOOKUP($Q$1,properties!$A$13:$J$19,3, FALSE)</f>
        <v>5.6950000000000003</v>
      </c>
      <c r="AH43" s="2">
        <f>$L43*VLOOKUP($L$1,properties!$A$13:$J$19,2, FALSE) + $M43*VLOOKUP($M$1,properties!$A$13:$J$19,2, FALSE) + $N43*VLOOKUP($N$1,properties!$A$13:$J$19,2, FALSE) + $O43*VLOOKUP($O$1,properties!$A$13:$J$19,2, FALSE) + $P43*VLOOKUP($P$1,properties!$A$13:$J$19,2, FALSE) + $Q43*VLOOKUP($Q$1,properties!$A$13:$J$19,2, FALSE)</f>
        <v>0.95</v>
      </c>
      <c r="AI43" s="2">
        <f>$L43*VLOOKUP($L$1,properties!$A$13:$J$19,10, FALSE) + $M43*VLOOKUP($M$1,properties!$A$13:$J$19,10, FALSE) + $N43*VLOOKUP($N$1,properties!$A$13:$J$19,10, FALSE) + $O43*VLOOKUP($O$1,properties!$A$13:$J$19,10, FALSE) + $P43*VLOOKUP($P$1,properties!$A$13:$J$19,10, FALSE) + $Q43*VLOOKUP($Q$1,properties!$A$13:$J$19,10, FALSE)</f>
        <v>38</v>
      </c>
      <c r="AJ43" s="2">
        <f>$R43*VLOOKUP($R$1,properties!$A$1:$J$4,5, FALSE) + $S43*VLOOKUP($S$1,properties!$A$1:$J$4,5, FALSE) + $T43*VLOOKUP($T$1,properties!$A$1:$J$4,5, FALSE)</f>
        <v>1.96</v>
      </c>
      <c r="AK43" s="2">
        <f>$R43*VLOOKUP($R$1,properties!$A$1:$J$4,6, FALSE) + $S43*VLOOKUP($S$1,properties!$A$1:$J$4,6, FALSE) + $T43*VLOOKUP($T$1,properties!$A$1:$J$4,6, FALSE)</f>
        <v>79.900000000000006</v>
      </c>
      <c r="AL43" s="2">
        <f>$R43*VLOOKUP($R$1,properties!$A$1:$J$4,4, FALSE) + $S43*VLOOKUP($S$1,properties!$A$1:$J$4,4, FALSE) + $T43*VLOOKUP($T$1,properties!$A$1:$J$4,4, FALSE)</f>
        <v>3.3650000000000002</v>
      </c>
      <c r="AM43" s="2">
        <f>$R43*VLOOKUP($R$1,properties!$A$1:$J$4,3, FALSE) + $S43*VLOOKUP($S$1,properties!$A$1:$J$4,3, FALSE) + $T43*VLOOKUP($T$1,properties!$A$1:$J$4,3, FALSE)</f>
        <v>11.814</v>
      </c>
      <c r="AN43" s="2">
        <f>$R43*VLOOKUP($R$1,properties!$A$1:$J$4,2, FALSE) + $S43*VLOOKUP($S$1,properties!$A$1:$J$4,2, FALSE) + $T43*VLOOKUP($T$1,properties!$A$1:$J$4,2, FALSE)</f>
        <v>2.96</v>
      </c>
      <c r="AO43" s="2">
        <f>$R43*VLOOKUP($R$1,properties!$A$1:$J$4,10, FALSE) + $S43*VLOOKUP($S$1,properties!$A$1:$J$4,10, FALSE) + $T43*VLOOKUP($T$1,properties!$A$1:$J$4,10, FALSE)</f>
        <v>35</v>
      </c>
    </row>
    <row r="44" spans="1:41" x14ac:dyDescent="0.2">
      <c r="A44">
        <v>43</v>
      </c>
      <c r="B44" t="s">
        <v>101</v>
      </c>
      <c r="C44" t="s">
        <v>576</v>
      </c>
      <c r="D44">
        <v>1.61</v>
      </c>
      <c r="E44">
        <v>4.9400000000000004</v>
      </c>
      <c r="F44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5</v>
      </c>
      <c r="V44" s="1" t="b">
        <v>0</v>
      </c>
      <c r="W44" s="2">
        <v>1</v>
      </c>
      <c r="X44" s="2">
        <v>0</v>
      </c>
      <c r="Y44" s="2">
        <v>0</v>
      </c>
      <c r="Z44" s="2">
        <v>0</v>
      </c>
      <c r="AA44" s="2">
        <f>$G44*VLOOKUP($G$1,properties!$A$6:$I$11,5, FALSE) + $H44*VLOOKUP($H$1,properties!$A$6:$I$11,5, FALSE) + $I44*VLOOKUP($I$1,properties!$A$6:$I$11,5, FALSE) + $J44*VLOOKUP($J$1,properties!$A$6:$I$11,5, FALSE) + $K44*VLOOKUP($K$1,properties!$A$6:$I$11,5, FALSE)</f>
        <v>1.74</v>
      </c>
      <c r="AB44" s="2">
        <f>$G44*VLOOKUP($G$1,properties!$A$6:$I$11,6, FALSE) + $H44*VLOOKUP($H$1,properties!$A$6:$I$11,6, FALSE) + $I44*VLOOKUP($I$1,properties!$A$6:$I$11,6, FALSE) + $J44*VLOOKUP($J$1,properties!$A$6:$I$11,6, FALSE) + $K44*VLOOKUP($K$1,properties!$A$6:$I$11,6, FALSE)</f>
        <v>132.91</v>
      </c>
      <c r="AC44" s="2">
        <f>$G44*VLOOKUP($G$1,properties!$A$6:$I$11,2, FALSE) + $H44*VLOOKUP($H$1,properties!$A$6:$I$11,2, FALSE) + $I44*VLOOKUP($I$1,properties!$A$6:$I$11,2, FALSE) + $J44*VLOOKUP($J$1,properties!$A$6:$I$11,2, FALSE) + $K44*VLOOKUP($K$1,properties!$A$6:$I$11,2, FALSE)</f>
        <v>0</v>
      </c>
      <c r="AD44" s="2">
        <f>$L44*VLOOKUP($L$1,properties!$A$13:$J$19,5, FALSE) + $M44*VLOOKUP($M$1,properties!$A$13:$J$19,5, FALSE) + $N44*VLOOKUP($N$1,properties!$A$13:$J$19,5, FALSE) + $O44*VLOOKUP($O$1,properties!$A$13:$J$19,5, FALSE) + $P44*VLOOKUP($P$1,properties!$A$13:$J$19,5, FALSE) + $Q44*VLOOKUP($Q$1,properties!$A$13:$J$19,5, FALSE)</f>
        <v>1.18</v>
      </c>
      <c r="AE44" s="2">
        <f>$L44*VLOOKUP($L$1,properties!$A$13:$J$19,6, FALSE) + $M44*VLOOKUP($M$1,properties!$A$13:$J$19,6, FALSE) + $N44*VLOOKUP($N$1,properties!$A$13:$J$19,6, FALSE) + $O44*VLOOKUP($O$1,properties!$A$13:$J$19,6, FALSE) + $P44*VLOOKUP($P$1,properties!$A$13:$J$19,6, FALSE) + $Q44*VLOOKUP($Q$1,properties!$A$13:$J$19,6, FALSE)</f>
        <v>87.62</v>
      </c>
      <c r="AF44" s="2">
        <f>$L44*VLOOKUP($L$1,properties!$A$13:$J$19,4, FALSE) + $M44*VLOOKUP($M$1,properties!$A$13:$J$19,4, FALSE) + $N44*VLOOKUP($N$1,properties!$A$13:$J$19,4, FALSE) + $O44*VLOOKUP($O$1,properties!$A$13:$J$19,4, FALSE) + $P44*VLOOKUP($P$1,properties!$A$13:$J$19,4, FALSE) + $Q44*VLOOKUP($Q$1,properties!$A$13:$J$19,4, FALSE)</f>
        <v>0</v>
      </c>
      <c r="AG44" s="2">
        <f>$L44*VLOOKUP($L$1,properties!$A$13:$J$19,3, FALSE) + $M44*VLOOKUP($M$1,properties!$A$13:$J$19,3, FALSE) + $N44*VLOOKUP($N$1,properties!$A$13:$J$19,3, FALSE) + $O44*VLOOKUP($O$1,properties!$A$13:$J$19,3, FALSE) + $P44*VLOOKUP($P$1,properties!$A$13:$J$19,3, FALSE) + $Q44*VLOOKUP($Q$1,properties!$A$13:$J$19,3, FALSE)</f>
        <v>5.6950000000000003</v>
      </c>
      <c r="AH44" s="2">
        <f>$L44*VLOOKUP($L$1,properties!$A$13:$J$19,2, FALSE) + $M44*VLOOKUP($M$1,properties!$A$13:$J$19,2, FALSE) + $N44*VLOOKUP($N$1,properties!$A$13:$J$19,2, FALSE) + $O44*VLOOKUP($O$1,properties!$A$13:$J$19,2, FALSE) + $P44*VLOOKUP($P$1,properties!$A$13:$J$19,2, FALSE) + $Q44*VLOOKUP($Q$1,properties!$A$13:$J$19,2, FALSE)</f>
        <v>0.95</v>
      </c>
      <c r="AI44" s="2">
        <f>$L44*VLOOKUP($L$1,properties!$A$13:$J$19,10, FALSE) + $M44*VLOOKUP($M$1,properties!$A$13:$J$19,10, FALSE) + $N44*VLOOKUP($N$1,properties!$A$13:$J$19,10, FALSE) + $O44*VLOOKUP($O$1,properties!$A$13:$J$19,10, FALSE) + $P44*VLOOKUP($P$1,properties!$A$13:$J$19,10, FALSE) + $Q44*VLOOKUP($Q$1,properties!$A$13:$J$19,10, FALSE)</f>
        <v>38</v>
      </c>
      <c r="AJ44" s="2">
        <f>$R44*VLOOKUP($R$1,properties!$A$1:$J$4,5, FALSE) + $S44*VLOOKUP($S$1,properties!$A$1:$J$4,5, FALSE) + $T44*VLOOKUP($T$1,properties!$A$1:$J$4,5, FALSE)</f>
        <v>1.81</v>
      </c>
      <c r="AK44" s="2">
        <f>$R44*VLOOKUP($R$1,properties!$A$1:$J$4,6, FALSE) + $S44*VLOOKUP($S$1,properties!$A$1:$J$4,6, FALSE) + $T44*VLOOKUP($T$1,properties!$A$1:$J$4,6, FALSE)</f>
        <v>35.450000000000003</v>
      </c>
      <c r="AL44" s="2">
        <f>$R44*VLOOKUP($R$1,properties!$A$1:$J$4,4, FALSE) + $S44*VLOOKUP($S$1,properties!$A$1:$J$4,4, FALSE) + $T44*VLOOKUP($T$1,properties!$A$1:$J$4,4, FALSE)</f>
        <v>3.617</v>
      </c>
      <c r="AM44" s="2">
        <f>$R44*VLOOKUP($R$1,properties!$A$1:$J$4,3, FALSE) + $S44*VLOOKUP($S$1,properties!$A$1:$J$4,3, FALSE) + $T44*VLOOKUP($T$1,properties!$A$1:$J$4,3, FALSE)</f>
        <v>12.968</v>
      </c>
      <c r="AN44" s="2">
        <f>$R44*VLOOKUP($R$1,properties!$A$1:$J$4,2, FALSE) + $S44*VLOOKUP($S$1,properties!$A$1:$J$4,2, FALSE) + $T44*VLOOKUP($T$1,properties!$A$1:$J$4,2, FALSE)</f>
        <v>3.16</v>
      </c>
      <c r="AO44" s="2">
        <f>$R44*VLOOKUP($R$1,properties!$A$1:$J$4,10, FALSE) + $S44*VLOOKUP($S$1,properties!$A$1:$J$4,10, FALSE) + $T44*VLOOKUP($T$1,properties!$A$1:$J$4,10, FALSE)</f>
        <v>17</v>
      </c>
    </row>
    <row r="45" spans="1:41" x14ac:dyDescent="0.2">
      <c r="A45">
        <v>44</v>
      </c>
      <c r="B45" t="s">
        <v>102</v>
      </c>
      <c r="C45" t="s">
        <v>576</v>
      </c>
      <c r="D45">
        <v>0.04</v>
      </c>
      <c r="E45">
        <v>3.71</v>
      </c>
      <c r="F45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5</v>
      </c>
      <c r="V45" s="1" t="b">
        <v>0</v>
      </c>
      <c r="W45" s="2">
        <v>1</v>
      </c>
      <c r="X45" s="2">
        <v>0</v>
      </c>
      <c r="Y45" s="2">
        <v>0</v>
      </c>
      <c r="Z45" s="2">
        <v>0</v>
      </c>
      <c r="AA45" s="2">
        <f>$G45*VLOOKUP($G$1,properties!$A$6:$I$11,5, FALSE) + $H45*VLOOKUP($H$1,properties!$A$6:$I$11,5, FALSE) + $I45*VLOOKUP($I$1,properties!$A$6:$I$11,5, FALSE) + $J45*VLOOKUP($J$1,properties!$A$6:$I$11,5, FALSE) + $K45*VLOOKUP($K$1,properties!$A$6:$I$11,5, FALSE)</f>
        <v>1.74</v>
      </c>
      <c r="AB45" s="2">
        <f>$G45*VLOOKUP($G$1,properties!$A$6:$I$11,6, FALSE) + $H45*VLOOKUP($H$1,properties!$A$6:$I$11,6, FALSE) + $I45*VLOOKUP($I$1,properties!$A$6:$I$11,6, FALSE) + $J45*VLOOKUP($J$1,properties!$A$6:$I$11,6, FALSE) + $K45*VLOOKUP($K$1,properties!$A$6:$I$11,6, FALSE)</f>
        <v>132.91</v>
      </c>
      <c r="AC45" s="2">
        <f>$G45*VLOOKUP($G$1,properties!$A$6:$I$11,2, FALSE) + $H45*VLOOKUP($H$1,properties!$A$6:$I$11,2, FALSE) + $I45*VLOOKUP($I$1,properties!$A$6:$I$11,2, FALSE) + $J45*VLOOKUP($J$1,properties!$A$6:$I$11,2, FALSE) + $K45*VLOOKUP($K$1,properties!$A$6:$I$11,2, FALSE)</f>
        <v>0</v>
      </c>
      <c r="AD45" s="2">
        <f>$L45*VLOOKUP($L$1,properties!$A$13:$J$19,5, FALSE) + $M45*VLOOKUP($M$1,properties!$A$13:$J$19,5, FALSE) + $N45*VLOOKUP($N$1,properties!$A$13:$J$19,5, FALSE) + $O45*VLOOKUP($O$1,properties!$A$13:$J$19,5, FALSE) + $P45*VLOOKUP($P$1,properties!$A$13:$J$19,5, FALSE) + $Q45*VLOOKUP($Q$1,properties!$A$13:$J$19,5, FALSE)</f>
        <v>1</v>
      </c>
      <c r="AE45" s="2">
        <f>$L45*VLOOKUP($L$1,properties!$A$13:$J$19,6, FALSE) + $M45*VLOOKUP($M$1,properties!$A$13:$J$19,6, FALSE) + $N45*VLOOKUP($N$1,properties!$A$13:$J$19,6, FALSE) + $O45*VLOOKUP($O$1,properties!$A$13:$J$19,6, FALSE) + $P45*VLOOKUP($P$1,properties!$A$13:$J$19,6, FALSE) + $Q45*VLOOKUP($Q$1,properties!$A$13:$J$19,6, FALSE)</f>
        <v>40.08</v>
      </c>
      <c r="AF45" s="2">
        <f>$L45*VLOOKUP($L$1,properties!$A$13:$J$19,4, FALSE) + $M45*VLOOKUP($M$1,properties!$A$13:$J$19,4, FALSE) + $N45*VLOOKUP($N$1,properties!$A$13:$J$19,4, FALSE) + $O45*VLOOKUP($O$1,properties!$A$13:$J$19,4, FALSE) + $P45*VLOOKUP($P$1,properties!$A$13:$J$19,4, FALSE) + $Q45*VLOOKUP($Q$1,properties!$A$13:$J$19,4, FALSE)</f>
        <v>0</v>
      </c>
      <c r="AG45" s="2">
        <f>$L45*VLOOKUP($L$1,properties!$A$13:$J$19,3, FALSE) + $M45*VLOOKUP($M$1,properties!$A$13:$J$19,3, FALSE) + $N45*VLOOKUP($N$1,properties!$A$13:$J$19,3, FALSE) + $O45*VLOOKUP($O$1,properties!$A$13:$J$19,3, FALSE) + $P45*VLOOKUP($P$1,properties!$A$13:$J$19,3, FALSE) + $Q45*VLOOKUP($Q$1,properties!$A$13:$J$19,3, FALSE)</f>
        <v>6.1130000000000004</v>
      </c>
      <c r="AH45" s="2">
        <f>$L45*VLOOKUP($L$1,properties!$A$13:$J$19,2, FALSE) + $M45*VLOOKUP($M$1,properties!$A$13:$J$19,2, FALSE) + $N45*VLOOKUP($N$1,properties!$A$13:$J$19,2, FALSE) + $O45*VLOOKUP($O$1,properties!$A$13:$J$19,2, FALSE) + $P45*VLOOKUP($P$1,properties!$A$13:$J$19,2, FALSE) + $Q45*VLOOKUP($Q$1,properties!$A$13:$J$19,2, FALSE)</f>
        <v>1</v>
      </c>
      <c r="AI45" s="2">
        <f>$L45*VLOOKUP($L$1,properties!$A$13:$J$19,10, FALSE) + $M45*VLOOKUP($M$1,properties!$A$13:$J$19,10, FALSE) + $N45*VLOOKUP($N$1,properties!$A$13:$J$19,10, FALSE) + $O45*VLOOKUP($O$1,properties!$A$13:$J$19,10, FALSE) + $P45*VLOOKUP($P$1,properties!$A$13:$J$19,10, FALSE) + $Q45*VLOOKUP($Q$1,properties!$A$13:$J$19,10, FALSE)</f>
        <v>20</v>
      </c>
      <c r="AJ45" s="2">
        <f>$R45*VLOOKUP($R$1,properties!$A$1:$J$4,5, FALSE) + $S45*VLOOKUP($S$1,properties!$A$1:$J$4,5, FALSE) + $T45*VLOOKUP($T$1,properties!$A$1:$J$4,5, FALSE)</f>
        <v>1.98</v>
      </c>
      <c r="AK45" s="2">
        <f>$R45*VLOOKUP($R$1,properties!$A$1:$J$4,6, FALSE) + $S45*VLOOKUP($S$1,properties!$A$1:$J$4,6, FALSE) + $T45*VLOOKUP($T$1,properties!$A$1:$J$4,6, FALSE)</f>
        <v>126.9</v>
      </c>
      <c r="AL45" s="2">
        <f>$R45*VLOOKUP($R$1,properties!$A$1:$J$4,4, FALSE) + $S45*VLOOKUP($S$1,properties!$A$1:$J$4,4, FALSE) + $T45*VLOOKUP($T$1,properties!$A$1:$J$4,4, FALSE)</f>
        <v>3.06</v>
      </c>
      <c r="AM45" s="2">
        <f>$R45*VLOOKUP($R$1,properties!$A$1:$J$4,3, FALSE) + $S45*VLOOKUP($S$1,properties!$A$1:$J$4,3, FALSE) + $T45*VLOOKUP($T$1,properties!$A$1:$J$4,3, FALSE)</f>
        <v>10.451000000000001</v>
      </c>
      <c r="AN45" s="2">
        <f>$R45*VLOOKUP($R$1,properties!$A$1:$J$4,2, FALSE) + $S45*VLOOKUP($S$1,properties!$A$1:$J$4,2, FALSE) + $T45*VLOOKUP($T$1,properties!$A$1:$J$4,2, FALSE)</f>
        <v>2.66</v>
      </c>
      <c r="AO45" s="2">
        <f>$R45*VLOOKUP($R$1,properties!$A$1:$J$4,10, FALSE) + $S45*VLOOKUP($S$1,properties!$A$1:$J$4,10, FALSE) + $T45*VLOOKUP($T$1,properties!$A$1:$J$4,10, FALSE)</f>
        <v>53</v>
      </c>
    </row>
    <row r="46" spans="1:41" x14ac:dyDescent="0.2">
      <c r="A46">
        <v>45</v>
      </c>
      <c r="B46" t="s">
        <v>103</v>
      </c>
      <c r="C46" t="s">
        <v>576</v>
      </c>
      <c r="D46">
        <v>-0.22</v>
      </c>
      <c r="E46">
        <v>4.4000000000000004</v>
      </c>
      <c r="F46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5</v>
      </c>
      <c r="V46" s="1" t="b">
        <v>0</v>
      </c>
      <c r="W46" s="2">
        <v>1</v>
      </c>
      <c r="X46" s="2">
        <v>0</v>
      </c>
      <c r="Y46" s="2">
        <v>0</v>
      </c>
      <c r="Z46" s="2">
        <v>0</v>
      </c>
      <c r="AA46" s="2">
        <f>$G46*VLOOKUP($G$1,properties!$A$6:$I$11,5, FALSE) + $H46*VLOOKUP($H$1,properties!$A$6:$I$11,5, FALSE) + $I46*VLOOKUP($I$1,properties!$A$6:$I$11,5, FALSE) + $J46*VLOOKUP($J$1,properties!$A$6:$I$11,5, FALSE) + $K46*VLOOKUP($K$1,properties!$A$6:$I$11,5, FALSE)</f>
        <v>1.74</v>
      </c>
      <c r="AB46" s="2">
        <f>$G46*VLOOKUP($G$1,properties!$A$6:$I$11,6, FALSE) + $H46*VLOOKUP($H$1,properties!$A$6:$I$11,6, FALSE) + $I46*VLOOKUP($I$1,properties!$A$6:$I$11,6, FALSE) + $J46*VLOOKUP($J$1,properties!$A$6:$I$11,6, FALSE) + $K46*VLOOKUP($K$1,properties!$A$6:$I$11,6, FALSE)</f>
        <v>132.91</v>
      </c>
      <c r="AC46" s="2">
        <f>$G46*VLOOKUP($G$1,properties!$A$6:$I$11,2, FALSE) + $H46*VLOOKUP($H$1,properties!$A$6:$I$11,2, FALSE) + $I46*VLOOKUP($I$1,properties!$A$6:$I$11,2, FALSE) + $J46*VLOOKUP($J$1,properties!$A$6:$I$11,2, FALSE) + $K46*VLOOKUP($K$1,properties!$A$6:$I$11,2, FALSE)</f>
        <v>0</v>
      </c>
      <c r="AD46" s="2">
        <f>$L46*VLOOKUP($L$1,properties!$A$13:$J$19,5, FALSE) + $M46*VLOOKUP($M$1,properties!$A$13:$J$19,5, FALSE) + $N46*VLOOKUP($N$1,properties!$A$13:$J$19,5, FALSE) + $O46*VLOOKUP($O$1,properties!$A$13:$J$19,5, FALSE) + $P46*VLOOKUP($P$1,properties!$A$13:$J$19,5, FALSE) + $Q46*VLOOKUP($Q$1,properties!$A$13:$J$19,5, FALSE)</f>
        <v>1</v>
      </c>
      <c r="AE46" s="2">
        <f>$L46*VLOOKUP($L$1,properties!$A$13:$J$19,6, FALSE) + $M46*VLOOKUP($M$1,properties!$A$13:$J$19,6, FALSE) + $N46*VLOOKUP($N$1,properties!$A$13:$J$19,6, FALSE) + $O46*VLOOKUP($O$1,properties!$A$13:$J$19,6, FALSE) + $P46*VLOOKUP($P$1,properties!$A$13:$J$19,6, FALSE) + $Q46*VLOOKUP($Q$1,properties!$A$13:$J$19,6, FALSE)</f>
        <v>40.08</v>
      </c>
      <c r="AF46" s="2">
        <f>$L46*VLOOKUP($L$1,properties!$A$13:$J$19,4, FALSE) + $M46*VLOOKUP($M$1,properties!$A$13:$J$19,4, FALSE) + $N46*VLOOKUP($N$1,properties!$A$13:$J$19,4, FALSE) + $O46*VLOOKUP($O$1,properties!$A$13:$J$19,4, FALSE) + $P46*VLOOKUP($P$1,properties!$A$13:$J$19,4, FALSE) + $Q46*VLOOKUP($Q$1,properties!$A$13:$J$19,4, FALSE)</f>
        <v>0</v>
      </c>
      <c r="AG46" s="2">
        <f>$L46*VLOOKUP($L$1,properties!$A$13:$J$19,3, FALSE) + $M46*VLOOKUP($M$1,properties!$A$13:$J$19,3, FALSE) + $N46*VLOOKUP($N$1,properties!$A$13:$J$19,3, FALSE) + $O46*VLOOKUP($O$1,properties!$A$13:$J$19,3, FALSE) + $P46*VLOOKUP($P$1,properties!$A$13:$J$19,3, FALSE) + $Q46*VLOOKUP($Q$1,properties!$A$13:$J$19,3, FALSE)</f>
        <v>6.1130000000000004</v>
      </c>
      <c r="AH46" s="2">
        <f>$L46*VLOOKUP($L$1,properties!$A$13:$J$19,2, FALSE) + $M46*VLOOKUP($M$1,properties!$A$13:$J$19,2, FALSE) + $N46*VLOOKUP($N$1,properties!$A$13:$J$19,2, FALSE) + $O46*VLOOKUP($O$1,properties!$A$13:$J$19,2, FALSE) + $P46*VLOOKUP($P$1,properties!$A$13:$J$19,2, FALSE) + $Q46*VLOOKUP($Q$1,properties!$A$13:$J$19,2, FALSE)</f>
        <v>1</v>
      </c>
      <c r="AI46" s="2">
        <f>$L46*VLOOKUP($L$1,properties!$A$13:$J$19,10, FALSE) + $M46*VLOOKUP($M$1,properties!$A$13:$J$19,10, FALSE) + $N46*VLOOKUP($N$1,properties!$A$13:$J$19,10, FALSE) + $O46*VLOOKUP($O$1,properties!$A$13:$J$19,10, FALSE) + $P46*VLOOKUP($P$1,properties!$A$13:$J$19,10, FALSE) + $Q46*VLOOKUP($Q$1,properties!$A$13:$J$19,10, FALSE)</f>
        <v>20</v>
      </c>
      <c r="AJ46" s="2">
        <f>$R46*VLOOKUP($R$1,properties!$A$1:$J$4,5, FALSE) + $S46*VLOOKUP($S$1,properties!$A$1:$J$4,5, FALSE) + $T46*VLOOKUP($T$1,properties!$A$1:$J$4,5, FALSE)</f>
        <v>1.96</v>
      </c>
      <c r="AK46" s="2">
        <f>$R46*VLOOKUP($R$1,properties!$A$1:$J$4,6, FALSE) + $S46*VLOOKUP($S$1,properties!$A$1:$J$4,6, FALSE) + $T46*VLOOKUP($T$1,properties!$A$1:$J$4,6, FALSE)</f>
        <v>79.900000000000006</v>
      </c>
      <c r="AL46" s="2">
        <f>$R46*VLOOKUP($R$1,properties!$A$1:$J$4,4, FALSE) + $S46*VLOOKUP($S$1,properties!$A$1:$J$4,4, FALSE) + $T46*VLOOKUP($T$1,properties!$A$1:$J$4,4, FALSE)</f>
        <v>3.3650000000000002</v>
      </c>
      <c r="AM46" s="2">
        <f>$R46*VLOOKUP($R$1,properties!$A$1:$J$4,3, FALSE) + $S46*VLOOKUP($S$1,properties!$A$1:$J$4,3, FALSE) + $T46*VLOOKUP($T$1,properties!$A$1:$J$4,3, FALSE)</f>
        <v>11.814</v>
      </c>
      <c r="AN46" s="2">
        <f>$R46*VLOOKUP($R$1,properties!$A$1:$J$4,2, FALSE) + $S46*VLOOKUP($S$1,properties!$A$1:$J$4,2, FALSE) + $T46*VLOOKUP($T$1,properties!$A$1:$J$4,2, FALSE)</f>
        <v>2.96</v>
      </c>
      <c r="AO46" s="2">
        <f>$R46*VLOOKUP($R$1,properties!$A$1:$J$4,10, FALSE) + $S46*VLOOKUP($S$1,properties!$A$1:$J$4,10, FALSE) + $T46*VLOOKUP($T$1,properties!$A$1:$J$4,10, FALSE)</f>
        <v>35</v>
      </c>
    </row>
    <row r="47" spans="1:41" x14ac:dyDescent="0.2">
      <c r="A47">
        <v>46</v>
      </c>
      <c r="B47" t="s">
        <v>104</v>
      </c>
      <c r="C47" t="s">
        <v>576</v>
      </c>
      <c r="D47">
        <v>1.39</v>
      </c>
      <c r="E47">
        <v>5.37</v>
      </c>
      <c r="F47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5</v>
      </c>
      <c r="V47" s="1" t="b">
        <v>0</v>
      </c>
      <c r="W47" s="2">
        <v>1</v>
      </c>
      <c r="X47" s="2">
        <v>0</v>
      </c>
      <c r="Y47" s="2">
        <v>0</v>
      </c>
      <c r="Z47" s="2">
        <v>0</v>
      </c>
      <c r="AA47" s="2">
        <f>$G47*VLOOKUP($G$1,properties!$A$6:$I$11,5, FALSE) + $H47*VLOOKUP($H$1,properties!$A$6:$I$11,5, FALSE) + $I47*VLOOKUP($I$1,properties!$A$6:$I$11,5, FALSE) + $J47*VLOOKUP($J$1,properties!$A$6:$I$11,5, FALSE) + $K47*VLOOKUP($K$1,properties!$A$6:$I$11,5, FALSE)</f>
        <v>1.74</v>
      </c>
      <c r="AB47" s="2">
        <f>$G47*VLOOKUP($G$1,properties!$A$6:$I$11,6, FALSE) + $H47*VLOOKUP($H$1,properties!$A$6:$I$11,6, FALSE) + $I47*VLOOKUP($I$1,properties!$A$6:$I$11,6, FALSE) + $J47*VLOOKUP($J$1,properties!$A$6:$I$11,6, FALSE) + $K47*VLOOKUP($K$1,properties!$A$6:$I$11,6, FALSE)</f>
        <v>132.91</v>
      </c>
      <c r="AC47" s="2">
        <f>$G47*VLOOKUP($G$1,properties!$A$6:$I$11,2, FALSE) + $H47*VLOOKUP($H$1,properties!$A$6:$I$11,2, FALSE) + $I47*VLOOKUP($I$1,properties!$A$6:$I$11,2, FALSE) + $J47*VLOOKUP($J$1,properties!$A$6:$I$11,2, FALSE) + $K47*VLOOKUP($K$1,properties!$A$6:$I$11,2, FALSE)</f>
        <v>0</v>
      </c>
      <c r="AD47" s="2">
        <f>$L47*VLOOKUP($L$1,properties!$A$13:$J$19,5, FALSE) + $M47*VLOOKUP($M$1,properties!$A$13:$J$19,5, FALSE) + $N47*VLOOKUP($N$1,properties!$A$13:$J$19,5, FALSE) + $O47*VLOOKUP($O$1,properties!$A$13:$J$19,5, FALSE) + $P47*VLOOKUP($P$1,properties!$A$13:$J$19,5, FALSE) + $Q47*VLOOKUP($Q$1,properties!$A$13:$J$19,5, FALSE)</f>
        <v>1</v>
      </c>
      <c r="AE47" s="2">
        <f>$L47*VLOOKUP($L$1,properties!$A$13:$J$19,6, FALSE) + $M47*VLOOKUP($M$1,properties!$A$13:$J$19,6, FALSE) + $N47*VLOOKUP($N$1,properties!$A$13:$J$19,6, FALSE) + $O47*VLOOKUP($O$1,properties!$A$13:$J$19,6, FALSE) + $P47*VLOOKUP($P$1,properties!$A$13:$J$19,6, FALSE) + $Q47*VLOOKUP($Q$1,properties!$A$13:$J$19,6, FALSE)</f>
        <v>40.08</v>
      </c>
      <c r="AF47" s="2">
        <f>$L47*VLOOKUP($L$1,properties!$A$13:$J$19,4, FALSE) + $M47*VLOOKUP($M$1,properties!$A$13:$J$19,4, FALSE) + $N47*VLOOKUP($N$1,properties!$A$13:$J$19,4, FALSE) + $O47*VLOOKUP($O$1,properties!$A$13:$J$19,4, FALSE) + $P47*VLOOKUP($P$1,properties!$A$13:$J$19,4, FALSE) + $Q47*VLOOKUP($Q$1,properties!$A$13:$J$19,4, FALSE)</f>
        <v>0</v>
      </c>
      <c r="AG47" s="2">
        <f>$L47*VLOOKUP($L$1,properties!$A$13:$J$19,3, FALSE) + $M47*VLOOKUP($M$1,properties!$A$13:$J$19,3, FALSE) + $N47*VLOOKUP($N$1,properties!$A$13:$J$19,3, FALSE) + $O47*VLOOKUP($O$1,properties!$A$13:$J$19,3, FALSE) + $P47*VLOOKUP($P$1,properties!$A$13:$J$19,3, FALSE) + $Q47*VLOOKUP($Q$1,properties!$A$13:$J$19,3, FALSE)</f>
        <v>6.1130000000000004</v>
      </c>
      <c r="AH47" s="2">
        <f>$L47*VLOOKUP($L$1,properties!$A$13:$J$19,2, FALSE) + $M47*VLOOKUP($M$1,properties!$A$13:$J$19,2, FALSE) + $N47*VLOOKUP($N$1,properties!$A$13:$J$19,2, FALSE) + $O47*VLOOKUP($O$1,properties!$A$13:$J$19,2, FALSE) + $P47*VLOOKUP($P$1,properties!$A$13:$J$19,2, FALSE) + $Q47*VLOOKUP($Q$1,properties!$A$13:$J$19,2, FALSE)</f>
        <v>1</v>
      </c>
      <c r="AI47" s="2">
        <f>$L47*VLOOKUP($L$1,properties!$A$13:$J$19,10, FALSE) + $M47*VLOOKUP($M$1,properties!$A$13:$J$19,10, FALSE) + $N47*VLOOKUP($N$1,properties!$A$13:$J$19,10, FALSE) + $O47*VLOOKUP($O$1,properties!$A$13:$J$19,10, FALSE) + $P47*VLOOKUP($P$1,properties!$A$13:$J$19,10, FALSE) + $Q47*VLOOKUP($Q$1,properties!$A$13:$J$19,10, FALSE)</f>
        <v>20</v>
      </c>
      <c r="AJ47" s="2">
        <f>$R47*VLOOKUP($R$1,properties!$A$1:$J$4,5, FALSE) + $S47*VLOOKUP($S$1,properties!$A$1:$J$4,5, FALSE) + $T47*VLOOKUP($T$1,properties!$A$1:$J$4,5, FALSE)</f>
        <v>1.81</v>
      </c>
      <c r="AK47" s="2">
        <f>$R47*VLOOKUP($R$1,properties!$A$1:$J$4,6, FALSE) + $S47*VLOOKUP($S$1,properties!$A$1:$J$4,6, FALSE) + $T47*VLOOKUP($T$1,properties!$A$1:$J$4,6, FALSE)</f>
        <v>35.450000000000003</v>
      </c>
      <c r="AL47" s="2">
        <f>$R47*VLOOKUP($R$1,properties!$A$1:$J$4,4, FALSE) + $S47*VLOOKUP($S$1,properties!$A$1:$J$4,4, FALSE) + $T47*VLOOKUP($T$1,properties!$A$1:$J$4,4, FALSE)</f>
        <v>3.617</v>
      </c>
      <c r="AM47" s="2">
        <f>$R47*VLOOKUP($R$1,properties!$A$1:$J$4,3, FALSE) + $S47*VLOOKUP($S$1,properties!$A$1:$J$4,3, FALSE) + $T47*VLOOKUP($T$1,properties!$A$1:$J$4,3, FALSE)</f>
        <v>12.968</v>
      </c>
      <c r="AN47" s="2">
        <f>$R47*VLOOKUP($R$1,properties!$A$1:$J$4,2, FALSE) + $S47*VLOOKUP($S$1,properties!$A$1:$J$4,2, FALSE) + $T47*VLOOKUP($T$1,properties!$A$1:$J$4,2, FALSE)</f>
        <v>3.16</v>
      </c>
      <c r="AO47" s="2">
        <f>$R47*VLOOKUP($R$1,properties!$A$1:$J$4,10, FALSE) + $S47*VLOOKUP($S$1,properties!$A$1:$J$4,10, FALSE) + $T47*VLOOKUP($T$1,properties!$A$1:$J$4,10, FALSE)</f>
        <v>17</v>
      </c>
    </row>
    <row r="48" spans="1:41" x14ac:dyDescent="0.2">
      <c r="A48">
        <v>47</v>
      </c>
      <c r="B48" t="s">
        <v>105</v>
      </c>
      <c r="C48" t="s">
        <v>576</v>
      </c>
      <c r="D48">
        <v>2.75</v>
      </c>
      <c r="E48">
        <v>3.23</v>
      </c>
      <c r="F48">
        <v>0.01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5</v>
      </c>
      <c r="V48" s="1" t="b">
        <v>0</v>
      </c>
      <c r="W48" s="2">
        <v>1</v>
      </c>
      <c r="X48" s="2">
        <v>0</v>
      </c>
      <c r="Y48" s="2">
        <v>0</v>
      </c>
      <c r="Z48" s="2">
        <v>0</v>
      </c>
      <c r="AA48" s="2">
        <f>$G48*VLOOKUP($G$1,properties!$A$6:$I$11,5, FALSE) + $H48*VLOOKUP($H$1,properties!$A$6:$I$11,5, FALSE) + $I48*VLOOKUP($I$1,properties!$A$6:$I$11,5, FALSE) + $J48*VLOOKUP($J$1,properties!$A$6:$I$11,5, FALSE) + $K48*VLOOKUP($K$1,properties!$A$6:$I$11,5, FALSE)</f>
        <v>1.61</v>
      </c>
      <c r="AB48" s="2">
        <f>$G48*VLOOKUP($G$1,properties!$A$6:$I$11,6, FALSE) + $H48*VLOOKUP($H$1,properties!$A$6:$I$11,6, FALSE) + $I48*VLOOKUP($I$1,properties!$A$6:$I$11,6, FALSE) + $J48*VLOOKUP($J$1,properties!$A$6:$I$11,6, FALSE) + $K48*VLOOKUP($K$1,properties!$A$6:$I$11,6, FALSE)</f>
        <v>85.468000000000004</v>
      </c>
      <c r="AC48" s="2">
        <f>$G48*VLOOKUP($G$1,properties!$A$6:$I$11,2, FALSE) + $H48*VLOOKUP($H$1,properties!$A$6:$I$11,2, FALSE) + $I48*VLOOKUP($I$1,properties!$A$6:$I$11,2, FALSE) + $J48*VLOOKUP($J$1,properties!$A$6:$I$11,2, FALSE) + $K48*VLOOKUP($K$1,properties!$A$6:$I$11,2, FALSE)</f>
        <v>0</v>
      </c>
      <c r="AD48" s="2">
        <f>$L48*VLOOKUP($L$1,properties!$A$13:$J$19,5, FALSE) + $M48*VLOOKUP($M$1,properties!$A$13:$J$19,5, FALSE) + $N48*VLOOKUP($N$1,properties!$A$13:$J$19,5, FALSE) + $O48*VLOOKUP($O$1,properties!$A$13:$J$19,5, FALSE) + $P48*VLOOKUP($P$1,properties!$A$13:$J$19,5, FALSE) + $Q48*VLOOKUP($Q$1,properties!$A$13:$J$19,5, FALSE)</f>
        <v>1.35</v>
      </c>
      <c r="AE48" s="2">
        <f>$L48*VLOOKUP($L$1,properties!$A$13:$J$19,6, FALSE) + $M48*VLOOKUP($M$1,properties!$A$13:$J$19,6, FALSE) + $N48*VLOOKUP($N$1,properties!$A$13:$J$19,6, FALSE) + $O48*VLOOKUP($O$1,properties!$A$13:$J$19,6, FALSE) + $P48*VLOOKUP($P$1,properties!$A$13:$J$19,6, FALSE) + $Q48*VLOOKUP($Q$1,properties!$A$13:$J$19,6, FALSE)</f>
        <v>137.33000000000001</v>
      </c>
      <c r="AF48" s="2">
        <f>$L48*VLOOKUP($L$1,properties!$A$13:$J$19,4, FALSE) + $M48*VLOOKUP($M$1,properties!$A$13:$J$19,4, FALSE) + $N48*VLOOKUP($N$1,properties!$A$13:$J$19,4, FALSE) + $O48*VLOOKUP($O$1,properties!$A$13:$J$19,4, FALSE) + $P48*VLOOKUP($P$1,properties!$A$13:$J$19,4, FALSE) + $Q48*VLOOKUP($Q$1,properties!$A$13:$J$19,4, FALSE)</f>
        <v>0</v>
      </c>
      <c r="AG48" s="2">
        <f>$L48*VLOOKUP($L$1,properties!$A$13:$J$19,3, FALSE) + $M48*VLOOKUP($M$1,properties!$A$13:$J$19,3, FALSE) + $N48*VLOOKUP($N$1,properties!$A$13:$J$19,3, FALSE) + $O48*VLOOKUP($O$1,properties!$A$13:$J$19,3, FALSE) + $P48*VLOOKUP($P$1,properties!$A$13:$J$19,3, FALSE) + $Q48*VLOOKUP($Q$1,properties!$A$13:$J$19,3, FALSE)</f>
        <v>5.2119999999999997</v>
      </c>
      <c r="AH48" s="2">
        <f>$L48*VLOOKUP($L$1,properties!$A$13:$J$19,2, FALSE) + $M48*VLOOKUP($M$1,properties!$A$13:$J$19,2, FALSE) + $N48*VLOOKUP($N$1,properties!$A$13:$J$19,2, FALSE) + $O48*VLOOKUP($O$1,properties!$A$13:$J$19,2, FALSE) + $P48*VLOOKUP($P$1,properties!$A$13:$J$19,2, FALSE) + $Q48*VLOOKUP($Q$1,properties!$A$13:$J$19,2, FALSE)</f>
        <v>0.89</v>
      </c>
      <c r="AI48" s="2">
        <f>$L48*VLOOKUP($L$1,properties!$A$13:$J$19,10, FALSE) + $M48*VLOOKUP($M$1,properties!$A$13:$J$19,10, FALSE) + $N48*VLOOKUP($N$1,properties!$A$13:$J$19,10, FALSE) + $O48*VLOOKUP($O$1,properties!$A$13:$J$19,10, FALSE) + $P48*VLOOKUP($P$1,properties!$A$13:$J$19,10, FALSE) + $Q48*VLOOKUP($Q$1,properties!$A$13:$J$19,10, FALSE)</f>
        <v>56</v>
      </c>
      <c r="AJ48" s="2">
        <f>$R48*VLOOKUP($R$1,properties!$A$1:$J$4,5, FALSE) + $S48*VLOOKUP($S$1,properties!$A$1:$J$4,5, FALSE) + $T48*VLOOKUP($T$1,properties!$A$1:$J$4,5, FALSE)</f>
        <v>1.98</v>
      </c>
      <c r="AK48" s="2">
        <f>$R48*VLOOKUP($R$1,properties!$A$1:$J$4,6, FALSE) + $S48*VLOOKUP($S$1,properties!$A$1:$J$4,6, FALSE) + $T48*VLOOKUP($T$1,properties!$A$1:$J$4,6, FALSE)</f>
        <v>126.9</v>
      </c>
      <c r="AL48" s="2">
        <f>$R48*VLOOKUP($R$1,properties!$A$1:$J$4,4, FALSE) + $S48*VLOOKUP($S$1,properties!$A$1:$J$4,4, FALSE) + $T48*VLOOKUP($T$1,properties!$A$1:$J$4,4, FALSE)</f>
        <v>3.06</v>
      </c>
      <c r="AM48" s="2">
        <f>$R48*VLOOKUP($R$1,properties!$A$1:$J$4,3, FALSE) + $S48*VLOOKUP($S$1,properties!$A$1:$J$4,3, FALSE) + $T48*VLOOKUP($T$1,properties!$A$1:$J$4,3, FALSE)</f>
        <v>10.451000000000001</v>
      </c>
      <c r="AN48" s="2">
        <f>$R48*VLOOKUP($R$1,properties!$A$1:$J$4,2, FALSE) + $S48*VLOOKUP($S$1,properties!$A$1:$J$4,2, FALSE) + $T48*VLOOKUP($T$1,properties!$A$1:$J$4,2, FALSE)</f>
        <v>2.66</v>
      </c>
      <c r="AO48" s="2">
        <f>$R48*VLOOKUP($R$1,properties!$A$1:$J$4,10, FALSE) + $S48*VLOOKUP($S$1,properties!$A$1:$J$4,10, FALSE) + $T48*VLOOKUP($T$1,properties!$A$1:$J$4,10, FALSE)</f>
        <v>53</v>
      </c>
    </row>
    <row r="49" spans="1:41" x14ac:dyDescent="0.2">
      <c r="A49">
        <v>48</v>
      </c>
      <c r="B49" t="s">
        <v>106</v>
      </c>
      <c r="C49" t="s">
        <v>576</v>
      </c>
      <c r="D49">
        <v>0.53</v>
      </c>
      <c r="E49">
        <v>3.72</v>
      </c>
      <c r="F49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5</v>
      </c>
      <c r="V49" s="1" t="b">
        <v>0</v>
      </c>
      <c r="W49" s="2">
        <v>1</v>
      </c>
      <c r="X49" s="2">
        <v>0</v>
      </c>
      <c r="Y49" s="2">
        <v>0</v>
      </c>
      <c r="Z49" s="2">
        <v>0</v>
      </c>
      <c r="AA49" s="2">
        <f>$G49*VLOOKUP($G$1,properties!$A$6:$I$11,5, FALSE) + $H49*VLOOKUP($H$1,properties!$A$6:$I$11,5, FALSE) + $I49*VLOOKUP($I$1,properties!$A$6:$I$11,5, FALSE) + $J49*VLOOKUP($J$1,properties!$A$6:$I$11,5, FALSE) + $K49*VLOOKUP($K$1,properties!$A$6:$I$11,5, FALSE)</f>
        <v>1.61</v>
      </c>
      <c r="AB49" s="2">
        <f>$G49*VLOOKUP($G$1,properties!$A$6:$I$11,6, FALSE) + $H49*VLOOKUP($H$1,properties!$A$6:$I$11,6, FALSE) + $I49*VLOOKUP($I$1,properties!$A$6:$I$11,6, FALSE) + $J49*VLOOKUP($J$1,properties!$A$6:$I$11,6, FALSE) + $K49*VLOOKUP($K$1,properties!$A$6:$I$11,6, FALSE)</f>
        <v>85.468000000000004</v>
      </c>
      <c r="AC49" s="2">
        <f>$G49*VLOOKUP($G$1,properties!$A$6:$I$11,2, FALSE) + $H49*VLOOKUP($H$1,properties!$A$6:$I$11,2, FALSE) + $I49*VLOOKUP($I$1,properties!$A$6:$I$11,2, FALSE) + $J49*VLOOKUP($J$1,properties!$A$6:$I$11,2, FALSE) + $K49*VLOOKUP($K$1,properties!$A$6:$I$11,2, FALSE)</f>
        <v>0</v>
      </c>
      <c r="AD49" s="2">
        <f>$L49*VLOOKUP($L$1,properties!$A$13:$J$19,5, FALSE) + $M49*VLOOKUP($M$1,properties!$A$13:$J$19,5, FALSE) + $N49*VLOOKUP($N$1,properties!$A$13:$J$19,5, FALSE) + $O49*VLOOKUP($O$1,properties!$A$13:$J$19,5, FALSE) + $P49*VLOOKUP($P$1,properties!$A$13:$J$19,5, FALSE) + $Q49*VLOOKUP($Q$1,properties!$A$13:$J$19,5, FALSE)</f>
        <v>1.35</v>
      </c>
      <c r="AE49" s="2">
        <f>$L49*VLOOKUP($L$1,properties!$A$13:$J$19,6, FALSE) + $M49*VLOOKUP($M$1,properties!$A$13:$J$19,6, FALSE) + $N49*VLOOKUP($N$1,properties!$A$13:$J$19,6, FALSE) + $O49*VLOOKUP($O$1,properties!$A$13:$J$19,6, FALSE) + $P49*VLOOKUP($P$1,properties!$A$13:$J$19,6, FALSE) + $Q49*VLOOKUP($Q$1,properties!$A$13:$J$19,6, FALSE)</f>
        <v>137.33000000000001</v>
      </c>
      <c r="AF49" s="2">
        <f>$L49*VLOOKUP($L$1,properties!$A$13:$J$19,4, FALSE) + $M49*VLOOKUP($M$1,properties!$A$13:$J$19,4, FALSE) + $N49*VLOOKUP($N$1,properties!$A$13:$J$19,4, FALSE) + $O49*VLOOKUP($O$1,properties!$A$13:$J$19,4, FALSE) + $P49*VLOOKUP($P$1,properties!$A$13:$J$19,4, FALSE) + $Q49*VLOOKUP($Q$1,properties!$A$13:$J$19,4, FALSE)</f>
        <v>0</v>
      </c>
      <c r="AG49" s="2">
        <f>$L49*VLOOKUP($L$1,properties!$A$13:$J$19,3, FALSE) + $M49*VLOOKUP($M$1,properties!$A$13:$J$19,3, FALSE) + $N49*VLOOKUP($N$1,properties!$A$13:$J$19,3, FALSE) + $O49*VLOOKUP($O$1,properties!$A$13:$J$19,3, FALSE) + $P49*VLOOKUP($P$1,properties!$A$13:$J$19,3, FALSE) + $Q49*VLOOKUP($Q$1,properties!$A$13:$J$19,3, FALSE)</f>
        <v>5.2119999999999997</v>
      </c>
      <c r="AH49" s="2">
        <f>$L49*VLOOKUP($L$1,properties!$A$13:$J$19,2, FALSE) + $M49*VLOOKUP($M$1,properties!$A$13:$J$19,2, FALSE) + $N49*VLOOKUP($N$1,properties!$A$13:$J$19,2, FALSE) + $O49*VLOOKUP($O$1,properties!$A$13:$J$19,2, FALSE) + $P49*VLOOKUP($P$1,properties!$A$13:$J$19,2, FALSE) + $Q49*VLOOKUP($Q$1,properties!$A$13:$J$19,2, FALSE)</f>
        <v>0.89</v>
      </c>
      <c r="AI49" s="2">
        <f>$L49*VLOOKUP($L$1,properties!$A$13:$J$19,10, FALSE) + $M49*VLOOKUP($M$1,properties!$A$13:$J$19,10, FALSE) + $N49*VLOOKUP($N$1,properties!$A$13:$J$19,10, FALSE) + $O49*VLOOKUP($O$1,properties!$A$13:$J$19,10, FALSE) + $P49*VLOOKUP($P$1,properties!$A$13:$J$19,10, FALSE) + $Q49*VLOOKUP($Q$1,properties!$A$13:$J$19,10, FALSE)</f>
        <v>56</v>
      </c>
      <c r="AJ49" s="2">
        <f>$R49*VLOOKUP($R$1,properties!$A$1:$J$4,5, FALSE) + $S49*VLOOKUP($S$1,properties!$A$1:$J$4,5, FALSE) + $T49*VLOOKUP($T$1,properties!$A$1:$J$4,5, FALSE)</f>
        <v>1.96</v>
      </c>
      <c r="AK49" s="2">
        <f>$R49*VLOOKUP($R$1,properties!$A$1:$J$4,6, FALSE) + $S49*VLOOKUP($S$1,properties!$A$1:$J$4,6, FALSE) + $T49*VLOOKUP($T$1,properties!$A$1:$J$4,6, FALSE)</f>
        <v>79.900000000000006</v>
      </c>
      <c r="AL49" s="2">
        <f>$R49*VLOOKUP($R$1,properties!$A$1:$J$4,4, FALSE) + $S49*VLOOKUP($S$1,properties!$A$1:$J$4,4, FALSE) + $T49*VLOOKUP($T$1,properties!$A$1:$J$4,4, FALSE)</f>
        <v>3.3650000000000002</v>
      </c>
      <c r="AM49" s="2">
        <f>$R49*VLOOKUP($R$1,properties!$A$1:$J$4,3, FALSE) + $S49*VLOOKUP($S$1,properties!$A$1:$J$4,3, FALSE) + $T49*VLOOKUP($T$1,properties!$A$1:$J$4,3, FALSE)</f>
        <v>11.814</v>
      </c>
      <c r="AN49" s="2">
        <f>$R49*VLOOKUP($R$1,properties!$A$1:$J$4,2, FALSE) + $S49*VLOOKUP($S$1,properties!$A$1:$J$4,2, FALSE) + $T49*VLOOKUP($T$1,properties!$A$1:$J$4,2, FALSE)</f>
        <v>2.96</v>
      </c>
      <c r="AO49" s="2">
        <f>$R49*VLOOKUP($R$1,properties!$A$1:$J$4,10, FALSE) + $S49*VLOOKUP($S$1,properties!$A$1:$J$4,10, FALSE) + $T49*VLOOKUP($T$1,properties!$A$1:$J$4,10, FALSE)</f>
        <v>35</v>
      </c>
    </row>
    <row r="50" spans="1:41" x14ac:dyDescent="0.2">
      <c r="A50">
        <v>49</v>
      </c>
      <c r="B50" t="s">
        <v>107</v>
      </c>
      <c r="C50" t="s">
        <v>576</v>
      </c>
      <c r="D50">
        <v>0.63</v>
      </c>
      <c r="E50">
        <v>4.34</v>
      </c>
      <c r="F50">
        <v>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5</v>
      </c>
      <c r="V50" s="1" t="b">
        <v>0</v>
      </c>
      <c r="W50" s="2">
        <v>1</v>
      </c>
      <c r="X50" s="2">
        <v>0</v>
      </c>
      <c r="Y50" s="2">
        <v>0</v>
      </c>
      <c r="Z50" s="2">
        <v>0</v>
      </c>
      <c r="AA50" s="2">
        <f>$G50*VLOOKUP($G$1,properties!$A$6:$I$11,5, FALSE) + $H50*VLOOKUP($H$1,properties!$A$6:$I$11,5, FALSE) + $I50*VLOOKUP($I$1,properties!$A$6:$I$11,5, FALSE) + $J50*VLOOKUP($J$1,properties!$A$6:$I$11,5, FALSE) + $K50*VLOOKUP($K$1,properties!$A$6:$I$11,5, FALSE)</f>
        <v>1.61</v>
      </c>
      <c r="AB50" s="2">
        <f>$G50*VLOOKUP($G$1,properties!$A$6:$I$11,6, FALSE) + $H50*VLOOKUP($H$1,properties!$A$6:$I$11,6, FALSE) + $I50*VLOOKUP($I$1,properties!$A$6:$I$11,6, FALSE) + $J50*VLOOKUP($J$1,properties!$A$6:$I$11,6, FALSE) + $K50*VLOOKUP($K$1,properties!$A$6:$I$11,6, FALSE)</f>
        <v>85.468000000000004</v>
      </c>
      <c r="AC50" s="2">
        <f>$G50*VLOOKUP($G$1,properties!$A$6:$I$11,2, FALSE) + $H50*VLOOKUP($H$1,properties!$A$6:$I$11,2, FALSE) + $I50*VLOOKUP($I$1,properties!$A$6:$I$11,2, FALSE) + $J50*VLOOKUP($J$1,properties!$A$6:$I$11,2, FALSE) + $K50*VLOOKUP($K$1,properties!$A$6:$I$11,2, FALSE)</f>
        <v>0</v>
      </c>
      <c r="AD50" s="2">
        <f>$L50*VLOOKUP($L$1,properties!$A$13:$J$19,5, FALSE) + $M50*VLOOKUP($M$1,properties!$A$13:$J$19,5, FALSE) + $N50*VLOOKUP($N$1,properties!$A$13:$J$19,5, FALSE) + $O50*VLOOKUP($O$1,properties!$A$13:$J$19,5, FALSE) + $P50*VLOOKUP($P$1,properties!$A$13:$J$19,5, FALSE) + $Q50*VLOOKUP($Q$1,properties!$A$13:$J$19,5, FALSE)</f>
        <v>1.35</v>
      </c>
      <c r="AE50" s="2">
        <f>$L50*VLOOKUP($L$1,properties!$A$13:$J$19,6, FALSE) + $M50*VLOOKUP($M$1,properties!$A$13:$J$19,6, FALSE) + $N50*VLOOKUP($N$1,properties!$A$13:$J$19,6, FALSE) + $O50*VLOOKUP($O$1,properties!$A$13:$J$19,6, FALSE) + $P50*VLOOKUP($P$1,properties!$A$13:$J$19,6, FALSE) + $Q50*VLOOKUP($Q$1,properties!$A$13:$J$19,6, FALSE)</f>
        <v>137.33000000000001</v>
      </c>
      <c r="AF50" s="2">
        <f>$L50*VLOOKUP($L$1,properties!$A$13:$J$19,4, FALSE) + $M50*VLOOKUP($M$1,properties!$A$13:$J$19,4, FALSE) + $N50*VLOOKUP($N$1,properties!$A$13:$J$19,4, FALSE) + $O50*VLOOKUP($O$1,properties!$A$13:$J$19,4, FALSE) + $P50*VLOOKUP($P$1,properties!$A$13:$J$19,4, FALSE) + $Q50*VLOOKUP($Q$1,properties!$A$13:$J$19,4, FALSE)</f>
        <v>0</v>
      </c>
      <c r="AG50" s="2">
        <f>$L50*VLOOKUP($L$1,properties!$A$13:$J$19,3, FALSE) + $M50*VLOOKUP($M$1,properties!$A$13:$J$19,3, FALSE) + $N50*VLOOKUP($N$1,properties!$A$13:$J$19,3, FALSE) + $O50*VLOOKUP($O$1,properties!$A$13:$J$19,3, FALSE) + $P50*VLOOKUP($P$1,properties!$A$13:$J$19,3, FALSE) + $Q50*VLOOKUP($Q$1,properties!$A$13:$J$19,3, FALSE)</f>
        <v>5.2119999999999997</v>
      </c>
      <c r="AH50" s="2">
        <f>$L50*VLOOKUP($L$1,properties!$A$13:$J$19,2, FALSE) + $M50*VLOOKUP($M$1,properties!$A$13:$J$19,2, FALSE) + $N50*VLOOKUP($N$1,properties!$A$13:$J$19,2, FALSE) + $O50*VLOOKUP($O$1,properties!$A$13:$J$19,2, FALSE) + $P50*VLOOKUP($P$1,properties!$A$13:$J$19,2, FALSE) + $Q50*VLOOKUP($Q$1,properties!$A$13:$J$19,2, FALSE)</f>
        <v>0.89</v>
      </c>
      <c r="AI50" s="2">
        <f>$L50*VLOOKUP($L$1,properties!$A$13:$J$19,10, FALSE) + $M50*VLOOKUP($M$1,properties!$A$13:$J$19,10, FALSE) + $N50*VLOOKUP($N$1,properties!$A$13:$J$19,10, FALSE) + $O50*VLOOKUP($O$1,properties!$A$13:$J$19,10, FALSE) + $P50*VLOOKUP($P$1,properties!$A$13:$J$19,10, FALSE) + $Q50*VLOOKUP($Q$1,properties!$A$13:$J$19,10, FALSE)</f>
        <v>56</v>
      </c>
      <c r="AJ50" s="2">
        <f>$R50*VLOOKUP($R$1,properties!$A$1:$J$4,5, FALSE) + $S50*VLOOKUP($S$1,properties!$A$1:$J$4,5, FALSE) + $T50*VLOOKUP($T$1,properties!$A$1:$J$4,5, FALSE)</f>
        <v>1.81</v>
      </c>
      <c r="AK50" s="2">
        <f>$R50*VLOOKUP($R$1,properties!$A$1:$J$4,6, FALSE) + $S50*VLOOKUP($S$1,properties!$A$1:$J$4,6, FALSE) + $T50*VLOOKUP($T$1,properties!$A$1:$J$4,6, FALSE)</f>
        <v>35.450000000000003</v>
      </c>
      <c r="AL50" s="2">
        <f>$R50*VLOOKUP($R$1,properties!$A$1:$J$4,4, FALSE) + $S50*VLOOKUP($S$1,properties!$A$1:$J$4,4, FALSE) + $T50*VLOOKUP($T$1,properties!$A$1:$J$4,4, FALSE)</f>
        <v>3.617</v>
      </c>
      <c r="AM50" s="2">
        <f>$R50*VLOOKUP($R$1,properties!$A$1:$J$4,3, FALSE) + $S50*VLOOKUP($S$1,properties!$A$1:$J$4,3, FALSE) + $T50*VLOOKUP($T$1,properties!$A$1:$J$4,3, FALSE)</f>
        <v>12.968</v>
      </c>
      <c r="AN50" s="2">
        <f>$R50*VLOOKUP($R$1,properties!$A$1:$J$4,2, FALSE) + $S50*VLOOKUP($S$1,properties!$A$1:$J$4,2, FALSE) + $T50*VLOOKUP($T$1,properties!$A$1:$J$4,2, FALSE)</f>
        <v>3.16</v>
      </c>
      <c r="AO50" s="2">
        <f>$R50*VLOOKUP($R$1,properties!$A$1:$J$4,10, FALSE) + $S50*VLOOKUP($S$1,properties!$A$1:$J$4,10, FALSE) + $T50*VLOOKUP($T$1,properties!$A$1:$J$4,10, FALSE)</f>
        <v>17</v>
      </c>
    </row>
    <row r="51" spans="1:41" x14ac:dyDescent="0.2">
      <c r="A51">
        <v>50</v>
      </c>
      <c r="B51" t="s">
        <v>108</v>
      </c>
      <c r="C51" t="s">
        <v>576</v>
      </c>
      <c r="D51">
        <v>2.5</v>
      </c>
      <c r="E51">
        <v>3.33</v>
      </c>
      <c r="F51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5</v>
      </c>
      <c r="V51" s="1" t="b">
        <v>0</v>
      </c>
      <c r="W51" s="2">
        <v>1</v>
      </c>
      <c r="X51" s="2">
        <v>0</v>
      </c>
      <c r="Y51" s="2">
        <v>0</v>
      </c>
      <c r="Z51" s="2">
        <v>0</v>
      </c>
      <c r="AA51" s="2">
        <f>$G51*VLOOKUP($G$1,properties!$A$6:$I$11,5, FALSE) + $H51*VLOOKUP($H$1,properties!$A$6:$I$11,5, FALSE) + $I51*VLOOKUP($I$1,properties!$A$6:$I$11,5, FALSE) + $J51*VLOOKUP($J$1,properties!$A$6:$I$11,5, FALSE) + $K51*VLOOKUP($K$1,properties!$A$6:$I$11,5, FALSE)</f>
        <v>1.61</v>
      </c>
      <c r="AB51" s="2">
        <f>$G51*VLOOKUP($G$1,properties!$A$6:$I$11,6, FALSE) + $H51*VLOOKUP($H$1,properties!$A$6:$I$11,6, FALSE) + $I51*VLOOKUP($I$1,properties!$A$6:$I$11,6, FALSE) + $J51*VLOOKUP($J$1,properties!$A$6:$I$11,6, FALSE) + $K51*VLOOKUP($K$1,properties!$A$6:$I$11,6, FALSE)</f>
        <v>85.468000000000004</v>
      </c>
      <c r="AC51" s="2">
        <f>$G51*VLOOKUP($G$1,properties!$A$6:$I$11,2, FALSE) + $H51*VLOOKUP($H$1,properties!$A$6:$I$11,2, FALSE) + $I51*VLOOKUP($I$1,properties!$A$6:$I$11,2, FALSE) + $J51*VLOOKUP($J$1,properties!$A$6:$I$11,2, FALSE) + $K51*VLOOKUP($K$1,properties!$A$6:$I$11,2, FALSE)</f>
        <v>0</v>
      </c>
      <c r="AD51" s="2">
        <f>$L51*VLOOKUP($L$1,properties!$A$13:$J$19,5, FALSE) + $M51*VLOOKUP($M$1,properties!$A$13:$J$19,5, FALSE) + $N51*VLOOKUP($N$1,properties!$A$13:$J$19,5, FALSE) + $O51*VLOOKUP($O$1,properties!$A$13:$J$19,5, FALSE) + $P51*VLOOKUP($P$1,properties!$A$13:$J$19,5, FALSE) + $Q51*VLOOKUP($Q$1,properties!$A$13:$J$19,5, FALSE)</f>
        <v>1.18</v>
      </c>
      <c r="AE51" s="2">
        <f>$L51*VLOOKUP($L$1,properties!$A$13:$J$19,6, FALSE) + $M51*VLOOKUP($M$1,properties!$A$13:$J$19,6, FALSE) + $N51*VLOOKUP($N$1,properties!$A$13:$J$19,6, FALSE) + $O51*VLOOKUP($O$1,properties!$A$13:$J$19,6, FALSE) + $P51*VLOOKUP($P$1,properties!$A$13:$J$19,6, FALSE) + $Q51*VLOOKUP($Q$1,properties!$A$13:$J$19,6, FALSE)</f>
        <v>87.62</v>
      </c>
      <c r="AF51" s="2">
        <f>$L51*VLOOKUP($L$1,properties!$A$13:$J$19,4, FALSE) + $M51*VLOOKUP($M$1,properties!$A$13:$J$19,4, FALSE) + $N51*VLOOKUP($N$1,properties!$A$13:$J$19,4, FALSE) + $O51*VLOOKUP($O$1,properties!$A$13:$J$19,4, FALSE) + $P51*VLOOKUP($P$1,properties!$A$13:$J$19,4, FALSE) + $Q51*VLOOKUP($Q$1,properties!$A$13:$J$19,4, FALSE)</f>
        <v>0</v>
      </c>
      <c r="AG51" s="2">
        <f>$L51*VLOOKUP($L$1,properties!$A$13:$J$19,3, FALSE) + $M51*VLOOKUP($M$1,properties!$A$13:$J$19,3, FALSE) + $N51*VLOOKUP($N$1,properties!$A$13:$J$19,3, FALSE) + $O51*VLOOKUP($O$1,properties!$A$13:$J$19,3, FALSE) + $P51*VLOOKUP($P$1,properties!$A$13:$J$19,3, FALSE) + $Q51*VLOOKUP($Q$1,properties!$A$13:$J$19,3, FALSE)</f>
        <v>5.6950000000000003</v>
      </c>
      <c r="AH51" s="2">
        <f>$L51*VLOOKUP($L$1,properties!$A$13:$J$19,2, FALSE) + $M51*VLOOKUP($M$1,properties!$A$13:$J$19,2, FALSE) + $N51*VLOOKUP($N$1,properties!$A$13:$J$19,2, FALSE) + $O51*VLOOKUP($O$1,properties!$A$13:$J$19,2, FALSE) + $P51*VLOOKUP($P$1,properties!$A$13:$J$19,2, FALSE) + $Q51*VLOOKUP($Q$1,properties!$A$13:$J$19,2, FALSE)</f>
        <v>0.95</v>
      </c>
      <c r="AI51" s="2">
        <f>$L51*VLOOKUP($L$1,properties!$A$13:$J$19,10, FALSE) + $M51*VLOOKUP($M$1,properties!$A$13:$J$19,10, FALSE) + $N51*VLOOKUP($N$1,properties!$A$13:$J$19,10, FALSE) + $O51*VLOOKUP($O$1,properties!$A$13:$J$19,10, FALSE) + $P51*VLOOKUP($P$1,properties!$A$13:$J$19,10, FALSE) + $Q51*VLOOKUP($Q$1,properties!$A$13:$J$19,10, FALSE)</f>
        <v>38</v>
      </c>
      <c r="AJ51" s="2">
        <f>$R51*VLOOKUP($R$1,properties!$A$1:$J$4,5, FALSE) + $S51*VLOOKUP($S$1,properties!$A$1:$J$4,5, FALSE) + $T51*VLOOKUP($T$1,properties!$A$1:$J$4,5, FALSE)</f>
        <v>1.98</v>
      </c>
      <c r="AK51" s="2">
        <f>$R51*VLOOKUP($R$1,properties!$A$1:$J$4,6, FALSE) + $S51*VLOOKUP($S$1,properties!$A$1:$J$4,6, FALSE) + $T51*VLOOKUP($T$1,properties!$A$1:$J$4,6, FALSE)</f>
        <v>126.9</v>
      </c>
      <c r="AL51" s="2">
        <f>$R51*VLOOKUP($R$1,properties!$A$1:$J$4,4, FALSE) + $S51*VLOOKUP($S$1,properties!$A$1:$J$4,4, FALSE) + $T51*VLOOKUP($T$1,properties!$A$1:$J$4,4, FALSE)</f>
        <v>3.06</v>
      </c>
      <c r="AM51" s="2">
        <f>$R51*VLOOKUP($R$1,properties!$A$1:$J$4,3, FALSE) + $S51*VLOOKUP($S$1,properties!$A$1:$J$4,3, FALSE) + $T51*VLOOKUP($T$1,properties!$A$1:$J$4,3, FALSE)</f>
        <v>10.451000000000001</v>
      </c>
      <c r="AN51" s="2">
        <f>$R51*VLOOKUP($R$1,properties!$A$1:$J$4,2, FALSE) + $S51*VLOOKUP($S$1,properties!$A$1:$J$4,2, FALSE) + $T51*VLOOKUP($T$1,properties!$A$1:$J$4,2, FALSE)</f>
        <v>2.66</v>
      </c>
      <c r="AO51" s="2">
        <f>$R51*VLOOKUP($R$1,properties!$A$1:$J$4,10, FALSE) + $S51*VLOOKUP($S$1,properties!$A$1:$J$4,10, FALSE) + $T51*VLOOKUP($T$1,properties!$A$1:$J$4,10, FALSE)</f>
        <v>53</v>
      </c>
    </row>
    <row r="52" spans="1:41" x14ac:dyDescent="0.2">
      <c r="A52">
        <v>51</v>
      </c>
      <c r="B52" t="s">
        <v>109</v>
      </c>
      <c r="C52" t="s">
        <v>576</v>
      </c>
      <c r="D52">
        <v>0.19</v>
      </c>
      <c r="E52">
        <v>3.88</v>
      </c>
      <c r="F5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5</v>
      </c>
      <c r="V52" s="1" t="b">
        <v>0</v>
      </c>
      <c r="W52" s="2">
        <v>1</v>
      </c>
      <c r="X52" s="2">
        <v>0</v>
      </c>
      <c r="Y52" s="2">
        <v>0</v>
      </c>
      <c r="Z52" s="2">
        <v>0</v>
      </c>
      <c r="AA52" s="2">
        <f>$G52*VLOOKUP($G$1,properties!$A$6:$I$11,5, FALSE) + $H52*VLOOKUP($H$1,properties!$A$6:$I$11,5, FALSE) + $I52*VLOOKUP($I$1,properties!$A$6:$I$11,5, FALSE) + $J52*VLOOKUP($J$1,properties!$A$6:$I$11,5, FALSE) + $K52*VLOOKUP($K$1,properties!$A$6:$I$11,5, FALSE)</f>
        <v>1.61</v>
      </c>
      <c r="AB52" s="2">
        <f>$G52*VLOOKUP($G$1,properties!$A$6:$I$11,6, FALSE) + $H52*VLOOKUP($H$1,properties!$A$6:$I$11,6, FALSE) + $I52*VLOOKUP($I$1,properties!$A$6:$I$11,6, FALSE) + $J52*VLOOKUP($J$1,properties!$A$6:$I$11,6, FALSE) + $K52*VLOOKUP($K$1,properties!$A$6:$I$11,6, FALSE)</f>
        <v>85.468000000000004</v>
      </c>
      <c r="AC52" s="2">
        <f>$G52*VLOOKUP($G$1,properties!$A$6:$I$11,2, FALSE) + $H52*VLOOKUP($H$1,properties!$A$6:$I$11,2, FALSE) + $I52*VLOOKUP($I$1,properties!$A$6:$I$11,2, FALSE) + $J52*VLOOKUP($J$1,properties!$A$6:$I$11,2, FALSE) + $K52*VLOOKUP($K$1,properties!$A$6:$I$11,2, FALSE)</f>
        <v>0</v>
      </c>
      <c r="AD52" s="2">
        <f>$L52*VLOOKUP($L$1,properties!$A$13:$J$19,5, FALSE) + $M52*VLOOKUP($M$1,properties!$A$13:$J$19,5, FALSE) + $N52*VLOOKUP($N$1,properties!$A$13:$J$19,5, FALSE) + $O52*VLOOKUP($O$1,properties!$A$13:$J$19,5, FALSE) + $P52*VLOOKUP($P$1,properties!$A$13:$J$19,5, FALSE) + $Q52*VLOOKUP($Q$1,properties!$A$13:$J$19,5, FALSE)</f>
        <v>1.18</v>
      </c>
      <c r="AE52" s="2">
        <f>$L52*VLOOKUP($L$1,properties!$A$13:$J$19,6, FALSE) + $M52*VLOOKUP($M$1,properties!$A$13:$J$19,6, FALSE) + $N52*VLOOKUP($N$1,properties!$A$13:$J$19,6, FALSE) + $O52*VLOOKUP($O$1,properties!$A$13:$J$19,6, FALSE) + $P52*VLOOKUP($P$1,properties!$A$13:$J$19,6, FALSE) + $Q52*VLOOKUP($Q$1,properties!$A$13:$J$19,6, FALSE)</f>
        <v>87.62</v>
      </c>
      <c r="AF52" s="2">
        <f>$L52*VLOOKUP($L$1,properties!$A$13:$J$19,4, FALSE) + $M52*VLOOKUP($M$1,properties!$A$13:$J$19,4, FALSE) + $N52*VLOOKUP($N$1,properties!$A$13:$J$19,4, FALSE) + $O52*VLOOKUP($O$1,properties!$A$13:$J$19,4, FALSE) + $P52*VLOOKUP($P$1,properties!$A$13:$J$19,4, FALSE) + $Q52*VLOOKUP($Q$1,properties!$A$13:$J$19,4, FALSE)</f>
        <v>0</v>
      </c>
      <c r="AG52" s="2">
        <f>$L52*VLOOKUP($L$1,properties!$A$13:$J$19,3, FALSE) + $M52*VLOOKUP($M$1,properties!$A$13:$J$19,3, FALSE) + $N52*VLOOKUP($N$1,properties!$A$13:$J$19,3, FALSE) + $O52*VLOOKUP($O$1,properties!$A$13:$J$19,3, FALSE) + $P52*VLOOKUP($P$1,properties!$A$13:$J$19,3, FALSE) + $Q52*VLOOKUP($Q$1,properties!$A$13:$J$19,3, FALSE)</f>
        <v>5.6950000000000003</v>
      </c>
      <c r="AH52" s="2">
        <f>$L52*VLOOKUP($L$1,properties!$A$13:$J$19,2, FALSE) + $M52*VLOOKUP($M$1,properties!$A$13:$J$19,2, FALSE) + $N52*VLOOKUP($N$1,properties!$A$13:$J$19,2, FALSE) + $O52*VLOOKUP($O$1,properties!$A$13:$J$19,2, FALSE) + $P52*VLOOKUP($P$1,properties!$A$13:$J$19,2, FALSE) + $Q52*VLOOKUP($Q$1,properties!$A$13:$J$19,2, FALSE)</f>
        <v>0.95</v>
      </c>
      <c r="AI52" s="2">
        <f>$L52*VLOOKUP($L$1,properties!$A$13:$J$19,10, FALSE) + $M52*VLOOKUP($M$1,properties!$A$13:$J$19,10, FALSE) + $N52*VLOOKUP($N$1,properties!$A$13:$J$19,10, FALSE) + $O52*VLOOKUP($O$1,properties!$A$13:$J$19,10, FALSE) + $P52*VLOOKUP($P$1,properties!$A$13:$J$19,10, FALSE) + $Q52*VLOOKUP($Q$1,properties!$A$13:$J$19,10, FALSE)</f>
        <v>38</v>
      </c>
      <c r="AJ52" s="2">
        <f>$R52*VLOOKUP($R$1,properties!$A$1:$J$4,5, FALSE) + $S52*VLOOKUP($S$1,properties!$A$1:$J$4,5, FALSE) + $T52*VLOOKUP($T$1,properties!$A$1:$J$4,5, FALSE)</f>
        <v>1.96</v>
      </c>
      <c r="AK52" s="2">
        <f>$R52*VLOOKUP($R$1,properties!$A$1:$J$4,6, FALSE) + $S52*VLOOKUP($S$1,properties!$A$1:$J$4,6, FALSE) + $T52*VLOOKUP($T$1,properties!$A$1:$J$4,6, FALSE)</f>
        <v>79.900000000000006</v>
      </c>
      <c r="AL52" s="2">
        <f>$R52*VLOOKUP($R$1,properties!$A$1:$J$4,4, FALSE) + $S52*VLOOKUP($S$1,properties!$A$1:$J$4,4, FALSE) + $T52*VLOOKUP($T$1,properties!$A$1:$J$4,4, FALSE)</f>
        <v>3.3650000000000002</v>
      </c>
      <c r="AM52" s="2">
        <f>$R52*VLOOKUP($R$1,properties!$A$1:$J$4,3, FALSE) + $S52*VLOOKUP($S$1,properties!$A$1:$J$4,3, FALSE) + $T52*VLOOKUP($T$1,properties!$A$1:$J$4,3, FALSE)</f>
        <v>11.814</v>
      </c>
      <c r="AN52" s="2">
        <f>$R52*VLOOKUP($R$1,properties!$A$1:$J$4,2, FALSE) + $S52*VLOOKUP($S$1,properties!$A$1:$J$4,2, FALSE) + $T52*VLOOKUP($T$1,properties!$A$1:$J$4,2, FALSE)</f>
        <v>2.96</v>
      </c>
      <c r="AO52" s="2">
        <f>$R52*VLOOKUP($R$1,properties!$A$1:$J$4,10, FALSE) + $S52*VLOOKUP($S$1,properties!$A$1:$J$4,10, FALSE) + $T52*VLOOKUP($T$1,properties!$A$1:$J$4,10, FALSE)</f>
        <v>35</v>
      </c>
    </row>
    <row r="53" spans="1:41" x14ac:dyDescent="0.2">
      <c r="A53">
        <v>52</v>
      </c>
      <c r="B53" t="s">
        <v>110</v>
      </c>
      <c r="C53" t="s">
        <v>576</v>
      </c>
      <c r="D53">
        <v>0.17</v>
      </c>
      <c r="E53">
        <v>4.6100000000000003</v>
      </c>
      <c r="F53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5</v>
      </c>
      <c r="V53" s="1" t="b">
        <v>0</v>
      </c>
      <c r="W53" s="2">
        <v>1</v>
      </c>
      <c r="X53" s="2">
        <v>0</v>
      </c>
      <c r="Y53" s="2">
        <v>0</v>
      </c>
      <c r="Z53" s="2">
        <v>0</v>
      </c>
      <c r="AA53" s="2">
        <f>$G53*VLOOKUP($G$1,properties!$A$6:$I$11,5, FALSE) + $H53*VLOOKUP($H$1,properties!$A$6:$I$11,5, FALSE) + $I53*VLOOKUP($I$1,properties!$A$6:$I$11,5, FALSE) + $J53*VLOOKUP($J$1,properties!$A$6:$I$11,5, FALSE) + $K53*VLOOKUP($K$1,properties!$A$6:$I$11,5, FALSE)</f>
        <v>1.61</v>
      </c>
      <c r="AB53" s="2">
        <f>$G53*VLOOKUP($G$1,properties!$A$6:$I$11,6, FALSE) + $H53*VLOOKUP($H$1,properties!$A$6:$I$11,6, FALSE) + $I53*VLOOKUP($I$1,properties!$A$6:$I$11,6, FALSE) + $J53*VLOOKUP($J$1,properties!$A$6:$I$11,6, FALSE) + $K53*VLOOKUP($K$1,properties!$A$6:$I$11,6, FALSE)</f>
        <v>85.468000000000004</v>
      </c>
      <c r="AC53" s="2">
        <f>$G53*VLOOKUP($G$1,properties!$A$6:$I$11,2, FALSE) + $H53*VLOOKUP($H$1,properties!$A$6:$I$11,2, FALSE) + $I53*VLOOKUP($I$1,properties!$A$6:$I$11,2, FALSE) + $J53*VLOOKUP($J$1,properties!$A$6:$I$11,2, FALSE) + $K53*VLOOKUP($K$1,properties!$A$6:$I$11,2, FALSE)</f>
        <v>0</v>
      </c>
      <c r="AD53" s="2">
        <f>$L53*VLOOKUP($L$1,properties!$A$13:$J$19,5, FALSE) + $M53*VLOOKUP($M$1,properties!$A$13:$J$19,5, FALSE) + $N53*VLOOKUP($N$1,properties!$A$13:$J$19,5, FALSE) + $O53*VLOOKUP($O$1,properties!$A$13:$J$19,5, FALSE) + $P53*VLOOKUP($P$1,properties!$A$13:$J$19,5, FALSE) + $Q53*VLOOKUP($Q$1,properties!$A$13:$J$19,5, FALSE)</f>
        <v>1.18</v>
      </c>
      <c r="AE53" s="2">
        <f>$L53*VLOOKUP($L$1,properties!$A$13:$J$19,6, FALSE) + $M53*VLOOKUP($M$1,properties!$A$13:$J$19,6, FALSE) + $N53*VLOOKUP($N$1,properties!$A$13:$J$19,6, FALSE) + $O53*VLOOKUP($O$1,properties!$A$13:$J$19,6, FALSE) + $P53*VLOOKUP($P$1,properties!$A$13:$J$19,6, FALSE) + $Q53*VLOOKUP($Q$1,properties!$A$13:$J$19,6, FALSE)</f>
        <v>87.62</v>
      </c>
      <c r="AF53" s="2">
        <f>$L53*VLOOKUP($L$1,properties!$A$13:$J$19,4, FALSE) + $M53*VLOOKUP($M$1,properties!$A$13:$J$19,4, FALSE) + $N53*VLOOKUP($N$1,properties!$A$13:$J$19,4, FALSE) + $O53*VLOOKUP($O$1,properties!$A$13:$J$19,4, FALSE) + $P53*VLOOKUP($P$1,properties!$A$13:$J$19,4, FALSE) + $Q53*VLOOKUP($Q$1,properties!$A$13:$J$19,4, FALSE)</f>
        <v>0</v>
      </c>
      <c r="AG53" s="2">
        <f>$L53*VLOOKUP($L$1,properties!$A$13:$J$19,3, FALSE) + $M53*VLOOKUP($M$1,properties!$A$13:$J$19,3, FALSE) + $N53*VLOOKUP($N$1,properties!$A$13:$J$19,3, FALSE) + $O53*VLOOKUP($O$1,properties!$A$13:$J$19,3, FALSE) + $P53*VLOOKUP($P$1,properties!$A$13:$J$19,3, FALSE) + $Q53*VLOOKUP($Q$1,properties!$A$13:$J$19,3, FALSE)</f>
        <v>5.6950000000000003</v>
      </c>
      <c r="AH53" s="2">
        <f>$L53*VLOOKUP($L$1,properties!$A$13:$J$19,2, FALSE) + $M53*VLOOKUP($M$1,properties!$A$13:$J$19,2, FALSE) + $N53*VLOOKUP($N$1,properties!$A$13:$J$19,2, FALSE) + $O53*VLOOKUP($O$1,properties!$A$13:$J$19,2, FALSE) + $P53*VLOOKUP($P$1,properties!$A$13:$J$19,2, FALSE) + $Q53*VLOOKUP($Q$1,properties!$A$13:$J$19,2, FALSE)</f>
        <v>0.95</v>
      </c>
      <c r="AI53" s="2">
        <f>$L53*VLOOKUP($L$1,properties!$A$13:$J$19,10, FALSE) + $M53*VLOOKUP($M$1,properties!$A$13:$J$19,10, FALSE) + $N53*VLOOKUP($N$1,properties!$A$13:$J$19,10, FALSE) + $O53*VLOOKUP($O$1,properties!$A$13:$J$19,10, FALSE) + $P53*VLOOKUP($P$1,properties!$A$13:$J$19,10, FALSE) + $Q53*VLOOKUP($Q$1,properties!$A$13:$J$19,10, FALSE)</f>
        <v>38</v>
      </c>
      <c r="AJ53" s="2">
        <f>$R53*VLOOKUP($R$1,properties!$A$1:$J$4,5, FALSE) + $S53*VLOOKUP($S$1,properties!$A$1:$J$4,5, FALSE) + $T53*VLOOKUP($T$1,properties!$A$1:$J$4,5, FALSE)</f>
        <v>1.81</v>
      </c>
      <c r="AK53" s="2">
        <f>$R53*VLOOKUP($R$1,properties!$A$1:$J$4,6, FALSE) + $S53*VLOOKUP($S$1,properties!$A$1:$J$4,6, FALSE) + $T53*VLOOKUP($T$1,properties!$A$1:$J$4,6, FALSE)</f>
        <v>35.450000000000003</v>
      </c>
      <c r="AL53" s="2">
        <f>$R53*VLOOKUP($R$1,properties!$A$1:$J$4,4, FALSE) + $S53*VLOOKUP($S$1,properties!$A$1:$J$4,4, FALSE) + $T53*VLOOKUP($T$1,properties!$A$1:$J$4,4, FALSE)</f>
        <v>3.617</v>
      </c>
      <c r="AM53" s="2">
        <f>$R53*VLOOKUP($R$1,properties!$A$1:$J$4,3, FALSE) + $S53*VLOOKUP($S$1,properties!$A$1:$J$4,3, FALSE) + $T53*VLOOKUP($T$1,properties!$A$1:$J$4,3, FALSE)</f>
        <v>12.968</v>
      </c>
      <c r="AN53" s="2">
        <f>$R53*VLOOKUP($R$1,properties!$A$1:$J$4,2, FALSE) + $S53*VLOOKUP($S$1,properties!$A$1:$J$4,2, FALSE) + $T53*VLOOKUP($T$1,properties!$A$1:$J$4,2, FALSE)</f>
        <v>3.16</v>
      </c>
      <c r="AO53" s="2">
        <f>$R53*VLOOKUP($R$1,properties!$A$1:$J$4,10, FALSE) + $S53*VLOOKUP($S$1,properties!$A$1:$J$4,10, FALSE) + $T53*VLOOKUP($T$1,properties!$A$1:$J$4,10, FALSE)</f>
        <v>17</v>
      </c>
    </row>
    <row r="54" spans="1:41" x14ac:dyDescent="0.2">
      <c r="A54">
        <v>53</v>
      </c>
      <c r="B54" t="s">
        <v>111</v>
      </c>
      <c r="C54" t="s">
        <v>576</v>
      </c>
      <c r="D54">
        <v>2.4700000000000002</v>
      </c>
      <c r="E54">
        <v>3.44</v>
      </c>
      <c r="F54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5</v>
      </c>
      <c r="V54" s="1" t="b">
        <v>0</v>
      </c>
      <c r="W54" s="2">
        <v>1</v>
      </c>
      <c r="X54" s="2">
        <v>0</v>
      </c>
      <c r="Y54" s="2">
        <v>0</v>
      </c>
      <c r="Z54" s="2">
        <v>0</v>
      </c>
      <c r="AA54" s="2">
        <f>$G54*VLOOKUP($G$1,properties!$A$6:$I$11,5, FALSE) + $H54*VLOOKUP($H$1,properties!$A$6:$I$11,5, FALSE) + $I54*VLOOKUP($I$1,properties!$A$6:$I$11,5, FALSE) + $J54*VLOOKUP($J$1,properties!$A$6:$I$11,5, FALSE) + $K54*VLOOKUP($K$1,properties!$A$6:$I$11,5, FALSE)</f>
        <v>1.61</v>
      </c>
      <c r="AB54" s="2">
        <f>$G54*VLOOKUP($G$1,properties!$A$6:$I$11,6, FALSE) + $H54*VLOOKUP($H$1,properties!$A$6:$I$11,6, FALSE) + $I54*VLOOKUP($I$1,properties!$A$6:$I$11,6, FALSE) + $J54*VLOOKUP($J$1,properties!$A$6:$I$11,6, FALSE) + $K54*VLOOKUP($K$1,properties!$A$6:$I$11,6, FALSE)</f>
        <v>85.468000000000004</v>
      </c>
      <c r="AC54" s="2">
        <f>$G54*VLOOKUP($G$1,properties!$A$6:$I$11,2, FALSE) + $H54*VLOOKUP($H$1,properties!$A$6:$I$11,2, FALSE) + $I54*VLOOKUP($I$1,properties!$A$6:$I$11,2, FALSE) + $J54*VLOOKUP($J$1,properties!$A$6:$I$11,2, FALSE) + $K54*VLOOKUP($K$1,properties!$A$6:$I$11,2, FALSE)</f>
        <v>0</v>
      </c>
      <c r="AD54" s="2">
        <f>$L54*VLOOKUP($L$1,properties!$A$13:$J$19,5, FALSE) + $M54*VLOOKUP($M$1,properties!$A$13:$J$19,5, FALSE) + $N54*VLOOKUP($N$1,properties!$A$13:$J$19,5, FALSE) + $O54*VLOOKUP($O$1,properties!$A$13:$J$19,5, FALSE) + $P54*VLOOKUP($P$1,properties!$A$13:$J$19,5, FALSE) + $Q54*VLOOKUP($Q$1,properties!$A$13:$J$19,5, FALSE)</f>
        <v>1</v>
      </c>
      <c r="AE54" s="2">
        <f>$L54*VLOOKUP($L$1,properties!$A$13:$J$19,6, FALSE) + $M54*VLOOKUP($M$1,properties!$A$13:$J$19,6, FALSE) + $N54*VLOOKUP($N$1,properties!$A$13:$J$19,6, FALSE) + $O54*VLOOKUP($O$1,properties!$A$13:$J$19,6, FALSE) + $P54*VLOOKUP($P$1,properties!$A$13:$J$19,6, FALSE) + $Q54*VLOOKUP($Q$1,properties!$A$13:$J$19,6, FALSE)</f>
        <v>40.08</v>
      </c>
      <c r="AF54" s="2">
        <f>$L54*VLOOKUP($L$1,properties!$A$13:$J$19,4, FALSE) + $M54*VLOOKUP($M$1,properties!$A$13:$J$19,4, FALSE) + $N54*VLOOKUP($N$1,properties!$A$13:$J$19,4, FALSE) + $O54*VLOOKUP($O$1,properties!$A$13:$J$19,4, FALSE) + $P54*VLOOKUP($P$1,properties!$A$13:$J$19,4, FALSE) + $Q54*VLOOKUP($Q$1,properties!$A$13:$J$19,4, FALSE)</f>
        <v>0</v>
      </c>
      <c r="AG54" s="2">
        <f>$L54*VLOOKUP($L$1,properties!$A$13:$J$19,3, FALSE) + $M54*VLOOKUP($M$1,properties!$A$13:$J$19,3, FALSE) + $N54*VLOOKUP($N$1,properties!$A$13:$J$19,3, FALSE) + $O54*VLOOKUP($O$1,properties!$A$13:$J$19,3, FALSE) + $P54*VLOOKUP($P$1,properties!$A$13:$J$19,3, FALSE) + $Q54*VLOOKUP($Q$1,properties!$A$13:$J$19,3, FALSE)</f>
        <v>6.1130000000000004</v>
      </c>
      <c r="AH54" s="2">
        <f>$L54*VLOOKUP($L$1,properties!$A$13:$J$19,2, FALSE) + $M54*VLOOKUP($M$1,properties!$A$13:$J$19,2, FALSE) + $N54*VLOOKUP($N$1,properties!$A$13:$J$19,2, FALSE) + $O54*VLOOKUP($O$1,properties!$A$13:$J$19,2, FALSE) + $P54*VLOOKUP($P$1,properties!$A$13:$J$19,2, FALSE) + $Q54*VLOOKUP($Q$1,properties!$A$13:$J$19,2, FALSE)</f>
        <v>1</v>
      </c>
      <c r="AI54" s="2">
        <f>$L54*VLOOKUP($L$1,properties!$A$13:$J$19,10, FALSE) + $M54*VLOOKUP($M$1,properties!$A$13:$J$19,10, FALSE) + $N54*VLOOKUP($N$1,properties!$A$13:$J$19,10, FALSE) + $O54*VLOOKUP($O$1,properties!$A$13:$J$19,10, FALSE) + $P54*VLOOKUP($P$1,properties!$A$13:$J$19,10, FALSE) + $Q54*VLOOKUP($Q$1,properties!$A$13:$J$19,10, FALSE)</f>
        <v>20</v>
      </c>
      <c r="AJ54" s="2">
        <f>$R54*VLOOKUP($R$1,properties!$A$1:$J$4,5, FALSE) + $S54*VLOOKUP($S$1,properties!$A$1:$J$4,5, FALSE) + $T54*VLOOKUP($T$1,properties!$A$1:$J$4,5, FALSE)</f>
        <v>1.98</v>
      </c>
      <c r="AK54" s="2">
        <f>$R54*VLOOKUP($R$1,properties!$A$1:$J$4,6, FALSE) + $S54*VLOOKUP($S$1,properties!$A$1:$J$4,6, FALSE) + $T54*VLOOKUP($T$1,properties!$A$1:$J$4,6, FALSE)</f>
        <v>126.9</v>
      </c>
      <c r="AL54" s="2">
        <f>$R54*VLOOKUP($R$1,properties!$A$1:$J$4,4, FALSE) + $S54*VLOOKUP($S$1,properties!$A$1:$J$4,4, FALSE) + $T54*VLOOKUP($T$1,properties!$A$1:$J$4,4, FALSE)</f>
        <v>3.06</v>
      </c>
      <c r="AM54" s="2">
        <f>$R54*VLOOKUP($R$1,properties!$A$1:$J$4,3, FALSE) + $S54*VLOOKUP($S$1,properties!$A$1:$J$4,3, FALSE) + $T54*VLOOKUP($T$1,properties!$A$1:$J$4,3, FALSE)</f>
        <v>10.451000000000001</v>
      </c>
      <c r="AN54" s="2">
        <f>$R54*VLOOKUP($R$1,properties!$A$1:$J$4,2, FALSE) + $S54*VLOOKUP($S$1,properties!$A$1:$J$4,2, FALSE) + $T54*VLOOKUP($T$1,properties!$A$1:$J$4,2, FALSE)</f>
        <v>2.66</v>
      </c>
      <c r="AO54" s="2">
        <f>$R54*VLOOKUP($R$1,properties!$A$1:$J$4,10, FALSE) + $S54*VLOOKUP($S$1,properties!$A$1:$J$4,10, FALSE) + $T54*VLOOKUP($T$1,properties!$A$1:$J$4,10, FALSE)</f>
        <v>53</v>
      </c>
    </row>
    <row r="55" spans="1:41" x14ac:dyDescent="0.2">
      <c r="A55">
        <v>54</v>
      </c>
      <c r="B55" t="s">
        <v>112</v>
      </c>
      <c r="C55" t="s">
        <v>576</v>
      </c>
      <c r="D55">
        <v>-0.04</v>
      </c>
      <c r="E55">
        <v>4.08</v>
      </c>
      <c r="F55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5</v>
      </c>
      <c r="V55" s="1" t="b">
        <v>0</v>
      </c>
      <c r="W55" s="2">
        <v>1</v>
      </c>
      <c r="X55" s="2">
        <v>0</v>
      </c>
      <c r="Y55" s="2">
        <v>0</v>
      </c>
      <c r="Z55" s="2">
        <v>0</v>
      </c>
      <c r="AA55" s="2">
        <f>$G55*VLOOKUP($G$1,properties!$A$6:$I$11,5, FALSE) + $H55*VLOOKUP($H$1,properties!$A$6:$I$11,5, FALSE) + $I55*VLOOKUP($I$1,properties!$A$6:$I$11,5, FALSE) + $J55*VLOOKUP($J$1,properties!$A$6:$I$11,5, FALSE) + $K55*VLOOKUP($K$1,properties!$A$6:$I$11,5, FALSE)</f>
        <v>1.61</v>
      </c>
      <c r="AB55" s="2">
        <f>$G55*VLOOKUP($G$1,properties!$A$6:$I$11,6, FALSE) + $H55*VLOOKUP($H$1,properties!$A$6:$I$11,6, FALSE) + $I55*VLOOKUP($I$1,properties!$A$6:$I$11,6, FALSE) + $J55*VLOOKUP($J$1,properties!$A$6:$I$11,6, FALSE) + $K55*VLOOKUP($K$1,properties!$A$6:$I$11,6, FALSE)</f>
        <v>85.468000000000004</v>
      </c>
      <c r="AC55" s="2">
        <f>$G55*VLOOKUP($G$1,properties!$A$6:$I$11,2, FALSE) + $H55*VLOOKUP($H$1,properties!$A$6:$I$11,2, FALSE) + $I55*VLOOKUP($I$1,properties!$A$6:$I$11,2, FALSE) + $J55*VLOOKUP($J$1,properties!$A$6:$I$11,2, FALSE) + $K55*VLOOKUP($K$1,properties!$A$6:$I$11,2, FALSE)</f>
        <v>0</v>
      </c>
      <c r="AD55" s="2">
        <f>$L55*VLOOKUP($L$1,properties!$A$13:$J$19,5, FALSE) + $M55*VLOOKUP($M$1,properties!$A$13:$J$19,5, FALSE) + $N55*VLOOKUP($N$1,properties!$A$13:$J$19,5, FALSE) + $O55*VLOOKUP($O$1,properties!$A$13:$J$19,5, FALSE) + $P55*VLOOKUP($P$1,properties!$A$13:$J$19,5, FALSE) + $Q55*VLOOKUP($Q$1,properties!$A$13:$J$19,5, FALSE)</f>
        <v>1</v>
      </c>
      <c r="AE55" s="2">
        <f>$L55*VLOOKUP($L$1,properties!$A$13:$J$19,6, FALSE) + $M55*VLOOKUP($M$1,properties!$A$13:$J$19,6, FALSE) + $N55*VLOOKUP($N$1,properties!$A$13:$J$19,6, FALSE) + $O55*VLOOKUP($O$1,properties!$A$13:$J$19,6, FALSE) + $P55*VLOOKUP($P$1,properties!$A$13:$J$19,6, FALSE) + $Q55*VLOOKUP($Q$1,properties!$A$13:$J$19,6, FALSE)</f>
        <v>40.08</v>
      </c>
      <c r="AF55" s="2">
        <f>$L55*VLOOKUP($L$1,properties!$A$13:$J$19,4, FALSE) + $M55*VLOOKUP($M$1,properties!$A$13:$J$19,4, FALSE) + $N55*VLOOKUP($N$1,properties!$A$13:$J$19,4, FALSE) + $O55*VLOOKUP($O$1,properties!$A$13:$J$19,4, FALSE) + $P55*VLOOKUP($P$1,properties!$A$13:$J$19,4, FALSE) + $Q55*VLOOKUP($Q$1,properties!$A$13:$J$19,4, FALSE)</f>
        <v>0</v>
      </c>
      <c r="AG55" s="2">
        <f>$L55*VLOOKUP($L$1,properties!$A$13:$J$19,3, FALSE) + $M55*VLOOKUP($M$1,properties!$A$13:$J$19,3, FALSE) + $N55*VLOOKUP($N$1,properties!$A$13:$J$19,3, FALSE) + $O55*VLOOKUP($O$1,properties!$A$13:$J$19,3, FALSE) + $P55*VLOOKUP($P$1,properties!$A$13:$J$19,3, FALSE) + $Q55*VLOOKUP($Q$1,properties!$A$13:$J$19,3, FALSE)</f>
        <v>6.1130000000000004</v>
      </c>
      <c r="AH55" s="2">
        <f>$L55*VLOOKUP($L$1,properties!$A$13:$J$19,2, FALSE) + $M55*VLOOKUP($M$1,properties!$A$13:$J$19,2, FALSE) + $N55*VLOOKUP($N$1,properties!$A$13:$J$19,2, FALSE) + $O55*VLOOKUP($O$1,properties!$A$13:$J$19,2, FALSE) + $P55*VLOOKUP($P$1,properties!$A$13:$J$19,2, FALSE) + $Q55*VLOOKUP($Q$1,properties!$A$13:$J$19,2, FALSE)</f>
        <v>1</v>
      </c>
      <c r="AI55" s="2">
        <f>$L55*VLOOKUP($L$1,properties!$A$13:$J$19,10, FALSE) + $M55*VLOOKUP($M$1,properties!$A$13:$J$19,10, FALSE) + $N55*VLOOKUP($N$1,properties!$A$13:$J$19,10, FALSE) + $O55*VLOOKUP($O$1,properties!$A$13:$J$19,10, FALSE) + $P55*VLOOKUP($P$1,properties!$A$13:$J$19,10, FALSE) + $Q55*VLOOKUP($Q$1,properties!$A$13:$J$19,10, FALSE)</f>
        <v>20</v>
      </c>
      <c r="AJ55" s="2">
        <f>$R55*VLOOKUP($R$1,properties!$A$1:$J$4,5, FALSE) + $S55*VLOOKUP($S$1,properties!$A$1:$J$4,5, FALSE) + $T55*VLOOKUP($T$1,properties!$A$1:$J$4,5, FALSE)</f>
        <v>1.96</v>
      </c>
      <c r="AK55" s="2">
        <f>$R55*VLOOKUP($R$1,properties!$A$1:$J$4,6, FALSE) + $S55*VLOOKUP($S$1,properties!$A$1:$J$4,6, FALSE) + $T55*VLOOKUP($T$1,properties!$A$1:$J$4,6, FALSE)</f>
        <v>79.900000000000006</v>
      </c>
      <c r="AL55" s="2">
        <f>$R55*VLOOKUP($R$1,properties!$A$1:$J$4,4, FALSE) + $S55*VLOOKUP($S$1,properties!$A$1:$J$4,4, FALSE) + $T55*VLOOKUP($T$1,properties!$A$1:$J$4,4, FALSE)</f>
        <v>3.3650000000000002</v>
      </c>
      <c r="AM55" s="2">
        <f>$R55*VLOOKUP($R$1,properties!$A$1:$J$4,3, FALSE) + $S55*VLOOKUP($S$1,properties!$A$1:$J$4,3, FALSE) + $T55*VLOOKUP($T$1,properties!$A$1:$J$4,3, FALSE)</f>
        <v>11.814</v>
      </c>
      <c r="AN55" s="2">
        <f>$R55*VLOOKUP($R$1,properties!$A$1:$J$4,2, FALSE) + $S55*VLOOKUP($S$1,properties!$A$1:$J$4,2, FALSE) + $T55*VLOOKUP($T$1,properties!$A$1:$J$4,2, FALSE)</f>
        <v>2.96</v>
      </c>
      <c r="AO55" s="2">
        <f>$R55*VLOOKUP($R$1,properties!$A$1:$J$4,10, FALSE) + $S55*VLOOKUP($S$1,properties!$A$1:$J$4,10, FALSE) + $T55*VLOOKUP($T$1,properties!$A$1:$J$4,10, FALSE)</f>
        <v>35</v>
      </c>
    </row>
    <row r="56" spans="1:41" x14ac:dyDescent="0.2">
      <c r="A56">
        <v>55</v>
      </c>
      <c r="B56" t="s">
        <v>113</v>
      </c>
      <c r="C56" t="s">
        <v>576</v>
      </c>
      <c r="D56">
        <v>-0.11</v>
      </c>
      <c r="E56">
        <v>4.95</v>
      </c>
      <c r="F56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5</v>
      </c>
      <c r="V56" s="1" t="b">
        <v>0</v>
      </c>
      <c r="W56" s="2">
        <v>1</v>
      </c>
      <c r="X56" s="2">
        <v>0</v>
      </c>
      <c r="Y56" s="2">
        <v>0</v>
      </c>
      <c r="Z56" s="2">
        <v>0</v>
      </c>
      <c r="AA56" s="2">
        <f>$G56*VLOOKUP($G$1,properties!$A$6:$I$11,5, FALSE) + $H56*VLOOKUP($H$1,properties!$A$6:$I$11,5, FALSE) + $I56*VLOOKUP($I$1,properties!$A$6:$I$11,5, FALSE) + $J56*VLOOKUP($J$1,properties!$A$6:$I$11,5, FALSE) + $K56*VLOOKUP($K$1,properties!$A$6:$I$11,5, FALSE)</f>
        <v>1.61</v>
      </c>
      <c r="AB56" s="2">
        <f>$G56*VLOOKUP($G$1,properties!$A$6:$I$11,6, FALSE) + $H56*VLOOKUP($H$1,properties!$A$6:$I$11,6, FALSE) + $I56*VLOOKUP($I$1,properties!$A$6:$I$11,6, FALSE) + $J56*VLOOKUP($J$1,properties!$A$6:$I$11,6, FALSE) + $K56*VLOOKUP($K$1,properties!$A$6:$I$11,6, FALSE)</f>
        <v>85.468000000000004</v>
      </c>
      <c r="AC56" s="2">
        <f>$G56*VLOOKUP($G$1,properties!$A$6:$I$11,2, FALSE) + $H56*VLOOKUP($H$1,properties!$A$6:$I$11,2, FALSE) + $I56*VLOOKUP($I$1,properties!$A$6:$I$11,2, FALSE) + $J56*VLOOKUP($J$1,properties!$A$6:$I$11,2, FALSE) + $K56*VLOOKUP($K$1,properties!$A$6:$I$11,2, FALSE)</f>
        <v>0</v>
      </c>
      <c r="AD56" s="2">
        <f>$L56*VLOOKUP($L$1,properties!$A$13:$J$19,5, FALSE) + $M56*VLOOKUP($M$1,properties!$A$13:$J$19,5, FALSE) + $N56*VLOOKUP($N$1,properties!$A$13:$J$19,5, FALSE) + $O56*VLOOKUP($O$1,properties!$A$13:$J$19,5, FALSE) + $P56*VLOOKUP($P$1,properties!$A$13:$J$19,5, FALSE) + $Q56*VLOOKUP($Q$1,properties!$A$13:$J$19,5, FALSE)</f>
        <v>1</v>
      </c>
      <c r="AE56" s="2">
        <f>$L56*VLOOKUP($L$1,properties!$A$13:$J$19,6, FALSE) + $M56*VLOOKUP($M$1,properties!$A$13:$J$19,6, FALSE) + $N56*VLOOKUP($N$1,properties!$A$13:$J$19,6, FALSE) + $O56*VLOOKUP($O$1,properties!$A$13:$J$19,6, FALSE) + $P56*VLOOKUP($P$1,properties!$A$13:$J$19,6, FALSE) + $Q56*VLOOKUP($Q$1,properties!$A$13:$J$19,6, FALSE)</f>
        <v>40.08</v>
      </c>
      <c r="AF56" s="2">
        <f>$L56*VLOOKUP($L$1,properties!$A$13:$J$19,4, FALSE) + $M56*VLOOKUP($M$1,properties!$A$13:$J$19,4, FALSE) + $N56*VLOOKUP($N$1,properties!$A$13:$J$19,4, FALSE) + $O56*VLOOKUP($O$1,properties!$A$13:$J$19,4, FALSE) + $P56*VLOOKUP($P$1,properties!$A$13:$J$19,4, FALSE) + $Q56*VLOOKUP($Q$1,properties!$A$13:$J$19,4, FALSE)</f>
        <v>0</v>
      </c>
      <c r="AG56" s="2">
        <f>$L56*VLOOKUP($L$1,properties!$A$13:$J$19,3, FALSE) + $M56*VLOOKUP($M$1,properties!$A$13:$J$19,3, FALSE) + $N56*VLOOKUP($N$1,properties!$A$13:$J$19,3, FALSE) + $O56*VLOOKUP($O$1,properties!$A$13:$J$19,3, FALSE) + $P56*VLOOKUP($P$1,properties!$A$13:$J$19,3, FALSE) + $Q56*VLOOKUP($Q$1,properties!$A$13:$J$19,3, FALSE)</f>
        <v>6.1130000000000004</v>
      </c>
      <c r="AH56" s="2">
        <f>$L56*VLOOKUP($L$1,properties!$A$13:$J$19,2, FALSE) + $M56*VLOOKUP($M$1,properties!$A$13:$J$19,2, FALSE) + $N56*VLOOKUP($N$1,properties!$A$13:$J$19,2, FALSE) + $O56*VLOOKUP($O$1,properties!$A$13:$J$19,2, FALSE) + $P56*VLOOKUP($P$1,properties!$A$13:$J$19,2, FALSE) + $Q56*VLOOKUP($Q$1,properties!$A$13:$J$19,2, FALSE)</f>
        <v>1</v>
      </c>
      <c r="AI56" s="2">
        <f>$L56*VLOOKUP($L$1,properties!$A$13:$J$19,10, FALSE) + $M56*VLOOKUP($M$1,properties!$A$13:$J$19,10, FALSE) + $N56*VLOOKUP($N$1,properties!$A$13:$J$19,10, FALSE) + $O56*VLOOKUP($O$1,properties!$A$13:$J$19,10, FALSE) + $P56*VLOOKUP($P$1,properties!$A$13:$J$19,10, FALSE) + $Q56*VLOOKUP($Q$1,properties!$A$13:$J$19,10, FALSE)</f>
        <v>20</v>
      </c>
      <c r="AJ56" s="2">
        <f>$R56*VLOOKUP($R$1,properties!$A$1:$J$4,5, FALSE) + $S56*VLOOKUP($S$1,properties!$A$1:$J$4,5, FALSE) + $T56*VLOOKUP($T$1,properties!$A$1:$J$4,5, FALSE)</f>
        <v>1.81</v>
      </c>
      <c r="AK56" s="2">
        <f>$R56*VLOOKUP($R$1,properties!$A$1:$J$4,6, FALSE) + $S56*VLOOKUP($S$1,properties!$A$1:$J$4,6, FALSE) + $T56*VLOOKUP($T$1,properties!$A$1:$J$4,6, FALSE)</f>
        <v>35.450000000000003</v>
      </c>
      <c r="AL56" s="2">
        <f>$R56*VLOOKUP($R$1,properties!$A$1:$J$4,4, FALSE) + $S56*VLOOKUP($S$1,properties!$A$1:$J$4,4, FALSE) + $T56*VLOOKUP($T$1,properties!$A$1:$J$4,4, FALSE)</f>
        <v>3.617</v>
      </c>
      <c r="AM56" s="2">
        <f>$R56*VLOOKUP($R$1,properties!$A$1:$J$4,3, FALSE) + $S56*VLOOKUP($S$1,properties!$A$1:$J$4,3, FALSE) + $T56*VLOOKUP($T$1,properties!$A$1:$J$4,3, FALSE)</f>
        <v>12.968</v>
      </c>
      <c r="AN56" s="2">
        <f>$R56*VLOOKUP($R$1,properties!$A$1:$J$4,2, FALSE) + $S56*VLOOKUP($S$1,properties!$A$1:$J$4,2, FALSE) + $T56*VLOOKUP($T$1,properties!$A$1:$J$4,2, FALSE)</f>
        <v>3.16</v>
      </c>
      <c r="AO56" s="2">
        <f>$R56*VLOOKUP($R$1,properties!$A$1:$J$4,10, FALSE) + $S56*VLOOKUP($S$1,properties!$A$1:$J$4,10, FALSE) + $T56*VLOOKUP($T$1,properties!$A$1:$J$4,10, FALSE)</f>
        <v>17</v>
      </c>
    </row>
    <row r="57" spans="1:41" x14ac:dyDescent="0.2">
      <c r="A57">
        <v>56</v>
      </c>
      <c r="B57" t="s">
        <v>114</v>
      </c>
      <c r="C57" t="s">
        <v>576</v>
      </c>
      <c r="D57">
        <v>2.4</v>
      </c>
      <c r="E57">
        <v>0.57999999999999996</v>
      </c>
      <c r="F57">
        <v>0.14000000000000001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5</v>
      </c>
      <c r="V57" s="1" t="b">
        <v>0</v>
      </c>
      <c r="W57" s="2">
        <v>1</v>
      </c>
      <c r="X57" s="2">
        <v>0</v>
      </c>
      <c r="Y57" s="2">
        <v>0</v>
      </c>
      <c r="Z57" s="2">
        <v>0</v>
      </c>
      <c r="AA57" s="2">
        <f>$G57*VLOOKUP($G$1,properties!$A$6:$I$11,5, FALSE) + $H57*VLOOKUP($H$1,properties!$A$6:$I$11,5, FALSE) + $I57*VLOOKUP($I$1,properties!$A$6:$I$11,5, FALSE) + $J57*VLOOKUP($J$1,properties!$A$6:$I$11,5, FALSE) + $K57*VLOOKUP($K$1,properties!$A$6:$I$11,5, FALSE)</f>
        <v>1.61</v>
      </c>
      <c r="AB57" s="2">
        <f>$G57*VLOOKUP($G$1,properties!$A$6:$I$11,6, FALSE) + $H57*VLOOKUP($H$1,properties!$A$6:$I$11,6, FALSE) + $I57*VLOOKUP($I$1,properties!$A$6:$I$11,6, FALSE) + $J57*VLOOKUP($J$1,properties!$A$6:$I$11,6, FALSE) + $K57*VLOOKUP($K$1,properties!$A$6:$I$11,6, FALSE)</f>
        <v>85.468000000000004</v>
      </c>
      <c r="AC57" s="2">
        <f>$G57*VLOOKUP($G$1,properties!$A$6:$I$11,2, FALSE) + $H57*VLOOKUP($H$1,properties!$A$6:$I$11,2, FALSE) + $I57*VLOOKUP($I$1,properties!$A$6:$I$11,2, FALSE) + $J57*VLOOKUP($J$1,properties!$A$6:$I$11,2, FALSE) + $K57*VLOOKUP($K$1,properties!$A$6:$I$11,2, FALSE)</f>
        <v>0</v>
      </c>
      <c r="AD57" s="2">
        <f>$L57*VLOOKUP($L$1,properties!$A$13:$J$19,5, FALSE) + $M57*VLOOKUP($M$1,properties!$A$13:$J$19,5, FALSE) + $N57*VLOOKUP($N$1,properties!$A$13:$J$19,5, FALSE) + $O57*VLOOKUP($O$1,properties!$A$13:$J$19,5, FALSE) + $P57*VLOOKUP($P$1,properties!$A$13:$J$19,5, FALSE) + $Q57*VLOOKUP($Q$1,properties!$A$13:$J$19,5, FALSE)</f>
        <v>0.73</v>
      </c>
      <c r="AE57" s="2">
        <f>$L57*VLOOKUP($L$1,properties!$A$13:$J$19,6, FALSE) + $M57*VLOOKUP($M$1,properties!$A$13:$J$19,6, FALSE) + $N57*VLOOKUP($N$1,properties!$A$13:$J$19,6, FALSE) + $O57*VLOOKUP($O$1,properties!$A$13:$J$19,6, FALSE) + $P57*VLOOKUP($P$1,properties!$A$13:$J$19,6, FALSE) + $Q57*VLOOKUP($Q$1,properties!$A$13:$J$19,6, FALSE)</f>
        <v>72.63</v>
      </c>
      <c r="AF57" s="2">
        <f>$L57*VLOOKUP($L$1,properties!$A$13:$J$19,4, FALSE) + $M57*VLOOKUP($M$1,properties!$A$13:$J$19,4, FALSE) + $N57*VLOOKUP($N$1,properties!$A$13:$J$19,4, FALSE) + $O57*VLOOKUP($O$1,properties!$A$13:$J$19,4, FALSE) + $P57*VLOOKUP($P$1,properties!$A$13:$J$19,4, FALSE) + $Q57*VLOOKUP($Q$1,properties!$A$13:$J$19,4, FALSE)</f>
        <v>1.35</v>
      </c>
      <c r="AG57" s="2">
        <f>$L57*VLOOKUP($L$1,properties!$A$13:$J$19,3, FALSE) + $M57*VLOOKUP($M$1,properties!$A$13:$J$19,3, FALSE) + $N57*VLOOKUP($N$1,properties!$A$13:$J$19,3, FALSE) + $O57*VLOOKUP($O$1,properties!$A$13:$J$19,3, FALSE) + $P57*VLOOKUP($P$1,properties!$A$13:$J$19,3, FALSE) + $Q57*VLOOKUP($Q$1,properties!$A$13:$J$19,3, FALSE)</f>
        <v>7.9</v>
      </c>
      <c r="AH57" s="2">
        <f>$L57*VLOOKUP($L$1,properties!$A$13:$J$19,2, FALSE) + $M57*VLOOKUP($M$1,properties!$A$13:$J$19,2, FALSE) + $N57*VLOOKUP($N$1,properties!$A$13:$J$19,2, FALSE) + $O57*VLOOKUP($O$1,properties!$A$13:$J$19,2, FALSE) + $P57*VLOOKUP($P$1,properties!$A$13:$J$19,2, FALSE) + $Q57*VLOOKUP($Q$1,properties!$A$13:$J$19,2, FALSE)</f>
        <v>2.0099999999999998</v>
      </c>
      <c r="AI57" s="2">
        <f>$L57*VLOOKUP($L$1,properties!$A$13:$J$19,10, FALSE) + $M57*VLOOKUP($M$1,properties!$A$13:$J$19,10, FALSE) + $N57*VLOOKUP($N$1,properties!$A$13:$J$19,10, FALSE) + $O57*VLOOKUP($O$1,properties!$A$13:$J$19,10, FALSE) + $P57*VLOOKUP($P$1,properties!$A$13:$J$19,10, FALSE) + $Q57*VLOOKUP($Q$1,properties!$A$13:$J$19,10, FALSE)</f>
        <v>32</v>
      </c>
      <c r="AJ57" s="2">
        <f>$R57*VLOOKUP($R$1,properties!$A$1:$J$4,5, FALSE) + $S57*VLOOKUP($S$1,properties!$A$1:$J$4,5, FALSE) + $T57*VLOOKUP($T$1,properties!$A$1:$J$4,5, FALSE)</f>
        <v>1.98</v>
      </c>
      <c r="AK57" s="2">
        <f>$R57*VLOOKUP($R$1,properties!$A$1:$J$4,6, FALSE) + $S57*VLOOKUP($S$1,properties!$A$1:$J$4,6, FALSE) + $T57*VLOOKUP($T$1,properties!$A$1:$J$4,6, FALSE)</f>
        <v>126.9</v>
      </c>
      <c r="AL57" s="2">
        <f>$R57*VLOOKUP($R$1,properties!$A$1:$J$4,4, FALSE) + $S57*VLOOKUP($S$1,properties!$A$1:$J$4,4, FALSE) + $T57*VLOOKUP($T$1,properties!$A$1:$J$4,4, FALSE)</f>
        <v>3.06</v>
      </c>
      <c r="AM57" s="2">
        <f>$R57*VLOOKUP($R$1,properties!$A$1:$J$4,3, FALSE) + $S57*VLOOKUP($S$1,properties!$A$1:$J$4,3, FALSE) + $T57*VLOOKUP($T$1,properties!$A$1:$J$4,3, FALSE)</f>
        <v>10.451000000000001</v>
      </c>
      <c r="AN57" s="2">
        <f>$R57*VLOOKUP($R$1,properties!$A$1:$J$4,2, FALSE) + $S57*VLOOKUP($S$1,properties!$A$1:$J$4,2, FALSE) + $T57*VLOOKUP($T$1,properties!$A$1:$J$4,2, FALSE)</f>
        <v>2.66</v>
      </c>
      <c r="AO57" s="2">
        <f>$R57*VLOOKUP($R$1,properties!$A$1:$J$4,10, FALSE) + $S57*VLOOKUP($S$1,properties!$A$1:$J$4,10, FALSE) + $T57*VLOOKUP($T$1,properties!$A$1:$J$4,10, FALSE)</f>
        <v>53</v>
      </c>
    </row>
    <row r="58" spans="1:41" x14ac:dyDescent="0.2">
      <c r="A58">
        <v>57</v>
      </c>
      <c r="B58" t="s">
        <v>115</v>
      </c>
      <c r="C58" t="s">
        <v>576</v>
      </c>
      <c r="D58">
        <v>-0.13</v>
      </c>
      <c r="E58">
        <v>0.68</v>
      </c>
      <c r="F58">
        <v>0.14000000000000001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5</v>
      </c>
      <c r="V58" s="1" t="b">
        <v>0</v>
      </c>
      <c r="W58" s="2">
        <v>1</v>
      </c>
      <c r="X58" s="2">
        <v>0</v>
      </c>
      <c r="Y58" s="2">
        <v>0</v>
      </c>
      <c r="Z58" s="2">
        <v>0</v>
      </c>
      <c r="AA58" s="2">
        <f>$G58*VLOOKUP($G$1,properties!$A$6:$I$11,5, FALSE) + $H58*VLOOKUP($H$1,properties!$A$6:$I$11,5, FALSE) + $I58*VLOOKUP($I$1,properties!$A$6:$I$11,5, FALSE) + $J58*VLOOKUP($J$1,properties!$A$6:$I$11,5, FALSE) + $K58*VLOOKUP($K$1,properties!$A$6:$I$11,5, FALSE)</f>
        <v>1.61</v>
      </c>
      <c r="AB58" s="2">
        <f>$G58*VLOOKUP($G$1,properties!$A$6:$I$11,6, FALSE) + $H58*VLOOKUP($H$1,properties!$A$6:$I$11,6, FALSE) + $I58*VLOOKUP($I$1,properties!$A$6:$I$11,6, FALSE) + $J58*VLOOKUP($J$1,properties!$A$6:$I$11,6, FALSE) + $K58*VLOOKUP($K$1,properties!$A$6:$I$11,6, FALSE)</f>
        <v>85.468000000000004</v>
      </c>
      <c r="AC58" s="2">
        <f>$G58*VLOOKUP($G$1,properties!$A$6:$I$11,2, FALSE) + $H58*VLOOKUP($H$1,properties!$A$6:$I$11,2, FALSE) + $I58*VLOOKUP($I$1,properties!$A$6:$I$11,2, FALSE) + $J58*VLOOKUP($J$1,properties!$A$6:$I$11,2, FALSE) + $K58*VLOOKUP($K$1,properties!$A$6:$I$11,2, FALSE)</f>
        <v>0</v>
      </c>
      <c r="AD58" s="2">
        <f>$L58*VLOOKUP($L$1,properties!$A$13:$J$19,5, FALSE) + $M58*VLOOKUP($M$1,properties!$A$13:$J$19,5, FALSE) + $N58*VLOOKUP($N$1,properties!$A$13:$J$19,5, FALSE) + $O58*VLOOKUP($O$1,properties!$A$13:$J$19,5, FALSE) + $P58*VLOOKUP($P$1,properties!$A$13:$J$19,5, FALSE) + $Q58*VLOOKUP($Q$1,properties!$A$13:$J$19,5, FALSE)</f>
        <v>0.73</v>
      </c>
      <c r="AE58" s="2">
        <f>$L58*VLOOKUP($L$1,properties!$A$13:$J$19,6, FALSE) + $M58*VLOOKUP($M$1,properties!$A$13:$J$19,6, FALSE) + $N58*VLOOKUP($N$1,properties!$A$13:$J$19,6, FALSE) + $O58*VLOOKUP($O$1,properties!$A$13:$J$19,6, FALSE) + $P58*VLOOKUP($P$1,properties!$A$13:$J$19,6, FALSE) + $Q58*VLOOKUP($Q$1,properties!$A$13:$J$19,6, FALSE)</f>
        <v>72.63</v>
      </c>
      <c r="AF58" s="2">
        <f>$L58*VLOOKUP($L$1,properties!$A$13:$J$19,4, FALSE) + $M58*VLOOKUP($M$1,properties!$A$13:$J$19,4, FALSE) + $N58*VLOOKUP($N$1,properties!$A$13:$J$19,4, FALSE) + $O58*VLOOKUP($O$1,properties!$A$13:$J$19,4, FALSE) + $P58*VLOOKUP($P$1,properties!$A$13:$J$19,4, FALSE) + $Q58*VLOOKUP($Q$1,properties!$A$13:$J$19,4, FALSE)</f>
        <v>1.35</v>
      </c>
      <c r="AG58" s="2">
        <f>$L58*VLOOKUP($L$1,properties!$A$13:$J$19,3, FALSE) + $M58*VLOOKUP($M$1,properties!$A$13:$J$19,3, FALSE) + $N58*VLOOKUP($N$1,properties!$A$13:$J$19,3, FALSE) + $O58*VLOOKUP($O$1,properties!$A$13:$J$19,3, FALSE) + $P58*VLOOKUP($P$1,properties!$A$13:$J$19,3, FALSE) + $Q58*VLOOKUP($Q$1,properties!$A$13:$J$19,3, FALSE)</f>
        <v>7.9</v>
      </c>
      <c r="AH58" s="2">
        <f>$L58*VLOOKUP($L$1,properties!$A$13:$J$19,2, FALSE) + $M58*VLOOKUP($M$1,properties!$A$13:$J$19,2, FALSE) + $N58*VLOOKUP($N$1,properties!$A$13:$J$19,2, FALSE) + $O58*VLOOKUP($O$1,properties!$A$13:$J$19,2, FALSE) + $P58*VLOOKUP($P$1,properties!$A$13:$J$19,2, FALSE) + $Q58*VLOOKUP($Q$1,properties!$A$13:$J$19,2, FALSE)</f>
        <v>2.0099999999999998</v>
      </c>
      <c r="AI58" s="2">
        <f>$L58*VLOOKUP($L$1,properties!$A$13:$J$19,10, FALSE) + $M58*VLOOKUP($M$1,properties!$A$13:$J$19,10, FALSE) + $N58*VLOOKUP($N$1,properties!$A$13:$J$19,10, FALSE) + $O58*VLOOKUP($O$1,properties!$A$13:$J$19,10, FALSE) + $P58*VLOOKUP($P$1,properties!$A$13:$J$19,10, FALSE) + $Q58*VLOOKUP($Q$1,properties!$A$13:$J$19,10, FALSE)</f>
        <v>32</v>
      </c>
      <c r="AJ58" s="2">
        <f>$R58*VLOOKUP($R$1,properties!$A$1:$J$4,5, FALSE) + $S58*VLOOKUP($S$1,properties!$A$1:$J$4,5, FALSE) + $T58*VLOOKUP($T$1,properties!$A$1:$J$4,5, FALSE)</f>
        <v>1.96</v>
      </c>
      <c r="AK58" s="2">
        <f>$R58*VLOOKUP($R$1,properties!$A$1:$J$4,6, FALSE) + $S58*VLOOKUP($S$1,properties!$A$1:$J$4,6, FALSE) + $T58*VLOOKUP($T$1,properties!$A$1:$J$4,6, FALSE)</f>
        <v>79.900000000000006</v>
      </c>
      <c r="AL58" s="2">
        <f>$R58*VLOOKUP($R$1,properties!$A$1:$J$4,4, FALSE) + $S58*VLOOKUP($S$1,properties!$A$1:$J$4,4, FALSE) + $T58*VLOOKUP($T$1,properties!$A$1:$J$4,4, FALSE)</f>
        <v>3.3650000000000002</v>
      </c>
      <c r="AM58" s="2">
        <f>$R58*VLOOKUP($R$1,properties!$A$1:$J$4,3, FALSE) + $S58*VLOOKUP($S$1,properties!$A$1:$J$4,3, FALSE) + $T58*VLOOKUP($T$1,properties!$A$1:$J$4,3, FALSE)</f>
        <v>11.814</v>
      </c>
      <c r="AN58" s="2">
        <f>$R58*VLOOKUP($R$1,properties!$A$1:$J$4,2, FALSE) + $S58*VLOOKUP($S$1,properties!$A$1:$J$4,2, FALSE) + $T58*VLOOKUP($T$1,properties!$A$1:$J$4,2, FALSE)</f>
        <v>2.96</v>
      </c>
      <c r="AO58" s="2">
        <f>$R58*VLOOKUP($R$1,properties!$A$1:$J$4,10, FALSE) + $S58*VLOOKUP($S$1,properties!$A$1:$J$4,10, FALSE) + $T58*VLOOKUP($T$1,properties!$A$1:$J$4,10, FALSE)</f>
        <v>35</v>
      </c>
    </row>
    <row r="59" spans="1:41" x14ac:dyDescent="0.2">
      <c r="A59">
        <v>58</v>
      </c>
      <c r="B59" t="s">
        <v>116</v>
      </c>
      <c r="C59" t="s">
        <v>576</v>
      </c>
      <c r="D59">
        <v>-0.31</v>
      </c>
      <c r="E59">
        <v>0.97</v>
      </c>
      <c r="F59">
        <v>0.17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5</v>
      </c>
      <c r="V59" s="1" t="b">
        <v>0</v>
      </c>
      <c r="W59" s="2">
        <v>1</v>
      </c>
      <c r="X59" s="2">
        <v>0</v>
      </c>
      <c r="Y59" s="2">
        <v>0</v>
      </c>
      <c r="Z59" s="2">
        <v>0</v>
      </c>
      <c r="AA59" s="2">
        <f>$G59*VLOOKUP($G$1,properties!$A$6:$I$11,5, FALSE) + $H59*VLOOKUP($H$1,properties!$A$6:$I$11,5, FALSE) + $I59*VLOOKUP($I$1,properties!$A$6:$I$11,5, FALSE) + $J59*VLOOKUP($J$1,properties!$A$6:$I$11,5, FALSE) + $K59*VLOOKUP($K$1,properties!$A$6:$I$11,5, FALSE)</f>
        <v>1.61</v>
      </c>
      <c r="AB59" s="2">
        <f>$G59*VLOOKUP($G$1,properties!$A$6:$I$11,6, FALSE) + $H59*VLOOKUP($H$1,properties!$A$6:$I$11,6, FALSE) + $I59*VLOOKUP($I$1,properties!$A$6:$I$11,6, FALSE) + $J59*VLOOKUP($J$1,properties!$A$6:$I$11,6, FALSE) + $K59*VLOOKUP($K$1,properties!$A$6:$I$11,6, FALSE)</f>
        <v>85.468000000000004</v>
      </c>
      <c r="AC59" s="2">
        <f>$G59*VLOOKUP($G$1,properties!$A$6:$I$11,2, FALSE) + $H59*VLOOKUP($H$1,properties!$A$6:$I$11,2, FALSE) + $I59*VLOOKUP($I$1,properties!$A$6:$I$11,2, FALSE) + $J59*VLOOKUP($J$1,properties!$A$6:$I$11,2, FALSE) + $K59*VLOOKUP($K$1,properties!$A$6:$I$11,2, FALSE)</f>
        <v>0</v>
      </c>
      <c r="AD59" s="2">
        <f>$L59*VLOOKUP($L$1,properties!$A$13:$J$19,5, FALSE) + $M59*VLOOKUP($M$1,properties!$A$13:$J$19,5, FALSE) + $N59*VLOOKUP($N$1,properties!$A$13:$J$19,5, FALSE) + $O59*VLOOKUP($O$1,properties!$A$13:$J$19,5, FALSE) + $P59*VLOOKUP($P$1,properties!$A$13:$J$19,5, FALSE) + $Q59*VLOOKUP($Q$1,properties!$A$13:$J$19,5, FALSE)</f>
        <v>0.73</v>
      </c>
      <c r="AE59" s="2">
        <f>$L59*VLOOKUP($L$1,properties!$A$13:$J$19,6, FALSE) + $M59*VLOOKUP($M$1,properties!$A$13:$J$19,6, FALSE) + $N59*VLOOKUP($N$1,properties!$A$13:$J$19,6, FALSE) + $O59*VLOOKUP($O$1,properties!$A$13:$J$19,6, FALSE) + $P59*VLOOKUP($P$1,properties!$A$13:$J$19,6, FALSE) + $Q59*VLOOKUP($Q$1,properties!$A$13:$J$19,6, FALSE)</f>
        <v>72.63</v>
      </c>
      <c r="AF59" s="2">
        <f>$L59*VLOOKUP($L$1,properties!$A$13:$J$19,4, FALSE) + $M59*VLOOKUP($M$1,properties!$A$13:$J$19,4, FALSE) + $N59*VLOOKUP($N$1,properties!$A$13:$J$19,4, FALSE) + $O59*VLOOKUP($O$1,properties!$A$13:$J$19,4, FALSE) + $P59*VLOOKUP($P$1,properties!$A$13:$J$19,4, FALSE) + $Q59*VLOOKUP($Q$1,properties!$A$13:$J$19,4, FALSE)</f>
        <v>1.35</v>
      </c>
      <c r="AG59" s="2">
        <f>$L59*VLOOKUP($L$1,properties!$A$13:$J$19,3, FALSE) + $M59*VLOOKUP($M$1,properties!$A$13:$J$19,3, FALSE) + $N59*VLOOKUP($N$1,properties!$A$13:$J$19,3, FALSE) + $O59*VLOOKUP($O$1,properties!$A$13:$J$19,3, FALSE) + $P59*VLOOKUP($P$1,properties!$A$13:$J$19,3, FALSE) + $Q59*VLOOKUP($Q$1,properties!$A$13:$J$19,3, FALSE)</f>
        <v>7.9</v>
      </c>
      <c r="AH59" s="2">
        <f>$L59*VLOOKUP($L$1,properties!$A$13:$J$19,2, FALSE) + $M59*VLOOKUP($M$1,properties!$A$13:$J$19,2, FALSE) + $N59*VLOOKUP($N$1,properties!$A$13:$J$19,2, FALSE) + $O59*VLOOKUP($O$1,properties!$A$13:$J$19,2, FALSE) + $P59*VLOOKUP($P$1,properties!$A$13:$J$19,2, FALSE) + $Q59*VLOOKUP($Q$1,properties!$A$13:$J$19,2, FALSE)</f>
        <v>2.0099999999999998</v>
      </c>
      <c r="AI59" s="2">
        <f>$L59*VLOOKUP($L$1,properties!$A$13:$J$19,10, FALSE) + $M59*VLOOKUP($M$1,properties!$A$13:$J$19,10, FALSE) + $N59*VLOOKUP($N$1,properties!$A$13:$J$19,10, FALSE) + $O59*VLOOKUP($O$1,properties!$A$13:$J$19,10, FALSE) + $P59*VLOOKUP($P$1,properties!$A$13:$J$19,10, FALSE) + $Q59*VLOOKUP($Q$1,properties!$A$13:$J$19,10, FALSE)</f>
        <v>32</v>
      </c>
      <c r="AJ59" s="2">
        <f>$R59*VLOOKUP($R$1,properties!$A$1:$J$4,5, FALSE) + $S59*VLOOKUP($S$1,properties!$A$1:$J$4,5, FALSE) + $T59*VLOOKUP($T$1,properties!$A$1:$J$4,5, FALSE)</f>
        <v>1.81</v>
      </c>
      <c r="AK59" s="2">
        <f>$R59*VLOOKUP($R$1,properties!$A$1:$J$4,6, FALSE) + $S59*VLOOKUP($S$1,properties!$A$1:$J$4,6, FALSE) + $T59*VLOOKUP($T$1,properties!$A$1:$J$4,6, FALSE)</f>
        <v>35.450000000000003</v>
      </c>
      <c r="AL59" s="2">
        <f>$R59*VLOOKUP($R$1,properties!$A$1:$J$4,4, FALSE) + $S59*VLOOKUP($S$1,properties!$A$1:$J$4,4, FALSE) + $T59*VLOOKUP($T$1,properties!$A$1:$J$4,4, FALSE)</f>
        <v>3.617</v>
      </c>
      <c r="AM59" s="2">
        <f>$R59*VLOOKUP($R$1,properties!$A$1:$J$4,3, FALSE) + $S59*VLOOKUP($S$1,properties!$A$1:$J$4,3, FALSE) + $T59*VLOOKUP($T$1,properties!$A$1:$J$4,3, FALSE)</f>
        <v>12.968</v>
      </c>
      <c r="AN59" s="2">
        <f>$R59*VLOOKUP($R$1,properties!$A$1:$J$4,2, FALSE) + $S59*VLOOKUP($S$1,properties!$A$1:$J$4,2, FALSE) + $T59*VLOOKUP($T$1,properties!$A$1:$J$4,2, FALSE)</f>
        <v>3.16</v>
      </c>
      <c r="AO59" s="2">
        <f>$R59*VLOOKUP($R$1,properties!$A$1:$J$4,10, FALSE) + $S59*VLOOKUP($S$1,properties!$A$1:$J$4,10, FALSE) + $T59*VLOOKUP($T$1,properties!$A$1:$J$4,10, FALSE)</f>
        <v>17</v>
      </c>
    </row>
    <row r="60" spans="1:41" x14ac:dyDescent="0.2">
      <c r="A60">
        <v>59</v>
      </c>
      <c r="B60" t="s">
        <v>117</v>
      </c>
      <c r="C60" t="s">
        <v>576</v>
      </c>
      <c r="D60">
        <v>2.29</v>
      </c>
      <c r="E60">
        <v>0.41</v>
      </c>
      <c r="F60">
        <v>7.0000000000000007E-2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1</v>
      </c>
      <c r="U60" s="2">
        <v>5</v>
      </c>
      <c r="V60" s="1" t="b">
        <v>0</v>
      </c>
      <c r="W60" s="2">
        <v>1</v>
      </c>
      <c r="X60" s="2">
        <v>0</v>
      </c>
      <c r="Y60" s="2">
        <v>0</v>
      </c>
      <c r="Z60" s="2">
        <v>0</v>
      </c>
      <c r="AA60" s="2">
        <f>$G60*VLOOKUP($G$1,properties!$A$6:$I$11,5, FALSE) + $H60*VLOOKUP($H$1,properties!$A$6:$I$11,5, FALSE) + $I60*VLOOKUP($I$1,properties!$A$6:$I$11,5, FALSE) + $J60*VLOOKUP($J$1,properties!$A$6:$I$11,5, FALSE) + $K60*VLOOKUP($K$1,properties!$A$6:$I$11,5, FALSE)</f>
        <v>1.61</v>
      </c>
      <c r="AB60" s="2">
        <f>$G60*VLOOKUP($G$1,properties!$A$6:$I$11,6, FALSE) + $H60*VLOOKUP($H$1,properties!$A$6:$I$11,6, FALSE) + $I60*VLOOKUP($I$1,properties!$A$6:$I$11,6, FALSE) + $J60*VLOOKUP($J$1,properties!$A$6:$I$11,6, FALSE) + $K60*VLOOKUP($K$1,properties!$A$6:$I$11,6, FALSE)</f>
        <v>85.468000000000004</v>
      </c>
      <c r="AC60" s="2">
        <f>$G60*VLOOKUP($G$1,properties!$A$6:$I$11,2, FALSE) + $H60*VLOOKUP($H$1,properties!$A$6:$I$11,2, FALSE) + $I60*VLOOKUP($I$1,properties!$A$6:$I$11,2, FALSE) + $J60*VLOOKUP($J$1,properties!$A$6:$I$11,2, FALSE) + $K60*VLOOKUP($K$1,properties!$A$6:$I$11,2, FALSE)</f>
        <v>0</v>
      </c>
      <c r="AD60" s="2">
        <f>$L60*VLOOKUP($L$1,properties!$A$13:$J$19,5, FALSE) + $M60*VLOOKUP($M$1,properties!$A$13:$J$19,5, FALSE) + $N60*VLOOKUP($N$1,properties!$A$13:$J$19,5, FALSE) + $O60*VLOOKUP($O$1,properties!$A$13:$J$19,5, FALSE) + $P60*VLOOKUP($P$1,properties!$A$13:$J$19,5, FALSE) + $Q60*VLOOKUP($Q$1,properties!$A$13:$J$19,5, FALSE)</f>
        <v>1.1499999999999999</v>
      </c>
      <c r="AE60" s="2">
        <f>$L60*VLOOKUP($L$1,properties!$A$13:$J$19,6, FALSE) + $M60*VLOOKUP($M$1,properties!$A$13:$J$19,6, FALSE) + $N60*VLOOKUP($N$1,properties!$A$13:$J$19,6, FALSE) + $O60*VLOOKUP($O$1,properties!$A$13:$J$19,6, FALSE) + $P60*VLOOKUP($P$1,properties!$A$13:$J$19,6, FALSE) + $Q60*VLOOKUP($Q$1,properties!$A$13:$J$19,6, FALSE)</f>
        <v>118.71</v>
      </c>
      <c r="AF60" s="2">
        <f>$L60*VLOOKUP($L$1,properties!$A$13:$J$19,4, FALSE) + $M60*VLOOKUP($M$1,properties!$A$13:$J$19,4, FALSE) + $N60*VLOOKUP($N$1,properties!$A$13:$J$19,4, FALSE) + $O60*VLOOKUP($O$1,properties!$A$13:$J$19,4, FALSE) + $P60*VLOOKUP($P$1,properties!$A$13:$J$19,4, FALSE) + $Q60*VLOOKUP($Q$1,properties!$A$13:$J$19,4, FALSE)</f>
        <v>1.2</v>
      </c>
      <c r="AG60" s="2">
        <f>$L60*VLOOKUP($L$1,properties!$A$13:$J$19,3, FALSE) + $M60*VLOOKUP($M$1,properties!$A$13:$J$19,3, FALSE) + $N60*VLOOKUP($N$1,properties!$A$13:$J$19,3, FALSE) + $O60*VLOOKUP($O$1,properties!$A$13:$J$19,3, FALSE) + $P60*VLOOKUP($P$1,properties!$A$13:$J$19,3, FALSE) + $Q60*VLOOKUP($Q$1,properties!$A$13:$J$19,3, FALSE)</f>
        <v>7.3440000000000003</v>
      </c>
      <c r="AH60" s="2">
        <f>$L60*VLOOKUP($L$1,properties!$A$13:$J$19,2, FALSE) + $M60*VLOOKUP($M$1,properties!$A$13:$J$19,2, FALSE) + $N60*VLOOKUP($N$1,properties!$A$13:$J$19,2, FALSE) + $O60*VLOOKUP($O$1,properties!$A$13:$J$19,2, FALSE) + $P60*VLOOKUP($P$1,properties!$A$13:$J$19,2, FALSE) + $Q60*VLOOKUP($Q$1,properties!$A$13:$J$19,2, FALSE)</f>
        <v>1.96</v>
      </c>
      <c r="AI60" s="2">
        <f>$L60*VLOOKUP($L$1,properties!$A$13:$J$19,10, FALSE) + $M60*VLOOKUP($M$1,properties!$A$13:$J$19,10, FALSE) + $N60*VLOOKUP($N$1,properties!$A$13:$J$19,10, FALSE) + $O60*VLOOKUP($O$1,properties!$A$13:$J$19,10, FALSE) + $P60*VLOOKUP($P$1,properties!$A$13:$J$19,10, FALSE) + $Q60*VLOOKUP($Q$1,properties!$A$13:$J$19,10, FALSE)</f>
        <v>50</v>
      </c>
      <c r="AJ60" s="2">
        <f>$R60*VLOOKUP($R$1,properties!$A$1:$J$4,5, FALSE) + $S60*VLOOKUP($S$1,properties!$A$1:$J$4,5, FALSE) + $T60*VLOOKUP($T$1,properties!$A$1:$J$4,5, FALSE)</f>
        <v>1.98</v>
      </c>
      <c r="AK60" s="2">
        <f>$R60*VLOOKUP($R$1,properties!$A$1:$J$4,6, FALSE) + $S60*VLOOKUP($S$1,properties!$A$1:$J$4,6, FALSE) + $T60*VLOOKUP($T$1,properties!$A$1:$J$4,6, FALSE)</f>
        <v>126.9</v>
      </c>
      <c r="AL60" s="2">
        <f>$R60*VLOOKUP($R$1,properties!$A$1:$J$4,4, FALSE) + $S60*VLOOKUP($S$1,properties!$A$1:$J$4,4, FALSE) + $T60*VLOOKUP($T$1,properties!$A$1:$J$4,4, FALSE)</f>
        <v>3.06</v>
      </c>
      <c r="AM60" s="2">
        <f>$R60*VLOOKUP($R$1,properties!$A$1:$J$4,3, FALSE) + $S60*VLOOKUP($S$1,properties!$A$1:$J$4,3, FALSE) + $T60*VLOOKUP($T$1,properties!$A$1:$J$4,3, FALSE)</f>
        <v>10.451000000000001</v>
      </c>
      <c r="AN60" s="2">
        <f>$R60*VLOOKUP($R$1,properties!$A$1:$J$4,2, FALSE) + $S60*VLOOKUP($S$1,properties!$A$1:$J$4,2, FALSE) + $T60*VLOOKUP($T$1,properties!$A$1:$J$4,2, FALSE)</f>
        <v>2.66</v>
      </c>
      <c r="AO60" s="2">
        <f>$R60*VLOOKUP($R$1,properties!$A$1:$J$4,10, FALSE) + $S60*VLOOKUP($S$1,properties!$A$1:$J$4,10, FALSE) + $T60*VLOOKUP($T$1,properties!$A$1:$J$4,10, FALSE)</f>
        <v>53</v>
      </c>
    </row>
    <row r="61" spans="1:41" x14ac:dyDescent="0.2">
      <c r="A61">
        <v>60</v>
      </c>
      <c r="B61" t="s">
        <v>118</v>
      </c>
      <c r="C61" t="s">
        <v>576</v>
      </c>
      <c r="D61">
        <v>-0.06</v>
      </c>
      <c r="E61">
        <v>0.56999999999999995</v>
      </c>
      <c r="F61">
        <v>0.11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  <c r="U61" s="2">
        <v>5</v>
      </c>
      <c r="V61" s="1" t="b">
        <v>0</v>
      </c>
      <c r="W61" s="2">
        <v>1</v>
      </c>
      <c r="X61" s="2">
        <v>0</v>
      </c>
      <c r="Y61" s="2">
        <v>0</v>
      </c>
      <c r="Z61" s="2">
        <v>0</v>
      </c>
      <c r="AA61" s="2">
        <f>$G61*VLOOKUP($G$1,properties!$A$6:$I$11,5, FALSE) + $H61*VLOOKUP($H$1,properties!$A$6:$I$11,5, FALSE) + $I61*VLOOKUP($I$1,properties!$A$6:$I$11,5, FALSE) + $J61*VLOOKUP($J$1,properties!$A$6:$I$11,5, FALSE) + $K61*VLOOKUP($K$1,properties!$A$6:$I$11,5, FALSE)</f>
        <v>1.61</v>
      </c>
      <c r="AB61" s="2">
        <f>$G61*VLOOKUP($G$1,properties!$A$6:$I$11,6, FALSE) + $H61*VLOOKUP($H$1,properties!$A$6:$I$11,6, FALSE) + $I61*VLOOKUP($I$1,properties!$A$6:$I$11,6, FALSE) + $J61*VLOOKUP($J$1,properties!$A$6:$I$11,6, FALSE) + $K61*VLOOKUP($K$1,properties!$A$6:$I$11,6, FALSE)</f>
        <v>85.468000000000004</v>
      </c>
      <c r="AC61" s="2">
        <f>$G61*VLOOKUP($G$1,properties!$A$6:$I$11,2, FALSE) + $H61*VLOOKUP($H$1,properties!$A$6:$I$11,2, FALSE) + $I61*VLOOKUP($I$1,properties!$A$6:$I$11,2, FALSE) + $J61*VLOOKUP($J$1,properties!$A$6:$I$11,2, FALSE) + $K61*VLOOKUP($K$1,properties!$A$6:$I$11,2, FALSE)</f>
        <v>0</v>
      </c>
      <c r="AD61" s="2">
        <f>$L61*VLOOKUP($L$1,properties!$A$13:$J$19,5, FALSE) + $M61*VLOOKUP($M$1,properties!$A$13:$J$19,5, FALSE) + $N61*VLOOKUP($N$1,properties!$A$13:$J$19,5, FALSE) + $O61*VLOOKUP($O$1,properties!$A$13:$J$19,5, FALSE) + $P61*VLOOKUP($P$1,properties!$A$13:$J$19,5, FALSE) + $Q61*VLOOKUP($Q$1,properties!$A$13:$J$19,5, FALSE)</f>
        <v>1.1499999999999999</v>
      </c>
      <c r="AE61" s="2">
        <f>$L61*VLOOKUP($L$1,properties!$A$13:$J$19,6, FALSE) + $M61*VLOOKUP($M$1,properties!$A$13:$J$19,6, FALSE) + $N61*VLOOKUP($N$1,properties!$A$13:$J$19,6, FALSE) + $O61*VLOOKUP($O$1,properties!$A$13:$J$19,6, FALSE) + $P61*VLOOKUP($P$1,properties!$A$13:$J$19,6, FALSE) + $Q61*VLOOKUP($Q$1,properties!$A$13:$J$19,6, FALSE)</f>
        <v>118.71</v>
      </c>
      <c r="AF61" s="2">
        <f>$L61*VLOOKUP($L$1,properties!$A$13:$J$19,4, FALSE) + $M61*VLOOKUP($M$1,properties!$A$13:$J$19,4, FALSE) + $N61*VLOOKUP($N$1,properties!$A$13:$J$19,4, FALSE) + $O61*VLOOKUP($O$1,properties!$A$13:$J$19,4, FALSE) + $P61*VLOOKUP($P$1,properties!$A$13:$J$19,4, FALSE) + $Q61*VLOOKUP($Q$1,properties!$A$13:$J$19,4, FALSE)</f>
        <v>1.2</v>
      </c>
      <c r="AG61" s="2">
        <f>$L61*VLOOKUP($L$1,properties!$A$13:$J$19,3, FALSE) + $M61*VLOOKUP($M$1,properties!$A$13:$J$19,3, FALSE) + $N61*VLOOKUP($N$1,properties!$A$13:$J$19,3, FALSE) + $O61*VLOOKUP($O$1,properties!$A$13:$J$19,3, FALSE) + $P61*VLOOKUP($P$1,properties!$A$13:$J$19,3, FALSE) + $Q61*VLOOKUP($Q$1,properties!$A$13:$J$19,3, FALSE)</f>
        <v>7.3440000000000003</v>
      </c>
      <c r="AH61" s="2">
        <f>$L61*VLOOKUP($L$1,properties!$A$13:$J$19,2, FALSE) + $M61*VLOOKUP($M$1,properties!$A$13:$J$19,2, FALSE) + $N61*VLOOKUP($N$1,properties!$A$13:$J$19,2, FALSE) + $O61*VLOOKUP($O$1,properties!$A$13:$J$19,2, FALSE) + $P61*VLOOKUP($P$1,properties!$A$13:$J$19,2, FALSE) + $Q61*VLOOKUP($Q$1,properties!$A$13:$J$19,2, FALSE)</f>
        <v>1.96</v>
      </c>
      <c r="AI61" s="2">
        <f>$L61*VLOOKUP($L$1,properties!$A$13:$J$19,10, FALSE) + $M61*VLOOKUP($M$1,properties!$A$13:$J$19,10, FALSE) + $N61*VLOOKUP($N$1,properties!$A$13:$J$19,10, FALSE) + $O61*VLOOKUP($O$1,properties!$A$13:$J$19,10, FALSE) + $P61*VLOOKUP($P$1,properties!$A$13:$J$19,10, FALSE) + $Q61*VLOOKUP($Q$1,properties!$A$13:$J$19,10, FALSE)</f>
        <v>50</v>
      </c>
      <c r="AJ61" s="2">
        <f>$R61*VLOOKUP($R$1,properties!$A$1:$J$4,5, FALSE) + $S61*VLOOKUP($S$1,properties!$A$1:$J$4,5, FALSE) + $T61*VLOOKUP($T$1,properties!$A$1:$J$4,5, FALSE)</f>
        <v>1.96</v>
      </c>
      <c r="AK61" s="2">
        <f>$R61*VLOOKUP($R$1,properties!$A$1:$J$4,6, FALSE) + $S61*VLOOKUP($S$1,properties!$A$1:$J$4,6, FALSE) + $T61*VLOOKUP($T$1,properties!$A$1:$J$4,6, FALSE)</f>
        <v>79.900000000000006</v>
      </c>
      <c r="AL61" s="2">
        <f>$R61*VLOOKUP($R$1,properties!$A$1:$J$4,4, FALSE) + $S61*VLOOKUP($S$1,properties!$A$1:$J$4,4, FALSE) + $T61*VLOOKUP($T$1,properties!$A$1:$J$4,4, FALSE)</f>
        <v>3.3650000000000002</v>
      </c>
      <c r="AM61" s="2">
        <f>$R61*VLOOKUP($R$1,properties!$A$1:$J$4,3, FALSE) + $S61*VLOOKUP($S$1,properties!$A$1:$J$4,3, FALSE) + $T61*VLOOKUP($T$1,properties!$A$1:$J$4,3, FALSE)</f>
        <v>11.814</v>
      </c>
      <c r="AN61" s="2">
        <f>$R61*VLOOKUP($R$1,properties!$A$1:$J$4,2, FALSE) + $S61*VLOOKUP($S$1,properties!$A$1:$J$4,2, FALSE) + $T61*VLOOKUP($T$1,properties!$A$1:$J$4,2, FALSE)</f>
        <v>2.96</v>
      </c>
      <c r="AO61" s="2">
        <f>$R61*VLOOKUP($R$1,properties!$A$1:$J$4,10, FALSE) + $S61*VLOOKUP($S$1,properties!$A$1:$J$4,10, FALSE) + $T61*VLOOKUP($T$1,properties!$A$1:$J$4,10, FALSE)</f>
        <v>35</v>
      </c>
    </row>
    <row r="62" spans="1:41" x14ac:dyDescent="0.2">
      <c r="A62">
        <v>61</v>
      </c>
      <c r="B62" t="s">
        <v>119</v>
      </c>
      <c r="C62" t="s">
        <v>576</v>
      </c>
      <c r="D62">
        <v>-0.1</v>
      </c>
      <c r="E62">
        <v>0.92</v>
      </c>
      <c r="F62">
        <v>0.16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1</v>
      </c>
      <c r="S62" s="2">
        <v>0</v>
      </c>
      <c r="T62" s="2">
        <v>0</v>
      </c>
      <c r="U62" s="2">
        <v>5</v>
      </c>
      <c r="V62" s="1" t="b">
        <v>0</v>
      </c>
      <c r="W62" s="2">
        <v>1</v>
      </c>
      <c r="X62" s="2">
        <v>0</v>
      </c>
      <c r="Y62" s="2">
        <v>0</v>
      </c>
      <c r="Z62" s="2">
        <v>0</v>
      </c>
      <c r="AA62" s="2">
        <f>$G62*VLOOKUP($G$1,properties!$A$6:$I$11,5, FALSE) + $H62*VLOOKUP($H$1,properties!$A$6:$I$11,5, FALSE) + $I62*VLOOKUP($I$1,properties!$A$6:$I$11,5, FALSE) + $J62*VLOOKUP($J$1,properties!$A$6:$I$11,5, FALSE) + $K62*VLOOKUP($K$1,properties!$A$6:$I$11,5, FALSE)</f>
        <v>1.61</v>
      </c>
      <c r="AB62" s="2">
        <f>$G62*VLOOKUP($G$1,properties!$A$6:$I$11,6, FALSE) + $H62*VLOOKUP($H$1,properties!$A$6:$I$11,6, FALSE) + $I62*VLOOKUP($I$1,properties!$A$6:$I$11,6, FALSE) + $J62*VLOOKUP($J$1,properties!$A$6:$I$11,6, FALSE) + $K62*VLOOKUP($K$1,properties!$A$6:$I$11,6, FALSE)</f>
        <v>85.468000000000004</v>
      </c>
      <c r="AC62" s="2">
        <f>$G62*VLOOKUP($G$1,properties!$A$6:$I$11,2, FALSE) + $H62*VLOOKUP($H$1,properties!$A$6:$I$11,2, FALSE) + $I62*VLOOKUP($I$1,properties!$A$6:$I$11,2, FALSE) + $J62*VLOOKUP($J$1,properties!$A$6:$I$11,2, FALSE) + $K62*VLOOKUP($K$1,properties!$A$6:$I$11,2, FALSE)</f>
        <v>0</v>
      </c>
      <c r="AD62" s="2">
        <f>$L62*VLOOKUP($L$1,properties!$A$13:$J$19,5, FALSE) + $M62*VLOOKUP($M$1,properties!$A$13:$J$19,5, FALSE) + $N62*VLOOKUP($N$1,properties!$A$13:$J$19,5, FALSE) + $O62*VLOOKUP($O$1,properties!$A$13:$J$19,5, FALSE) + $P62*VLOOKUP($P$1,properties!$A$13:$J$19,5, FALSE) + $Q62*VLOOKUP($Q$1,properties!$A$13:$J$19,5, FALSE)</f>
        <v>1.1499999999999999</v>
      </c>
      <c r="AE62" s="2">
        <f>$L62*VLOOKUP($L$1,properties!$A$13:$J$19,6, FALSE) + $M62*VLOOKUP($M$1,properties!$A$13:$J$19,6, FALSE) + $N62*VLOOKUP($N$1,properties!$A$13:$J$19,6, FALSE) + $O62*VLOOKUP($O$1,properties!$A$13:$J$19,6, FALSE) + $P62*VLOOKUP($P$1,properties!$A$13:$J$19,6, FALSE) + $Q62*VLOOKUP($Q$1,properties!$A$13:$J$19,6, FALSE)</f>
        <v>118.71</v>
      </c>
      <c r="AF62" s="2">
        <f>$L62*VLOOKUP($L$1,properties!$A$13:$J$19,4, FALSE) + $M62*VLOOKUP($M$1,properties!$A$13:$J$19,4, FALSE) + $N62*VLOOKUP($N$1,properties!$A$13:$J$19,4, FALSE) + $O62*VLOOKUP($O$1,properties!$A$13:$J$19,4, FALSE) + $P62*VLOOKUP($P$1,properties!$A$13:$J$19,4, FALSE) + $Q62*VLOOKUP($Q$1,properties!$A$13:$J$19,4, FALSE)</f>
        <v>1.2</v>
      </c>
      <c r="AG62" s="2">
        <f>$L62*VLOOKUP($L$1,properties!$A$13:$J$19,3, FALSE) + $M62*VLOOKUP($M$1,properties!$A$13:$J$19,3, FALSE) + $N62*VLOOKUP($N$1,properties!$A$13:$J$19,3, FALSE) + $O62*VLOOKUP($O$1,properties!$A$13:$J$19,3, FALSE) + $P62*VLOOKUP($P$1,properties!$A$13:$J$19,3, FALSE) + $Q62*VLOOKUP($Q$1,properties!$A$13:$J$19,3, FALSE)</f>
        <v>7.3440000000000003</v>
      </c>
      <c r="AH62" s="2">
        <f>$L62*VLOOKUP($L$1,properties!$A$13:$J$19,2, FALSE) + $M62*VLOOKUP($M$1,properties!$A$13:$J$19,2, FALSE) + $N62*VLOOKUP($N$1,properties!$A$13:$J$19,2, FALSE) + $O62*VLOOKUP($O$1,properties!$A$13:$J$19,2, FALSE) + $P62*VLOOKUP($P$1,properties!$A$13:$J$19,2, FALSE) + $Q62*VLOOKUP($Q$1,properties!$A$13:$J$19,2, FALSE)</f>
        <v>1.96</v>
      </c>
      <c r="AI62" s="2">
        <f>$L62*VLOOKUP($L$1,properties!$A$13:$J$19,10, FALSE) + $M62*VLOOKUP($M$1,properties!$A$13:$J$19,10, FALSE) + $N62*VLOOKUP($N$1,properties!$A$13:$J$19,10, FALSE) + $O62*VLOOKUP($O$1,properties!$A$13:$J$19,10, FALSE) + $P62*VLOOKUP($P$1,properties!$A$13:$J$19,10, FALSE) + $Q62*VLOOKUP($Q$1,properties!$A$13:$J$19,10, FALSE)</f>
        <v>50</v>
      </c>
      <c r="AJ62" s="2">
        <f>$R62*VLOOKUP($R$1,properties!$A$1:$J$4,5, FALSE) + $S62*VLOOKUP($S$1,properties!$A$1:$J$4,5, FALSE) + $T62*VLOOKUP($T$1,properties!$A$1:$J$4,5, FALSE)</f>
        <v>1.81</v>
      </c>
      <c r="AK62" s="2">
        <f>$R62*VLOOKUP($R$1,properties!$A$1:$J$4,6, FALSE) + $S62*VLOOKUP($S$1,properties!$A$1:$J$4,6, FALSE) + $T62*VLOOKUP($T$1,properties!$A$1:$J$4,6, FALSE)</f>
        <v>35.450000000000003</v>
      </c>
      <c r="AL62" s="2">
        <f>$R62*VLOOKUP($R$1,properties!$A$1:$J$4,4, FALSE) + $S62*VLOOKUP($S$1,properties!$A$1:$J$4,4, FALSE) + $T62*VLOOKUP($T$1,properties!$A$1:$J$4,4, FALSE)</f>
        <v>3.617</v>
      </c>
      <c r="AM62" s="2">
        <f>$R62*VLOOKUP($R$1,properties!$A$1:$J$4,3, FALSE) + $S62*VLOOKUP($S$1,properties!$A$1:$J$4,3, FALSE) + $T62*VLOOKUP($T$1,properties!$A$1:$J$4,3, FALSE)</f>
        <v>12.968</v>
      </c>
      <c r="AN62" s="2">
        <f>$R62*VLOOKUP($R$1,properties!$A$1:$J$4,2, FALSE) + $S62*VLOOKUP($S$1,properties!$A$1:$J$4,2, FALSE) + $T62*VLOOKUP($T$1,properties!$A$1:$J$4,2, FALSE)</f>
        <v>3.16</v>
      </c>
      <c r="AO62" s="2">
        <f>$R62*VLOOKUP($R$1,properties!$A$1:$J$4,10, FALSE) + $S62*VLOOKUP($S$1,properties!$A$1:$J$4,10, FALSE) + $T62*VLOOKUP($T$1,properties!$A$1:$J$4,10, FALSE)</f>
        <v>17</v>
      </c>
    </row>
    <row r="63" spans="1:41" x14ac:dyDescent="0.2">
      <c r="A63">
        <v>62</v>
      </c>
      <c r="B63" t="s">
        <v>120</v>
      </c>
      <c r="C63" t="s">
        <v>576</v>
      </c>
      <c r="D63">
        <v>2.52</v>
      </c>
      <c r="E63">
        <v>1.46</v>
      </c>
      <c r="F63">
        <v>0.22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1</v>
      </c>
      <c r="U63" s="2">
        <v>5</v>
      </c>
      <c r="V63" s="1" t="b">
        <v>0</v>
      </c>
      <c r="W63" s="2">
        <v>1</v>
      </c>
      <c r="X63" s="2">
        <v>0</v>
      </c>
      <c r="Y63" s="2">
        <v>0</v>
      </c>
      <c r="Z63" s="2">
        <v>0</v>
      </c>
      <c r="AA63" s="2">
        <f>$G63*VLOOKUP($G$1,properties!$A$6:$I$11,5, FALSE) + $H63*VLOOKUP($H$1,properties!$A$6:$I$11,5, FALSE) + $I63*VLOOKUP($I$1,properties!$A$6:$I$11,5, FALSE) + $J63*VLOOKUP($J$1,properties!$A$6:$I$11,5, FALSE) + $K63*VLOOKUP($K$1,properties!$A$6:$I$11,5, FALSE)</f>
        <v>1.61</v>
      </c>
      <c r="AB63" s="2">
        <f>$G63*VLOOKUP($G$1,properties!$A$6:$I$11,6, FALSE) + $H63*VLOOKUP($H$1,properties!$A$6:$I$11,6, FALSE) + $I63*VLOOKUP($I$1,properties!$A$6:$I$11,6, FALSE) + $J63*VLOOKUP($J$1,properties!$A$6:$I$11,6, FALSE) + $K63*VLOOKUP($K$1,properties!$A$6:$I$11,6, FALSE)</f>
        <v>85.468000000000004</v>
      </c>
      <c r="AC63" s="2">
        <f>$G63*VLOOKUP($G$1,properties!$A$6:$I$11,2, FALSE) + $H63*VLOOKUP($H$1,properties!$A$6:$I$11,2, FALSE) + $I63*VLOOKUP($I$1,properties!$A$6:$I$11,2, FALSE) + $J63*VLOOKUP($J$1,properties!$A$6:$I$11,2, FALSE) + $K63*VLOOKUP($K$1,properties!$A$6:$I$11,2, FALSE)</f>
        <v>0</v>
      </c>
      <c r="AD63" s="2">
        <f>$L63*VLOOKUP($L$1,properties!$A$13:$J$19,5, FALSE) + $M63*VLOOKUP($M$1,properties!$A$13:$J$19,5, FALSE) + $N63*VLOOKUP($N$1,properties!$A$13:$J$19,5, FALSE) + $O63*VLOOKUP($O$1,properties!$A$13:$J$19,5, FALSE) + $P63*VLOOKUP($P$1,properties!$A$13:$J$19,5, FALSE) + $Q63*VLOOKUP($Q$1,properties!$A$13:$J$19,5, FALSE)</f>
        <v>1.19</v>
      </c>
      <c r="AE63" s="2">
        <f>$L63*VLOOKUP($L$1,properties!$A$13:$J$19,6, FALSE) + $M63*VLOOKUP($M$1,properties!$A$13:$J$19,6, FALSE) + $N63*VLOOKUP($N$1,properties!$A$13:$J$19,6, FALSE) + $O63*VLOOKUP($O$1,properties!$A$13:$J$19,6, FALSE) + $P63*VLOOKUP($P$1,properties!$A$13:$J$19,6, FALSE) + $Q63*VLOOKUP($Q$1,properties!$A$13:$J$19,6, FALSE)</f>
        <v>207</v>
      </c>
      <c r="AF63" s="2">
        <f>$L63*VLOOKUP($L$1,properties!$A$13:$J$19,4, FALSE) + $M63*VLOOKUP($M$1,properties!$A$13:$J$19,4, FALSE) + $N63*VLOOKUP($N$1,properties!$A$13:$J$19,4, FALSE) + $O63*VLOOKUP($O$1,properties!$A$13:$J$19,4, FALSE) + $P63*VLOOKUP($P$1,properties!$A$13:$J$19,4, FALSE) + $Q63*VLOOKUP($Q$1,properties!$A$13:$J$19,4, FALSE)</f>
        <v>0.36</v>
      </c>
      <c r="AG63" s="2">
        <f>$L63*VLOOKUP($L$1,properties!$A$13:$J$19,3, FALSE) + $M63*VLOOKUP($M$1,properties!$A$13:$J$19,3, FALSE) + $N63*VLOOKUP($N$1,properties!$A$13:$J$19,3, FALSE) + $O63*VLOOKUP($O$1,properties!$A$13:$J$19,3, FALSE) + $P63*VLOOKUP($P$1,properties!$A$13:$J$19,3, FALSE) + $Q63*VLOOKUP($Q$1,properties!$A$13:$J$19,3, FALSE)</f>
        <v>7.4169999999999998</v>
      </c>
      <c r="AH63" s="2">
        <f>$L63*VLOOKUP($L$1,properties!$A$13:$J$19,2, FALSE) + $M63*VLOOKUP($M$1,properties!$A$13:$J$19,2, FALSE) + $N63*VLOOKUP($N$1,properties!$A$13:$J$19,2, FALSE) + $O63*VLOOKUP($O$1,properties!$A$13:$J$19,2, FALSE) + $P63*VLOOKUP($P$1,properties!$A$13:$J$19,2, FALSE) + $Q63*VLOOKUP($Q$1,properties!$A$13:$J$19,2, FALSE)</f>
        <v>2.33</v>
      </c>
      <c r="AI63" s="2">
        <f>$L63*VLOOKUP($L$1,properties!$A$13:$J$19,10, FALSE) + $M63*VLOOKUP($M$1,properties!$A$13:$J$19,10, FALSE) + $N63*VLOOKUP($N$1,properties!$A$13:$J$19,10, FALSE) + $O63*VLOOKUP($O$1,properties!$A$13:$J$19,10, FALSE) + $P63*VLOOKUP($P$1,properties!$A$13:$J$19,10, FALSE) + $Q63*VLOOKUP($Q$1,properties!$A$13:$J$19,10, FALSE)</f>
        <v>82</v>
      </c>
      <c r="AJ63" s="2">
        <f>$R63*VLOOKUP($R$1,properties!$A$1:$J$4,5, FALSE) + $S63*VLOOKUP($S$1,properties!$A$1:$J$4,5, FALSE) + $T63*VLOOKUP($T$1,properties!$A$1:$J$4,5, FALSE)</f>
        <v>1.98</v>
      </c>
      <c r="AK63" s="2">
        <f>$R63*VLOOKUP($R$1,properties!$A$1:$J$4,6, FALSE) + $S63*VLOOKUP($S$1,properties!$A$1:$J$4,6, FALSE) + $T63*VLOOKUP($T$1,properties!$A$1:$J$4,6, FALSE)</f>
        <v>126.9</v>
      </c>
      <c r="AL63" s="2">
        <f>$R63*VLOOKUP($R$1,properties!$A$1:$J$4,4, FALSE) + $S63*VLOOKUP($S$1,properties!$A$1:$J$4,4, FALSE) + $T63*VLOOKUP($T$1,properties!$A$1:$J$4,4, FALSE)</f>
        <v>3.06</v>
      </c>
      <c r="AM63" s="2">
        <f>$R63*VLOOKUP($R$1,properties!$A$1:$J$4,3, FALSE) + $S63*VLOOKUP($S$1,properties!$A$1:$J$4,3, FALSE) + $T63*VLOOKUP($T$1,properties!$A$1:$J$4,3, FALSE)</f>
        <v>10.451000000000001</v>
      </c>
      <c r="AN63" s="2">
        <f>$R63*VLOOKUP($R$1,properties!$A$1:$J$4,2, FALSE) + $S63*VLOOKUP($S$1,properties!$A$1:$J$4,2, FALSE) + $T63*VLOOKUP($T$1,properties!$A$1:$J$4,2, FALSE)</f>
        <v>2.66</v>
      </c>
      <c r="AO63" s="2">
        <f>$R63*VLOOKUP($R$1,properties!$A$1:$J$4,10, FALSE) + $S63*VLOOKUP($S$1,properties!$A$1:$J$4,10, FALSE) + $T63*VLOOKUP($T$1,properties!$A$1:$J$4,10, FALSE)</f>
        <v>53</v>
      </c>
    </row>
    <row r="64" spans="1:41" x14ac:dyDescent="0.2">
      <c r="A64">
        <v>63</v>
      </c>
      <c r="B64" t="s">
        <v>121</v>
      </c>
      <c r="C64" t="s">
        <v>576</v>
      </c>
      <c r="D64">
        <v>0.06</v>
      </c>
      <c r="E64">
        <v>1.75</v>
      </c>
      <c r="F64">
        <v>0.16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1</v>
      </c>
      <c r="T64" s="2">
        <v>0</v>
      </c>
      <c r="U64" s="2">
        <v>5</v>
      </c>
      <c r="V64" s="1" t="b">
        <v>0</v>
      </c>
      <c r="W64" s="2">
        <v>1</v>
      </c>
      <c r="X64" s="2">
        <v>0</v>
      </c>
      <c r="Y64" s="2">
        <v>0</v>
      </c>
      <c r="Z64" s="2">
        <v>0</v>
      </c>
      <c r="AA64" s="2">
        <f>$G64*VLOOKUP($G$1,properties!$A$6:$I$11,5, FALSE) + $H64*VLOOKUP($H$1,properties!$A$6:$I$11,5, FALSE) + $I64*VLOOKUP($I$1,properties!$A$6:$I$11,5, FALSE) + $J64*VLOOKUP($J$1,properties!$A$6:$I$11,5, FALSE) + $K64*VLOOKUP($K$1,properties!$A$6:$I$11,5, FALSE)</f>
        <v>1.61</v>
      </c>
      <c r="AB64" s="2">
        <f>$G64*VLOOKUP($G$1,properties!$A$6:$I$11,6, FALSE) + $H64*VLOOKUP($H$1,properties!$A$6:$I$11,6, FALSE) + $I64*VLOOKUP($I$1,properties!$A$6:$I$11,6, FALSE) + $J64*VLOOKUP($J$1,properties!$A$6:$I$11,6, FALSE) + $K64*VLOOKUP($K$1,properties!$A$6:$I$11,6, FALSE)</f>
        <v>85.468000000000004</v>
      </c>
      <c r="AC64" s="2">
        <f>$G64*VLOOKUP($G$1,properties!$A$6:$I$11,2, FALSE) + $H64*VLOOKUP($H$1,properties!$A$6:$I$11,2, FALSE) + $I64*VLOOKUP($I$1,properties!$A$6:$I$11,2, FALSE) + $J64*VLOOKUP($J$1,properties!$A$6:$I$11,2, FALSE) + $K64*VLOOKUP($K$1,properties!$A$6:$I$11,2, FALSE)</f>
        <v>0</v>
      </c>
      <c r="AD64" s="2">
        <f>$L64*VLOOKUP($L$1,properties!$A$13:$J$19,5, FALSE) + $M64*VLOOKUP($M$1,properties!$A$13:$J$19,5, FALSE) + $N64*VLOOKUP($N$1,properties!$A$13:$J$19,5, FALSE) + $O64*VLOOKUP($O$1,properties!$A$13:$J$19,5, FALSE) + $P64*VLOOKUP($P$1,properties!$A$13:$J$19,5, FALSE) + $Q64*VLOOKUP($Q$1,properties!$A$13:$J$19,5, FALSE)</f>
        <v>1.19</v>
      </c>
      <c r="AE64" s="2">
        <f>$L64*VLOOKUP($L$1,properties!$A$13:$J$19,6, FALSE) + $M64*VLOOKUP($M$1,properties!$A$13:$J$19,6, FALSE) + $N64*VLOOKUP($N$1,properties!$A$13:$J$19,6, FALSE) + $O64*VLOOKUP($O$1,properties!$A$13:$J$19,6, FALSE) + $P64*VLOOKUP($P$1,properties!$A$13:$J$19,6, FALSE) + $Q64*VLOOKUP($Q$1,properties!$A$13:$J$19,6, FALSE)</f>
        <v>207</v>
      </c>
      <c r="AF64" s="2">
        <f>$L64*VLOOKUP($L$1,properties!$A$13:$J$19,4, FALSE) + $M64*VLOOKUP($M$1,properties!$A$13:$J$19,4, FALSE) + $N64*VLOOKUP($N$1,properties!$A$13:$J$19,4, FALSE) + $O64*VLOOKUP($O$1,properties!$A$13:$J$19,4, FALSE) + $P64*VLOOKUP($P$1,properties!$A$13:$J$19,4, FALSE) + $Q64*VLOOKUP($Q$1,properties!$A$13:$J$19,4, FALSE)</f>
        <v>0.36</v>
      </c>
      <c r="AG64" s="2">
        <f>$L64*VLOOKUP($L$1,properties!$A$13:$J$19,3, FALSE) + $M64*VLOOKUP($M$1,properties!$A$13:$J$19,3, FALSE) + $N64*VLOOKUP($N$1,properties!$A$13:$J$19,3, FALSE) + $O64*VLOOKUP($O$1,properties!$A$13:$J$19,3, FALSE) + $P64*VLOOKUP($P$1,properties!$A$13:$J$19,3, FALSE) + $Q64*VLOOKUP($Q$1,properties!$A$13:$J$19,3, FALSE)</f>
        <v>7.4169999999999998</v>
      </c>
      <c r="AH64" s="2">
        <f>$L64*VLOOKUP($L$1,properties!$A$13:$J$19,2, FALSE) + $M64*VLOOKUP($M$1,properties!$A$13:$J$19,2, FALSE) + $N64*VLOOKUP($N$1,properties!$A$13:$J$19,2, FALSE) + $O64*VLOOKUP($O$1,properties!$A$13:$J$19,2, FALSE) + $P64*VLOOKUP($P$1,properties!$A$13:$J$19,2, FALSE) + $Q64*VLOOKUP($Q$1,properties!$A$13:$J$19,2, FALSE)</f>
        <v>2.33</v>
      </c>
      <c r="AI64" s="2">
        <f>$L64*VLOOKUP($L$1,properties!$A$13:$J$19,10, FALSE) + $M64*VLOOKUP($M$1,properties!$A$13:$J$19,10, FALSE) + $N64*VLOOKUP($N$1,properties!$A$13:$J$19,10, FALSE) + $O64*VLOOKUP($O$1,properties!$A$13:$J$19,10, FALSE) + $P64*VLOOKUP($P$1,properties!$A$13:$J$19,10, FALSE) + $Q64*VLOOKUP($Q$1,properties!$A$13:$J$19,10, FALSE)</f>
        <v>82</v>
      </c>
      <c r="AJ64" s="2">
        <f>$R64*VLOOKUP($R$1,properties!$A$1:$J$4,5, FALSE) + $S64*VLOOKUP($S$1,properties!$A$1:$J$4,5, FALSE) + $T64*VLOOKUP($T$1,properties!$A$1:$J$4,5, FALSE)</f>
        <v>1.96</v>
      </c>
      <c r="AK64" s="2">
        <f>$R64*VLOOKUP($R$1,properties!$A$1:$J$4,6, FALSE) + $S64*VLOOKUP($S$1,properties!$A$1:$J$4,6, FALSE) + $T64*VLOOKUP($T$1,properties!$A$1:$J$4,6, FALSE)</f>
        <v>79.900000000000006</v>
      </c>
      <c r="AL64" s="2">
        <f>$R64*VLOOKUP($R$1,properties!$A$1:$J$4,4, FALSE) + $S64*VLOOKUP($S$1,properties!$A$1:$J$4,4, FALSE) + $T64*VLOOKUP($T$1,properties!$A$1:$J$4,4, FALSE)</f>
        <v>3.3650000000000002</v>
      </c>
      <c r="AM64" s="2">
        <f>$R64*VLOOKUP($R$1,properties!$A$1:$J$4,3, FALSE) + $S64*VLOOKUP($S$1,properties!$A$1:$J$4,3, FALSE) + $T64*VLOOKUP($T$1,properties!$A$1:$J$4,3, FALSE)</f>
        <v>11.814</v>
      </c>
      <c r="AN64" s="2">
        <f>$R64*VLOOKUP($R$1,properties!$A$1:$J$4,2, FALSE) + $S64*VLOOKUP($S$1,properties!$A$1:$J$4,2, FALSE) + $T64*VLOOKUP($T$1,properties!$A$1:$J$4,2, FALSE)</f>
        <v>2.96</v>
      </c>
      <c r="AO64" s="2">
        <f>$R64*VLOOKUP($R$1,properties!$A$1:$J$4,10, FALSE) + $S64*VLOOKUP($S$1,properties!$A$1:$J$4,10, FALSE) + $T64*VLOOKUP($T$1,properties!$A$1:$J$4,10, FALSE)</f>
        <v>35</v>
      </c>
    </row>
    <row r="65" spans="1:41" x14ac:dyDescent="0.2">
      <c r="A65">
        <v>64</v>
      </c>
      <c r="B65" t="s">
        <v>122</v>
      </c>
      <c r="C65" t="s">
        <v>576</v>
      </c>
      <c r="D65">
        <v>0</v>
      </c>
      <c r="E65">
        <v>2.1800000000000002</v>
      </c>
      <c r="F65">
        <v>0.09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1</v>
      </c>
      <c r="S65" s="2">
        <v>0</v>
      </c>
      <c r="T65" s="2">
        <v>0</v>
      </c>
      <c r="U65" s="2">
        <v>5</v>
      </c>
      <c r="V65" s="1" t="b">
        <v>0</v>
      </c>
      <c r="W65" s="2">
        <v>1</v>
      </c>
      <c r="X65" s="2">
        <v>0</v>
      </c>
      <c r="Y65" s="2">
        <v>0</v>
      </c>
      <c r="Z65" s="2">
        <v>0</v>
      </c>
      <c r="AA65" s="2">
        <f>$G65*VLOOKUP($G$1,properties!$A$6:$I$11,5, FALSE) + $H65*VLOOKUP($H$1,properties!$A$6:$I$11,5, FALSE) + $I65*VLOOKUP($I$1,properties!$A$6:$I$11,5, FALSE) + $J65*VLOOKUP($J$1,properties!$A$6:$I$11,5, FALSE) + $K65*VLOOKUP($K$1,properties!$A$6:$I$11,5, FALSE)</f>
        <v>1.61</v>
      </c>
      <c r="AB65" s="2">
        <f>$G65*VLOOKUP($G$1,properties!$A$6:$I$11,6, FALSE) + $H65*VLOOKUP($H$1,properties!$A$6:$I$11,6, FALSE) + $I65*VLOOKUP($I$1,properties!$A$6:$I$11,6, FALSE) + $J65*VLOOKUP($J$1,properties!$A$6:$I$11,6, FALSE) + $K65*VLOOKUP($K$1,properties!$A$6:$I$11,6, FALSE)</f>
        <v>85.468000000000004</v>
      </c>
      <c r="AC65" s="2">
        <f>$G65*VLOOKUP($G$1,properties!$A$6:$I$11,2, FALSE) + $H65*VLOOKUP($H$1,properties!$A$6:$I$11,2, FALSE) + $I65*VLOOKUP($I$1,properties!$A$6:$I$11,2, FALSE) + $J65*VLOOKUP($J$1,properties!$A$6:$I$11,2, FALSE) + $K65*VLOOKUP($K$1,properties!$A$6:$I$11,2, FALSE)</f>
        <v>0</v>
      </c>
      <c r="AD65" s="2">
        <f>$L65*VLOOKUP($L$1,properties!$A$13:$J$19,5, FALSE) + $M65*VLOOKUP($M$1,properties!$A$13:$J$19,5, FALSE) + $N65*VLOOKUP($N$1,properties!$A$13:$J$19,5, FALSE) + $O65*VLOOKUP($O$1,properties!$A$13:$J$19,5, FALSE) + $P65*VLOOKUP($P$1,properties!$A$13:$J$19,5, FALSE) + $Q65*VLOOKUP($Q$1,properties!$A$13:$J$19,5, FALSE)</f>
        <v>1.19</v>
      </c>
      <c r="AE65" s="2">
        <f>$L65*VLOOKUP($L$1,properties!$A$13:$J$19,6, FALSE) + $M65*VLOOKUP($M$1,properties!$A$13:$J$19,6, FALSE) + $N65*VLOOKUP($N$1,properties!$A$13:$J$19,6, FALSE) + $O65*VLOOKUP($O$1,properties!$A$13:$J$19,6, FALSE) + $P65*VLOOKUP($P$1,properties!$A$13:$J$19,6, FALSE) + $Q65*VLOOKUP($Q$1,properties!$A$13:$J$19,6, FALSE)</f>
        <v>207</v>
      </c>
      <c r="AF65" s="2">
        <f>$L65*VLOOKUP($L$1,properties!$A$13:$J$19,4, FALSE) + $M65*VLOOKUP($M$1,properties!$A$13:$J$19,4, FALSE) + $N65*VLOOKUP($N$1,properties!$A$13:$J$19,4, FALSE) + $O65*VLOOKUP($O$1,properties!$A$13:$J$19,4, FALSE) + $P65*VLOOKUP($P$1,properties!$A$13:$J$19,4, FALSE) + $Q65*VLOOKUP($Q$1,properties!$A$13:$J$19,4, FALSE)</f>
        <v>0.36</v>
      </c>
      <c r="AG65" s="2">
        <f>$L65*VLOOKUP($L$1,properties!$A$13:$J$19,3, FALSE) + $M65*VLOOKUP($M$1,properties!$A$13:$J$19,3, FALSE) + $N65*VLOOKUP($N$1,properties!$A$13:$J$19,3, FALSE) + $O65*VLOOKUP($O$1,properties!$A$13:$J$19,3, FALSE) + $P65*VLOOKUP($P$1,properties!$A$13:$J$19,3, FALSE) + $Q65*VLOOKUP($Q$1,properties!$A$13:$J$19,3, FALSE)</f>
        <v>7.4169999999999998</v>
      </c>
      <c r="AH65" s="2">
        <f>$L65*VLOOKUP($L$1,properties!$A$13:$J$19,2, FALSE) + $M65*VLOOKUP($M$1,properties!$A$13:$J$19,2, FALSE) + $N65*VLOOKUP($N$1,properties!$A$13:$J$19,2, FALSE) + $O65*VLOOKUP($O$1,properties!$A$13:$J$19,2, FALSE) + $P65*VLOOKUP($P$1,properties!$A$13:$J$19,2, FALSE) + $Q65*VLOOKUP($Q$1,properties!$A$13:$J$19,2, FALSE)</f>
        <v>2.33</v>
      </c>
      <c r="AI65" s="2">
        <f>$L65*VLOOKUP($L$1,properties!$A$13:$J$19,10, FALSE) + $M65*VLOOKUP($M$1,properties!$A$13:$J$19,10, FALSE) + $N65*VLOOKUP($N$1,properties!$A$13:$J$19,10, FALSE) + $O65*VLOOKUP($O$1,properties!$A$13:$J$19,10, FALSE) + $P65*VLOOKUP($P$1,properties!$A$13:$J$19,10, FALSE) + $Q65*VLOOKUP($Q$1,properties!$A$13:$J$19,10, FALSE)</f>
        <v>82</v>
      </c>
      <c r="AJ65" s="2">
        <f>$R65*VLOOKUP($R$1,properties!$A$1:$J$4,5, FALSE) + $S65*VLOOKUP($S$1,properties!$A$1:$J$4,5, FALSE) + $T65*VLOOKUP($T$1,properties!$A$1:$J$4,5, FALSE)</f>
        <v>1.81</v>
      </c>
      <c r="AK65" s="2">
        <f>$R65*VLOOKUP($R$1,properties!$A$1:$J$4,6, FALSE) + $S65*VLOOKUP($S$1,properties!$A$1:$J$4,6, FALSE) + $T65*VLOOKUP($T$1,properties!$A$1:$J$4,6, FALSE)</f>
        <v>35.450000000000003</v>
      </c>
      <c r="AL65" s="2">
        <f>$R65*VLOOKUP($R$1,properties!$A$1:$J$4,4, FALSE) + $S65*VLOOKUP($S$1,properties!$A$1:$J$4,4, FALSE) + $T65*VLOOKUP($T$1,properties!$A$1:$J$4,4, FALSE)</f>
        <v>3.617</v>
      </c>
      <c r="AM65" s="2">
        <f>$R65*VLOOKUP($R$1,properties!$A$1:$J$4,3, FALSE) + $S65*VLOOKUP($S$1,properties!$A$1:$J$4,3, FALSE) + $T65*VLOOKUP($T$1,properties!$A$1:$J$4,3, FALSE)</f>
        <v>12.968</v>
      </c>
      <c r="AN65" s="2">
        <f>$R65*VLOOKUP($R$1,properties!$A$1:$J$4,2, FALSE) + $S65*VLOOKUP($S$1,properties!$A$1:$J$4,2, FALSE) + $T65*VLOOKUP($T$1,properties!$A$1:$J$4,2, FALSE)</f>
        <v>3.16</v>
      </c>
      <c r="AO65" s="2">
        <f>$R65*VLOOKUP($R$1,properties!$A$1:$J$4,10, FALSE) + $S65*VLOOKUP($S$1,properties!$A$1:$J$4,10, FALSE) + $T65*VLOOKUP($T$1,properties!$A$1:$J$4,10, FALSE)</f>
        <v>17</v>
      </c>
    </row>
    <row r="66" spans="1:41" x14ac:dyDescent="0.2">
      <c r="A66">
        <v>65</v>
      </c>
      <c r="B66" t="s">
        <v>123</v>
      </c>
      <c r="C66" t="s">
        <v>576</v>
      </c>
      <c r="D66">
        <v>3.2</v>
      </c>
      <c r="E66">
        <v>3.08</v>
      </c>
      <c r="F66">
        <v>0.01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5</v>
      </c>
      <c r="V66" s="1" t="b">
        <v>0</v>
      </c>
      <c r="W66" s="2">
        <v>1</v>
      </c>
      <c r="X66" s="2">
        <v>0</v>
      </c>
      <c r="Y66" s="2">
        <v>0</v>
      </c>
      <c r="Z66" s="2">
        <v>0</v>
      </c>
      <c r="AA66" s="2">
        <f>$G66*VLOOKUP($G$1,properties!$A$6:$I$11,5, FALSE) + $H66*VLOOKUP($H$1,properties!$A$6:$I$11,5, FALSE) + $I66*VLOOKUP($I$1,properties!$A$6:$I$11,5, FALSE) + $J66*VLOOKUP($J$1,properties!$A$6:$I$11,5, FALSE) + $K66*VLOOKUP($K$1,properties!$A$6:$I$11,5, FALSE)</f>
        <v>1.51</v>
      </c>
      <c r="AB66" s="2">
        <f>$G66*VLOOKUP($G$1,properties!$A$6:$I$11,6, FALSE) + $H66*VLOOKUP($H$1,properties!$A$6:$I$11,6, FALSE) + $I66*VLOOKUP($I$1,properties!$A$6:$I$11,6, FALSE) + $J66*VLOOKUP($J$1,properties!$A$6:$I$11,6, FALSE) + $K66*VLOOKUP($K$1,properties!$A$6:$I$11,6, FALSE)</f>
        <v>39.090000000000003</v>
      </c>
      <c r="AC66" s="2">
        <f>$G66*VLOOKUP($G$1,properties!$A$6:$I$11,2, FALSE) + $H66*VLOOKUP($H$1,properties!$A$6:$I$11,2, FALSE) + $I66*VLOOKUP($I$1,properties!$A$6:$I$11,2, FALSE) + $J66*VLOOKUP($J$1,properties!$A$6:$I$11,2, FALSE) + $K66*VLOOKUP($K$1,properties!$A$6:$I$11,2, FALSE)</f>
        <v>0</v>
      </c>
      <c r="AD66" s="2">
        <f>$L66*VLOOKUP($L$1,properties!$A$13:$J$19,5, FALSE) + $M66*VLOOKUP($M$1,properties!$A$13:$J$19,5, FALSE) + $N66*VLOOKUP($N$1,properties!$A$13:$J$19,5, FALSE) + $O66*VLOOKUP($O$1,properties!$A$13:$J$19,5, FALSE) + $P66*VLOOKUP($P$1,properties!$A$13:$J$19,5, FALSE) + $Q66*VLOOKUP($Q$1,properties!$A$13:$J$19,5, FALSE)</f>
        <v>1.35</v>
      </c>
      <c r="AE66" s="2">
        <f>$L66*VLOOKUP($L$1,properties!$A$13:$J$19,6, FALSE) + $M66*VLOOKUP($M$1,properties!$A$13:$J$19,6, FALSE) + $N66*VLOOKUP($N$1,properties!$A$13:$J$19,6, FALSE) + $O66*VLOOKUP($O$1,properties!$A$13:$J$19,6, FALSE) + $P66*VLOOKUP($P$1,properties!$A$13:$J$19,6, FALSE) + $Q66*VLOOKUP($Q$1,properties!$A$13:$J$19,6, FALSE)</f>
        <v>137.33000000000001</v>
      </c>
      <c r="AF66" s="2">
        <f>$L66*VLOOKUP($L$1,properties!$A$13:$J$19,4, FALSE) + $M66*VLOOKUP($M$1,properties!$A$13:$J$19,4, FALSE) + $N66*VLOOKUP($N$1,properties!$A$13:$J$19,4, FALSE) + $O66*VLOOKUP($O$1,properties!$A$13:$J$19,4, FALSE) + $P66*VLOOKUP($P$1,properties!$A$13:$J$19,4, FALSE) + $Q66*VLOOKUP($Q$1,properties!$A$13:$J$19,4, FALSE)</f>
        <v>0</v>
      </c>
      <c r="AG66" s="2">
        <f>$L66*VLOOKUP($L$1,properties!$A$13:$J$19,3, FALSE) + $M66*VLOOKUP($M$1,properties!$A$13:$J$19,3, FALSE) + $N66*VLOOKUP($N$1,properties!$A$13:$J$19,3, FALSE) + $O66*VLOOKUP($O$1,properties!$A$13:$J$19,3, FALSE) + $P66*VLOOKUP($P$1,properties!$A$13:$J$19,3, FALSE) + $Q66*VLOOKUP($Q$1,properties!$A$13:$J$19,3, FALSE)</f>
        <v>5.2119999999999997</v>
      </c>
      <c r="AH66" s="2">
        <f>$L66*VLOOKUP($L$1,properties!$A$13:$J$19,2, FALSE) + $M66*VLOOKUP($M$1,properties!$A$13:$J$19,2, FALSE) + $N66*VLOOKUP($N$1,properties!$A$13:$J$19,2, FALSE) + $O66*VLOOKUP($O$1,properties!$A$13:$J$19,2, FALSE) + $P66*VLOOKUP($P$1,properties!$A$13:$J$19,2, FALSE) + $Q66*VLOOKUP($Q$1,properties!$A$13:$J$19,2, FALSE)</f>
        <v>0.89</v>
      </c>
      <c r="AI66" s="2">
        <f>$L66*VLOOKUP($L$1,properties!$A$13:$J$19,10, FALSE) + $M66*VLOOKUP($M$1,properties!$A$13:$J$19,10, FALSE) + $N66*VLOOKUP($N$1,properties!$A$13:$J$19,10, FALSE) + $O66*VLOOKUP($O$1,properties!$A$13:$J$19,10, FALSE) + $P66*VLOOKUP($P$1,properties!$A$13:$J$19,10, FALSE) + $Q66*VLOOKUP($Q$1,properties!$A$13:$J$19,10, FALSE)</f>
        <v>56</v>
      </c>
      <c r="AJ66" s="2">
        <f>$R66*VLOOKUP($R$1,properties!$A$1:$J$4,5, FALSE) + $S66*VLOOKUP($S$1,properties!$A$1:$J$4,5, FALSE) + $T66*VLOOKUP($T$1,properties!$A$1:$J$4,5, FALSE)</f>
        <v>1.98</v>
      </c>
      <c r="AK66" s="2">
        <f>$R66*VLOOKUP($R$1,properties!$A$1:$J$4,6, FALSE) + $S66*VLOOKUP($S$1,properties!$A$1:$J$4,6, FALSE) + $T66*VLOOKUP($T$1,properties!$A$1:$J$4,6, FALSE)</f>
        <v>126.9</v>
      </c>
      <c r="AL66" s="2">
        <f>$R66*VLOOKUP($R$1,properties!$A$1:$J$4,4, FALSE) + $S66*VLOOKUP($S$1,properties!$A$1:$J$4,4, FALSE) + $T66*VLOOKUP($T$1,properties!$A$1:$J$4,4, FALSE)</f>
        <v>3.06</v>
      </c>
      <c r="AM66" s="2">
        <f>$R66*VLOOKUP($R$1,properties!$A$1:$J$4,3, FALSE) + $S66*VLOOKUP($S$1,properties!$A$1:$J$4,3, FALSE) + $T66*VLOOKUP($T$1,properties!$A$1:$J$4,3, FALSE)</f>
        <v>10.451000000000001</v>
      </c>
      <c r="AN66" s="2">
        <f>$R66*VLOOKUP($R$1,properties!$A$1:$J$4,2, FALSE) + $S66*VLOOKUP($S$1,properties!$A$1:$J$4,2, FALSE) + $T66*VLOOKUP($T$1,properties!$A$1:$J$4,2, FALSE)</f>
        <v>2.66</v>
      </c>
      <c r="AO66" s="2">
        <f>$R66*VLOOKUP($R$1,properties!$A$1:$J$4,10, FALSE) + $S66*VLOOKUP($S$1,properties!$A$1:$J$4,10, FALSE) + $T66*VLOOKUP($T$1,properties!$A$1:$J$4,10, FALSE)</f>
        <v>53</v>
      </c>
    </row>
    <row r="67" spans="1:41" x14ac:dyDescent="0.2">
      <c r="A67">
        <v>66</v>
      </c>
      <c r="B67" t="s">
        <v>124</v>
      </c>
      <c r="C67" t="s">
        <v>576</v>
      </c>
      <c r="D67">
        <v>0.79</v>
      </c>
      <c r="E67">
        <v>3.57</v>
      </c>
      <c r="F67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5</v>
      </c>
      <c r="V67" s="1" t="b">
        <v>0</v>
      </c>
      <c r="W67" s="2">
        <v>1</v>
      </c>
      <c r="X67" s="2">
        <v>0</v>
      </c>
      <c r="Y67" s="2">
        <v>0</v>
      </c>
      <c r="Z67" s="2">
        <v>0</v>
      </c>
      <c r="AA67" s="2">
        <f>$G67*VLOOKUP($G$1,properties!$A$6:$I$11,5, FALSE) + $H67*VLOOKUP($H$1,properties!$A$6:$I$11,5, FALSE) + $I67*VLOOKUP($I$1,properties!$A$6:$I$11,5, FALSE) + $J67*VLOOKUP($J$1,properties!$A$6:$I$11,5, FALSE) + $K67*VLOOKUP($K$1,properties!$A$6:$I$11,5, FALSE)</f>
        <v>1.51</v>
      </c>
      <c r="AB67" s="2">
        <f>$G67*VLOOKUP($G$1,properties!$A$6:$I$11,6, FALSE) + $H67*VLOOKUP($H$1,properties!$A$6:$I$11,6, FALSE) + $I67*VLOOKUP($I$1,properties!$A$6:$I$11,6, FALSE) + $J67*VLOOKUP($J$1,properties!$A$6:$I$11,6, FALSE) + $K67*VLOOKUP($K$1,properties!$A$6:$I$11,6, FALSE)</f>
        <v>39.090000000000003</v>
      </c>
      <c r="AC67" s="2">
        <f>$G67*VLOOKUP($G$1,properties!$A$6:$I$11,2, FALSE) + $H67*VLOOKUP($H$1,properties!$A$6:$I$11,2, FALSE) + $I67*VLOOKUP($I$1,properties!$A$6:$I$11,2, FALSE) + $J67*VLOOKUP($J$1,properties!$A$6:$I$11,2, FALSE) + $K67*VLOOKUP($K$1,properties!$A$6:$I$11,2, FALSE)</f>
        <v>0</v>
      </c>
      <c r="AD67" s="2">
        <f>$L67*VLOOKUP($L$1,properties!$A$13:$J$19,5, FALSE) + $M67*VLOOKUP($M$1,properties!$A$13:$J$19,5, FALSE) + $N67*VLOOKUP($N$1,properties!$A$13:$J$19,5, FALSE) + $O67*VLOOKUP($O$1,properties!$A$13:$J$19,5, FALSE) + $P67*VLOOKUP($P$1,properties!$A$13:$J$19,5, FALSE) + $Q67*VLOOKUP($Q$1,properties!$A$13:$J$19,5, FALSE)</f>
        <v>1.35</v>
      </c>
      <c r="AE67" s="2">
        <f>$L67*VLOOKUP($L$1,properties!$A$13:$J$19,6, FALSE) + $M67*VLOOKUP($M$1,properties!$A$13:$J$19,6, FALSE) + $N67*VLOOKUP($N$1,properties!$A$13:$J$19,6, FALSE) + $O67*VLOOKUP($O$1,properties!$A$13:$J$19,6, FALSE) + $P67*VLOOKUP($P$1,properties!$A$13:$J$19,6, FALSE) + $Q67*VLOOKUP($Q$1,properties!$A$13:$J$19,6, FALSE)</f>
        <v>137.33000000000001</v>
      </c>
      <c r="AF67" s="2">
        <f>$L67*VLOOKUP($L$1,properties!$A$13:$J$19,4, FALSE) + $M67*VLOOKUP($M$1,properties!$A$13:$J$19,4, FALSE) + $N67*VLOOKUP($N$1,properties!$A$13:$J$19,4, FALSE) + $O67*VLOOKUP($O$1,properties!$A$13:$J$19,4, FALSE) + $P67*VLOOKUP($P$1,properties!$A$13:$J$19,4, FALSE) + $Q67*VLOOKUP($Q$1,properties!$A$13:$J$19,4, FALSE)</f>
        <v>0</v>
      </c>
      <c r="AG67" s="2">
        <f>$L67*VLOOKUP($L$1,properties!$A$13:$J$19,3, FALSE) + $M67*VLOOKUP($M$1,properties!$A$13:$J$19,3, FALSE) + $N67*VLOOKUP($N$1,properties!$A$13:$J$19,3, FALSE) + $O67*VLOOKUP($O$1,properties!$A$13:$J$19,3, FALSE) + $P67*VLOOKUP($P$1,properties!$A$13:$J$19,3, FALSE) + $Q67*VLOOKUP($Q$1,properties!$A$13:$J$19,3, FALSE)</f>
        <v>5.2119999999999997</v>
      </c>
      <c r="AH67" s="2">
        <f>$L67*VLOOKUP($L$1,properties!$A$13:$J$19,2, FALSE) + $M67*VLOOKUP($M$1,properties!$A$13:$J$19,2, FALSE) + $N67*VLOOKUP($N$1,properties!$A$13:$J$19,2, FALSE) + $O67*VLOOKUP($O$1,properties!$A$13:$J$19,2, FALSE) + $P67*VLOOKUP($P$1,properties!$A$13:$J$19,2, FALSE) + $Q67*VLOOKUP($Q$1,properties!$A$13:$J$19,2, FALSE)</f>
        <v>0.89</v>
      </c>
      <c r="AI67" s="2">
        <f>$L67*VLOOKUP($L$1,properties!$A$13:$J$19,10, FALSE) + $M67*VLOOKUP($M$1,properties!$A$13:$J$19,10, FALSE) + $N67*VLOOKUP($N$1,properties!$A$13:$J$19,10, FALSE) + $O67*VLOOKUP($O$1,properties!$A$13:$J$19,10, FALSE) + $P67*VLOOKUP($P$1,properties!$A$13:$J$19,10, FALSE) + $Q67*VLOOKUP($Q$1,properties!$A$13:$J$19,10, FALSE)</f>
        <v>56</v>
      </c>
      <c r="AJ67" s="2">
        <f>$R67*VLOOKUP($R$1,properties!$A$1:$J$4,5, FALSE) + $S67*VLOOKUP($S$1,properties!$A$1:$J$4,5, FALSE) + $T67*VLOOKUP($T$1,properties!$A$1:$J$4,5, FALSE)</f>
        <v>1.96</v>
      </c>
      <c r="AK67" s="2">
        <f>$R67*VLOOKUP($R$1,properties!$A$1:$J$4,6, FALSE) + $S67*VLOOKUP($S$1,properties!$A$1:$J$4,6, FALSE) + $T67*VLOOKUP($T$1,properties!$A$1:$J$4,6, FALSE)</f>
        <v>79.900000000000006</v>
      </c>
      <c r="AL67" s="2">
        <f>$R67*VLOOKUP($R$1,properties!$A$1:$J$4,4, FALSE) + $S67*VLOOKUP($S$1,properties!$A$1:$J$4,4, FALSE) + $T67*VLOOKUP($T$1,properties!$A$1:$J$4,4, FALSE)</f>
        <v>3.3650000000000002</v>
      </c>
      <c r="AM67" s="2">
        <f>$R67*VLOOKUP($R$1,properties!$A$1:$J$4,3, FALSE) + $S67*VLOOKUP($S$1,properties!$A$1:$J$4,3, FALSE) + $T67*VLOOKUP($T$1,properties!$A$1:$J$4,3, FALSE)</f>
        <v>11.814</v>
      </c>
      <c r="AN67" s="2">
        <f>$R67*VLOOKUP($R$1,properties!$A$1:$J$4,2, FALSE) + $S67*VLOOKUP($S$1,properties!$A$1:$J$4,2, FALSE) + $T67*VLOOKUP($T$1,properties!$A$1:$J$4,2, FALSE)</f>
        <v>2.96</v>
      </c>
      <c r="AO67" s="2">
        <f>$R67*VLOOKUP($R$1,properties!$A$1:$J$4,10, FALSE) + $S67*VLOOKUP($S$1,properties!$A$1:$J$4,10, FALSE) + $T67*VLOOKUP($T$1,properties!$A$1:$J$4,10, FALSE)</f>
        <v>35</v>
      </c>
    </row>
    <row r="68" spans="1:41" x14ac:dyDescent="0.2">
      <c r="A68">
        <v>67</v>
      </c>
      <c r="B68" t="s">
        <v>125</v>
      </c>
      <c r="C68" t="s">
        <v>576</v>
      </c>
      <c r="D68">
        <v>3.38</v>
      </c>
      <c r="E68">
        <v>4.17</v>
      </c>
      <c r="F68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5</v>
      </c>
      <c r="V68" s="1" t="b">
        <v>0</v>
      </c>
      <c r="W68" s="2">
        <v>1</v>
      </c>
      <c r="X68" s="2">
        <v>0</v>
      </c>
      <c r="Y68" s="2">
        <v>0</v>
      </c>
      <c r="Z68" s="2">
        <v>0</v>
      </c>
      <c r="AA68" s="2">
        <f>$G68*VLOOKUP($G$1,properties!$A$6:$I$11,5, FALSE) + $H68*VLOOKUP($H$1,properties!$A$6:$I$11,5, FALSE) + $I68*VLOOKUP($I$1,properties!$A$6:$I$11,5, FALSE) + $J68*VLOOKUP($J$1,properties!$A$6:$I$11,5, FALSE) + $K68*VLOOKUP($K$1,properties!$A$6:$I$11,5, FALSE)</f>
        <v>1.51</v>
      </c>
      <c r="AB68" s="2">
        <f>$G68*VLOOKUP($G$1,properties!$A$6:$I$11,6, FALSE) + $H68*VLOOKUP($H$1,properties!$A$6:$I$11,6, FALSE) + $I68*VLOOKUP($I$1,properties!$A$6:$I$11,6, FALSE) + $J68*VLOOKUP($J$1,properties!$A$6:$I$11,6, FALSE) + $K68*VLOOKUP($K$1,properties!$A$6:$I$11,6, FALSE)</f>
        <v>39.090000000000003</v>
      </c>
      <c r="AC68" s="2">
        <f>$G68*VLOOKUP($G$1,properties!$A$6:$I$11,2, FALSE) + $H68*VLOOKUP($H$1,properties!$A$6:$I$11,2, FALSE) + $I68*VLOOKUP($I$1,properties!$A$6:$I$11,2, FALSE) + $J68*VLOOKUP($J$1,properties!$A$6:$I$11,2, FALSE) + $K68*VLOOKUP($K$1,properties!$A$6:$I$11,2, FALSE)</f>
        <v>0</v>
      </c>
      <c r="AD68" s="2">
        <f>$L68*VLOOKUP($L$1,properties!$A$13:$J$19,5, FALSE) + $M68*VLOOKUP($M$1,properties!$A$13:$J$19,5, FALSE) + $N68*VLOOKUP($N$1,properties!$A$13:$J$19,5, FALSE) + $O68*VLOOKUP($O$1,properties!$A$13:$J$19,5, FALSE) + $P68*VLOOKUP($P$1,properties!$A$13:$J$19,5, FALSE) + $Q68*VLOOKUP($Q$1,properties!$A$13:$J$19,5, FALSE)</f>
        <v>1.35</v>
      </c>
      <c r="AE68" s="2">
        <f>$L68*VLOOKUP($L$1,properties!$A$13:$J$19,6, FALSE) + $M68*VLOOKUP($M$1,properties!$A$13:$J$19,6, FALSE) + $N68*VLOOKUP($N$1,properties!$A$13:$J$19,6, FALSE) + $O68*VLOOKUP($O$1,properties!$A$13:$J$19,6, FALSE) + $P68*VLOOKUP($P$1,properties!$A$13:$J$19,6, FALSE) + $Q68*VLOOKUP($Q$1,properties!$A$13:$J$19,6, FALSE)</f>
        <v>137.33000000000001</v>
      </c>
      <c r="AF68" s="2">
        <f>$L68*VLOOKUP($L$1,properties!$A$13:$J$19,4, FALSE) + $M68*VLOOKUP($M$1,properties!$A$13:$J$19,4, FALSE) + $N68*VLOOKUP($N$1,properties!$A$13:$J$19,4, FALSE) + $O68*VLOOKUP($O$1,properties!$A$13:$J$19,4, FALSE) + $P68*VLOOKUP($P$1,properties!$A$13:$J$19,4, FALSE) + $Q68*VLOOKUP($Q$1,properties!$A$13:$J$19,4, FALSE)</f>
        <v>0</v>
      </c>
      <c r="AG68" s="2">
        <f>$L68*VLOOKUP($L$1,properties!$A$13:$J$19,3, FALSE) + $M68*VLOOKUP($M$1,properties!$A$13:$J$19,3, FALSE) + $N68*VLOOKUP($N$1,properties!$A$13:$J$19,3, FALSE) + $O68*VLOOKUP($O$1,properties!$A$13:$J$19,3, FALSE) + $P68*VLOOKUP($P$1,properties!$A$13:$J$19,3, FALSE) + $Q68*VLOOKUP($Q$1,properties!$A$13:$J$19,3, FALSE)</f>
        <v>5.2119999999999997</v>
      </c>
      <c r="AH68" s="2">
        <f>$L68*VLOOKUP($L$1,properties!$A$13:$J$19,2, FALSE) + $M68*VLOOKUP($M$1,properties!$A$13:$J$19,2, FALSE) + $N68*VLOOKUP($N$1,properties!$A$13:$J$19,2, FALSE) + $O68*VLOOKUP($O$1,properties!$A$13:$J$19,2, FALSE) + $P68*VLOOKUP($P$1,properties!$A$13:$J$19,2, FALSE) + $Q68*VLOOKUP($Q$1,properties!$A$13:$J$19,2, FALSE)</f>
        <v>0.89</v>
      </c>
      <c r="AI68" s="2">
        <f>$L68*VLOOKUP($L$1,properties!$A$13:$J$19,10, FALSE) + $M68*VLOOKUP($M$1,properties!$A$13:$J$19,10, FALSE) + $N68*VLOOKUP($N$1,properties!$A$13:$J$19,10, FALSE) + $O68*VLOOKUP($O$1,properties!$A$13:$J$19,10, FALSE) + $P68*VLOOKUP($P$1,properties!$A$13:$J$19,10, FALSE) + $Q68*VLOOKUP($Q$1,properties!$A$13:$J$19,10, FALSE)</f>
        <v>56</v>
      </c>
      <c r="AJ68" s="2">
        <f>$R68*VLOOKUP($R$1,properties!$A$1:$J$4,5, FALSE) + $S68*VLOOKUP($S$1,properties!$A$1:$J$4,5, FALSE) + $T68*VLOOKUP($T$1,properties!$A$1:$J$4,5, FALSE)</f>
        <v>1.81</v>
      </c>
      <c r="AK68" s="2">
        <f>$R68*VLOOKUP($R$1,properties!$A$1:$J$4,6, FALSE) + $S68*VLOOKUP($S$1,properties!$A$1:$J$4,6, FALSE) + $T68*VLOOKUP($T$1,properties!$A$1:$J$4,6, FALSE)</f>
        <v>35.450000000000003</v>
      </c>
      <c r="AL68" s="2">
        <f>$R68*VLOOKUP($R$1,properties!$A$1:$J$4,4, FALSE) + $S68*VLOOKUP($S$1,properties!$A$1:$J$4,4, FALSE) + $T68*VLOOKUP($T$1,properties!$A$1:$J$4,4, FALSE)</f>
        <v>3.617</v>
      </c>
      <c r="AM68" s="2">
        <f>$R68*VLOOKUP($R$1,properties!$A$1:$J$4,3, FALSE) + $S68*VLOOKUP($S$1,properties!$A$1:$J$4,3, FALSE) + $T68*VLOOKUP($T$1,properties!$A$1:$J$4,3, FALSE)</f>
        <v>12.968</v>
      </c>
      <c r="AN68" s="2">
        <f>$R68*VLOOKUP($R$1,properties!$A$1:$J$4,2, FALSE) + $S68*VLOOKUP($S$1,properties!$A$1:$J$4,2, FALSE) + $T68*VLOOKUP($T$1,properties!$A$1:$J$4,2, FALSE)</f>
        <v>3.16</v>
      </c>
      <c r="AO68" s="2">
        <f>$R68*VLOOKUP($R$1,properties!$A$1:$J$4,10, FALSE) + $S68*VLOOKUP($S$1,properties!$A$1:$J$4,10, FALSE) + $T68*VLOOKUP($T$1,properties!$A$1:$J$4,10, FALSE)</f>
        <v>17</v>
      </c>
    </row>
    <row r="69" spans="1:41" x14ac:dyDescent="0.2">
      <c r="A69">
        <v>68</v>
      </c>
      <c r="B69" t="s">
        <v>126</v>
      </c>
      <c r="C69" t="s">
        <v>576</v>
      </c>
      <c r="D69">
        <v>2.94</v>
      </c>
      <c r="E69">
        <v>3.17</v>
      </c>
      <c r="F69">
        <v>0.01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5</v>
      </c>
      <c r="V69" s="1" t="b">
        <v>0</v>
      </c>
      <c r="W69" s="2">
        <v>1</v>
      </c>
      <c r="X69" s="2">
        <v>0</v>
      </c>
      <c r="Y69" s="2">
        <v>0</v>
      </c>
      <c r="Z69" s="2">
        <v>0</v>
      </c>
      <c r="AA69" s="2">
        <f>$G69*VLOOKUP($G$1,properties!$A$6:$I$11,5, FALSE) + $H69*VLOOKUP($H$1,properties!$A$6:$I$11,5, FALSE) + $I69*VLOOKUP($I$1,properties!$A$6:$I$11,5, FALSE) + $J69*VLOOKUP($J$1,properties!$A$6:$I$11,5, FALSE) + $K69*VLOOKUP($K$1,properties!$A$6:$I$11,5, FALSE)</f>
        <v>1.51</v>
      </c>
      <c r="AB69" s="2">
        <f>$G69*VLOOKUP($G$1,properties!$A$6:$I$11,6, FALSE) + $H69*VLOOKUP($H$1,properties!$A$6:$I$11,6, FALSE) + $I69*VLOOKUP($I$1,properties!$A$6:$I$11,6, FALSE) + $J69*VLOOKUP($J$1,properties!$A$6:$I$11,6, FALSE) + $K69*VLOOKUP($K$1,properties!$A$6:$I$11,6, FALSE)</f>
        <v>39.090000000000003</v>
      </c>
      <c r="AC69" s="2">
        <f>$G69*VLOOKUP($G$1,properties!$A$6:$I$11,2, FALSE) + $H69*VLOOKUP($H$1,properties!$A$6:$I$11,2, FALSE) + $I69*VLOOKUP($I$1,properties!$A$6:$I$11,2, FALSE) + $J69*VLOOKUP($J$1,properties!$A$6:$I$11,2, FALSE) + $K69*VLOOKUP($K$1,properties!$A$6:$I$11,2, FALSE)</f>
        <v>0</v>
      </c>
      <c r="AD69" s="2">
        <f>$L69*VLOOKUP($L$1,properties!$A$13:$J$19,5, FALSE) + $M69*VLOOKUP($M$1,properties!$A$13:$J$19,5, FALSE) + $N69*VLOOKUP($N$1,properties!$A$13:$J$19,5, FALSE) + $O69*VLOOKUP($O$1,properties!$A$13:$J$19,5, FALSE) + $P69*VLOOKUP($P$1,properties!$A$13:$J$19,5, FALSE) + $Q69*VLOOKUP($Q$1,properties!$A$13:$J$19,5, FALSE)</f>
        <v>1.18</v>
      </c>
      <c r="AE69" s="2">
        <f>$L69*VLOOKUP($L$1,properties!$A$13:$J$19,6, FALSE) + $M69*VLOOKUP($M$1,properties!$A$13:$J$19,6, FALSE) + $N69*VLOOKUP($N$1,properties!$A$13:$J$19,6, FALSE) + $O69*VLOOKUP($O$1,properties!$A$13:$J$19,6, FALSE) + $P69*VLOOKUP($P$1,properties!$A$13:$J$19,6, FALSE) + $Q69*VLOOKUP($Q$1,properties!$A$13:$J$19,6, FALSE)</f>
        <v>87.62</v>
      </c>
      <c r="AF69" s="2">
        <f>$L69*VLOOKUP($L$1,properties!$A$13:$J$19,4, FALSE) + $M69*VLOOKUP($M$1,properties!$A$13:$J$19,4, FALSE) + $N69*VLOOKUP($N$1,properties!$A$13:$J$19,4, FALSE) + $O69*VLOOKUP($O$1,properties!$A$13:$J$19,4, FALSE) + $P69*VLOOKUP($P$1,properties!$A$13:$J$19,4, FALSE) + $Q69*VLOOKUP($Q$1,properties!$A$13:$J$19,4, FALSE)</f>
        <v>0</v>
      </c>
      <c r="AG69" s="2">
        <f>$L69*VLOOKUP($L$1,properties!$A$13:$J$19,3, FALSE) + $M69*VLOOKUP($M$1,properties!$A$13:$J$19,3, FALSE) + $N69*VLOOKUP($N$1,properties!$A$13:$J$19,3, FALSE) + $O69*VLOOKUP($O$1,properties!$A$13:$J$19,3, FALSE) + $P69*VLOOKUP($P$1,properties!$A$13:$J$19,3, FALSE) + $Q69*VLOOKUP($Q$1,properties!$A$13:$J$19,3, FALSE)</f>
        <v>5.6950000000000003</v>
      </c>
      <c r="AH69" s="2">
        <f>$L69*VLOOKUP($L$1,properties!$A$13:$J$19,2, FALSE) + $M69*VLOOKUP($M$1,properties!$A$13:$J$19,2, FALSE) + $N69*VLOOKUP($N$1,properties!$A$13:$J$19,2, FALSE) + $O69*VLOOKUP($O$1,properties!$A$13:$J$19,2, FALSE) + $P69*VLOOKUP($P$1,properties!$A$13:$J$19,2, FALSE) + $Q69*VLOOKUP($Q$1,properties!$A$13:$J$19,2, FALSE)</f>
        <v>0.95</v>
      </c>
      <c r="AI69" s="2">
        <f>$L69*VLOOKUP($L$1,properties!$A$13:$J$19,10, FALSE) + $M69*VLOOKUP($M$1,properties!$A$13:$J$19,10, FALSE) + $N69*VLOOKUP($N$1,properties!$A$13:$J$19,10, FALSE) + $O69*VLOOKUP($O$1,properties!$A$13:$J$19,10, FALSE) + $P69*VLOOKUP($P$1,properties!$A$13:$J$19,10, FALSE) + $Q69*VLOOKUP($Q$1,properties!$A$13:$J$19,10, FALSE)</f>
        <v>38</v>
      </c>
      <c r="AJ69" s="2">
        <f>$R69*VLOOKUP($R$1,properties!$A$1:$J$4,5, FALSE) + $S69*VLOOKUP($S$1,properties!$A$1:$J$4,5, FALSE) + $T69*VLOOKUP($T$1,properties!$A$1:$J$4,5, FALSE)</f>
        <v>1.98</v>
      </c>
      <c r="AK69" s="2">
        <f>$R69*VLOOKUP($R$1,properties!$A$1:$J$4,6, FALSE) + $S69*VLOOKUP($S$1,properties!$A$1:$J$4,6, FALSE) + $T69*VLOOKUP($T$1,properties!$A$1:$J$4,6, FALSE)</f>
        <v>126.9</v>
      </c>
      <c r="AL69" s="2">
        <f>$R69*VLOOKUP($R$1,properties!$A$1:$J$4,4, FALSE) + $S69*VLOOKUP($S$1,properties!$A$1:$J$4,4, FALSE) + $T69*VLOOKUP($T$1,properties!$A$1:$J$4,4, FALSE)</f>
        <v>3.06</v>
      </c>
      <c r="AM69" s="2">
        <f>$R69*VLOOKUP($R$1,properties!$A$1:$J$4,3, FALSE) + $S69*VLOOKUP($S$1,properties!$A$1:$J$4,3, FALSE) + $T69*VLOOKUP($T$1,properties!$A$1:$J$4,3, FALSE)</f>
        <v>10.451000000000001</v>
      </c>
      <c r="AN69" s="2">
        <f>$R69*VLOOKUP($R$1,properties!$A$1:$J$4,2, FALSE) + $S69*VLOOKUP($S$1,properties!$A$1:$J$4,2, FALSE) + $T69*VLOOKUP($T$1,properties!$A$1:$J$4,2, FALSE)</f>
        <v>2.66</v>
      </c>
      <c r="AO69" s="2">
        <f>$R69*VLOOKUP($R$1,properties!$A$1:$J$4,10, FALSE) + $S69*VLOOKUP($S$1,properties!$A$1:$J$4,10, FALSE) + $T69*VLOOKUP($T$1,properties!$A$1:$J$4,10, FALSE)</f>
        <v>53</v>
      </c>
    </row>
    <row r="70" spans="1:41" x14ac:dyDescent="0.2">
      <c r="A70">
        <v>69</v>
      </c>
      <c r="B70" t="s">
        <v>127</v>
      </c>
      <c r="C70" t="s">
        <v>576</v>
      </c>
      <c r="D70">
        <v>0.43</v>
      </c>
      <c r="E70">
        <v>3.71</v>
      </c>
      <c r="F70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5</v>
      </c>
      <c r="V70" s="1" t="b">
        <v>0</v>
      </c>
      <c r="W70" s="2">
        <v>1</v>
      </c>
      <c r="X70" s="2">
        <v>0</v>
      </c>
      <c r="Y70" s="2">
        <v>0</v>
      </c>
      <c r="Z70" s="2">
        <v>0</v>
      </c>
      <c r="AA70" s="2">
        <f>$G70*VLOOKUP($G$1,properties!$A$6:$I$11,5, FALSE) + $H70*VLOOKUP($H$1,properties!$A$6:$I$11,5, FALSE) + $I70*VLOOKUP($I$1,properties!$A$6:$I$11,5, FALSE) + $J70*VLOOKUP($J$1,properties!$A$6:$I$11,5, FALSE) + $K70*VLOOKUP($K$1,properties!$A$6:$I$11,5, FALSE)</f>
        <v>1.51</v>
      </c>
      <c r="AB70" s="2">
        <f>$G70*VLOOKUP($G$1,properties!$A$6:$I$11,6, FALSE) + $H70*VLOOKUP($H$1,properties!$A$6:$I$11,6, FALSE) + $I70*VLOOKUP($I$1,properties!$A$6:$I$11,6, FALSE) + $J70*VLOOKUP($J$1,properties!$A$6:$I$11,6, FALSE) + $K70*VLOOKUP($K$1,properties!$A$6:$I$11,6, FALSE)</f>
        <v>39.090000000000003</v>
      </c>
      <c r="AC70" s="2">
        <f>$G70*VLOOKUP($G$1,properties!$A$6:$I$11,2, FALSE) + $H70*VLOOKUP($H$1,properties!$A$6:$I$11,2, FALSE) + $I70*VLOOKUP($I$1,properties!$A$6:$I$11,2, FALSE) + $J70*VLOOKUP($J$1,properties!$A$6:$I$11,2, FALSE) + $K70*VLOOKUP($K$1,properties!$A$6:$I$11,2, FALSE)</f>
        <v>0</v>
      </c>
      <c r="AD70" s="2">
        <f>$L70*VLOOKUP($L$1,properties!$A$13:$J$19,5, FALSE) + $M70*VLOOKUP($M$1,properties!$A$13:$J$19,5, FALSE) + $N70*VLOOKUP($N$1,properties!$A$13:$J$19,5, FALSE) + $O70*VLOOKUP($O$1,properties!$A$13:$J$19,5, FALSE) + $P70*VLOOKUP($P$1,properties!$A$13:$J$19,5, FALSE) + $Q70*VLOOKUP($Q$1,properties!$A$13:$J$19,5, FALSE)</f>
        <v>1.18</v>
      </c>
      <c r="AE70" s="2">
        <f>$L70*VLOOKUP($L$1,properties!$A$13:$J$19,6, FALSE) + $M70*VLOOKUP($M$1,properties!$A$13:$J$19,6, FALSE) + $N70*VLOOKUP($N$1,properties!$A$13:$J$19,6, FALSE) + $O70*VLOOKUP($O$1,properties!$A$13:$J$19,6, FALSE) + $P70*VLOOKUP($P$1,properties!$A$13:$J$19,6, FALSE) + $Q70*VLOOKUP($Q$1,properties!$A$13:$J$19,6, FALSE)</f>
        <v>87.62</v>
      </c>
      <c r="AF70" s="2">
        <f>$L70*VLOOKUP($L$1,properties!$A$13:$J$19,4, FALSE) + $M70*VLOOKUP($M$1,properties!$A$13:$J$19,4, FALSE) + $N70*VLOOKUP($N$1,properties!$A$13:$J$19,4, FALSE) + $O70*VLOOKUP($O$1,properties!$A$13:$J$19,4, FALSE) + $P70*VLOOKUP($P$1,properties!$A$13:$J$19,4, FALSE) + $Q70*VLOOKUP($Q$1,properties!$A$13:$J$19,4, FALSE)</f>
        <v>0</v>
      </c>
      <c r="AG70" s="2">
        <f>$L70*VLOOKUP($L$1,properties!$A$13:$J$19,3, FALSE) + $M70*VLOOKUP($M$1,properties!$A$13:$J$19,3, FALSE) + $N70*VLOOKUP($N$1,properties!$A$13:$J$19,3, FALSE) + $O70*VLOOKUP($O$1,properties!$A$13:$J$19,3, FALSE) + $P70*VLOOKUP($P$1,properties!$A$13:$J$19,3, FALSE) + $Q70*VLOOKUP($Q$1,properties!$A$13:$J$19,3, FALSE)</f>
        <v>5.6950000000000003</v>
      </c>
      <c r="AH70" s="2">
        <f>$L70*VLOOKUP($L$1,properties!$A$13:$J$19,2, FALSE) + $M70*VLOOKUP($M$1,properties!$A$13:$J$19,2, FALSE) + $N70*VLOOKUP($N$1,properties!$A$13:$J$19,2, FALSE) + $O70*VLOOKUP($O$1,properties!$A$13:$J$19,2, FALSE) + $P70*VLOOKUP($P$1,properties!$A$13:$J$19,2, FALSE) + $Q70*VLOOKUP($Q$1,properties!$A$13:$J$19,2, FALSE)</f>
        <v>0.95</v>
      </c>
      <c r="AI70" s="2">
        <f>$L70*VLOOKUP($L$1,properties!$A$13:$J$19,10, FALSE) + $M70*VLOOKUP($M$1,properties!$A$13:$J$19,10, FALSE) + $N70*VLOOKUP($N$1,properties!$A$13:$J$19,10, FALSE) + $O70*VLOOKUP($O$1,properties!$A$13:$J$19,10, FALSE) + $P70*VLOOKUP($P$1,properties!$A$13:$J$19,10, FALSE) + $Q70*VLOOKUP($Q$1,properties!$A$13:$J$19,10, FALSE)</f>
        <v>38</v>
      </c>
      <c r="AJ70" s="2">
        <f>$R70*VLOOKUP($R$1,properties!$A$1:$J$4,5, FALSE) + $S70*VLOOKUP($S$1,properties!$A$1:$J$4,5, FALSE) + $T70*VLOOKUP($T$1,properties!$A$1:$J$4,5, FALSE)</f>
        <v>1.96</v>
      </c>
      <c r="AK70" s="2">
        <f>$R70*VLOOKUP($R$1,properties!$A$1:$J$4,6, FALSE) + $S70*VLOOKUP($S$1,properties!$A$1:$J$4,6, FALSE) + $T70*VLOOKUP($T$1,properties!$A$1:$J$4,6, FALSE)</f>
        <v>79.900000000000006</v>
      </c>
      <c r="AL70" s="2">
        <f>$R70*VLOOKUP($R$1,properties!$A$1:$J$4,4, FALSE) + $S70*VLOOKUP($S$1,properties!$A$1:$J$4,4, FALSE) + $T70*VLOOKUP($T$1,properties!$A$1:$J$4,4, FALSE)</f>
        <v>3.3650000000000002</v>
      </c>
      <c r="AM70" s="2">
        <f>$R70*VLOOKUP($R$1,properties!$A$1:$J$4,3, FALSE) + $S70*VLOOKUP($S$1,properties!$A$1:$J$4,3, FALSE) + $T70*VLOOKUP($T$1,properties!$A$1:$J$4,3, FALSE)</f>
        <v>11.814</v>
      </c>
      <c r="AN70" s="2">
        <f>$R70*VLOOKUP($R$1,properties!$A$1:$J$4,2, FALSE) + $S70*VLOOKUP($S$1,properties!$A$1:$J$4,2, FALSE) + $T70*VLOOKUP($T$1,properties!$A$1:$J$4,2, FALSE)</f>
        <v>2.96</v>
      </c>
      <c r="AO70" s="2">
        <f>$R70*VLOOKUP($R$1,properties!$A$1:$J$4,10, FALSE) + $S70*VLOOKUP($S$1,properties!$A$1:$J$4,10, FALSE) + $T70*VLOOKUP($T$1,properties!$A$1:$J$4,10, FALSE)</f>
        <v>35</v>
      </c>
    </row>
    <row r="71" spans="1:41" x14ac:dyDescent="0.2">
      <c r="A71">
        <v>70</v>
      </c>
      <c r="B71" t="s">
        <v>128</v>
      </c>
      <c r="C71" t="s">
        <v>576</v>
      </c>
      <c r="D71">
        <v>2.89</v>
      </c>
      <c r="E71">
        <v>4.42</v>
      </c>
      <c r="F71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5</v>
      </c>
      <c r="V71" s="1" t="b">
        <v>0</v>
      </c>
      <c r="W71" s="2">
        <v>1</v>
      </c>
      <c r="X71" s="2">
        <v>0</v>
      </c>
      <c r="Y71" s="2">
        <v>0</v>
      </c>
      <c r="Z71" s="2">
        <v>0</v>
      </c>
      <c r="AA71" s="2">
        <f>$G71*VLOOKUP($G$1,properties!$A$6:$I$11,5, FALSE) + $H71*VLOOKUP($H$1,properties!$A$6:$I$11,5, FALSE) + $I71*VLOOKUP($I$1,properties!$A$6:$I$11,5, FALSE) + $J71*VLOOKUP($J$1,properties!$A$6:$I$11,5, FALSE) + $K71*VLOOKUP($K$1,properties!$A$6:$I$11,5, FALSE)</f>
        <v>1.51</v>
      </c>
      <c r="AB71" s="2">
        <f>$G71*VLOOKUP($G$1,properties!$A$6:$I$11,6, FALSE) + $H71*VLOOKUP($H$1,properties!$A$6:$I$11,6, FALSE) + $I71*VLOOKUP($I$1,properties!$A$6:$I$11,6, FALSE) + $J71*VLOOKUP($J$1,properties!$A$6:$I$11,6, FALSE) + $K71*VLOOKUP($K$1,properties!$A$6:$I$11,6, FALSE)</f>
        <v>39.090000000000003</v>
      </c>
      <c r="AC71" s="2">
        <f>$G71*VLOOKUP($G$1,properties!$A$6:$I$11,2, FALSE) + $H71*VLOOKUP($H$1,properties!$A$6:$I$11,2, FALSE) + $I71*VLOOKUP($I$1,properties!$A$6:$I$11,2, FALSE) + $J71*VLOOKUP($J$1,properties!$A$6:$I$11,2, FALSE) + $K71*VLOOKUP($K$1,properties!$A$6:$I$11,2, FALSE)</f>
        <v>0</v>
      </c>
      <c r="AD71" s="2">
        <f>$L71*VLOOKUP($L$1,properties!$A$13:$J$19,5, FALSE) + $M71*VLOOKUP($M$1,properties!$A$13:$J$19,5, FALSE) + $N71*VLOOKUP($N$1,properties!$A$13:$J$19,5, FALSE) + $O71*VLOOKUP($O$1,properties!$A$13:$J$19,5, FALSE) + $P71*VLOOKUP($P$1,properties!$A$13:$J$19,5, FALSE) + $Q71*VLOOKUP($Q$1,properties!$A$13:$J$19,5, FALSE)</f>
        <v>1.18</v>
      </c>
      <c r="AE71" s="2">
        <f>$L71*VLOOKUP($L$1,properties!$A$13:$J$19,6, FALSE) + $M71*VLOOKUP($M$1,properties!$A$13:$J$19,6, FALSE) + $N71*VLOOKUP($N$1,properties!$A$13:$J$19,6, FALSE) + $O71*VLOOKUP($O$1,properties!$A$13:$J$19,6, FALSE) + $P71*VLOOKUP($P$1,properties!$A$13:$J$19,6, FALSE) + $Q71*VLOOKUP($Q$1,properties!$A$13:$J$19,6, FALSE)</f>
        <v>87.62</v>
      </c>
      <c r="AF71" s="2">
        <f>$L71*VLOOKUP($L$1,properties!$A$13:$J$19,4, FALSE) + $M71*VLOOKUP($M$1,properties!$A$13:$J$19,4, FALSE) + $N71*VLOOKUP($N$1,properties!$A$13:$J$19,4, FALSE) + $O71*VLOOKUP($O$1,properties!$A$13:$J$19,4, FALSE) + $P71*VLOOKUP($P$1,properties!$A$13:$J$19,4, FALSE) + $Q71*VLOOKUP($Q$1,properties!$A$13:$J$19,4, FALSE)</f>
        <v>0</v>
      </c>
      <c r="AG71" s="2">
        <f>$L71*VLOOKUP($L$1,properties!$A$13:$J$19,3, FALSE) + $M71*VLOOKUP($M$1,properties!$A$13:$J$19,3, FALSE) + $N71*VLOOKUP($N$1,properties!$A$13:$J$19,3, FALSE) + $O71*VLOOKUP($O$1,properties!$A$13:$J$19,3, FALSE) + $P71*VLOOKUP($P$1,properties!$A$13:$J$19,3, FALSE) + $Q71*VLOOKUP($Q$1,properties!$A$13:$J$19,3, FALSE)</f>
        <v>5.6950000000000003</v>
      </c>
      <c r="AH71" s="2">
        <f>$L71*VLOOKUP($L$1,properties!$A$13:$J$19,2, FALSE) + $M71*VLOOKUP($M$1,properties!$A$13:$J$19,2, FALSE) + $N71*VLOOKUP($N$1,properties!$A$13:$J$19,2, FALSE) + $O71*VLOOKUP($O$1,properties!$A$13:$J$19,2, FALSE) + $P71*VLOOKUP($P$1,properties!$A$13:$J$19,2, FALSE) + $Q71*VLOOKUP($Q$1,properties!$A$13:$J$19,2, FALSE)</f>
        <v>0.95</v>
      </c>
      <c r="AI71" s="2">
        <f>$L71*VLOOKUP($L$1,properties!$A$13:$J$19,10, FALSE) + $M71*VLOOKUP($M$1,properties!$A$13:$J$19,10, FALSE) + $N71*VLOOKUP($N$1,properties!$A$13:$J$19,10, FALSE) + $O71*VLOOKUP($O$1,properties!$A$13:$J$19,10, FALSE) + $P71*VLOOKUP($P$1,properties!$A$13:$J$19,10, FALSE) + $Q71*VLOOKUP($Q$1,properties!$A$13:$J$19,10, FALSE)</f>
        <v>38</v>
      </c>
      <c r="AJ71" s="2">
        <f>$R71*VLOOKUP($R$1,properties!$A$1:$J$4,5, FALSE) + $S71*VLOOKUP($S$1,properties!$A$1:$J$4,5, FALSE) + $T71*VLOOKUP($T$1,properties!$A$1:$J$4,5, FALSE)</f>
        <v>1.81</v>
      </c>
      <c r="AK71" s="2">
        <f>$R71*VLOOKUP($R$1,properties!$A$1:$J$4,6, FALSE) + $S71*VLOOKUP($S$1,properties!$A$1:$J$4,6, FALSE) + $T71*VLOOKUP($T$1,properties!$A$1:$J$4,6, FALSE)</f>
        <v>35.450000000000003</v>
      </c>
      <c r="AL71" s="2">
        <f>$R71*VLOOKUP($R$1,properties!$A$1:$J$4,4, FALSE) + $S71*VLOOKUP($S$1,properties!$A$1:$J$4,4, FALSE) + $T71*VLOOKUP($T$1,properties!$A$1:$J$4,4, FALSE)</f>
        <v>3.617</v>
      </c>
      <c r="AM71" s="2">
        <f>$R71*VLOOKUP($R$1,properties!$A$1:$J$4,3, FALSE) + $S71*VLOOKUP($S$1,properties!$A$1:$J$4,3, FALSE) + $T71*VLOOKUP($T$1,properties!$A$1:$J$4,3, FALSE)</f>
        <v>12.968</v>
      </c>
      <c r="AN71" s="2">
        <f>$R71*VLOOKUP($R$1,properties!$A$1:$J$4,2, FALSE) + $S71*VLOOKUP($S$1,properties!$A$1:$J$4,2, FALSE) + $T71*VLOOKUP($T$1,properties!$A$1:$J$4,2, FALSE)</f>
        <v>3.16</v>
      </c>
      <c r="AO71" s="2">
        <f>$R71*VLOOKUP($R$1,properties!$A$1:$J$4,10, FALSE) + $S71*VLOOKUP($S$1,properties!$A$1:$J$4,10, FALSE) + $T71*VLOOKUP($T$1,properties!$A$1:$J$4,10, FALSE)</f>
        <v>17</v>
      </c>
    </row>
    <row r="72" spans="1:41" x14ac:dyDescent="0.2">
      <c r="A72">
        <v>71</v>
      </c>
      <c r="B72" t="s">
        <v>129</v>
      </c>
      <c r="C72" t="s">
        <v>576</v>
      </c>
      <c r="D72">
        <v>2.89</v>
      </c>
      <c r="E72">
        <v>3.26</v>
      </c>
      <c r="F72">
        <v>0.01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5</v>
      </c>
      <c r="V72" s="1" t="b">
        <v>0</v>
      </c>
      <c r="W72" s="2">
        <v>1</v>
      </c>
      <c r="X72" s="2">
        <v>0</v>
      </c>
      <c r="Y72" s="2">
        <v>0</v>
      </c>
      <c r="Z72" s="2">
        <v>0</v>
      </c>
      <c r="AA72" s="2">
        <f>$G72*VLOOKUP($G$1,properties!$A$6:$I$11,5, FALSE) + $H72*VLOOKUP($H$1,properties!$A$6:$I$11,5, FALSE) + $I72*VLOOKUP($I$1,properties!$A$6:$I$11,5, FALSE) + $J72*VLOOKUP($J$1,properties!$A$6:$I$11,5, FALSE) + $K72*VLOOKUP($K$1,properties!$A$6:$I$11,5, FALSE)</f>
        <v>1.51</v>
      </c>
      <c r="AB72" s="2">
        <f>$G72*VLOOKUP($G$1,properties!$A$6:$I$11,6, FALSE) + $H72*VLOOKUP($H$1,properties!$A$6:$I$11,6, FALSE) + $I72*VLOOKUP($I$1,properties!$A$6:$I$11,6, FALSE) + $J72*VLOOKUP($J$1,properties!$A$6:$I$11,6, FALSE) + $K72*VLOOKUP($K$1,properties!$A$6:$I$11,6, FALSE)</f>
        <v>39.090000000000003</v>
      </c>
      <c r="AC72" s="2">
        <f>$G72*VLOOKUP($G$1,properties!$A$6:$I$11,2, FALSE) + $H72*VLOOKUP($H$1,properties!$A$6:$I$11,2, FALSE) + $I72*VLOOKUP($I$1,properties!$A$6:$I$11,2, FALSE) + $J72*VLOOKUP($J$1,properties!$A$6:$I$11,2, FALSE) + $K72*VLOOKUP($K$1,properties!$A$6:$I$11,2, FALSE)</f>
        <v>0</v>
      </c>
      <c r="AD72" s="2">
        <f>$L72*VLOOKUP($L$1,properties!$A$13:$J$19,5, FALSE) + $M72*VLOOKUP($M$1,properties!$A$13:$J$19,5, FALSE) + $N72*VLOOKUP($N$1,properties!$A$13:$J$19,5, FALSE) + $O72*VLOOKUP($O$1,properties!$A$13:$J$19,5, FALSE) + $P72*VLOOKUP($P$1,properties!$A$13:$J$19,5, FALSE) + $Q72*VLOOKUP($Q$1,properties!$A$13:$J$19,5, FALSE)</f>
        <v>1</v>
      </c>
      <c r="AE72" s="2">
        <f>$L72*VLOOKUP($L$1,properties!$A$13:$J$19,6, FALSE) + $M72*VLOOKUP($M$1,properties!$A$13:$J$19,6, FALSE) + $N72*VLOOKUP($N$1,properties!$A$13:$J$19,6, FALSE) + $O72*VLOOKUP($O$1,properties!$A$13:$J$19,6, FALSE) + $P72*VLOOKUP($P$1,properties!$A$13:$J$19,6, FALSE) + $Q72*VLOOKUP($Q$1,properties!$A$13:$J$19,6, FALSE)</f>
        <v>40.08</v>
      </c>
      <c r="AF72" s="2">
        <f>$L72*VLOOKUP($L$1,properties!$A$13:$J$19,4, FALSE) + $M72*VLOOKUP($M$1,properties!$A$13:$J$19,4, FALSE) + $N72*VLOOKUP($N$1,properties!$A$13:$J$19,4, FALSE) + $O72*VLOOKUP($O$1,properties!$A$13:$J$19,4, FALSE) + $P72*VLOOKUP($P$1,properties!$A$13:$J$19,4, FALSE) + $Q72*VLOOKUP($Q$1,properties!$A$13:$J$19,4, FALSE)</f>
        <v>0</v>
      </c>
      <c r="AG72" s="2">
        <f>$L72*VLOOKUP($L$1,properties!$A$13:$J$19,3, FALSE) + $M72*VLOOKUP($M$1,properties!$A$13:$J$19,3, FALSE) + $N72*VLOOKUP($N$1,properties!$A$13:$J$19,3, FALSE) + $O72*VLOOKUP($O$1,properties!$A$13:$J$19,3, FALSE) + $P72*VLOOKUP($P$1,properties!$A$13:$J$19,3, FALSE) + $Q72*VLOOKUP($Q$1,properties!$A$13:$J$19,3, FALSE)</f>
        <v>6.1130000000000004</v>
      </c>
      <c r="AH72" s="2">
        <f>$L72*VLOOKUP($L$1,properties!$A$13:$J$19,2, FALSE) + $M72*VLOOKUP($M$1,properties!$A$13:$J$19,2, FALSE) + $N72*VLOOKUP($N$1,properties!$A$13:$J$19,2, FALSE) + $O72*VLOOKUP($O$1,properties!$A$13:$J$19,2, FALSE) + $P72*VLOOKUP($P$1,properties!$A$13:$J$19,2, FALSE) + $Q72*VLOOKUP($Q$1,properties!$A$13:$J$19,2, FALSE)</f>
        <v>1</v>
      </c>
      <c r="AI72" s="2">
        <f>$L72*VLOOKUP($L$1,properties!$A$13:$J$19,10, FALSE) + $M72*VLOOKUP($M$1,properties!$A$13:$J$19,10, FALSE) + $N72*VLOOKUP($N$1,properties!$A$13:$J$19,10, FALSE) + $O72*VLOOKUP($O$1,properties!$A$13:$J$19,10, FALSE) + $P72*VLOOKUP($P$1,properties!$A$13:$J$19,10, FALSE) + $Q72*VLOOKUP($Q$1,properties!$A$13:$J$19,10, FALSE)</f>
        <v>20</v>
      </c>
      <c r="AJ72" s="2">
        <f>$R72*VLOOKUP($R$1,properties!$A$1:$J$4,5, FALSE) + $S72*VLOOKUP($S$1,properties!$A$1:$J$4,5, FALSE) + $T72*VLOOKUP($T$1,properties!$A$1:$J$4,5, FALSE)</f>
        <v>1.98</v>
      </c>
      <c r="AK72" s="2">
        <f>$R72*VLOOKUP($R$1,properties!$A$1:$J$4,6, FALSE) + $S72*VLOOKUP($S$1,properties!$A$1:$J$4,6, FALSE) + $T72*VLOOKUP($T$1,properties!$A$1:$J$4,6, FALSE)</f>
        <v>126.9</v>
      </c>
      <c r="AL72" s="2">
        <f>$R72*VLOOKUP($R$1,properties!$A$1:$J$4,4, FALSE) + $S72*VLOOKUP($S$1,properties!$A$1:$J$4,4, FALSE) + $T72*VLOOKUP($T$1,properties!$A$1:$J$4,4, FALSE)</f>
        <v>3.06</v>
      </c>
      <c r="AM72" s="2">
        <f>$R72*VLOOKUP($R$1,properties!$A$1:$J$4,3, FALSE) + $S72*VLOOKUP($S$1,properties!$A$1:$J$4,3, FALSE) + $T72*VLOOKUP($T$1,properties!$A$1:$J$4,3, FALSE)</f>
        <v>10.451000000000001</v>
      </c>
      <c r="AN72" s="2">
        <f>$R72*VLOOKUP($R$1,properties!$A$1:$J$4,2, FALSE) + $S72*VLOOKUP($S$1,properties!$A$1:$J$4,2, FALSE) + $T72*VLOOKUP($T$1,properties!$A$1:$J$4,2, FALSE)</f>
        <v>2.66</v>
      </c>
      <c r="AO72" s="2">
        <f>$R72*VLOOKUP($R$1,properties!$A$1:$J$4,10, FALSE) + $S72*VLOOKUP($S$1,properties!$A$1:$J$4,10, FALSE) + $T72*VLOOKUP($T$1,properties!$A$1:$J$4,10, FALSE)</f>
        <v>53</v>
      </c>
    </row>
    <row r="73" spans="1:41" x14ac:dyDescent="0.2">
      <c r="A73">
        <v>72</v>
      </c>
      <c r="B73" t="s">
        <v>130</v>
      </c>
      <c r="C73" t="s">
        <v>576</v>
      </c>
      <c r="D73">
        <v>0.17</v>
      </c>
      <c r="E73">
        <v>3.91</v>
      </c>
      <c r="F73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5</v>
      </c>
      <c r="V73" s="1" t="b">
        <v>0</v>
      </c>
      <c r="W73" s="2">
        <v>1</v>
      </c>
      <c r="X73" s="2">
        <v>0</v>
      </c>
      <c r="Y73" s="2">
        <v>0</v>
      </c>
      <c r="Z73" s="2">
        <v>0</v>
      </c>
      <c r="AA73" s="2">
        <f>$G73*VLOOKUP($G$1,properties!$A$6:$I$11,5, FALSE) + $H73*VLOOKUP($H$1,properties!$A$6:$I$11,5, FALSE) + $I73*VLOOKUP($I$1,properties!$A$6:$I$11,5, FALSE) + $J73*VLOOKUP($J$1,properties!$A$6:$I$11,5, FALSE) + $K73*VLOOKUP($K$1,properties!$A$6:$I$11,5, FALSE)</f>
        <v>1.51</v>
      </c>
      <c r="AB73" s="2">
        <f>$G73*VLOOKUP($G$1,properties!$A$6:$I$11,6, FALSE) + $H73*VLOOKUP($H$1,properties!$A$6:$I$11,6, FALSE) + $I73*VLOOKUP($I$1,properties!$A$6:$I$11,6, FALSE) + $J73*VLOOKUP($J$1,properties!$A$6:$I$11,6, FALSE) + $K73*VLOOKUP($K$1,properties!$A$6:$I$11,6, FALSE)</f>
        <v>39.090000000000003</v>
      </c>
      <c r="AC73" s="2">
        <f>$G73*VLOOKUP($G$1,properties!$A$6:$I$11,2, FALSE) + $H73*VLOOKUP($H$1,properties!$A$6:$I$11,2, FALSE) + $I73*VLOOKUP($I$1,properties!$A$6:$I$11,2, FALSE) + $J73*VLOOKUP($J$1,properties!$A$6:$I$11,2, FALSE) + $K73*VLOOKUP($K$1,properties!$A$6:$I$11,2, FALSE)</f>
        <v>0</v>
      </c>
      <c r="AD73" s="2">
        <f>$L73*VLOOKUP($L$1,properties!$A$13:$J$19,5, FALSE) + $M73*VLOOKUP($M$1,properties!$A$13:$J$19,5, FALSE) + $N73*VLOOKUP($N$1,properties!$A$13:$J$19,5, FALSE) + $O73*VLOOKUP($O$1,properties!$A$13:$J$19,5, FALSE) + $P73*VLOOKUP($P$1,properties!$A$13:$J$19,5, FALSE) + $Q73*VLOOKUP($Q$1,properties!$A$13:$J$19,5, FALSE)</f>
        <v>1</v>
      </c>
      <c r="AE73" s="2">
        <f>$L73*VLOOKUP($L$1,properties!$A$13:$J$19,6, FALSE) + $M73*VLOOKUP($M$1,properties!$A$13:$J$19,6, FALSE) + $N73*VLOOKUP($N$1,properties!$A$13:$J$19,6, FALSE) + $O73*VLOOKUP($O$1,properties!$A$13:$J$19,6, FALSE) + $P73*VLOOKUP($P$1,properties!$A$13:$J$19,6, FALSE) + $Q73*VLOOKUP($Q$1,properties!$A$13:$J$19,6, FALSE)</f>
        <v>40.08</v>
      </c>
      <c r="AF73" s="2">
        <f>$L73*VLOOKUP($L$1,properties!$A$13:$J$19,4, FALSE) + $M73*VLOOKUP($M$1,properties!$A$13:$J$19,4, FALSE) + $N73*VLOOKUP($N$1,properties!$A$13:$J$19,4, FALSE) + $O73*VLOOKUP($O$1,properties!$A$13:$J$19,4, FALSE) + $P73*VLOOKUP($P$1,properties!$A$13:$J$19,4, FALSE) + $Q73*VLOOKUP($Q$1,properties!$A$13:$J$19,4, FALSE)</f>
        <v>0</v>
      </c>
      <c r="AG73" s="2">
        <f>$L73*VLOOKUP($L$1,properties!$A$13:$J$19,3, FALSE) + $M73*VLOOKUP($M$1,properties!$A$13:$J$19,3, FALSE) + $N73*VLOOKUP($N$1,properties!$A$13:$J$19,3, FALSE) + $O73*VLOOKUP($O$1,properties!$A$13:$J$19,3, FALSE) + $P73*VLOOKUP($P$1,properties!$A$13:$J$19,3, FALSE) + $Q73*VLOOKUP($Q$1,properties!$A$13:$J$19,3, FALSE)</f>
        <v>6.1130000000000004</v>
      </c>
      <c r="AH73" s="2">
        <f>$L73*VLOOKUP($L$1,properties!$A$13:$J$19,2, FALSE) + $M73*VLOOKUP($M$1,properties!$A$13:$J$19,2, FALSE) + $N73*VLOOKUP($N$1,properties!$A$13:$J$19,2, FALSE) + $O73*VLOOKUP($O$1,properties!$A$13:$J$19,2, FALSE) + $P73*VLOOKUP($P$1,properties!$A$13:$J$19,2, FALSE) + $Q73*VLOOKUP($Q$1,properties!$A$13:$J$19,2, FALSE)</f>
        <v>1</v>
      </c>
      <c r="AI73" s="2">
        <f>$L73*VLOOKUP($L$1,properties!$A$13:$J$19,10, FALSE) + $M73*VLOOKUP($M$1,properties!$A$13:$J$19,10, FALSE) + $N73*VLOOKUP($N$1,properties!$A$13:$J$19,10, FALSE) + $O73*VLOOKUP($O$1,properties!$A$13:$J$19,10, FALSE) + $P73*VLOOKUP($P$1,properties!$A$13:$J$19,10, FALSE) + $Q73*VLOOKUP($Q$1,properties!$A$13:$J$19,10, FALSE)</f>
        <v>20</v>
      </c>
      <c r="AJ73" s="2">
        <f>$R73*VLOOKUP($R$1,properties!$A$1:$J$4,5, FALSE) + $S73*VLOOKUP($S$1,properties!$A$1:$J$4,5, FALSE) + $T73*VLOOKUP($T$1,properties!$A$1:$J$4,5, FALSE)</f>
        <v>1.96</v>
      </c>
      <c r="AK73" s="2">
        <f>$R73*VLOOKUP($R$1,properties!$A$1:$J$4,6, FALSE) + $S73*VLOOKUP($S$1,properties!$A$1:$J$4,6, FALSE) + $T73*VLOOKUP($T$1,properties!$A$1:$J$4,6, FALSE)</f>
        <v>79.900000000000006</v>
      </c>
      <c r="AL73" s="2">
        <f>$R73*VLOOKUP($R$1,properties!$A$1:$J$4,4, FALSE) + $S73*VLOOKUP($S$1,properties!$A$1:$J$4,4, FALSE) + $T73*VLOOKUP($T$1,properties!$A$1:$J$4,4, FALSE)</f>
        <v>3.3650000000000002</v>
      </c>
      <c r="AM73" s="2">
        <f>$R73*VLOOKUP($R$1,properties!$A$1:$J$4,3, FALSE) + $S73*VLOOKUP($S$1,properties!$A$1:$J$4,3, FALSE) + $T73*VLOOKUP($T$1,properties!$A$1:$J$4,3, FALSE)</f>
        <v>11.814</v>
      </c>
      <c r="AN73" s="2">
        <f>$R73*VLOOKUP($R$1,properties!$A$1:$J$4,2, FALSE) + $S73*VLOOKUP($S$1,properties!$A$1:$J$4,2, FALSE) + $T73*VLOOKUP($T$1,properties!$A$1:$J$4,2, FALSE)</f>
        <v>2.96</v>
      </c>
      <c r="AO73" s="2">
        <f>$R73*VLOOKUP($R$1,properties!$A$1:$J$4,10, FALSE) + $S73*VLOOKUP($S$1,properties!$A$1:$J$4,10, FALSE) + $T73*VLOOKUP($T$1,properties!$A$1:$J$4,10, FALSE)</f>
        <v>35</v>
      </c>
    </row>
    <row r="74" spans="1:41" x14ac:dyDescent="0.2">
      <c r="A74">
        <v>73</v>
      </c>
      <c r="B74" t="s">
        <v>131</v>
      </c>
      <c r="C74" t="s">
        <v>576</v>
      </c>
      <c r="D74">
        <v>2.57</v>
      </c>
      <c r="E74">
        <v>4.75</v>
      </c>
      <c r="F74">
        <v>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5</v>
      </c>
      <c r="V74" s="1" t="b">
        <v>0</v>
      </c>
      <c r="W74" s="2">
        <v>1</v>
      </c>
      <c r="X74" s="2">
        <v>0</v>
      </c>
      <c r="Y74" s="2">
        <v>0</v>
      </c>
      <c r="Z74" s="2">
        <v>0</v>
      </c>
      <c r="AA74" s="2">
        <f>$G74*VLOOKUP($G$1,properties!$A$6:$I$11,5, FALSE) + $H74*VLOOKUP($H$1,properties!$A$6:$I$11,5, FALSE) + $I74*VLOOKUP($I$1,properties!$A$6:$I$11,5, FALSE) + $J74*VLOOKUP($J$1,properties!$A$6:$I$11,5, FALSE) + $K74*VLOOKUP($K$1,properties!$A$6:$I$11,5, FALSE)</f>
        <v>1.51</v>
      </c>
      <c r="AB74" s="2">
        <f>$G74*VLOOKUP($G$1,properties!$A$6:$I$11,6, FALSE) + $H74*VLOOKUP($H$1,properties!$A$6:$I$11,6, FALSE) + $I74*VLOOKUP($I$1,properties!$A$6:$I$11,6, FALSE) + $J74*VLOOKUP($J$1,properties!$A$6:$I$11,6, FALSE) + $K74*VLOOKUP($K$1,properties!$A$6:$I$11,6, FALSE)</f>
        <v>39.090000000000003</v>
      </c>
      <c r="AC74" s="2">
        <f>$G74*VLOOKUP($G$1,properties!$A$6:$I$11,2, FALSE) + $H74*VLOOKUP($H$1,properties!$A$6:$I$11,2, FALSE) + $I74*VLOOKUP($I$1,properties!$A$6:$I$11,2, FALSE) + $J74*VLOOKUP($J$1,properties!$A$6:$I$11,2, FALSE) + $K74*VLOOKUP($K$1,properties!$A$6:$I$11,2, FALSE)</f>
        <v>0</v>
      </c>
      <c r="AD74" s="2">
        <f>$L74*VLOOKUP($L$1,properties!$A$13:$J$19,5, FALSE) + $M74*VLOOKUP($M$1,properties!$A$13:$J$19,5, FALSE) + $N74*VLOOKUP($N$1,properties!$A$13:$J$19,5, FALSE) + $O74*VLOOKUP($O$1,properties!$A$13:$J$19,5, FALSE) + $P74*VLOOKUP($P$1,properties!$A$13:$J$19,5, FALSE) + $Q74*VLOOKUP($Q$1,properties!$A$13:$J$19,5, FALSE)</f>
        <v>1</v>
      </c>
      <c r="AE74" s="2">
        <f>$L74*VLOOKUP($L$1,properties!$A$13:$J$19,6, FALSE) + $M74*VLOOKUP($M$1,properties!$A$13:$J$19,6, FALSE) + $N74*VLOOKUP($N$1,properties!$A$13:$J$19,6, FALSE) + $O74*VLOOKUP($O$1,properties!$A$13:$J$19,6, FALSE) + $P74*VLOOKUP($P$1,properties!$A$13:$J$19,6, FALSE) + $Q74*VLOOKUP($Q$1,properties!$A$13:$J$19,6, FALSE)</f>
        <v>40.08</v>
      </c>
      <c r="AF74" s="2">
        <f>$L74*VLOOKUP($L$1,properties!$A$13:$J$19,4, FALSE) + $M74*VLOOKUP($M$1,properties!$A$13:$J$19,4, FALSE) + $N74*VLOOKUP($N$1,properties!$A$13:$J$19,4, FALSE) + $O74*VLOOKUP($O$1,properties!$A$13:$J$19,4, FALSE) + $P74*VLOOKUP($P$1,properties!$A$13:$J$19,4, FALSE) + $Q74*VLOOKUP($Q$1,properties!$A$13:$J$19,4, FALSE)</f>
        <v>0</v>
      </c>
      <c r="AG74" s="2">
        <f>$L74*VLOOKUP($L$1,properties!$A$13:$J$19,3, FALSE) + $M74*VLOOKUP($M$1,properties!$A$13:$J$19,3, FALSE) + $N74*VLOOKUP($N$1,properties!$A$13:$J$19,3, FALSE) + $O74*VLOOKUP($O$1,properties!$A$13:$J$19,3, FALSE) + $P74*VLOOKUP($P$1,properties!$A$13:$J$19,3, FALSE) + $Q74*VLOOKUP($Q$1,properties!$A$13:$J$19,3, FALSE)</f>
        <v>6.1130000000000004</v>
      </c>
      <c r="AH74" s="2">
        <f>$L74*VLOOKUP($L$1,properties!$A$13:$J$19,2, FALSE) + $M74*VLOOKUP($M$1,properties!$A$13:$J$19,2, FALSE) + $N74*VLOOKUP($N$1,properties!$A$13:$J$19,2, FALSE) + $O74*VLOOKUP($O$1,properties!$A$13:$J$19,2, FALSE) + $P74*VLOOKUP($P$1,properties!$A$13:$J$19,2, FALSE) + $Q74*VLOOKUP($Q$1,properties!$A$13:$J$19,2, FALSE)</f>
        <v>1</v>
      </c>
      <c r="AI74" s="2">
        <f>$L74*VLOOKUP($L$1,properties!$A$13:$J$19,10, FALSE) + $M74*VLOOKUP($M$1,properties!$A$13:$J$19,10, FALSE) + $N74*VLOOKUP($N$1,properties!$A$13:$J$19,10, FALSE) + $O74*VLOOKUP($O$1,properties!$A$13:$J$19,10, FALSE) + $P74*VLOOKUP($P$1,properties!$A$13:$J$19,10, FALSE) + $Q74*VLOOKUP($Q$1,properties!$A$13:$J$19,10, FALSE)</f>
        <v>20</v>
      </c>
      <c r="AJ74" s="2">
        <f>$R74*VLOOKUP($R$1,properties!$A$1:$J$4,5, FALSE) + $S74*VLOOKUP($S$1,properties!$A$1:$J$4,5, FALSE) + $T74*VLOOKUP($T$1,properties!$A$1:$J$4,5, FALSE)</f>
        <v>1.81</v>
      </c>
      <c r="AK74" s="2">
        <f>$R74*VLOOKUP($R$1,properties!$A$1:$J$4,6, FALSE) + $S74*VLOOKUP($S$1,properties!$A$1:$J$4,6, FALSE) + $T74*VLOOKUP($T$1,properties!$A$1:$J$4,6, FALSE)</f>
        <v>35.450000000000003</v>
      </c>
      <c r="AL74" s="2">
        <f>$R74*VLOOKUP($R$1,properties!$A$1:$J$4,4, FALSE) + $S74*VLOOKUP($S$1,properties!$A$1:$J$4,4, FALSE) + $T74*VLOOKUP($T$1,properties!$A$1:$J$4,4, FALSE)</f>
        <v>3.617</v>
      </c>
      <c r="AM74" s="2">
        <f>$R74*VLOOKUP($R$1,properties!$A$1:$J$4,3, FALSE) + $S74*VLOOKUP($S$1,properties!$A$1:$J$4,3, FALSE) + $T74*VLOOKUP($T$1,properties!$A$1:$J$4,3, FALSE)</f>
        <v>12.968</v>
      </c>
      <c r="AN74" s="2">
        <f>$R74*VLOOKUP($R$1,properties!$A$1:$J$4,2, FALSE) + $S74*VLOOKUP($S$1,properties!$A$1:$J$4,2, FALSE) + $T74*VLOOKUP($T$1,properties!$A$1:$J$4,2, FALSE)</f>
        <v>3.16</v>
      </c>
      <c r="AO74" s="2">
        <f>$R74*VLOOKUP($R$1,properties!$A$1:$J$4,10, FALSE) + $S74*VLOOKUP($S$1,properties!$A$1:$J$4,10, FALSE) + $T74*VLOOKUP($T$1,properties!$A$1:$J$4,10, FALSE)</f>
        <v>17</v>
      </c>
    </row>
    <row r="75" spans="1:41" x14ac:dyDescent="0.2">
      <c r="A75">
        <v>74</v>
      </c>
      <c r="B75" t="s">
        <v>132</v>
      </c>
      <c r="C75" t="s">
        <v>576</v>
      </c>
      <c r="D75">
        <v>2.79</v>
      </c>
      <c r="E75">
        <v>0.54</v>
      </c>
      <c r="F75">
        <v>0.12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5</v>
      </c>
      <c r="V75" s="1" t="b">
        <v>0</v>
      </c>
      <c r="W75" s="2">
        <v>1</v>
      </c>
      <c r="X75" s="2">
        <v>0</v>
      </c>
      <c r="Y75" s="2">
        <v>0</v>
      </c>
      <c r="Z75" s="2">
        <v>0</v>
      </c>
      <c r="AA75" s="2">
        <f>$G75*VLOOKUP($G$1,properties!$A$6:$I$11,5, FALSE) + $H75*VLOOKUP($H$1,properties!$A$6:$I$11,5, FALSE) + $I75*VLOOKUP($I$1,properties!$A$6:$I$11,5, FALSE) + $J75*VLOOKUP($J$1,properties!$A$6:$I$11,5, FALSE) + $K75*VLOOKUP($K$1,properties!$A$6:$I$11,5, FALSE)</f>
        <v>1.51</v>
      </c>
      <c r="AB75" s="2">
        <f>$G75*VLOOKUP($G$1,properties!$A$6:$I$11,6, FALSE) + $H75*VLOOKUP($H$1,properties!$A$6:$I$11,6, FALSE) + $I75*VLOOKUP($I$1,properties!$A$6:$I$11,6, FALSE) + $J75*VLOOKUP($J$1,properties!$A$6:$I$11,6, FALSE) + $K75*VLOOKUP($K$1,properties!$A$6:$I$11,6, FALSE)</f>
        <v>39.090000000000003</v>
      </c>
      <c r="AC75" s="2">
        <f>$G75*VLOOKUP($G$1,properties!$A$6:$I$11,2, FALSE) + $H75*VLOOKUP($H$1,properties!$A$6:$I$11,2, FALSE) + $I75*VLOOKUP($I$1,properties!$A$6:$I$11,2, FALSE) + $J75*VLOOKUP($J$1,properties!$A$6:$I$11,2, FALSE) + $K75*VLOOKUP($K$1,properties!$A$6:$I$11,2, FALSE)</f>
        <v>0</v>
      </c>
      <c r="AD75" s="2">
        <f>$L75*VLOOKUP($L$1,properties!$A$13:$J$19,5, FALSE) + $M75*VLOOKUP($M$1,properties!$A$13:$J$19,5, FALSE) + $N75*VLOOKUP($N$1,properties!$A$13:$J$19,5, FALSE) + $O75*VLOOKUP($O$1,properties!$A$13:$J$19,5, FALSE) + $P75*VLOOKUP($P$1,properties!$A$13:$J$19,5, FALSE) + $Q75*VLOOKUP($Q$1,properties!$A$13:$J$19,5, FALSE)</f>
        <v>0.73</v>
      </c>
      <c r="AE75" s="2">
        <f>$L75*VLOOKUP($L$1,properties!$A$13:$J$19,6, FALSE) + $M75*VLOOKUP($M$1,properties!$A$13:$J$19,6, FALSE) + $N75*VLOOKUP($N$1,properties!$A$13:$J$19,6, FALSE) + $O75*VLOOKUP($O$1,properties!$A$13:$J$19,6, FALSE) + $P75*VLOOKUP($P$1,properties!$A$13:$J$19,6, FALSE) + $Q75*VLOOKUP($Q$1,properties!$A$13:$J$19,6, FALSE)</f>
        <v>72.63</v>
      </c>
      <c r="AF75" s="2">
        <f>$L75*VLOOKUP($L$1,properties!$A$13:$J$19,4, FALSE) + $M75*VLOOKUP($M$1,properties!$A$13:$J$19,4, FALSE) + $N75*VLOOKUP($N$1,properties!$A$13:$J$19,4, FALSE) + $O75*VLOOKUP($O$1,properties!$A$13:$J$19,4, FALSE) + $P75*VLOOKUP($P$1,properties!$A$13:$J$19,4, FALSE) + $Q75*VLOOKUP($Q$1,properties!$A$13:$J$19,4, FALSE)</f>
        <v>1.35</v>
      </c>
      <c r="AG75" s="2">
        <f>$L75*VLOOKUP($L$1,properties!$A$13:$J$19,3, FALSE) + $M75*VLOOKUP($M$1,properties!$A$13:$J$19,3, FALSE) + $N75*VLOOKUP($N$1,properties!$A$13:$J$19,3, FALSE) + $O75*VLOOKUP($O$1,properties!$A$13:$J$19,3, FALSE) + $P75*VLOOKUP($P$1,properties!$A$13:$J$19,3, FALSE) + $Q75*VLOOKUP($Q$1,properties!$A$13:$J$19,3, FALSE)</f>
        <v>7.9</v>
      </c>
      <c r="AH75" s="2">
        <f>$L75*VLOOKUP($L$1,properties!$A$13:$J$19,2, FALSE) + $M75*VLOOKUP($M$1,properties!$A$13:$J$19,2, FALSE) + $N75*VLOOKUP($N$1,properties!$A$13:$J$19,2, FALSE) + $O75*VLOOKUP($O$1,properties!$A$13:$J$19,2, FALSE) + $P75*VLOOKUP($P$1,properties!$A$13:$J$19,2, FALSE) + $Q75*VLOOKUP($Q$1,properties!$A$13:$J$19,2, FALSE)</f>
        <v>2.0099999999999998</v>
      </c>
      <c r="AI75" s="2">
        <f>$L75*VLOOKUP($L$1,properties!$A$13:$J$19,10, FALSE) + $M75*VLOOKUP($M$1,properties!$A$13:$J$19,10, FALSE) + $N75*VLOOKUP($N$1,properties!$A$13:$J$19,10, FALSE) + $O75*VLOOKUP($O$1,properties!$A$13:$J$19,10, FALSE) + $P75*VLOOKUP($P$1,properties!$A$13:$J$19,10, FALSE) + $Q75*VLOOKUP($Q$1,properties!$A$13:$J$19,10, FALSE)</f>
        <v>32</v>
      </c>
      <c r="AJ75" s="2">
        <f>$R75*VLOOKUP($R$1,properties!$A$1:$J$4,5, FALSE) + $S75*VLOOKUP($S$1,properties!$A$1:$J$4,5, FALSE) + $T75*VLOOKUP($T$1,properties!$A$1:$J$4,5, FALSE)</f>
        <v>1.98</v>
      </c>
      <c r="AK75" s="2">
        <f>$R75*VLOOKUP($R$1,properties!$A$1:$J$4,6, FALSE) + $S75*VLOOKUP($S$1,properties!$A$1:$J$4,6, FALSE) + $T75*VLOOKUP($T$1,properties!$A$1:$J$4,6, FALSE)</f>
        <v>126.9</v>
      </c>
      <c r="AL75" s="2">
        <f>$R75*VLOOKUP($R$1,properties!$A$1:$J$4,4, FALSE) + $S75*VLOOKUP($S$1,properties!$A$1:$J$4,4, FALSE) + $T75*VLOOKUP($T$1,properties!$A$1:$J$4,4, FALSE)</f>
        <v>3.06</v>
      </c>
      <c r="AM75" s="2">
        <f>$R75*VLOOKUP($R$1,properties!$A$1:$J$4,3, FALSE) + $S75*VLOOKUP($S$1,properties!$A$1:$J$4,3, FALSE) + $T75*VLOOKUP($T$1,properties!$A$1:$J$4,3, FALSE)</f>
        <v>10.451000000000001</v>
      </c>
      <c r="AN75" s="2">
        <f>$R75*VLOOKUP($R$1,properties!$A$1:$J$4,2, FALSE) + $S75*VLOOKUP($S$1,properties!$A$1:$J$4,2, FALSE) + $T75*VLOOKUP($T$1,properties!$A$1:$J$4,2, FALSE)</f>
        <v>2.66</v>
      </c>
      <c r="AO75" s="2">
        <f>$R75*VLOOKUP($R$1,properties!$A$1:$J$4,10, FALSE) + $S75*VLOOKUP($S$1,properties!$A$1:$J$4,10, FALSE) + $T75*VLOOKUP($T$1,properties!$A$1:$J$4,10, FALSE)</f>
        <v>53</v>
      </c>
    </row>
    <row r="76" spans="1:41" x14ac:dyDescent="0.2">
      <c r="A76">
        <v>75</v>
      </c>
      <c r="B76" t="s">
        <v>133</v>
      </c>
      <c r="C76" t="s">
        <v>576</v>
      </c>
      <c r="D76">
        <v>0.05</v>
      </c>
      <c r="E76">
        <v>0.62</v>
      </c>
      <c r="F76">
        <v>0.13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5</v>
      </c>
      <c r="V76" s="1" t="b">
        <v>0</v>
      </c>
      <c r="W76" s="2">
        <v>1</v>
      </c>
      <c r="X76" s="2">
        <v>0</v>
      </c>
      <c r="Y76" s="2">
        <v>0</v>
      </c>
      <c r="Z76" s="2">
        <v>0</v>
      </c>
      <c r="AA76" s="2">
        <f>$G76*VLOOKUP($G$1,properties!$A$6:$I$11,5, FALSE) + $H76*VLOOKUP($H$1,properties!$A$6:$I$11,5, FALSE) + $I76*VLOOKUP($I$1,properties!$A$6:$I$11,5, FALSE) + $J76*VLOOKUP($J$1,properties!$A$6:$I$11,5, FALSE) + $K76*VLOOKUP($K$1,properties!$A$6:$I$11,5, FALSE)</f>
        <v>1.51</v>
      </c>
      <c r="AB76" s="2">
        <f>$G76*VLOOKUP($G$1,properties!$A$6:$I$11,6, FALSE) + $H76*VLOOKUP($H$1,properties!$A$6:$I$11,6, FALSE) + $I76*VLOOKUP($I$1,properties!$A$6:$I$11,6, FALSE) + $J76*VLOOKUP($J$1,properties!$A$6:$I$11,6, FALSE) + $K76*VLOOKUP($K$1,properties!$A$6:$I$11,6, FALSE)</f>
        <v>39.090000000000003</v>
      </c>
      <c r="AC76" s="2">
        <f>$G76*VLOOKUP($G$1,properties!$A$6:$I$11,2, FALSE) + $H76*VLOOKUP($H$1,properties!$A$6:$I$11,2, FALSE) + $I76*VLOOKUP($I$1,properties!$A$6:$I$11,2, FALSE) + $J76*VLOOKUP($J$1,properties!$A$6:$I$11,2, FALSE) + $K76*VLOOKUP($K$1,properties!$A$6:$I$11,2, FALSE)</f>
        <v>0</v>
      </c>
      <c r="AD76" s="2">
        <f>$L76*VLOOKUP($L$1,properties!$A$13:$J$19,5, FALSE) + $M76*VLOOKUP($M$1,properties!$A$13:$J$19,5, FALSE) + $N76*VLOOKUP($N$1,properties!$A$13:$J$19,5, FALSE) + $O76*VLOOKUP($O$1,properties!$A$13:$J$19,5, FALSE) + $P76*VLOOKUP($P$1,properties!$A$13:$J$19,5, FALSE) + $Q76*VLOOKUP($Q$1,properties!$A$13:$J$19,5, FALSE)</f>
        <v>0.73</v>
      </c>
      <c r="AE76" s="2">
        <f>$L76*VLOOKUP($L$1,properties!$A$13:$J$19,6, FALSE) + $M76*VLOOKUP($M$1,properties!$A$13:$J$19,6, FALSE) + $N76*VLOOKUP($N$1,properties!$A$13:$J$19,6, FALSE) + $O76*VLOOKUP($O$1,properties!$A$13:$J$19,6, FALSE) + $P76*VLOOKUP($P$1,properties!$A$13:$J$19,6, FALSE) + $Q76*VLOOKUP($Q$1,properties!$A$13:$J$19,6, FALSE)</f>
        <v>72.63</v>
      </c>
      <c r="AF76" s="2">
        <f>$L76*VLOOKUP($L$1,properties!$A$13:$J$19,4, FALSE) + $M76*VLOOKUP($M$1,properties!$A$13:$J$19,4, FALSE) + $N76*VLOOKUP($N$1,properties!$A$13:$J$19,4, FALSE) + $O76*VLOOKUP($O$1,properties!$A$13:$J$19,4, FALSE) + $P76*VLOOKUP($P$1,properties!$A$13:$J$19,4, FALSE) + $Q76*VLOOKUP($Q$1,properties!$A$13:$J$19,4, FALSE)</f>
        <v>1.35</v>
      </c>
      <c r="AG76" s="2">
        <f>$L76*VLOOKUP($L$1,properties!$A$13:$J$19,3, FALSE) + $M76*VLOOKUP($M$1,properties!$A$13:$J$19,3, FALSE) + $N76*VLOOKUP($N$1,properties!$A$13:$J$19,3, FALSE) + $O76*VLOOKUP($O$1,properties!$A$13:$J$19,3, FALSE) + $P76*VLOOKUP($P$1,properties!$A$13:$J$19,3, FALSE) + $Q76*VLOOKUP($Q$1,properties!$A$13:$J$19,3, FALSE)</f>
        <v>7.9</v>
      </c>
      <c r="AH76" s="2">
        <f>$L76*VLOOKUP($L$1,properties!$A$13:$J$19,2, FALSE) + $M76*VLOOKUP($M$1,properties!$A$13:$J$19,2, FALSE) + $N76*VLOOKUP($N$1,properties!$A$13:$J$19,2, FALSE) + $O76*VLOOKUP($O$1,properties!$A$13:$J$19,2, FALSE) + $P76*VLOOKUP($P$1,properties!$A$13:$J$19,2, FALSE) + $Q76*VLOOKUP($Q$1,properties!$A$13:$J$19,2, FALSE)</f>
        <v>2.0099999999999998</v>
      </c>
      <c r="AI76" s="2">
        <f>$L76*VLOOKUP($L$1,properties!$A$13:$J$19,10, FALSE) + $M76*VLOOKUP($M$1,properties!$A$13:$J$19,10, FALSE) + $N76*VLOOKUP($N$1,properties!$A$13:$J$19,10, FALSE) + $O76*VLOOKUP($O$1,properties!$A$13:$J$19,10, FALSE) + $P76*VLOOKUP($P$1,properties!$A$13:$J$19,10, FALSE) + $Q76*VLOOKUP($Q$1,properties!$A$13:$J$19,10, FALSE)</f>
        <v>32</v>
      </c>
      <c r="AJ76" s="2">
        <f>$R76*VLOOKUP($R$1,properties!$A$1:$J$4,5, FALSE) + $S76*VLOOKUP($S$1,properties!$A$1:$J$4,5, FALSE) + $T76*VLOOKUP($T$1,properties!$A$1:$J$4,5, FALSE)</f>
        <v>1.96</v>
      </c>
      <c r="AK76" s="2">
        <f>$R76*VLOOKUP($R$1,properties!$A$1:$J$4,6, FALSE) + $S76*VLOOKUP($S$1,properties!$A$1:$J$4,6, FALSE) + $T76*VLOOKUP($T$1,properties!$A$1:$J$4,6, FALSE)</f>
        <v>79.900000000000006</v>
      </c>
      <c r="AL76" s="2">
        <f>$R76*VLOOKUP($R$1,properties!$A$1:$J$4,4, FALSE) + $S76*VLOOKUP($S$1,properties!$A$1:$J$4,4, FALSE) + $T76*VLOOKUP($T$1,properties!$A$1:$J$4,4, FALSE)</f>
        <v>3.3650000000000002</v>
      </c>
      <c r="AM76" s="2">
        <f>$R76*VLOOKUP($R$1,properties!$A$1:$J$4,3, FALSE) + $S76*VLOOKUP($S$1,properties!$A$1:$J$4,3, FALSE) + $T76*VLOOKUP($T$1,properties!$A$1:$J$4,3, FALSE)</f>
        <v>11.814</v>
      </c>
      <c r="AN76" s="2">
        <f>$R76*VLOOKUP($R$1,properties!$A$1:$J$4,2, FALSE) + $S76*VLOOKUP($S$1,properties!$A$1:$J$4,2, FALSE) + $T76*VLOOKUP($T$1,properties!$A$1:$J$4,2, FALSE)</f>
        <v>2.96</v>
      </c>
      <c r="AO76" s="2">
        <f>$R76*VLOOKUP($R$1,properties!$A$1:$J$4,10, FALSE) + $S76*VLOOKUP($S$1,properties!$A$1:$J$4,10, FALSE) + $T76*VLOOKUP($T$1,properties!$A$1:$J$4,10, FALSE)</f>
        <v>35</v>
      </c>
    </row>
    <row r="77" spans="1:41" x14ac:dyDescent="0.2">
      <c r="A77">
        <v>76</v>
      </c>
      <c r="B77" t="s">
        <v>134</v>
      </c>
      <c r="C77" t="s">
        <v>576</v>
      </c>
      <c r="D77">
        <v>2.36</v>
      </c>
      <c r="E77">
        <v>0.9</v>
      </c>
      <c r="F77">
        <v>0.17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5</v>
      </c>
      <c r="V77" s="1" t="b">
        <v>0</v>
      </c>
      <c r="W77" s="2">
        <v>1</v>
      </c>
      <c r="X77" s="2">
        <v>0</v>
      </c>
      <c r="Y77" s="2">
        <v>0</v>
      </c>
      <c r="Z77" s="2">
        <v>0</v>
      </c>
      <c r="AA77" s="2">
        <f>$G77*VLOOKUP($G$1,properties!$A$6:$I$11,5, FALSE) + $H77*VLOOKUP($H$1,properties!$A$6:$I$11,5, FALSE) + $I77*VLOOKUP($I$1,properties!$A$6:$I$11,5, FALSE) + $J77*VLOOKUP($J$1,properties!$A$6:$I$11,5, FALSE) + $K77*VLOOKUP($K$1,properties!$A$6:$I$11,5, FALSE)</f>
        <v>1.51</v>
      </c>
      <c r="AB77" s="2">
        <f>$G77*VLOOKUP($G$1,properties!$A$6:$I$11,6, FALSE) + $H77*VLOOKUP($H$1,properties!$A$6:$I$11,6, FALSE) + $I77*VLOOKUP($I$1,properties!$A$6:$I$11,6, FALSE) + $J77*VLOOKUP($J$1,properties!$A$6:$I$11,6, FALSE) + $K77*VLOOKUP($K$1,properties!$A$6:$I$11,6, FALSE)</f>
        <v>39.090000000000003</v>
      </c>
      <c r="AC77" s="2">
        <f>$G77*VLOOKUP($G$1,properties!$A$6:$I$11,2, FALSE) + $H77*VLOOKUP($H$1,properties!$A$6:$I$11,2, FALSE) + $I77*VLOOKUP($I$1,properties!$A$6:$I$11,2, FALSE) + $J77*VLOOKUP($J$1,properties!$A$6:$I$11,2, FALSE) + $K77*VLOOKUP($K$1,properties!$A$6:$I$11,2, FALSE)</f>
        <v>0</v>
      </c>
      <c r="AD77" s="2">
        <f>$L77*VLOOKUP($L$1,properties!$A$13:$J$19,5, FALSE) + $M77*VLOOKUP($M$1,properties!$A$13:$J$19,5, FALSE) + $N77*VLOOKUP($N$1,properties!$A$13:$J$19,5, FALSE) + $O77*VLOOKUP($O$1,properties!$A$13:$J$19,5, FALSE) + $P77*VLOOKUP($P$1,properties!$A$13:$J$19,5, FALSE) + $Q77*VLOOKUP($Q$1,properties!$A$13:$J$19,5, FALSE)</f>
        <v>0.73</v>
      </c>
      <c r="AE77" s="2">
        <f>$L77*VLOOKUP($L$1,properties!$A$13:$J$19,6, FALSE) + $M77*VLOOKUP($M$1,properties!$A$13:$J$19,6, FALSE) + $N77*VLOOKUP($N$1,properties!$A$13:$J$19,6, FALSE) + $O77*VLOOKUP($O$1,properties!$A$13:$J$19,6, FALSE) + $P77*VLOOKUP($P$1,properties!$A$13:$J$19,6, FALSE) + $Q77*VLOOKUP($Q$1,properties!$A$13:$J$19,6, FALSE)</f>
        <v>72.63</v>
      </c>
      <c r="AF77" s="2">
        <f>$L77*VLOOKUP($L$1,properties!$A$13:$J$19,4, FALSE) + $M77*VLOOKUP($M$1,properties!$A$13:$J$19,4, FALSE) + $N77*VLOOKUP($N$1,properties!$A$13:$J$19,4, FALSE) + $O77*VLOOKUP($O$1,properties!$A$13:$J$19,4, FALSE) + $P77*VLOOKUP($P$1,properties!$A$13:$J$19,4, FALSE) + $Q77*VLOOKUP($Q$1,properties!$A$13:$J$19,4, FALSE)</f>
        <v>1.35</v>
      </c>
      <c r="AG77" s="2">
        <f>$L77*VLOOKUP($L$1,properties!$A$13:$J$19,3, FALSE) + $M77*VLOOKUP($M$1,properties!$A$13:$J$19,3, FALSE) + $N77*VLOOKUP($N$1,properties!$A$13:$J$19,3, FALSE) + $O77*VLOOKUP($O$1,properties!$A$13:$J$19,3, FALSE) + $P77*VLOOKUP($P$1,properties!$A$13:$J$19,3, FALSE) + $Q77*VLOOKUP($Q$1,properties!$A$13:$J$19,3, FALSE)</f>
        <v>7.9</v>
      </c>
      <c r="AH77" s="2">
        <f>$L77*VLOOKUP($L$1,properties!$A$13:$J$19,2, FALSE) + $M77*VLOOKUP($M$1,properties!$A$13:$J$19,2, FALSE) + $N77*VLOOKUP($N$1,properties!$A$13:$J$19,2, FALSE) + $O77*VLOOKUP($O$1,properties!$A$13:$J$19,2, FALSE) + $P77*VLOOKUP($P$1,properties!$A$13:$J$19,2, FALSE) + $Q77*VLOOKUP($Q$1,properties!$A$13:$J$19,2, FALSE)</f>
        <v>2.0099999999999998</v>
      </c>
      <c r="AI77" s="2">
        <f>$L77*VLOOKUP($L$1,properties!$A$13:$J$19,10, FALSE) + $M77*VLOOKUP($M$1,properties!$A$13:$J$19,10, FALSE) + $N77*VLOOKUP($N$1,properties!$A$13:$J$19,10, FALSE) + $O77*VLOOKUP($O$1,properties!$A$13:$J$19,10, FALSE) + $P77*VLOOKUP($P$1,properties!$A$13:$J$19,10, FALSE) + $Q77*VLOOKUP($Q$1,properties!$A$13:$J$19,10, FALSE)</f>
        <v>32</v>
      </c>
      <c r="AJ77" s="2">
        <f>$R77*VLOOKUP($R$1,properties!$A$1:$J$4,5, FALSE) + $S77*VLOOKUP($S$1,properties!$A$1:$J$4,5, FALSE) + $T77*VLOOKUP($T$1,properties!$A$1:$J$4,5, FALSE)</f>
        <v>1.81</v>
      </c>
      <c r="AK77" s="2">
        <f>$R77*VLOOKUP($R$1,properties!$A$1:$J$4,6, FALSE) + $S77*VLOOKUP($S$1,properties!$A$1:$J$4,6, FALSE) + $T77*VLOOKUP($T$1,properties!$A$1:$J$4,6, FALSE)</f>
        <v>35.450000000000003</v>
      </c>
      <c r="AL77" s="2">
        <f>$R77*VLOOKUP($R$1,properties!$A$1:$J$4,4, FALSE) + $S77*VLOOKUP($S$1,properties!$A$1:$J$4,4, FALSE) + $T77*VLOOKUP($T$1,properties!$A$1:$J$4,4, FALSE)</f>
        <v>3.617</v>
      </c>
      <c r="AM77" s="2">
        <f>$R77*VLOOKUP($R$1,properties!$A$1:$J$4,3, FALSE) + $S77*VLOOKUP($S$1,properties!$A$1:$J$4,3, FALSE) + $T77*VLOOKUP($T$1,properties!$A$1:$J$4,3, FALSE)</f>
        <v>12.968</v>
      </c>
      <c r="AN77" s="2">
        <f>$R77*VLOOKUP($R$1,properties!$A$1:$J$4,2, FALSE) + $S77*VLOOKUP($S$1,properties!$A$1:$J$4,2, FALSE) + $T77*VLOOKUP($T$1,properties!$A$1:$J$4,2, FALSE)</f>
        <v>3.16</v>
      </c>
      <c r="AO77" s="2">
        <f>$R77*VLOOKUP($R$1,properties!$A$1:$J$4,10, FALSE) + $S77*VLOOKUP($S$1,properties!$A$1:$J$4,10, FALSE) + $T77*VLOOKUP($T$1,properties!$A$1:$J$4,10, FALSE)</f>
        <v>17</v>
      </c>
    </row>
    <row r="78" spans="1:41" x14ac:dyDescent="0.2">
      <c r="A78">
        <v>77</v>
      </c>
      <c r="B78" t="s">
        <v>135</v>
      </c>
      <c r="C78" t="s">
        <v>576</v>
      </c>
      <c r="D78">
        <v>2.71</v>
      </c>
      <c r="E78">
        <v>0.37</v>
      </c>
      <c r="F78">
        <v>0.06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1</v>
      </c>
      <c r="U78" s="2">
        <v>5</v>
      </c>
      <c r="V78" s="1" t="b">
        <v>0</v>
      </c>
      <c r="W78" s="2">
        <v>1</v>
      </c>
      <c r="X78" s="2">
        <v>0</v>
      </c>
      <c r="Y78" s="2">
        <v>0</v>
      </c>
      <c r="Z78" s="2">
        <v>0</v>
      </c>
      <c r="AA78" s="2">
        <f>$G78*VLOOKUP($G$1,properties!$A$6:$I$11,5, FALSE) + $H78*VLOOKUP($H$1,properties!$A$6:$I$11,5, FALSE) + $I78*VLOOKUP($I$1,properties!$A$6:$I$11,5, FALSE) + $J78*VLOOKUP($J$1,properties!$A$6:$I$11,5, FALSE) + $K78*VLOOKUP($K$1,properties!$A$6:$I$11,5, FALSE)</f>
        <v>1.51</v>
      </c>
      <c r="AB78" s="2">
        <f>$G78*VLOOKUP($G$1,properties!$A$6:$I$11,6, FALSE) + $H78*VLOOKUP($H$1,properties!$A$6:$I$11,6, FALSE) + $I78*VLOOKUP($I$1,properties!$A$6:$I$11,6, FALSE) + $J78*VLOOKUP($J$1,properties!$A$6:$I$11,6, FALSE) + $K78*VLOOKUP($K$1,properties!$A$6:$I$11,6, FALSE)</f>
        <v>39.090000000000003</v>
      </c>
      <c r="AC78" s="2">
        <f>$G78*VLOOKUP($G$1,properties!$A$6:$I$11,2, FALSE) + $H78*VLOOKUP($H$1,properties!$A$6:$I$11,2, FALSE) + $I78*VLOOKUP($I$1,properties!$A$6:$I$11,2, FALSE) + $J78*VLOOKUP($J$1,properties!$A$6:$I$11,2, FALSE) + $K78*VLOOKUP($K$1,properties!$A$6:$I$11,2, FALSE)</f>
        <v>0</v>
      </c>
      <c r="AD78" s="2">
        <f>$L78*VLOOKUP($L$1,properties!$A$13:$J$19,5, FALSE) + $M78*VLOOKUP($M$1,properties!$A$13:$J$19,5, FALSE) + $N78*VLOOKUP($N$1,properties!$A$13:$J$19,5, FALSE) + $O78*VLOOKUP($O$1,properties!$A$13:$J$19,5, FALSE) + $P78*VLOOKUP($P$1,properties!$A$13:$J$19,5, FALSE) + $Q78*VLOOKUP($Q$1,properties!$A$13:$J$19,5, FALSE)</f>
        <v>1.1499999999999999</v>
      </c>
      <c r="AE78" s="2">
        <f>$L78*VLOOKUP($L$1,properties!$A$13:$J$19,6, FALSE) + $M78*VLOOKUP($M$1,properties!$A$13:$J$19,6, FALSE) + $N78*VLOOKUP($N$1,properties!$A$13:$J$19,6, FALSE) + $O78*VLOOKUP($O$1,properties!$A$13:$J$19,6, FALSE) + $P78*VLOOKUP($P$1,properties!$A$13:$J$19,6, FALSE) + $Q78*VLOOKUP($Q$1,properties!$A$13:$J$19,6, FALSE)</f>
        <v>118.71</v>
      </c>
      <c r="AF78" s="2">
        <f>$L78*VLOOKUP($L$1,properties!$A$13:$J$19,4, FALSE) + $M78*VLOOKUP($M$1,properties!$A$13:$J$19,4, FALSE) + $N78*VLOOKUP($N$1,properties!$A$13:$J$19,4, FALSE) + $O78*VLOOKUP($O$1,properties!$A$13:$J$19,4, FALSE) + $P78*VLOOKUP($P$1,properties!$A$13:$J$19,4, FALSE) + $Q78*VLOOKUP($Q$1,properties!$A$13:$J$19,4, FALSE)</f>
        <v>1.2</v>
      </c>
      <c r="AG78" s="2">
        <f>$L78*VLOOKUP($L$1,properties!$A$13:$J$19,3, FALSE) + $M78*VLOOKUP($M$1,properties!$A$13:$J$19,3, FALSE) + $N78*VLOOKUP($N$1,properties!$A$13:$J$19,3, FALSE) + $O78*VLOOKUP($O$1,properties!$A$13:$J$19,3, FALSE) + $P78*VLOOKUP($P$1,properties!$A$13:$J$19,3, FALSE) + $Q78*VLOOKUP($Q$1,properties!$A$13:$J$19,3, FALSE)</f>
        <v>7.3440000000000003</v>
      </c>
      <c r="AH78" s="2">
        <f>$L78*VLOOKUP($L$1,properties!$A$13:$J$19,2, FALSE) + $M78*VLOOKUP($M$1,properties!$A$13:$J$19,2, FALSE) + $N78*VLOOKUP($N$1,properties!$A$13:$J$19,2, FALSE) + $O78*VLOOKUP($O$1,properties!$A$13:$J$19,2, FALSE) + $P78*VLOOKUP($P$1,properties!$A$13:$J$19,2, FALSE) + $Q78*VLOOKUP($Q$1,properties!$A$13:$J$19,2, FALSE)</f>
        <v>1.96</v>
      </c>
      <c r="AI78" s="2">
        <f>$L78*VLOOKUP($L$1,properties!$A$13:$J$19,10, FALSE) + $M78*VLOOKUP($M$1,properties!$A$13:$J$19,10, FALSE) + $N78*VLOOKUP($N$1,properties!$A$13:$J$19,10, FALSE) + $O78*VLOOKUP($O$1,properties!$A$13:$J$19,10, FALSE) + $P78*VLOOKUP($P$1,properties!$A$13:$J$19,10, FALSE) + $Q78*VLOOKUP($Q$1,properties!$A$13:$J$19,10, FALSE)</f>
        <v>50</v>
      </c>
      <c r="AJ78" s="2">
        <f>$R78*VLOOKUP($R$1,properties!$A$1:$J$4,5, FALSE) + $S78*VLOOKUP($S$1,properties!$A$1:$J$4,5, FALSE) + $T78*VLOOKUP($T$1,properties!$A$1:$J$4,5, FALSE)</f>
        <v>1.98</v>
      </c>
      <c r="AK78" s="2">
        <f>$R78*VLOOKUP($R$1,properties!$A$1:$J$4,6, FALSE) + $S78*VLOOKUP($S$1,properties!$A$1:$J$4,6, FALSE) + $T78*VLOOKUP($T$1,properties!$A$1:$J$4,6, FALSE)</f>
        <v>126.9</v>
      </c>
      <c r="AL78" s="2">
        <f>$R78*VLOOKUP($R$1,properties!$A$1:$J$4,4, FALSE) + $S78*VLOOKUP($S$1,properties!$A$1:$J$4,4, FALSE) + $T78*VLOOKUP($T$1,properties!$A$1:$J$4,4, FALSE)</f>
        <v>3.06</v>
      </c>
      <c r="AM78" s="2">
        <f>$R78*VLOOKUP($R$1,properties!$A$1:$J$4,3, FALSE) + $S78*VLOOKUP($S$1,properties!$A$1:$J$4,3, FALSE) + $T78*VLOOKUP($T$1,properties!$A$1:$J$4,3, FALSE)</f>
        <v>10.451000000000001</v>
      </c>
      <c r="AN78" s="2">
        <f>$R78*VLOOKUP($R$1,properties!$A$1:$J$4,2, FALSE) + $S78*VLOOKUP($S$1,properties!$A$1:$J$4,2, FALSE) + $T78*VLOOKUP($T$1,properties!$A$1:$J$4,2, FALSE)</f>
        <v>2.66</v>
      </c>
      <c r="AO78" s="2">
        <f>$R78*VLOOKUP($R$1,properties!$A$1:$J$4,10, FALSE) + $S78*VLOOKUP($S$1,properties!$A$1:$J$4,10, FALSE) + $T78*VLOOKUP($T$1,properties!$A$1:$J$4,10, FALSE)</f>
        <v>53</v>
      </c>
    </row>
    <row r="79" spans="1:41" x14ac:dyDescent="0.2">
      <c r="A79">
        <v>78</v>
      </c>
      <c r="B79" t="s">
        <v>136</v>
      </c>
      <c r="C79" t="s">
        <v>576</v>
      </c>
      <c r="D79">
        <v>0.16</v>
      </c>
      <c r="E79">
        <v>0.53</v>
      </c>
      <c r="F79">
        <v>0.1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  <c r="U79" s="2">
        <v>5</v>
      </c>
      <c r="V79" s="1" t="b">
        <v>0</v>
      </c>
      <c r="W79" s="2">
        <v>1</v>
      </c>
      <c r="X79" s="2">
        <v>0</v>
      </c>
      <c r="Y79" s="2">
        <v>0</v>
      </c>
      <c r="Z79" s="2">
        <v>0</v>
      </c>
      <c r="AA79" s="2">
        <f>$G79*VLOOKUP($G$1,properties!$A$6:$I$11,5, FALSE) + $H79*VLOOKUP($H$1,properties!$A$6:$I$11,5, FALSE) + $I79*VLOOKUP($I$1,properties!$A$6:$I$11,5, FALSE) + $J79*VLOOKUP($J$1,properties!$A$6:$I$11,5, FALSE) + $K79*VLOOKUP($K$1,properties!$A$6:$I$11,5, FALSE)</f>
        <v>1.51</v>
      </c>
      <c r="AB79" s="2">
        <f>$G79*VLOOKUP($G$1,properties!$A$6:$I$11,6, FALSE) + $H79*VLOOKUP($H$1,properties!$A$6:$I$11,6, FALSE) + $I79*VLOOKUP($I$1,properties!$A$6:$I$11,6, FALSE) + $J79*VLOOKUP($J$1,properties!$A$6:$I$11,6, FALSE) + $K79*VLOOKUP($K$1,properties!$A$6:$I$11,6, FALSE)</f>
        <v>39.090000000000003</v>
      </c>
      <c r="AC79" s="2">
        <f>$G79*VLOOKUP($G$1,properties!$A$6:$I$11,2, FALSE) + $H79*VLOOKUP($H$1,properties!$A$6:$I$11,2, FALSE) + $I79*VLOOKUP($I$1,properties!$A$6:$I$11,2, FALSE) + $J79*VLOOKUP($J$1,properties!$A$6:$I$11,2, FALSE) + $K79*VLOOKUP($K$1,properties!$A$6:$I$11,2, FALSE)</f>
        <v>0</v>
      </c>
      <c r="AD79" s="2">
        <f>$L79*VLOOKUP($L$1,properties!$A$13:$J$19,5, FALSE) + $M79*VLOOKUP($M$1,properties!$A$13:$J$19,5, FALSE) + $N79*VLOOKUP($N$1,properties!$A$13:$J$19,5, FALSE) + $O79*VLOOKUP($O$1,properties!$A$13:$J$19,5, FALSE) + $P79*VLOOKUP($P$1,properties!$A$13:$J$19,5, FALSE) + $Q79*VLOOKUP($Q$1,properties!$A$13:$J$19,5, FALSE)</f>
        <v>1.1499999999999999</v>
      </c>
      <c r="AE79" s="2">
        <f>$L79*VLOOKUP($L$1,properties!$A$13:$J$19,6, FALSE) + $M79*VLOOKUP($M$1,properties!$A$13:$J$19,6, FALSE) + $N79*VLOOKUP($N$1,properties!$A$13:$J$19,6, FALSE) + $O79*VLOOKUP($O$1,properties!$A$13:$J$19,6, FALSE) + $P79*VLOOKUP($P$1,properties!$A$13:$J$19,6, FALSE) + $Q79*VLOOKUP($Q$1,properties!$A$13:$J$19,6, FALSE)</f>
        <v>118.71</v>
      </c>
      <c r="AF79" s="2">
        <f>$L79*VLOOKUP($L$1,properties!$A$13:$J$19,4, FALSE) + $M79*VLOOKUP($M$1,properties!$A$13:$J$19,4, FALSE) + $N79*VLOOKUP($N$1,properties!$A$13:$J$19,4, FALSE) + $O79*VLOOKUP($O$1,properties!$A$13:$J$19,4, FALSE) + $P79*VLOOKUP($P$1,properties!$A$13:$J$19,4, FALSE) + $Q79*VLOOKUP($Q$1,properties!$A$13:$J$19,4, FALSE)</f>
        <v>1.2</v>
      </c>
      <c r="AG79" s="2">
        <f>$L79*VLOOKUP($L$1,properties!$A$13:$J$19,3, FALSE) + $M79*VLOOKUP($M$1,properties!$A$13:$J$19,3, FALSE) + $N79*VLOOKUP($N$1,properties!$A$13:$J$19,3, FALSE) + $O79*VLOOKUP($O$1,properties!$A$13:$J$19,3, FALSE) + $P79*VLOOKUP($P$1,properties!$A$13:$J$19,3, FALSE) + $Q79*VLOOKUP($Q$1,properties!$A$13:$J$19,3, FALSE)</f>
        <v>7.3440000000000003</v>
      </c>
      <c r="AH79" s="2">
        <f>$L79*VLOOKUP($L$1,properties!$A$13:$J$19,2, FALSE) + $M79*VLOOKUP($M$1,properties!$A$13:$J$19,2, FALSE) + $N79*VLOOKUP($N$1,properties!$A$13:$J$19,2, FALSE) + $O79*VLOOKUP($O$1,properties!$A$13:$J$19,2, FALSE) + $P79*VLOOKUP($P$1,properties!$A$13:$J$19,2, FALSE) + $Q79*VLOOKUP($Q$1,properties!$A$13:$J$19,2, FALSE)</f>
        <v>1.96</v>
      </c>
      <c r="AI79" s="2">
        <f>$L79*VLOOKUP($L$1,properties!$A$13:$J$19,10, FALSE) + $M79*VLOOKUP($M$1,properties!$A$13:$J$19,10, FALSE) + $N79*VLOOKUP($N$1,properties!$A$13:$J$19,10, FALSE) + $O79*VLOOKUP($O$1,properties!$A$13:$J$19,10, FALSE) + $P79*VLOOKUP($P$1,properties!$A$13:$J$19,10, FALSE) + $Q79*VLOOKUP($Q$1,properties!$A$13:$J$19,10, FALSE)</f>
        <v>50</v>
      </c>
      <c r="AJ79" s="2">
        <f>$R79*VLOOKUP($R$1,properties!$A$1:$J$4,5, FALSE) + $S79*VLOOKUP($S$1,properties!$A$1:$J$4,5, FALSE) + $T79*VLOOKUP($T$1,properties!$A$1:$J$4,5, FALSE)</f>
        <v>1.96</v>
      </c>
      <c r="AK79" s="2">
        <f>$R79*VLOOKUP($R$1,properties!$A$1:$J$4,6, FALSE) + $S79*VLOOKUP($S$1,properties!$A$1:$J$4,6, FALSE) + $T79*VLOOKUP($T$1,properties!$A$1:$J$4,6, FALSE)</f>
        <v>79.900000000000006</v>
      </c>
      <c r="AL79" s="2">
        <f>$R79*VLOOKUP($R$1,properties!$A$1:$J$4,4, FALSE) + $S79*VLOOKUP($S$1,properties!$A$1:$J$4,4, FALSE) + $T79*VLOOKUP($T$1,properties!$A$1:$J$4,4, FALSE)</f>
        <v>3.3650000000000002</v>
      </c>
      <c r="AM79" s="2">
        <f>$R79*VLOOKUP($R$1,properties!$A$1:$J$4,3, FALSE) + $S79*VLOOKUP($S$1,properties!$A$1:$J$4,3, FALSE) + $T79*VLOOKUP($T$1,properties!$A$1:$J$4,3, FALSE)</f>
        <v>11.814</v>
      </c>
      <c r="AN79" s="2">
        <f>$R79*VLOOKUP($R$1,properties!$A$1:$J$4,2, FALSE) + $S79*VLOOKUP($S$1,properties!$A$1:$J$4,2, FALSE) + $T79*VLOOKUP($T$1,properties!$A$1:$J$4,2, FALSE)</f>
        <v>2.96</v>
      </c>
      <c r="AO79" s="2">
        <f>$R79*VLOOKUP($R$1,properties!$A$1:$J$4,10, FALSE) + $S79*VLOOKUP($S$1,properties!$A$1:$J$4,10, FALSE) + $T79*VLOOKUP($T$1,properties!$A$1:$J$4,10, FALSE)</f>
        <v>35</v>
      </c>
    </row>
    <row r="80" spans="1:41" x14ac:dyDescent="0.2">
      <c r="A80">
        <v>79</v>
      </c>
      <c r="B80" t="s">
        <v>137</v>
      </c>
      <c r="C80" t="s">
        <v>576</v>
      </c>
      <c r="D80">
        <v>2.61</v>
      </c>
      <c r="E80">
        <v>0.88</v>
      </c>
      <c r="F80">
        <v>0.15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1</v>
      </c>
      <c r="S80" s="2">
        <v>0</v>
      </c>
      <c r="T80" s="2">
        <v>0</v>
      </c>
      <c r="U80" s="2">
        <v>5</v>
      </c>
      <c r="V80" s="1" t="b">
        <v>0</v>
      </c>
      <c r="W80" s="2">
        <v>1</v>
      </c>
      <c r="X80" s="2">
        <v>0</v>
      </c>
      <c r="Y80" s="2">
        <v>0</v>
      </c>
      <c r="Z80" s="2">
        <v>0</v>
      </c>
      <c r="AA80" s="2">
        <f>$G80*VLOOKUP($G$1,properties!$A$6:$I$11,5, FALSE) + $H80*VLOOKUP($H$1,properties!$A$6:$I$11,5, FALSE) + $I80*VLOOKUP($I$1,properties!$A$6:$I$11,5, FALSE) + $J80*VLOOKUP($J$1,properties!$A$6:$I$11,5, FALSE) + $K80*VLOOKUP($K$1,properties!$A$6:$I$11,5, FALSE)</f>
        <v>1.51</v>
      </c>
      <c r="AB80" s="2">
        <f>$G80*VLOOKUP($G$1,properties!$A$6:$I$11,6, FALSE) + $H80*VLOOKUP($H$1,properties!$A$6:$I$11,6, FALSE) + $I80*VLOOKUP($I$1,properties!$A$6:$I$11,6, FALSE) + $J80*VLOOKUP($J$1,properties!$A$6:$I$11,6, FALSE) + $K80*VLOOKUP($K$1,properties!$A$6:$I$11,6, FALSE)</f>
        <v>39.090000000000003</v>
      </c>
      <c r="AC80" s="2">
        <f>$G80*VLOOKUP($G$1,properties!$A$6:$I$11,2, FALSE) + $H80*VLOOKUP($H$1,properties!$A$6:$I$11,2, FALSE) + $I80*VLOOKUP($I$1,properties!$A$6:$I$11,2, FALSE) + $J80*VLOOKUP($J$1,properties!$A$6:$I$11,2, FALSE) + $K80*VLOOKUP($K$1,properties!$A$6:$I$11,2, FALSE)</f>
        <v>0</v>
      </c>
      <c r="AD80" s="2">
        <f>$L80*VLOOKUP($L$1,properties!$A$13:$J$19,5, FALSE) + $M80*VLOOKUP($M$1,properties!$A$13:$J$19,5, FALSE) + $N80*VLOOKUP($N$1,properties!$A$13:$J$19,5, FALSE) + $O80*VLOOKUP($O$1,properties!$A$13:$J$19,5, FALSE) + $P80*VLOOKUP($P$1,properties!$A$13:$J$19,5, FALSE) + $Q80*VLOOKUP($Q$1,properties!$A$13:$J$19,5, FALSE)</f>
        <v>1.1499999999999999</v>
      </c>
      <c r="AE80" s="2">
        <f>$L80*VLOOKUP($L$1,properties!$A$13:$J$19,6, FALSE) + $M80*VLOOKUP($M$1,properties!$A$13:$J$19,6, FALSE) + $N80*VLOOKUP($N$1,properties!$A$13:$J$19,6, FALSE) + $O80*VLOOKUP($O$1,properties!$A$13:$J$19,6, FALSE) + $P80*VLOOKUP($P$1,properties!$A$13:$J$19,6, FALSE) + $Q80*VLOOKUP($Q$1,properties!$A$13:$J$19,6, FALSE)</f>
        <v>118.71</v>
      </c>
      <c r="AF80" s="2">
        <f>$L80*VLOOKUP($L$1,properties!$A$13:$J$19,4, FALSE) + $M80*VLOOKUP($M$1,properties!$A$13:$J$19,4, FALSE) + $N80*VLOOKUP($N$1,properties!$A$13:$J$19,4, FALSE) + $O80*VLOOKUP($O$1,properties!$A$13:$J$19,4, FALSE) + $P80*VLOOKUP($P$1,properties!$A$13:$J$19,4, FALSE) + $Q80*VLOOKUP($Q$1,properties!$A$13:$J$19,4, FALSE)</f>
        <v>1.2</v>
      </c>
      <c r="AG80" s="2">
        <f>$L80*VLOOKUP($L$1,properties!$A$13:$J$19,3, FALSE) + $M80*VLOOKUP($M$1,properties!$A$13:$J$19,3, FALSE) + $N80*VLOOKUP($N$1,properties!$A$13:$J$19,3, FALSE) + $O80*VLOOKUP($O$1,properties!$A$13:$J$19,3, FALSE) + $P80*VLOOKUP($P$1,properties!$A$13:$J$19,3, FALSE) + $Q80*VLOOKUP($Q$1,properties!$A$13:$J$19,3, FALSE)</f>
        <v>7.3440000000000003</v>
      </c>
      <c r="AH80" s="2">
        <f>$L80*VLOOKUP($L$1,properties!$A$13:$J$19,2, FALSE) + $M80*VLOOKUP($M$1,properties!$A$13:$J$19,2, FALSE) + $N80*VLOOKUP($N$1,properties!$A$13:$J$19,2, FALSE) + $O80*VLOOKUP($O$1,properties!$A$13:$J$19,2, FALSE) + $P80*VLOOKUP($P$1,properties!$A$13:$J$19,2, FALSE) + $Q80*VLOOKUP($Q$1,properties!$A$13:$J$19,2, FALSE)</f>
        <v>1.96</v>
      </c>
      <c r="AI80" s="2">
        <f>$L80*VLOOKUP($L$1,properties!$A$13:$J$19,10, FALSE) + $M80*VLOOKUP($M$1,properties!$A$13:$J$19,10, FALSE) + $N80*VLOOKUP($N$1,properties!$A$13:$J$19,10, FALSE) + $O80*VLOOKUP($O$1,properties!$A$13:$J$19,10, FALSE) + $P80*VLOOKUP($P$1,properties!$A$13:$J$19,10, FALSE) + $Q80*VLOOKUP($Q$1,properties!$A$13:$J$19,10, FALSE)</f>
        <v>50</v>
      </c>
      <c r="AJ80" s="2">
        <f>$R80*VLOOKUP($R$1,properties!$A$1:$J$4,5, FALSE) + $S80*VLOOKUP($S$1,properties!$A$1:$J$4,5, FALSE) + $T80*VLOOKUP($T$1,properties!$A$1:$J$4,5, FALSE)</f>
        <v>1.81</v>
      </c>
      <c r="AK80" s="2">
        <f>$R80*VLOOKUP($R$1,properties!$A$1:$J$4,6, FALSE) + $S80*VLOOKUP($S$1,properties!$A$1:$J$4,6, FALSE) + $T80*VLOOKUP($T$1,properties!$A$1:$J$4,6, FALSE)</f>
        <v>35.450000000000003</v>
      </c>
      <c r="AL80" s="2">
        <f>$R80*VLOOKUP($R$1,properties!$A$1:$J$4,4, FALSE) + $S80*VLOOKUP($S$1,properties!$A$1:$J$4,4, FALSE) + $T80*VLOOKUP($T$1,properties!$A$1:$J$4,4, FALSE)</f>
        <v>3.617</v>
      </c>
      <c r="AM80" s="2">
        <f>$R80*VLOOKUP($R$1,properties!$A$1:$J$4,3, FALSE) + $S80*VLOOKUP($S$1,properties!$A$1:$J$4,3, FALSE) + $T80*VLOOKUP($T$1,properties!$A$1:$J$4,3, FALSE)</f>
        <v>12.968</v>
      </c>
      <c r="AN80" s="2">
        <f>$R80*VLOOKUP($R$1,properties!$A$1:$J$4,2, FALSE) + $S80*VLOOKUP($S$1,properties!$A$1:$J$4,2, FALSE) + $T80*VLOOKUP($T$1,properties!$A$1:$J$4,2, FALSE)</f>
        <v>3.16</v>
      </c>
      <c r="AO80" s="2">
        <f>$R80*VLOOKUP($R$1,properties!$A$1:$J$4,10, FALSE) + $S80*VLOOKUP($S$1,properties!$A$1:$J$4,10, FALSE) + $T80*VLOOKUP($T$1,properties!$A$1:$J$4,10, FALSE)</f>
        <v>17</v>
      </c>
    </row>
    <row r="81" spans="1:41" x14ac:dyDescent="0.2">
      <c r="A81">
        <v>80</v>
      </c>
      <c r="B81" t="s">
        <v>138</v>
      </c>
      <c r="C81" t="s">
        <v>576</v>
      </c>
      <c r="D81">
        <v>2.95</v>
      </c>
      <c r="E81">
        <v>1.45</v>
      </c>
      <c r="F81">
        <v>0.22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1</v>
      </c>
      <c r="U81" s="2">
        <v>5</v>
      </c>
      <c r="V81" s="1" t="b">
        <v>0</v>
      </c>
      <c r="W81" s="2">
        <v>1</v>
      </c>
      <c r="X81" s="2">
        <v>0</v>
      </c>
      <c r="Y81" s="2">
        <v>0</v>
      </c>
      <c r="Z81" s="2">
        <v>0</v>
      </c>
      <c r="AA81" s="2">
        <f>$G81*VLOOKUP($G$1,properties!$A$6:$I$11,5, FALSE) + $H81*VLOOKUP($H$1,properties!$A$6:$I$11,5, FALSE) + $I81*VLOOKUP($I$1,properties!$A$6:$I$11,5, FALSE) + $J81*VLOOKUP($J$1,properties!$A$6:$I$11,5, FALSE) + $K81*VLOOKUP($K$1,properties!$A$6:$I$11,5, FALSE)</f>
        <v>1.51</v>
      </c>
      <c r="AB81" s="2">
        <f>$G81*VLOOKUP($G$1,properties!$A$6:$I$11,6, FALSE) + $H81*VLOOKUP($H$1,properties!$A$6:$I$11,6, FALSE) + $I81*VLOOKUP($I$1,properties!$A$6:$I$11,6, FALSE) + $J81*VLOOKUP($J$1,properties!$A$6:$I$11,6, FALSE) + $K81*VLOOKUP($K$1,properties!$A$6:$I$11,6, FALSE)</f>
        <v>39.090000000000003</v>
      </c>
      <c r="AC81" s="2">
        <f>$G81*VLOOKUP($G$1,properties!$A$6:$I$11,2, FALSE) + $H81*VLOOKUP($H$1,properties!$A$6:$I$11,2, FALSE) + $I81*VLOOKUP($I$1,properties!$A$6:$I$11,2, FALSE) + $J81*VLOOKUP($J$1,properties!$A$6:$I$11,2, FALSE) + $K81*VLOOKUP($K$1,properties!$A$6:$I$11,2, FALSE)</f>
        <v>0</v>
      </c>
      <c r="AD81" s="2">
        <f>$L81*VLOOKUP($L$1,properties!$A$13:$J$19,5, FALSE) + $M81*VLOOKUP($M$1,properties!$A$13:$J$19,5, FALSE) + $N81*VLOOKUP($N$1,properties!$A$13:$J$19,5, FALSE) + $O81*VLOOKUP($O$1,properties!$A$13:$J$19,5, FALSE) + $P81*VLOOKUP($P$1,properties!$A$13:$J$19,5, FALSE) + $Q81*VLOOKUP($Q$1,properties!$A$13:$J$19,5, FALSE)</f>
        <v>1.19</v>
      </c>
      <c r="AE81" s="2">
        <f>$L81*VLOOKUP($L$1,properties!$A$13:$J$19,6, FALSE) + $M81*VLOOKUP($M$1,properties!$A$13:$J$19,6, FALSE) + $N81*VLOOKUP($N$1,properties!$A$13:$J$19,6, FALSE) + $O81*VLOOKUP($O$1,properties!$A$13:$J$19,6, FALSE) + $P81*VLOOKUP($P$1,properties!$A$13:$J$19,6, FALSE) + $Q81*VLOOKUP($Q$1,properties!$A$13:$J$19,6, FALSE)</f>
        <v>207</v>
      </c>
      <c r="AF81" s="2">
        <f>$L81*VLOOKUP($L$1,properties!$A$13:$J$19,4, FALSE) + $M81*VLOOKUP($M$1,properties!$A$13:$J$19,4, FALSE) + $N81*VLOOKUP($N$1,properties!$A$13:$J$19,4, FALSE) + $O81*VLOOKUP($O$1,properties!$A$13:$J$19,4, FALSE) + $P81*VLOOKUP($P$1,properties!$A$13:$J$19,4, FALSE) + $Q81*VLOOKUP($Q$1,properties!$A$13:$J$19,4, FALSE)</f>
        <v>0.36</v>
      </c>
      <c r="AG81" s="2">
        <f>$L81*VLOOKUP($L$1,properties!$A$13:$J$19,3, FALSE) + $M81*VLOOKUP($M$1,properties!$A$13:$J$19,3, FALSE) + $N81*VLOOKUP($N$1,properties!$A$13:$J$19,3, FALSE) + $O81*VLOOKUP($O$1,properties!$A$13:$J$19,3, FALSE) + $P81*VLOOKUP($P$1,properties!$A$13:$J$19,3, FALSE) + $Q81*VLOOKUP($Q$1,properties!$A$13:$J$19,3, FALSE)</f>
        <v>7.4169999999999998</v>
      </c>
      <c r="AH81" s="2">
        <f>$L81*VLOOKUP($L$1,properties!$A$13:$J$19,2, FALSE) + $M81*VLOOKUP($M$1,properties!$A$13:$J$19,2, FALSE) + $N81*VLOOKUP($N$1,properties!$A$13:$J$19,2, FALSE) + $O81*VLOOKUP($O$1,properties!$A$13:$J$19,2, FALSE) + $P81*VLOOKUP($P$1,properties!$A$13:$J$19,2, FALSE) + $Q81*VLOOKUP($Q$1,properties!$A$13:$J$19,2, FALSE)</f>
        <v>2.33</v>
      </c>
      <c r="AI81" s="2">
        <f>$L81*VLOOKUP($L$1,properties!$A$13:$J$19,10, FALSE) + $M81*VLOOKUP($M$1,properties!$A$13:$J$19,10, FALSE) + $N81*VLOOKUP($N$1,properties!$A$13:$J$19,10, FALSE) + $O81*VLOOKUP($O$1,properties!$A$13:$J$19,10, FALSE) + $P81*VLOOKUP($P$1,properties!$A$13:$J$19,10, FALSE) + $Q81*VLOOKUP($Q$1,properties!$A$13:$J$19,10, FALSE)</f>
        <v>82</v>
      </c>
      <c r="AJ81" s="2">
        <f>$R81*VLOOKUP($R$1,properties!$A$1:$J$4,5, FALSE) + $S81*VLOOKUP($S$1,properties!$A$1:$J$4,5, FALSE) + $T81*VLOOKUP($T$1,properties!$A$1:$J$4,5, FALSE)</f>
        <v>1.98</v>
      </c>
      <c r="AK81" s="2">
        <f>$R81*VLOOKUP($R$1,properties!$A$1:$J$4,6, FALSE) + $S81*VLOOKUP($S$1,properties!$A$1:$J$4,6, FALSE) + $T81*VLOOKUP($T$1,properties!$A$1:$J$4,6, FALSE)</f>
        <v>126.9</v>
      </c>
      <c r="AL81" s="2">
        <f>$R81*VLOOKUP($R$1,properties!$A$1:$J$4,4, FALSE) + $S81*VLOOKUP($S$1,properties!$A$1:$J$4,4, FALSE) + $T81*VLOOKUP($T$1,properties!$A$1:$J$4,4, FALSE)</f>
        <v>3.06</v>
      </c>
      <c r="AM81" s="2">
        <f>$R81*VLOOKUP($R$1,properties!$A$1:$J$4,3, FALSE) + $S81*VLOOKUP($S$1,properties!$A$1:$J$4,3, FALSE) + $T81*VLOOKUP($T$1,properties!$A$1:$J$4,3, FALSE)</f>
        <v>10.451000000000001</v>
      </c>
      <c r="AN81" s="2">
        <f>$R81*VLOOKUP($R$1,properties!$A$1:$J$4,2, FALSE) + $S81*VLOOKUP($S$1,properties!$A$1:$J$4,2, FALSE) + $T81*VLOOKUP($T$1,properties!$A$1:$J$4,2, FALSE)</f>
        <v>2.66</v>
      </c>
      <c r="AO81" s="2">
        <f>$R81*VLOOKUP($R$1,properties!$A$1:$J$4,10, FALSE) + $S81*VLOOKUP($S$1,properties!$A$1:$J$4,10, FALSE) + $T81*VLOOKUP($T$1,properties!$A$1:$J$4,10, FALSE)</f>
        <v>53</v>
      </c>
    </row>
    <row r="82" spans="1:41" x14ac:dyDescent="0.2">
      <c r="A82">
        <v>81</v>
      </c>
      <c r="B82" t="s">
        <v>139</v>
      </c>
      <c r="C82" t="s">
        <v>576</v>
      </c>
      <c r="D82">
        <v>0.28999999999999998</v>
      </c>
      <c r="E82">
        <v>1.74</v>
      </c>
      <c r="F82">
        <v>0.16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1</v>
      </c>
      <c r="T82" s="2">
        <v>0</v>
      </c>
      <c r="U82" s="2">
        <v>5</v>
      </c>
      <c r="V82" s="1" t="b">
        <v>0</v>
      </c>
      <c r="W82" s="2">
        <v>1</v>
      </c>
      <c r="X82" s="2">
        <v>0</v>
      </c>
      <c r="Y82" s="2">
        <v>0</v>
      </c>
      <c r="Z82" s="2">
        <v>0</v>
      </c>
      <c r="AA82" s="2">
        <f>$G82*VLOOKUP($G$1,properties!$A$6:$I$11,5, FALSE) + $H82*VLOOKUP($H$1,properties!$A$6:$I$11,5, FALSE) + $I82*VLOOKUP($I$1,properties!$A$6:$I$11,5, FALSE) + $J82*VLOOKUP($J$1,properties!$A$6:$I$11,5, FALSE) + $K82*VLOOKUP($K$1,properties!$A$6:$I$11,5, FALSE)</f>
        <v>1.51</v>
      </c>
      <c r="AB82" s="2">
        <f>$G82*VLOOKUP($G$1,properties!$A$6:$I$11,6, FALSE) + $H82*VLOOKUP($H$1,properties!$A$6:$I$11,6, FALSE) + $I82*VLOOKUP($I$1,properties!$A$6:$I$11,6, FALSE) + $J82*VLOOKUP($J$1,properties!$A$6:$I$11,6, FALSE) + $K82*VLOOKUP($K$1,properties!$A$6:$I$11,6, FALSE)</f>
        <v>39.090000000000003</v>
      </c>
      <c r="AC82" s="2">
        <f>$G82*VLOOKUP($G$1,properties!$A$6:$I$11,2, FALSE) + $H82*VLOOKUP($H$1,properties!$A$6:$I$11,2, FALSE) + $I82*VLOOKUP($I$1,properties!$A$6:$I$11,2, FALSE) + $J82*VLOOKUP($J$1,properties!$A$6:$I$11,2, FALSE) + $K82*VLOOKUP($K$1,properties!$A$6:$I$11,2, FALSE)</f>
        <v>0</v>
      </c>
      <c r="AD82" s="2">
        <f>$L82*VLOOKUP($L$1,properties!$A$13:$J$19,5, FALSE) + $M82*VLOOKUP($M$1,properties!$A$13:$J$19,5, FALSE) + $N82*VLOOKUP($N$1,properties!$A$13:$J$19,5, FALSE) + $O82*VLOOKUP($O$1,properties!$A$13:$J$19,5, FALSE) + $P82*VLOOKUP($P$1,properties!$A$13:$J$19,5, FALSE) + $Q82*VLOOKUP($Q$1,properties!$A$13:$J$19,5, FALSE)</f>
        <v>1.19</v>
      </c>
      <c r="AE82" s="2">
        <f>$L82*VLOOKUP($L$1,properties!$A$13:$J$19,6, FALSE) + $M82*VLOOKUP($M$1,properties!$A$13:$J$19,6, FALSE) + $N82*VLOOKUP($N$1,properties!$A$13:$J$19,6, FALSE) + $O82*VLOOKUP($O$1,properties!$A$13:$J$19,6, FALSE) + $P82*VLOOKUP($P$1,properties!$A$13:$J$19,6, FALSE) + $Q82*VLOOKUP($Q$1,properties!$A$13:$J$19,6, FALSE)</f>
        <v>207</v>
      </c>
      <c r="AF82" s="2">
        <f>$L82*VLOOKUP($L$1,properties!$A$13:$J$19,4, FALSE) + $M82*VLOOKUP($M$1,properties!$A$13:$J$19,4, FALSE) + $N82*VLOOKUP($N$1,properties!$A$13:$J$19,4, FALSE) + $O82*VLOOKUP($O$1,properties!$A$13:$J$19,4, FALSE) + $P82*VLOOKUP($P$1,properties!$A$13:$J$19,4, FALSE) + $Q82*VLOOKUP($Q$1,properties!$A$13:$J$19,4, FALSE)</f>
        <v>0.36</v>
      </c>
      <c r="AG82" s="2">
        <f>$L82*VLOOKUP($L$1,properties!$A$13:$J$19,3, FALSE) + $M82*VLOOKUP($M$1,properties!$A$13:$J$19,3, FALSE) + $N82*VLOOKUP($N$1,properties!$A$13:$J$19,3, FALSE) + $O82*VLOOKUP($O$1,properties!$A$13:$J$19,3, FALSE) + $P82*VLOOKUP($P$1,properties!$A$13:$J$19,3, FALSE) + $Q82*VLOOKUP($Q$1,properties!$A$13:$J$19,3, FALSE)</f>
        <v>7.4169999999999998</v>
      </c>
      <c r="AH82" s="2">
        <f>$L82*VLOOKUP($L$1,properties!$A$13:$J$19,2, FALSE) + $M82*VLOOKUP($M$1,properties!$A$13:$J$19,2, FALSE) + $N82*VLOOKUP($N$1,properties!$A$13:$J$19,2, FALSE) + $O82*VLOOKUP($O$1,properties!$A$13:$J$19,2, FALSE) + $P82*VLOOKUP($P$1,properties!$A$13:$J$19,2, FALSE) + $Q82*VLOOKUP($Q$1,properties!$A$13:$J$19,2, FALSE)</f>
        <v>2.33</v>
      </c>
      <c r="AI82" s="2">
        <f>$L82*VLOOKUP($L$1,properties!$A$13:$J$19,10, FALSE) + $M82*VLOOKUP($M$1,properties!$A$13:$J$19,10, FALSE) + $N82*VLOOKUP($N$1,properties!$A$13:$J$19,10, FALSE) + $O82*VLOOKUP($O$1,properties!$A$13:$J$19,10, FALSE) + $P82*VLOOKUP($P$1,properties!$A$13:$J$19,10, FALSE) + $Q82*VLOOKUP($Q$1,properties!$A$13:$J$19,10, FALSE)</f>
        <v>82</v>
      </c>
      <c r="AJ82" s="2">
        <f>$R82*VLOOKUP($R$1,properties!$A$1:$J$4,5, FALSE) + $S82*VLOOKUP($S$1,properties!$A$1:$J$4,5, FALSE) + $T82*VLOOKUP($T$1,properties!$A$1:$J$4,5, FALSE)</f>
        <v>1.96</v>
      </c>
      <c r="AK82" s="2">
        <f>$R82*VLOOKUP($R$1,properties!$A$1:$J$4,6, FALSE) + $S82*VLOOKUP($S$1,properties!$A$1:$J$4,6, FALSE) + $T82*VLOOKUP($T$1,properties!$A$1:$J$4,6, FALSE)</f>
        <v>79.900000000000006</v>
      </c>
      <c r="AL82" s="2">
        <f>$R82*VLOOKUP($R$1,properties!$A$1:$J$4,4, FALSE) + $S82*VLOOKUP($S$1,properties!$A$1:$J$4,4, FALSE) + $T82*VLOOKUP($T$1,properties!$A$1:$J$4,4, FALSE)</f>
        <v>3.3650000000000002</v>
      </c>
      <c r="AM82" s="2">
        <f>$R82*VLOOKUP($R$1,properties!$A$1:$J$4,3, FALSE) + $S82*VLOOKUP($S$1,properties!$A$1:$J$4,3, FALSE) + $T82*VLOOKUP($T$1,properties!$A$1:$J$4,3, FALSE)</f>
        <v>11.814</v>
      </c>
      <c r="AN82" s="2">
        <f>$R82*VLOOKUP($R$1,properties!$A$1:$J$4,2, FALSE) + $S82*VLOOKUP($S$1,properties!$A$1:$J$4,2, FALSE) + $T82*VLOOKUP($T$1,properties!$A$1:$J$4,2, FALSE)</f>
        <v>2.96</v>
      </c>
      <c r="AO82" s="2">
        <f>$R82*VLOOKUP($R$1,properties!$A$1:$J$4,10, FALSE) + $S82*VLOOKUP($S$1,properties!$A$1:$J$4,10, FALSE) + $T82*VLOOKUP($T$1,properties!$A$1:$J$4,10, FALSE)</f>
        <v>35</v>
      </c>
    </row>
    <row r="83" spans="1:41" x14ac:dyDescent="0.2">
      <c r="A83">
        <v>82</v>
      </c>
      <c r="B83" t="s">
        <v>140</v>
      </c>
      <c r="C83" t="s">
        <v>576</v>
      </c>
      <c r="D83">
        <v>2.72</v>
      </c>
      <c r="E83">
        <v>2.1800000000000002</v>
      </c>
      <c r="F83">
        <v>0.09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1</v>
      </c>
      <c r="S83" s="2">
        <v>0</v>
      </c>
      <c r="T83" s="2">
        <v>0</v>
      </c>
      <c r="U83" s="2">
        <v>5</v>
      </c>
      <c r="V83" s="1" t="b">
        <v>0</v>
      </c>
      <c r="W83" s="2">
        <v>1</v>
      </c>
      <c r="X83" s="2">
        <v>0</v>
      </c>
      <c r="Y83" s="2">
        <v>0</v>
      </c>
      <c r="Z83" s="2">
        <v>0</v>
      </c>
      <c r="AA83" s="2">
        <f>$G83*VLOOKUP($G$1,properties!$A$6:$I$11,5, FALSE) + $H83*VLOOKUP($H$1,properties!$A$6:$I$11,5, FALSE) + $I83*VLOOKUP($I$1,properties!$A$6:$I$11,5, FALSE) + $J83*VLOOKUP($J$1,properties!$A$6:$I$11,5, FALSE) + $K83*VLOOKUP($K$1,properties!$A$6:$I$11,5, FALSE)</f>
        <v>1.51</v>
      </c>
      <c r="AB83" s="2">
        <f>$G83*VLOOKUP($G$1,properties!$A$6:$I$11,6, FALSE) + $H83*VLOOKUP($H$1,properties!$A$6:$I$11,6, FALSE) + $I83*VLOOKUP($I$1,properties!$A$6:$I$11,6, FALSE) + $J83*VLOOKUP($J$1,properties!$A$6:$I$11,6, FALSE) + $K83*VLOOKUP($K$1,properties!$A$6:$I$11,6, FALSE)</f>
        <v>39.090000000000003</v>
      </c>
      <c r="AC83" s="2">
        <f>$G83*VLOOKUP($G$1,properties!$A$6:$I$11,2, FALSE) + $H83*VLOOKUP($H$1,properties!$A$6:$I$11,2, FALSE) + $I83*VLOOKUP($I$1,properties!$A$6:$I$11,2, FALSE) + $J83*VLOOKUP($J$1,properties!$A$6:$I$11,2, FALSE) + $K83*VLOOKUP($K$1,properties!$A$6:$I$11,2, FALSE)</f>
        <v>0</v>
      </c>
      <c r="AD83" s="2">
        <f>$L83*VLOOKUP($L$1,properties!$A$13:$J$19,5, FALSE) + $M83*VLOOKUP($M$1,properties!$A$13:$J$19,5, FALSE) + $N83*VLOOKUP($N$1,properties!$A$13:$J$19,5, FALSE) + $O83*VLOOKUP($O$1,properties!$A$13:$J$19,5, FALSE) + $P83*VLOOKUP($P$1,properties!$A$13:$J$19,5, FALSE) + $Q83*VLOOKUP($Q$1,properties!$A$13:$J$19,5, FALSE)</f>
        <v>1.19</v>
      </c>
      <c r="AE83" s="2">
        <f>$L83*VLOOKUP($L$1,properties!$A$13:$J$19,6, FALSE) + $M83*VLOOKUP($M$1,properties!$A$13:$J$19,6, FALSE) + $N83*VLOOKUP($N$1,properties!$A$13:$J$19,6, FALSE) + $O83*VLOOKUP($O$1,properties!$A$13:$J$19,6, FALSE) + $P83*VLOOKUP($P$1,properties!$A$13:$J$19,6, FALSE) + $Q83*VLOOKUP($Q$1,properties!$A$13:$J$19,6, FALSE)</f>
        <v>207</v>
      </c>
      <c r="AF83" s="2">
        <f>$L83*VLOOKUP($L$1,properties!$A$13:$J$19,4, FALSE) + $M83*VLOOKUP($M$1,properties!$A$13:$J$19,4, FALSE) + $N83*VLOOKUP($N$1,properties!$A$13:$J$19,4, FALSE) + $O83*VLOOKUP($O$1,properties!$A$13:$J$19,4, FALSE) + $P83*VLOOKUP($P$1,properties!$A$13:$J$19,4, FALSE) + $Q83*VLOOKUP($Q$1,properties!$A$13:$J$19,4, FALSE)</f>
        <v>0.36</v>
      </c>
      <c r="AG83" s="2">
        <f>$L83*VLOOKUP($L$1,properties!$A$13:$J$19,3, FALSE) + $M83*VLOOKUP($M$1,properties!$A$13:$J$19,3, FALSE) + $N83*VLOOKUP($N$1,properties!$A$13:$J$19,3, FALSE) + $O83*VLOOKUP($O$1,properties!$A$13:$J$19,3, FALSE) + $P83*VLOOKUP($P$1,properties!$A$13:$J$19,3, FALSE) + $Q83*VLOOKUP($Q$1,properties!$A$13:$J$19,3, FALSE)</f>
        <v>7.4169999999999998</v>
      </c>
      <c r="AH83" s="2">
        <f>$L83*VLOOKUP($L$1,properties!$A$13:$J$19,2, FALSE) + $M83*VLOOKUP($M$1,properties!$A$13:$J$19,2, FALSE) + $N83*VLOOKUP($N$1,properties!$A$13:$J$19,2, FALSE) + $O83*VLOOKUP($O$1,properties!$A$13:$J$19,2, FALSE) + $P83*VLOOKUP($P$1,properties!$A$13:$J$19,2, FALSE) + $Q83*VLOOKUP($Q$1,properties!$A$13:$J$19,2, FALSE)</f>
        <v>2.33</v>
      </c>
      <c r="AI83" s="2">
        <f>$L83*VLOOKUP($L$1,properties!$A$13:$J$19,10, FALSE) + $M83*VLOOKUP($M$1,properties!$A$13:$J$19,10, FALSE) + $N83*VLOOKUP($N$1,properties!$A$13:$J$19,10, FALSE) + $O83*VLOOKUP($O$1,properties!$A$13:$J$19,10, FALSE) + $P83*VLOOKUP($P$1,properties!$A$13:$J$19,10, FALSE) + $Q83*VLOOKUP($Q$1,properties!$A$13:$J$19,10, FALSE)</f>
        <v>82</v>
      </c>
      <c r="AJ83" s="2">
        <f>$R83*VLOOKUP($R$1,properties!$A$1:$J$4,5, FALSE) + $S83*VLOOKUP($S$1,properties!$A$1:$J$4,5, FALSE) + $T83*VLOOKUP($T$1,properties!$A$1:$J$4,5, FALSE)</f>
        <v>1.81</v>
      </c>
      <c r="AK83" s="2">
        <f>$R83*VLOOKUP($R$1,properties!$A$1:$J$4,6, FALSE) + $S83*VLOOKUP($S$1,properties!$A$1:$J$4,6, FALSE) + $T83*VLOOKUP($T$1,properties!$A$1:$J$4,6, FALSE)</f>
        <v>35.450000000000003</v>
      </c>
      <c r="AL83" s="2">
        <f>$R83*VLOOKUP($R$1,properties!$A$1:$J$4,4, FALSE) + $S83*VLOOKUP($S$1,properties!$A$1:$J$4,4, FALSE) + $T83*VLOOKUP($T$1,properties!$A$1:$J$4,4, FALSE)</f>
        <v>3.617</v>
      </c>
      <c r="AM83" s="2">
        <f>$R83*VLOOKUP($R$1,properties!$A$1:$J$4,3, FALSE) + $S83*VLOOKUP($S$1,properties!$A$1:$J$4,3, FALSE) + $T83*VLOOKUP($T$1,properties!$A$1:$J$4,3, FALSE)</f>
        <v>12.968</v>
      </c>
      <c r="AN83" s="2">
        <f>$R83*VLOOKUP($R$1,properties!$A$1:$J$4,2, FALSE) + $S83*VLOOKUP($S$1,properties!$A$1:$J$4,2, FALSE) + $T83*VLOOKUP($T$1,properties!$A$1:$J$4,2, FALSE)</f>
        <v>3.16</v>
      </c>
      <c r="AO83" s="2">
        <f>$R83*VLOOKUP($R$1,properties!$A$1:$J$4,10, FALSE) + $S83*VLOOKUP($S$1,properties!$A$1:$J$4,10, FALSE) + $T83*VLOOKUP($T$1,properties!$A$1:$J$4,10, FALSE)</f>
        <v>17</v>
      </c>
    </row>
    <row r="84" spans="1:41" x14ac:dyDescent="0.2">
      <c r="A84">
        <v>171</v>
      </c>
      <c r="B84" t="s">
        <v>229</v>
      </c>
      <c r="C84" t="s">
        <v>576</v>
      </c>
      <c r="D84">
        <v>0.13</v>
      </c>
      <c r="E84">
        <v>1.75</v>
      </c>
      <c r="F84">
        <v>0.2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0.125</v>
      </c>
      <c r="O84" s="2">
        <v>0</v>
      </c>
      <c r="P84" s="2">
        <v>0</v>
      </c>
      <c r="Q84" s="2">
        <v>0.875</v>
      </c>
      <c r="R84" s="2">
        <v>0</v>
      </c>
      <c r="S84" s="2">
        <v>0</v>
      </c>
      <c r="T84" s="2">
        <v>1</v>
      </c>
      <c r="U84" s="2">
        <v>5</v>
      </c>
      <c r="V84" s="1" t="b">
        <v>0</v>
      </c>
      <c r="W84" s="2">
        <v>1</v>
      </c>
      <c r="X84" s="2">
        <v>0</v>
      </c>
      <c r="Y84" s="2">
        <v>0</v>
      </c>
      <c r="Z84" s="2">
        <v>0</v>
      </c>
      <c r="AA84" s="2">
        <f>$G84*VLOOKUP($G$1,properties!$A$6:$I$11,5, FALSE) + $H84*VLOOKUP($H$1,properties!$A$6:$I$11,5, FALSE) + $I84*VLOOKUP($I$1,properties!$A$6:$I$11,5, FALSE) + $J84*VLOOKUP($J$1,properties!$A$6:$I$11,5, FALSE) + $K84*VLOOKUP($K$1,properties!$A$6:$I$11,5, FALSE)</f>
        <v>1.74</v>
      </c>
      <c r="AB84" s="2">
        <f>$G84*VLOOKUP($G$1,properties!$A$6:$I$11,6, FALSE) + $H84*VLOOKUP($H$1,properties!$A$6:$I$11,6, FALSE) + $I84*VLOOKUP($I$1,properties!$A$6:$I$11,6, FALSE) + $J84*VLOOKUP($J$1,properties!$A$6:$I$11,6, FALSE) + $K84*VLOOKUP($K$1,properties!$A$6:$I$11,6, FALSE)</f>
        <v>132.91</v>
      </c>
      <c r="AC84" s="2">
        <f>$G84*VLOOKUP($G$1,properties!$A$6:$I$11,2, FALSE) + $H84*VLOOKUP($H$1,properties!$A$6:$I$11,2, FALSE) + $I84*VLOOKUP($I$1,properties!$A$6:$I$11,2, FALSE) + $J84*VLOOKUP($J$1,properties!$A$6:$I$11,2, FALSE) + $K84*VLOOKUP($K$1,properties!$A$6:$I$11,2, FALSE)</f>
        <v>0</v>
      </c>
      <c r="AD84" s="2">
        <f>$L84*VLOOKUP($L$1,properties!$A$13:$J$19,5, FALSE) + $M84*VLOOKUP($M$1,properties!$A$13:$J$19,5, FALSE) + $N84*VLOOKUP($N$1,properties!$A$13:$J$19,5, FALSE) + $O84*VLOOKUP($O$1,properties!$A$13:$J$19,5, FALSE) + $P84*VLOOKUP($P$1,properties!$A$13:$J$19,5, FALSE) + $Q84*VLOOKUP($Q$1,properties!$A$13:$J$19,5, FALSE)</f>
        <v>1.21</v>
      </c>
      <c r="AE84" s="2">
        <f>$L84*VLOOKUP($L$1,properties!$A$13:$J$19,6, FALSE) + $M84*VLOOKUP($M$1,properties!$A$13:$J$19,6, FALSE) + $N84*VLOOKUP($N$1,properties!$A$13:$J$19,6, FALSE) + $O84*VLOOKUP($O$1,properties!$A$13:$J$19,6, FALSE) + $P84*VLOOKUP($P$1,properties!$A$13:$J$19,6, FALSE) + $Q84*VLOOKUP($Q$1,properties!$A$13:$J$19,6, FALSE)</f>
        <v>198.29124999999999</v>
      </c>
      <c r="AF84" s="2">
        <f>$L84*VLOOKUP($L$1,properties!$A$13:$J$19,4, FALSE) + $M84*VLOOKUP($M$1,properties!$A$13:$J$19,4, FALSE) + $N84*VLOOKUP($N$1,properties!$A$13:$J$19,4, FALSE) + $O84*VLOOKUP($O$1,properties!$A$13:$J$19,4, FALSE) + $P84*VLOOKUP($P$1,properties!$A$13:$J$19,4, FALSE) + $Q84*VLOOKUP($Q$1,properties!$A$13:$J$19,4, FALSE)</f>
        <v>0.315</v>
      </c>
      <c r="AG84" s="2">
        <f>$L84*VLOOKUP($L$1,properties!$A$13:$J$19,3, FALSE) + $M84*VLOOKUP($M$1,properties!$A$13:$J$19,3, FALSE) + $N84*VLOOKUP($N$1,properties!$A$13:$J$19,3, FALSE) + $O84*VLOOKUP($O$1,properties!$A$13:$J$19,3, FALSE) + $P84*VLOOKUP($P$1,properties!$A$13:$J$19,3, FALSE) + $Q84*VLOOKUP($Q$1,properties!$A$13:$J$19,3, FALSE)</f>
        <v>7.141375</v>
      </c>
      <c r="AH84" s="2">
        <f>$L84*VLOOKUP($L$1,properties!$A$13:$J$19,2, FALSE) + $M84*VLOOKUP($M$1,properties!$A$13:$J$19,2, FALSE) + $N84*VLOOKUP($N$1,properties!$A$13:$J$19,2, FALSE) + $O84*VLOOKUP($O$1,properties!$A$13:$J$19,2, FALSE) + $P84*VLOOKUP($P$1,properties!$A$13:$J$19,2, FALSE) + $Q84*VLOOKUP($Q$1,properties!$A$13:$J$19,2, FALSE)</f>
        <v>2.1500000000000004</v>
      </c>
      <c r="AI84" s="2">
        <f>$L84*VLOOKUP($L$1,properties!$A$13:$J$19,10, FALSE) + $M84*VLOOKUP($M$1,properties!$A$13:$J$19,10, FALSE) + $N84*VLOOKUP($N$1,properties!$A$13:$J$19,10, FALSE) + $O84*VLOOKUP($O$1,properties!$A$13:$J$19,10, FALSE) + $P84*VLOOKUP($P$1,properties!$A$13:$J$19,10, FALSE) + $Q84*VLOOKUP($Q$1,properties!$A$13:$J$19,10, FALSE)</f>
        <v>78.75</v>
      </c>
      <c r="AJ84" s="2">
        <f>$R84*VLOOKUP($R$1,properties!$A$1:$J$4,5, FALSE) + $S84*VLOOKUP($S$1,properties!$A$1:$J$4,5, FALSE) + $T84*VLOOKUP($T$1,properties!$A$1:$J$4,5, FALSE)</f>
        <v>1.98</v>
      </c>
      <c r="AK84" s="2">
        <f>$R84*VLOOKUP($R$1,properties!$A$1:$J$4,6, FALSE) + $S84*VLOOKUP($S$1,properties!$A$1:$J$4,6, FALSE) + $T84*VLOOKUP($T$1,properties!$A$1:$J$4,6, FALSE)</f>
        <v>126.9</v>
      </c>
      <c r="AL84" s="2">
        <f>$R84*VLOOKUP($R$1,properties!$A$1:$J$4,4, FALSE) + $S84*VLOOKUP($S$1,properties!$A$1:$J$4,4, FALSE) + $T84*VLOOKUP($T$1,properties!$A$1:$J$4,4, FALSE)</f>
        <v>3.06</v>
      </c>
      <c r="AM84" s="2">
        <f>$R84*VLOOKUP($R$1,properties!$A$1:$J$4,3, FALSE) + $S84*VLOOKUP($S$1,properties!$A$1:$J$4,3, FALSE) + $T84*VLOOKUP($T$1,properties!$A$1:$J$4,3, FALSE)</f>
        <v>10.451000000000001</v>
      </c>
      <c r="AN84" s="2">
        <f>$R84*VLOOKUP($R$1,properties!$A$1:$J$4,2, FALSE) + $S84*VLOOKUP($S$1,properties!$A$1:$J$4,2, FALSE) + $T84*VLOOKUP($T$1,properties!$A$1:$J$4,2, FALSE)</f>
        <v>2.66</v>
      </c>
      <c r="AO84" s="2">
        <f>$R84*VLOOKUP($R$1,properties!$A$1:$J$4,10, FALSE) + $S84*VLOOKUP($S$1,properties!$A$1:$J$4,10, FALSE) + $T84*VLOOKUP($T$1,properties!$A$1:$J$4,10, FALSE)</f>
        <v>53</v>
      </c>
    </row>
    <row r="85" spans="1:41" x14ac:dyDescent="0.2">
      <c r="A85">
        <v>172</v>
      </c>
      <c r="B85" t="s">
        <v>230</v>
      </c>
      <c r="C85" t="s">
        <v>576</v>
      </c>
      <c r="D85">
        <v>0.17</v>
      </c>
      <c r="E85">
        <v>1.97</v>
      </c>
      <c r="F85">
        <v>0.17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0.25</v>
      </c>
      <c r="O85" s="2">
        <v>0</v>
      </c>
      <c r="P85" s="2">
        <v>0</v>
      </c>
      <c r="Q85" s="2">
        <v>0.75</v>
      </c>
      <c r="R85" s="2">
        <v>0</v>
      </c>
      <c r="S85" s="2">
        <v>0</v>
      </c>
      <c r="T85" s="2">
        <v>1</v>
      </c>
      <c r="U85" s="2">
        <v>5</v>
      </c>
      <c r="V85" s="1" t="b">
        <v>0</v>
      </c>
      <c r="W85" s="2">
        <v>1</v>
      </c>
      <c r="X85" s="2">
        <v>0</v>
      </c>
      <c r="Y85" s="2">
        <v>0</v>
      </c>
      <c r="Z85" s="2">
        <v>0</v>
      </c>
      <c r="AA85" s="2">
        <f>$G85*VLOOKUP($G$1,properties!$A$6:$I$11,5, FALSE) + $H85*VLOOKUP($H$1,properties!$A$6:$I$11,5, FALSE) + $I85*VLOOKUP($I$1,properties!$A$6:$I$11,5, FALSE) + $J85*VLOOKUP($J$1,properties!$A$6:$I$11,5, FALSE) + $K85*VLOOKUP($K$1,properties!$A$6:$I$11,5, FALSE)</f>
        <v>1.74</v>
      </c>
      <c r="AB85" s="2">
        <f>$G85*VLOOKUP($G$1,properties!$A$6:$I$11,6, FALSE) + $H85*VLOOKUP($H$1,properties!$A$6:$I$11,6, FALSE) + $I85*VLOOKUP($I$1,properties!$A$6:$I$11,6, FALSE) + $J85*VLOOKUP($J$1,properties!$A$6:$I$11,6, FALSE) + $K85*VLOOKUP($K$1,properties!$A$6:$I$11,6, FALSE)</f>
        <v>132.91</v>
      </c>
      <c r="AC85" s="2">
        <f>$G85*VLOOKUP($G$1,properties!$A$6:$I$11,2, FALSE) + $H85*VLOOKUP($H$1,properties!$A$6:$I$11,2, FALSE) + $I85*VLOOKUP($I$1,properties!$A$6:$I$11,2, FALSE) + $J85*VLOOKUP($J$1,properties!$A$6:$I$11,2, FALSE) + $K85*VLOOKUP($K$1,properties!$A$6:$I$11,2, FALSE)</f>
        <v>0</v>
      </c>
      <c r="AD85" s="2">
        <f>$L85*VLOOKUP($L$1,properties!$A$13:$J$19,5, FALSE) + $M85*VLOOKUP($M$1,properties!$A$13:$J$19,5, FALSE) + $N85*VLOOKUP($N$1,properties!$A$13:$J$19,5, FALSE) + $O85*VLOOKUP($O$1,properties!$A$13:$J$19,5, FALSE) + $P85*VLOOKUP($P$1,properties!$A$13:$J$19,5, FALSE) + $Q85*VLOOKUP($Q$1,properties!$A$13:$J$19,5, FALSE)</f>
        <v>1.23</v>
      </c>
      <c r="AE85" s="2">
        <f>$L85*VLOOKUP($L$1,properties!$A$13:$J$19,6, FALSE) + $M85*VLOOKUP($M$1,properties!$A$13:$J$19,6, FALSE) + $N85*VLOOKUP($N$1,properties!$A$13:$J$19,6, FALSE) + $O85*VLOOKUP($O$1,properties!$A$13:$J$19,6, FALSE) + $P85*VLOOKUP($P$1,properties!$A$13:$J$19,6, FALSE) + $Q85*VLOOKUP($Q$1,properties!$A$13:$J$19,6, FALSE)</f>
        <v>189.58250000000001</v>
      </c>
      <c r="AF85" s="2">
        <f>$L85*VLOOKUP($L$1,properties!$A$13:$J$19,4, FALSE) + $M85*VLOOKUP($M$1,properties!$A$13:$J$19,4, FALSE) + $N85*VLOOKUP($N$1,properties!$A$13:$J$19,4, FALSE) + $O85*VLOOKUP($O$1,properties!$A$13:$J$19,4, FALSE) + $P85*VLOOKUP($P$1,properties!$A$13:$J$19,4, FALSE) + $Q85*VLOOKUP($Q$1,properties!$A$13:$J$19,4, FALSE)</f>
        <v>0.27</v>
      </c>
      <c r="AG85" s="2">
        <f>$L85*VLOOKUP($L$1,properties!$A$13:$J$19,3, FALSE) + $M85*VLOOKUP($M$1,properties!$A$13:$J$19,3, FALSE) + $N85*VLOOKUP($N$1,properties!$A$13:$J$19,3, FALSE) + $O85*VLOOKUP($O$1,properties!$A$13:$J$19,3, FALSE) + $P85*VLOOKUP($P$1,properties!$A$13:$J$19,3, FALSE) + $Q85*VLOOKUP($Q$1,properties!$A$13:$J$19,3, FALSE)</f>
        <v>6.8657499999999994</v>
      </c>
      <c r="AH85" s="2">
        <f>$L85*VLOOKUP($L$1,properties!$A$13:$J$19,2, FALSE) + $M85*VLOOKUP($M$1,properties!$A$13:$J$19,2, FALSE) + $N85*VLOOKUP($N$1,properties!$A$13:$J$19,2, FALSE) + $O85*VLOOKUP($O$1,properties!$A$13:$J$19,2, FALSE) + $P85*VLOOKUP($P$1,properties!$A$13:$J$19,2, FALSE) + $Q85*VLOOKUP($Q$1,properties!$A$13:$J$19,2, FALSE)</f>
        <v>1.97</v>
      </c>
      <c r="AI85" s="2">
        <f>$L85*VLOOKUP($L$1,properties!$A$13:$J$19,10, FALSE) + $M85*VLOOKUP($M$1,properties!$A$13:$J$19,10, FALSE) + $N85*VLOOKUP($N$1,properties!$A$13:$J$19,10, FALSE) + $O85*VLOOKUP($O$1,properties!$A$13:$J$19,10, FALSE) + $P85*VLOOKUP($P$1,properties!$A$13:$J$19,10, FALSE) + $Q85*VLOOKUP($Q$1,properties!$A$13:$J$19,10, FALSE)</f>
        <v>75.5</v>
      </c>
      <c r="AJ85" s="2">
        <f>$R85*VLOOKUP($R$1,properties!$A$1:$J$4,5, FALSE) + $S85*VLOOKUP($S$1,properties!$A$1:$J$4,5, FALSE) + $T85*VLOOKUP($T$1,properties!$A$1:$J$4,5, FALSE)</f>
        <v>1.98</v>
      </c>
      <c r="AK85" s="2">
        <f>$R85*VLOOKUP($R$1,properties!$A$1:$J$4,6, FALSE) + $S85*VLOOKUP($S$1,properties!$A$1:$J$4,6, FALSE) + $T85*VLOOKUP($T$1,properties!$A$1:$J$4,6, FALSE)</f>
        <v>126.9</v>
      </c>
      <c r="AL85" s="2">
        <f>$R85*VLOOKUP($R$1,properties!$A$1:$J$4,4, FALSE) + $S85*VLOOKUP($S$1,properties!$A$1:$J$4,4, FALSE) + $T85*VLOOKUP($T$1,properties!$A$1:$J$4,4, FALSE)</f>
        <v>3.06</v>
      </c>
      <c r="AM85" s="2">
        <f>$R85*VLOOKUP($R$1,properties!$A$1:$J$4,3, FALSE) + $S85*VLOOKUP($S$1,properties!$A$1:$J$4,3, FALSE) + $T85*VLOOKUP($T$1,properties!$A$1:$J$4,3, FALSE)</f>
        <v>10.451000000000001</v>
      </c>
      <c r="AN85" s="2">
        <f>$R85*VLOOKUP($R$1,properties!$A$1:$J$4,2, FALSE) + $S85*VLOOKUP($S$1,properties!$A$1:$J$4,2, FALSE) + $T85*VLOOKUP($T$1,properties!$A$1:$J$4,2, FALSE)</f>
        <v>2.66</v>
      </c>
      <c r="AO85" s="2">
        <f>$R85*VLOOKUP($R$1,properties!$A$1:$J$4,10, FALSE) + $S85*VLOOKUP($S$1,properties!$A$1:$J$4,10, FALSE) + $T85*VLOOKUP($T$1,properties!$A$1:$J$4,10, FALSE)</f>
        <v>53</v>
      </c>
    </row>
    <row r="86" spans="1:41" x14ac:dyDescent="0.2">
      <c r="A86">
        <v>173</v>
      </c>
      <c r="B86" t="s">
        <v>231</v>
      </c>
      <c r="C86" t="s">
        <v>576</v>
      </c>
      <c r="D86">
        <v>0.19</v>
      </c>
      <c r="E86">
        <v>2.2799999999999998</v>
      </c>
      <c r="F86">
        <v>0.12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0.375</v>
      </c>
      <c r="O86" s="2">
        <v>0</v>
      </c>
      <c r="P86" s="2">
        <v>0</v>
      </c>
      <c r="Q86" s="2">
        <v>0.625</v>
      </c>
      <c r="R86" s="2">
        <v>0</v>
      </c>
      <c r="S86" s="2">
        <v>0</v>
      </c>
      <c r="T86" s="2">
        <v>1</v>
      </c>
      <c r="U86" s="2">
        <v>5</v>
      </c>
      <c r="V86" s="1" t="b">
        <v>0</v>
      </c>
      <c r="W86" s="2">
        <v>1</v>
      </c>
      <c r="X86" s="2">
        <v>0</v>
      </c>
      <c r="Y86" s="2">
        <v>0</v>
      </c>
      <c r="Z86" s="2">
        <v>0</v>
      </c>
      <c r="AA86" s="2">
        <f>$G86*VLOOKUP($G$1,properties!$A$6:$I$11,5, FALSE) + $H86*VLOOKUP($H$1,properties!$A$6:$I$11,5, FALSE) + $I86*VLOOKUP($I$1,properties!$A$6:$I$11,5, FALSE) + $J86*VLOOKUP($J$1,properties!$A$6:$I$11,5, FALSE) + $K86*VLOOKUP($K$1,properties!$A$6:$I$11,5, FALSE)</f>
        <v>1.74</v>
      </c>
      <c r="AB86" s="2">
        <f>$G86*VLOOKUP($G$1,properties!$A$6:$I$11,6, FALSE) + $H86*VLOOKUP($H$1,properties!$A$6:$I$11,6, FALSE) + $I86*VLOOKUP($I$1,properties!$A$6:$I$11,6, FALSE) + $J86*VLOOKUP($J$1,properties!$A$6:$I$11,6, FALSE) + $K86*VLOOKUP($K$1,properties!$A$6:$I$11,6, FALSE)</f>
        <v>132.91</v>
      </c>
      <c r="AC86" s="2">
        <f>$G86*VLOOKUP($G$1,properties!$A$6:$I$11,2, FALSE) + $H86*VLOOKUP($H$1,properties!$A$6:$I$11,2, FALSE) + $I86*VLOOKUP($I$1,properties!$A$6:$I$11,2, FALSE) + $J86*VLOOKUP($J$1,properties!$A$6:$I$11,2, FALSE) + $K86*VLOOKUP($K$1,properties!$A$6:$I$11,2, FALSE)</f>
        <v>0</v>
      </c>
      <c r="AD86" s="2">
        <f>$L86*VLOOKUP($L$1,properties!$A$13:$J$19,5, FALSE) + $M86*VLOOKUP($M$1,properties!$A$13:$J$19,5, FALSE) + $N86*VLOOKUP($N$1,properties!$A$13:$J$19,5, FALSE) + $O86*VLOOKUP($O$1,properties!$A$13:$J$19,5, FALSE) + $P86*VLOOKUP($P$1,properties!$A$13:$J$19,5, FALSE) + $Q86*VLOOKUP($Q$1,properties!$A$13:$J$19,5, FALSE)</f>
        <v>1.25</v>
      </c>
      <c r="AE86" s="2">
        <f>$L86*VLOOKUP($L$1,properties!$A$13:$J$19,6, FALSE) + $M86*VLOOKUP($M$1,properties!$A$13:$J$19,6, FALSE) + $N86*VLOOKUP($N$1,properties!$A$13:$J$19,6, FALSE) + $O86*VLOOKUP($O$1,properties!$A$13:$J$19,6, FALSE) + $P86*VLOOKUP($P$1,properties!$A$13:$J$19,6, FALSE) + $Q86*VLOOKUP($Q$1,properties!$A$13:$J$19,6, FALSE)</f>
        <v>180.87375</v>
      </c>
      <c r="AF86" s="2">
        <f>$L86*VLOOKUP($L$1,properties!$A$13:$J$19,4, FALSE) + $M86*VLOOKUP($M$1,properties!$A$13:$J$19,4, FALSE) + $N86*VLOOKUP($N$1,properties!$A$13:$J$19,4, FALSE) + $O86*VLOOKUP($O$1,properties!$A$13:$J$19,4, FALSE) + $P86*VLOOKUP($P$1,properties!$A$13:$J$19,4, FALSE) + $Q86*VLOOKUP($Q$1,properties!$A$13:$J$19,4, FALSE)</f>
        <v>0.22499999999999998</v>
      </c>
      <c r="AG86" s="2">
        <f>$L86*VLOOKUP($L$1,properties!$A$13:$J$19,3, FALSE) + $M86*VLOOKUP($M$1,properties!$A$13:$J$19,3, FALSE) + $N86*VLOOKUP($N$1,properties!$A$13:$J$19,3, FALSE) + $O86*VLOOKUP($O$1,properties!$A$13:$J$19,3, FALSE) + $P86*VLOOKUP($P$1,properties!$A$13:$J$19,3, FALSE) + $Q86*VLOOKUP($Q$1,properties!$A$13:$J$19,3, FALSE)</f>
        <v>6.5901250000000005</v>
      </c>
      <c r="AH86" s="2">
        <f>$L86*VLOOKUP($L$1,properties!$A$13:$J$19,2, FALSE) + $M86*VLOOKUP($M$1,properties!$A$13:$J$19,2, FALSE) + $N86*VLOOKUP($N$1,properties!$A$13:$J$19,2, FALSE) + $O86*VLOOKUP($O$1,properties!$A$13:$J$19,2, FALSE) + $P86*VLOOKUP($P$1,properties!$A$13:$J$19,2, FALSE) + $Q86*VLOOKUP($Q$1,properties!$A$13:$J$19,2, FALSE)</f>
        <v>1.79</v>
      </c>
      <c r="AI86" s="2">
        <f>$L86*VLOOKUP($L$1,properties!$A$13:$J$19,10, FALSE) + $M86*VLOOKUP($M$1,properties!$A$13:$J$19,10, FALSE) + $N86*VLOOKUP($N$1,properties!$A$13:$J$19,10, FALSE) + $O86*VLOOKUP($O$1,properties!$A$13:$J$19,10, FALSE) + $P86*VLOOKUP($P$1,properties!$A$13:$J$19,10, FALSE) + $Q86*VLOOKUP($Q$1,properties!$A$13:$J$19,10, FALSE)</f>
        <v>72.25</v>
      </c>
      <c r="AJ86" s="2">
        <f>$R86*VLOOKUP($R$1,properties!$A$1:$J$4,5, FALSE) + $S86*VLOOKUP($S$1,properties!$A$1:$J$4,5, FALSE) + $T86*VLOOKUP($T$1,properties!$A$1:$J$4,5, FALSE)</f>
        <v>1.98</v>
      </c>
      <c r="AK86" s="2">
        <f>$R86*VLOOKUP($R$1,properties!$A$1:$J$4,6, FALSE) + $S86*VLOOKUP($S$1,properties!$A$1:$J$4,6, FALSE) + $T86*VLOOKUP($T$1,properties!$A$1:$J$4,6, FALSE)</f>
        <v>126.9</v>
      </c>
      <c r="AL86" s="2">
        <f>$R86*VLOOKUP($R$1,properties!$A$1:$J$4,4, FALSE) + $S86*VLOOKUP($S$1,properties!$A$1:$J$4,4, FALSE) + $T86*VLOOKUP($T$1,properties!$A$1:$J$4,4, FALSE)</f>
        <v>3.06</v>
      </c>
      <c r="AM86" s="2">
        <f>$R86*VLOOKUP($R$1,properties!$A$1:$J$4,3, FALSE) + $S86*VLOOKUP($S$1,properties!$A$1:$J$4,3, FALSE) + $T86*VLOOKUP($T$1,properties!$A$1:$J$4,3, FALSE)</f>
        <v>10.451000000000001</v>
      </c>
      <c r="AN86" s="2">
        <f>$R86*VLOOKUP($R$1,properties!$A$1:$J$4,2, FALSE) + $S86*VLOOKUP($S$1,properties!$A$1:$J$4,2, FALSE) + $T86*VLOOKUP($T$1,properties!$A$1:$J$4,2, FALSE)</f>
        <v>2.66</v>
      </c>
      <c r="AO86" s="2">
        <f>$R86*VLOOKUP($R$1,properties!$A$1:$J$4,10, FALSE) + $S86*VLOOKUP($S$1,properties!$A$1:$J$4,10, FALSE) + $T86*VLOOKUP($T$1,properties!$A$1:$J$4,10, FALSE)</f>
        <v>53</v>
      </c>
    </row>
    <row r="87" spans="1:41" x14ac:dyDescent="0.2">
      <c r="A87">
        <v>174</v>
      </c>
      <c r="B87" t="s">
        <v>232</v>
      </c>
      <c r="C87" t="s">
        <v>576</v>
      </c>
      <c r="D87">
        <v>0.22</v>
      </c>
      <c r="E87">
        <v>2.29</v>
      </c>
      <c r="F87">
        <v>0.09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0.5</v>
      </c>
      <c r="O87" s="2">
        <v>0</v>
      </c>
      <c r="P87" s="2">
        <v>0</v>
      </c>
      <c r="Q87" s="2">
        <v>0.5</v>
      </c>
      <c r="R87" s="2">
        <v>0</v>
      </c>
      <c r="S87" s="2">
        <v>0</v>
      </c>
      <c r="T87" s="2">
        <v>1</v>
      </c>
      <c r="U87" s="2">
        <v>5</v>
      </c>
      <c r="V87" s="1" t="b">
        <v>0</v>
      </c>
      <c r="W87" s="2">
        <v>1</v>
      </c>
      <c r="X87" s="2">
        <v>0</v>
      </c>
      <c r="Y87" s="2">
        <v>0</v>
      </c>
      <c r="Z87" s="2">
        <v>0</v>
      </c>
      <c r="AA87" s="2">
        <f>$G87*VLOOKUP($G$1,properties!$A$6:$I$11,5, FALSE) + $H87*VLOOKUP($H$1,properties!$A$6:$I$11,5, FALSE) + $I87*VLOOKUP($I$1,properties!$A$6:$I$11,5, FALSE) + $J87*VLOOKUP($J$1,properties!$A$6:$I$11,5, FALSE) + $K87*VLOOKUP($K$1,properties!$A$6:$I$11,5, FALSE)</f>
        <v>1.74</v>
      </c>
      <c r="AB87" s="2">
        <f>$G87*VLOOKUP($G$1,properties!$A$6:$I$11,6, FALSE) + $H87*VLOOKUP($H$1,properties!$A$6:$I$11,6, FALSE) + $I87*VLOOKUP($I$1,properties!$A$6:$I$11,6, FALSE) + $J87*VLOOKUP($J$1,properties!$A$6:$I$11,6, FALSE) + $K87*VLOOKUP($K$1,properties!$A$6:$I$11,6, FALSE)</f>
        <v>132.91</v>
      </c>
      <c r="AC87" s="2">
        <f>$G87*VLOOKUP($G$1,properties!$A$6:$I$11,2, FALSE) + $H87*VLOOKUP($H$1,properties!$A$6:$I$11,2, FALSE) + $I87*VLOOKUP($I$1,properties!$A$6:$I$11,2, FALSE) + $J87*VLOOKUP($J$1,properties!$A$6:$I$11,2, FALSE) + $K87*VLOOKUP($K$1,properties!$A$6:$I$11,2, FALSE)</f>
        <v>0</v>
      </c>
      <c r="AD87" s="2">
        <f>$L87*VLOOKUP($L$1,properties!$A$13:$J$19,5, FALSE) + $M87*VLOOKUP($M$1,properties!$A$13:$J$19,5, FALSE) + $N87*VLOOKUP($N$1,properties!$A$13:$J$19,5, FALSE) + $O87*VLOOKUP($O$1,properties!$A$13:$J$19,5, FALSE) + $P87*VLOOKUP($P$1,properties!$A$13:$J$19,5, FALSE) + $Q87*VLOOKUP($Q$1,properties!$A$13:$J$19,5, FALSE)</f>
        <v>1.27</v>
      </c>
      <c r="AE87" s="2">
        <f>$L87*VLOOKUP($L$1,properties!$A$13:$J$19,6, FALSE) + $M87*VLOOKUP($M$1,properties!$A$13:$J$19,6, FALSE) + $N87*VLOOKUP($N$1,properties!$A$13:$J$19,6, FALSE) + $O87*VLOOKUP($O$1,properties!$A$13:$J$19,6, FALSE) + $P87*VLOOKUP($P$1,properties!$A$13:$J$19,6, FALSE) + $Q87*VLOOKUP($Q$1,properties!$A$13:$J$19,6, FALSE)</f>
        <v>172.16500000000002</v>
      </c>
      <c r="AF87" s="2">
        <f>$L87*VLOOKUP($L$1,properties!$A$13:$J$19,4, FALSE) + $M87*VLOOKUP($M$1,properties!$A$13:$J$19,4, FALSE) + $N87*VLOOKUP($N$1,properties!$A$13:$J$19,4, FALSE) + $O87*VLOOKUP($O$1,properties!$A$13:$J$19,4, FALSE) + $P87*VLOOKUP($P$1,properties!$A$13:$J$19,4, FALSE) + $Q87*VLOOKUP($Q$1,properties!$A$13:$J$19,4, FALSE)</f>
        <v>0.18</v>
      </c>
      <c r="AG87" s="2">
        <f>$L87*VLOOKUP($L$1,properties!$A$13:$J$19,3, FALSE) + $M87*VLOOKUP($M$1,properties!$A$13:$J$19,3, FALSE) + $N87*VLOOKUP($N$1,properties!$A$13:$J$19,3, FALSE) + $O87*VLOOKUP($O$1,properties!$A$13:$J$19,3, FALSE) + $P87*VLOOKUP($P$1,properties!$A$13:$J$19,3, FALSE) + $Q87*VLOOKUP($Q$1,properties!$A$13:$J$19,3, FALSE)</f>
        <v>6.3144999999999998</v>
      </c>
      <c r="AH87" s="2">
        <f>$L87*VLOOKUP($L$1,properties!$A$13:$J$19,2, FALSE) + $M87*VLOOKUP($M$1,properties!$A$13:$J$19,2, FALSE) + $N87*VLOOKUP($N$1,properties!$A$13:$J$19,2, FALSE) + $O87*VLOOKUP($O$1,properties!$A$13:$J$19,2, FALSE) + $P87*VLOOKUP($P$1,properties!$A$13:$J$19,2, FALSE) + $Q87*VLOOKUP($Q$1,properties!$A$13:$J$19,2, FALSE)</f>
        <v>1.61</v>
      </c>
      <c r="AI87" s="2">
        <f>$L87*VLOOKUP($L$1,properties!$A$13:$J$19,10, FALSE) + $M87*VLOOKUP($M$1,properties!$A$13:$J$19,10, FALSE) + $N87*VLOOKUP($N$1,properties!$A$13:$J$19,10, FALSE) + $O87*VLOOKUP($O$1,properties!$A$13:$J$19,10, FALSE) + $P87*VLOOKUP($P$1,properties!$A$13:$J$19,10, FALSE) + $Q87*VLOOKUP($Q$1,properties!$A$13:$J$19,10, FALSE)</f>
        <v>69</v>
      </c>
      <c r="AJ87" s="2">
        <f>$R87*VLOOKUP($R$1,properties!$A$1:$J$4,5, FALSE) + $S87*VLOOKUP($S$1,properties!$A$1:$J$4,5, FALSE) + $T87*VLOOKUP($T$1,properties!$A$1:$J$4,5, FALSE)</f>
        <v>1.98</v>
      </c>
      <c r="AK87" s="2">
        <f>$R87*VLOOKUP($R$1,properties!$A$1:$J$4,6, FALSE) + $S87*VLOOKUP($S$1,properties!$A$1:$J$4,6, FALSE) + $T87*VLOOKUP($T$1,properties!$A$1:$J$4,6, FALSE)</f>
        <v>126.9</v>
      </c>
      <c r="AL87" s="2">
        <f>$R87*VLOOKUP($R$1,properties!$A$1:$J$4,4, FALSE) + $S87*VLOOKUP($S$1,properties!$A$1:$J$4,4, FALSE) + $T87*VLOOKUP($T$1,properties!$A$1:$J$4,4, FALSE)</f>
        <v>3.06</v>
      </c>
      <c r="AM87" s="2">
        <f>$R87*VLOOKUP($R$1,properties!$A$1:$J$4,3, FALSE) + $S87*VLOOKUP($S$1,properties!$A$1:$J$4,3, FALSE) + $T87*VLOOKUP($T$1,properties!$A$1:$J$4,3, FALSE)</f>
        <v>10.451000000000001</v>
      </c>
      <c r="AN87" s="2">
        <f>$R87*VLOOKUP($R$1,properties!$A$1:$J$4,2, FALSE) + $S87*VLOOKUP($S$1,properties!$A$1:$J$4,2, FALSE) + $T87*VLOOKUP($T$1,properties!$A$1:$J$4,2, FALSE)</f>
        <v>2.66</v>
      </c>
      <c r="AO87" s="2">
        <f>$R87*VLOOKUP($R$1,properties!$A$1:$J$4,10, FALSE) + $S87*VLOOKUP($S$1,properties!$A$1:$J$4,10, FALSE) + $T87*VLOOKUP($T$1,properties!$A$1:$J$4,10, FALSE)</f>
        <v>53</v>
      </c>
    </row>
    <row r="88" spans="1:41" x14ac:dyDescent="0.2">
      <c r="A88">
        <v>175</v>
      </c>
      <c r="B88" t="s">
        <v>233</v>
      </c>
      <c r="C88" t="s">
        <v>576</v>
      </c>
      <c r="D88">
        <v>0.24</v>
      </c>
      <c r="E88">
        <v>3.14</v>
      </c>
      <c r="F88">
        <v>0.02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0.625</v>
      </c>
      <c r="O88" s="2">
        <v>0</v>
      </c>
      <c r="P88" s="2">
        <v>0</v>
      </c>
      <c r="Q88" s="2">
        <v>0.375</v>
      </c>
      <c r="R88" s="2">
        <v>0</v>
      </c>
      <c r="S88" s="2">
        <v>0</v>
      </c>
      <c r="T88" s="2">
        <v>1</v>
      </c>
      <c r="U88" s="2">
        <v>5</v>
      </c>
      <c r="V88" s="1" t="b">
        <v>0</v>
      </c>
      <c r="W88" s="2">
        <v>1</v>
      </c>
      <c r="X88" s="2">
        <v>0</v>
      </c>
      <c r="Y88" s="2">
        <v>0</v>
      </c>
      <c r="Z88" s="2">
        <v>0</v>
      </c>
      <c r="AA88" s="2">
        <f>$G88*VLOOKUP($G$1,properties!$A$6:$I$11,5, FALSE) + $H88*VLOOKUP($H$1,properties!$A$6:$I$11,5, FALSE) + $I88*VLOOKUP($I$1,properties!$A$6:$I$11,5, FALSE) + $J88*VLOOKUP($J$1,properties!$A$6:$I$11,5, FALSE) + $K88*VLOOKUP($K$1,properties!$A$6:$I$11,5, FALSE)</f>
        <v>1.74</v>
      </c>
      <c r="AB88" s="2">
        <f>$G88*VLOOKUP($G$1,properties!$A$6:$I$11,6, FALSE) + $H88*VLOOKUP($H$1,properties!$A$6:$I$11,6, FALSE) + $I88*VLOOKUP($I$1,properties!$A$6:$I$11,6, FALSE) + $J88*VLOOKUP($J$1,properties!$A$6:$I$11,6, FALSE) + $K88*VLOOKUP($K$1,properties!$A$6:$I$11,6, FALSE)</f>
        <v>132.91</v>
      </c>
      <c r="AC88" s="2">
        <f>$G88*VLOOKUP($G$1,properties!$A$6:$I$11,2, FALSE) + $H88*VLOOKUP($H$1,properties!$A$6:$I$11,2, FALSE) + $I88*VLOOKUP($I$1,properties!$A$6:$I$11,2, FALSE) + $J88*VLOOKUP($J$1,properties!$A$6:$I$11,2, FALSE) + $K88*VLOOKUP($K$1,properties!$A$6:$I$11,2, FALSE)</f>
        <v>0</v>
      </c>
      <c r="AD88" s="2">
        <f>$L88*VLOOKUP($L$1,properties!$A$13:$J$19,5, FALSE) + $M88*VLOOKUP($M$1,properties!$A$13:$J$19,5, FALSE) + $N88*VLOOKUP($N$1,properties!$A$13:$J$19,5, FALSE) + $O88*VLOOKUP($O$1,properties!$A$13:$J$19,5, FALSE) + $P88*VLOOKUP($P$1,properties!$A$13:$J$19,5, FALSE) + $Q88*VLOOKUP($Q$1,properties!$A$13:$J$19,5, FALSE)</f>
        <v>1.29</v>
      </c>
      <c r="AE88" s="2">
        <f>$L88*VLOOKUP($L$1,properties!$A$13:$J$19,6, FALSE) + $M88*VLOOKUP($M$1,properties!$A$13:$J$19,6, FALSE) + $N88*VLOOKUP($N$1,properties!$A$13:$J$19,6, FALSE) + $O88*VLOOKUP($O$1,properties!$A$13:$J$19,6, FALSE) + $P88*VLOOKUP($P$1,properties!$A$13:$J$19,6, FALSE) + $Q88*VLOOKUP($Q$1,properties!$A$13:$J$19,6, FALSE)</f>
        <v>163.45625000000001</v>
      </c>
      <c r="AF88" s="2">
        <f>$L88*VLOOKUP($L$1,properties!$A$13:$J$19,4, FALSE) + $M88*VLOOKUP($M$1,properties!$A$13:$J$19,4, FALSE) + $N88*VLOOKUP($N$1,properties!$A$13:$J$19,4, FALSE) + $O88*VLOOKUP($O$1,properties!$A$13:$J$19,4, FALSE) + $P88*VLOOKUP($P$1,properties!$A$13:$J$19,4, FALSE) + $Q88*VLOOKUP($Q$1,properties!$A$13:$J$19,4, FALSE)</f>
        <v>0.13500000000000001</v>
      </c>
      <c r="AG88" s="2">
        <f>$L88*VLOOKUP($L$1,properties!$A$13:$J$19,3, FALSE) + $M88*VLOOKUP($M$1,properties!$A$13:$J$19,3, FALSE) + $N88*VLOOKUP($N$1,properties!$A$13:$J$19,3, FALSE) + $O88*VLOOKUP($O$1,properties!$A$13:$J$19,3, FALSE) + $P88*VLOOKUP($P$1,properties!$A$13:$J$19,3, FALSE) + $Q88*VLOOKUP($Q$1,properties!$A$13:$J$19,3, FALSE)</f>
        <v>6.0388749999999991</v>
      </c>
      <c r="AH88" s="2">
        <f>$L88*VLOOKUP($L$1,properties!$A$13:$J$19,2, FALSE) + $M88*VLOOKUP($M$1,properties!$A$13:$J$19,2, FALSE) + $N88*VLOOKUP($N$1,properties!$A$13:$J$19,2, FALSE) + $O88*VLOOKUP($O$1,properties!$A$13:$J$19,2, FALSE) + $P88*VLOOKUP($P$1,properties!$A$13:$J$19,2, FALSE) + $Q88*VLOOKUP($Q$1,properties!$A$13:$J$19,2, FALSE)</f>
        <v>1.4300000000000002</v>
      </c>
      <c r="AI88" s="2">
        <f>$L88*VLOOKUP($L$1,properties!$A$13:$J$19,10, FALSE) + $M88*VLOOKUP($M$1,properties!$A$13:$J$19,10, FALSE) + $N88*VLOOKUP($N$1,properties!$A$13:$J$19,10, FALSE) + $O88*VLOOKUP($O$1,properties!$A$13:$J$19,10, FALSE) + $P88*VLOOKUP($P$1,properties!$A$13:$J$19,10, FALSE) + $Q88*VLOOKUP($Q$1,properties!$A$13:$J$19,10, FALSE)</f>
        <v>65.75</v>
      </c>
      <c r="AJ88" s="2">
        <f>$R88*VLOOKUP($R$1,properties!$A$1:$J$4,5, FALSE) + $S88*VLOOKUP($S$1,properties!$A$1:$J$4,5, FALSE) + $T88*VLOOKUP($T$1,properties!$A$1:$J$4,5, FALSE)</f>
        <v>1.98</v>
      </c>
      <c r="AK88" s="2">
        <f>$R88*VLOOKUP($R$1,properties!$A$1:$J$4,6, FALSE) + $S88*VLOOKUP($S$1,properties!$A$1:$J$4,6, FALSE) + $T88*VLOOKUP($T$1,properties!$A$1:$J$4,6, FALSE)</f>
        <v>126.9</v>
      </c>
      <c r="AL88" s="2">
        <f>$R88*VLOOKUP($R$1,properties!$A$1:$J$4,4, FALSE) + $S88*VLOOKUP($S$1,properties!$A$1:$J$4,4, FALSE) + $T88*VLOOKUP($T$1,properties!$A$1:$J$4,4, FALSE)</f>
        <v>3.06</v>
      </c>
      <c r="AM88" s="2">
        <f>$R88*VLOOKUP($R$1,properties!$A$1:$J$4,3, FALSE) + $S88*VLOOKUP($S$1,properties!$A$1:$J$4,3, FALSE) + $T88*VLOOKUP($T$1,properties!$A$1:$J$4,3, FALSE)</f>
        <v>10.451000000000001</v>
      </c>
      <c r="AN88" s="2">
        <f>$R88*VLOOKUP($R$1,properties!$A$1:$J$4,2, FALSE) + $S88*VLOOKUP($S$1,properties!$A$1:$J$4,2, FALSE) + $T88*VLOOKUP($T$1,properties!$A$1:$J$4,2, FALSE)</f>
        <v>2.66</v>
      </c>
      <c r="AO88" s="2">
        <f>$R88*VLOOKUP($R$1,properties!$A$1:$J$4,10, FALSE) + $S88*VLOOKUP($S$1,properties!$A$1:$J$4,10, FALSE) + $T88*VLOOKUP($T$1,properties!$A$1:$J$4,10, FALSE)</f>
        <v>53</v>
      </c>
    </row>
    <row r="89" spans="1:41" x14ac:dyDescent="0.2">
      <c r="A89">
        <v>176</v>
      </c>
      <c r="B89" t="s">
        <v>234</v>
      </c>
      <c r="C89" t="s">
        <v>576</v>
      </c>
      <c r="D89">
        <v>0.26</v>
      </c>
      <c r="E89">
        <v>3.37</v>
      </c>
      <c r="F89">
        <v>0.02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0.75</v>
      </c>
      <c r="O89" s="2">
        <v>0</v>
      </c>
      <c r="P89" s="2">
        <v>0</v>
      </c>
      <c r="Q89" s="2">
        <v>0.25</v>
      </c>
      <c r="R89" s="2">
        <v>0</v>
      </c>
      <c r="S89" s="2">
        <v>0</v>
      </c>
      <c r="T89" s="2">
        <v>1</v>
      </c>
      <c r="U89" s="2">
        <v>5</v>
      </c>
      <c r="V89" s="1" t="b">
        <v>0</v>
      </c>
      <c r="W89" s="2">
        <v>1</v>
      </c>
      <c r="X89" s="2">
        <v>0</v>
      </c>
      <c r="Y89" s="2">
        <v>0</v>
      </c>
      <c r="Z89" s="2">
        <v>0</v>
      </c>
      <c r="AA89" s="2">
        <f>$G89*VLOOKUP($G$1,properties!$A$6:$I$11,5, FALSE) + $H89*VLOOKUP($H$1,properties!$A$6:$I$11,5, FALSE) + $I89*VLOOKUP($I$1,properties!$A$6:$I$11,5, FALSE) + $J89*VLOOKUP($J$1,properties!$A$6:$I$11,5, FALSE) + $K89*VLOOKUP($K$1,properties!$A$6:$I$11,5, FALSE)</f>
        <v>1.74</v>
      </c>
      <c r="AB89" s="2">
        <f>$G89*VLOOKUP($G$1,properties!$A$6:$I$11,6, FALSE) + $H89*VLOOKUP($H$1,properties!$A$6:$I$11,6, FALSE) + $I89*VLOOKUP($I$1,properties!$A$6:$I$11,6, FALSE) + $J89*VLOOKUP($J$1,properties!$A$6:$I$11,6, FALSE) + $K89*VLOOKUP($K$1,properties!$A$6:$I$11,6, FALSE)</f>
        <v>132.91</v>
      </c>
      <c r="AC89" s="2">
        <f>$G89*VLOOKUP($G$1,properties!$A$6:$I$11,2, FALSE) + $H89*VLOOKUP($H$1,properties!$A$6:$I$11,2, FALSE) + $I89*VLOOKUP($I$1,properties!$A$6:$I$11,2, FALSE) + $J89*VLOOKUP($J$1,properties!$A$6:$I$11,2, FALSE) + $K89*VLOOKUP($K$1,properties!$A$6:$I$11,2, FALSE)</f>
        <v>0</v>
      </c>
      <c r="AD89" s="2">
        <f>$L89*VLOOKUP($L$1,properties!$A$13:$J$19,5, FALSE) + $M89*VLOOKUP($M$1,properties!$A$13:$J$19,5, FALSE) + $N89*VLOOKUP($N$1,properties!$A$13:$J$19,5, FALSE) + $O89*VLOOKUP($O$1,properties!$A$13:$J$19,5, FALSE) + $P89*VLOOKUP($P$1,properties!$A$13:$J$19,5, FALSE) + $Q89*VLOOKUP($Q$1,properties!$A$13:$J$19,5, FALSE)</f>
        <v>1.31</v>
      </c>
      <c r="AE89" s="2">
        <f>$L89*VLOOKUP($L$1,properties!$A$13:$J$19,6, FALSE) + $M89*VLOOKUP($M$1,properties!$A$13:$J$19,6, FALSE) + $N89*VLOOKUP($N$1,properties!$A$13:$J$19,6, FALSE) + $O89*VLOOKUP($O$1,properties!$A$13:$J$19,6, FALSE) + $P89*VLOOKUP($P$1,properties!$A$13:$J$19,6, FALSE) + $Q89*VLOOKUP($Q$1,properties!$A$13:$J$19,6, FALSE)</f>
        <v>154.7475</v>
      </c>
      <c r="AF89" s="2">
        <f>$L89*VLOOKUP($L$1,properties!$A$13:$J$19,4, FALSE) + $M89*VLOOKUP($M$1,properties!$A$13:$J$19,4, FALSE) + $N89*VLOOKUP($N$1,properties!$A$13:$J$19,4, FALSE) + $O89*VLOOKUP($O$1,properties!$A$13:$J$19,4, FALSE) + $P89*VLOOKUP($P$1,properties!$A$13:$J$19,4, FALSE) + $Q89*VLOOKUP($Q$1,properties!$A$13:$J$19,4, FALSE)</f>
        <v>0.09</v>
      </c>
      <c r="AG89" s="2">
        <f>$L89*VLOOKUP($L$1,properties!$A$13:$J$19,3, FALSE) + $M89*VLOOKUP($M$1,properties!$A$13:$J$19,3, FALSE) + $N89*VLOOKUP($N$1,properties!$A$13:$J$19,3, FALSE) + $O89*VLOOKUP($O$1,properties!$A$13:$J$19,3, FALSE) + $P89*VLOOKUP($P$1,properties!$A$13:$J$19,3, FALSE) + $Q89*VLOOKUP($Q$1,properties!$A$13:$J$19,3, FALSE)</f>
        <v>5.7632499999999993</v>
      </c>
      <c r="AH89" s="2">
        <f>$L89*VLOOKUP($L$1,properties!$A$13:$J$19,2, FALSE) + $M89*VLOOKUP($M$1,properties!$A$13:$J$19,2, FALSE) + $N89*VLOOKUP($N$1,properties!$A$13:$J$19,2, FALSE) + $O89*VLOOKUP($O$1,properties!$A$13:$J$19,2, FALSE) + $P89*VLOOKUP($P$1,properties!$A$13:$J$19,2, FALSE) + $Q89*VLOOKUP($Q$1,properties!$A$13:$J$19,2, FALSE)</f>
        <v>1.25</v>
      </c>
      <c r="AI89" s="2">
        <f>$L89*VLOOKUP($L$1,properties!$A$13:$J$19,10, FALSE) + $M89*VLOOKUP($M$1,properties!$A$13:$J$19,10, FALSE) + $N89*VLOOKUP($N$1,properties!$A$13:$J$19,10, FALSE) + $O89*VLOOKUP($O$1,properties!$A$13:$J$19,10, FALSE) + $P89*VLOOKUP($P$1,properties!$A$13:$J$19,10, FALSE) + $Q89*VLOOKUP($Q$1,properties!$A$13:$J$19,10, FALSE)</f>
        <v>62.5</v>
      </c>
      <c r="AJ89" s="2">
        <f>$R89*VLOOKUP($R$1,properties!$A$1:$J$4,5, FALSE) + $S89*VLOOKUP($S$1,properties!$A$1:$J$4,5, FALSE) + $T89*VLOOKUP($T$1,properties!$A$1:$J$4,5, FALSE)</f>
        <v>1.98</v>
      </c>
      <c r="AK89" s="2">
        <f>$R89*VLOOKUP($R$1,properties!$A$1:$J$4,6, FALSE) + $S89*VLOOKUP($S$1,properties!$A$1:$J$4,6, FALSE) + $T89*VLOOKUP($T$1,properties!$A$1:$J$4,6, FALSE)</f>
        <v>126.9</v>
      </c>
      <c r="AL89" s="2">
        <f>$R89*VLOOKUP($R$1,properties!$A$1:$J$4,4, FALSE) + $S89*VLOOKUP($S$1,properties!$A$1:$J$4,4, FALSE) + $T89*VLOOKUP($T$1,properties!$A$1:$J$4,4, FALSE)</f>
        <v>3.06</v>
      </c>
      <c r="AM89" s="2">
        <f>$R89*VLOOKUP($R$1,properties!$A$1:$J$4,3, FALSE) + $S89*VLOOKUP($S$1,properties!$A$1:$J$4,3, FALSE) + $T89*VLOOKUP($T$1,properties!$A$1:$J$4,3, FALSE)</f>
        <v>10.451000000000001</v>
      </c>
      <c r="AN89" s="2">
        <f>$R89*VLOOKUP($R$1,properties!$A$1:$J$4,2, FALSE) + $S89*VLOOKUP($S$1,properties!$A$1:$J$4,2, FALSE) + $T89*VLOOKUP($T$1,properties!$A$1:$J$4,2, FALSE)</f>
        <v>2.66</v>
      </c>
      <c r="AO89" s="2">
        <f>$R89*VLOOKUP($R$1,properties!$A$1:$J$4,10, FALSE) + $S89*VLOOKUP($S$1,properties!$A$1:$J$4,10, FALSE) + $T89*VLOOKUP($T$1,properties!$A$1:$J$4,10, FALSE)</f>
        <v>53</v>
      </c>
    </row>
    <row r="90" spans="1:41" x14ac:dyDescent="0.2">
      <c r="A90">
        <v>177</v>
      </c>
      <c r="B90" t="s">
        <v>235</v>
      </c>
      <c r="C90" t="s">
        <v>576</v>
      </c>
      <c r="D90">
        <v>0.26</v>
      </c>
      <c r="E90">
        <v>3.36</v>
      </c>
      <c r="F90">
        <v>0.01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0.875</v>
      </c>
      <c r="O90" s="2">
        <v>0</v>
      </c>
      <c r="P90" s="2">
        <v>0</v>
      </c>
      <c r="Q90" s="2">
        <v>0.125</v>
      </c>
      <c r="R90" s="2">
        <v>0</v>
      </c>
      <c r="S90" s="2">
        <v>0</v>
      </c>
      <c r="T90" s="2">
        <v>1</v>
      </c>
      <c r="U90" s="2">
        <v>5</v>
      </c>
      <c r="V90" s="1" t="b">
        <v>0</v>
      </c>
      <c r="W90" s="2">
        <v>1</v>
      </c>
      <c r="X90" s="2">
        <v>0</v>
      </c>
      <c r="Y90" s="2">
        <v>0</v>
      </c>
      <c r="Z90" s="2">
        <v>0</v>
      </c>
      <c r="AA90" s="2">
        <f>$G90*VLOOKUP($G$1,properties!$A$6:$I$11,5, FALSE) + $H90*VLOOKUP($H$1,properties!$A$6:$I$11,5, FALSE) + $I90*VLOOKUP($I$1,properties!$A$6:$I$11,5, FALSE) + $J90*VLOOKUP($J$1,properties!$A$6:$I$11,5, FALSE) + $K90*VLOOKUP($K$1,properties!$A$6:$I$11,5, FALSE)</f>
        <v>1.74</v>
      </c>
      <c r="AB90" s="2">
        <f>$G90*VLOOKUP($G$1,properties!$A$6:$I$11,6, FALSE) + $H90*VLOOKUP($H$1,properties!$A$6:$I$11,6, FALSE) + $I90*VLOOKUP($I$1,properties!$A$6:$I$11,6, FALSE) + $J90*VLOOKUP($J$1,properties!$A$6:$I$11,6, FALSE) + $K90*VLOOKUP($K$1,properties!$A$6:$I$11,6, FALSE)</f>
        <v>132.91</v>
      </c>
      <c r="AC90" s="2">
        <f>$G90*VLOOKUP($G$1,properties!$A$6:$I$11,2, FALSE) + $H90*VLOOKUP($H$1,properties!$A$6:$I$11,2, FALSE) + $I90*VLOOKUP($I$1,properties!$A$6:$I$11,2, FALSE) + $J90*VLOOKUP($J$1,properties!$A$6:$I$11,2, FALSE) + $K90*VLOOKUP($K$1,properties!$A$6:$I$11,2, FALSE)</f>
        <v>0</v>
      </c>
      <c r="AD90" s="2">
        <f>$L90*VLOOKUP($L$1,properties!$A$13:$J$19,5, FALSE) + $M90*VLOOKUP($M$1,properties!$A$13:$J$19,5, FALSE) + $N90*VLOOKUP($N$1,properties!$A$13:$J$19,5, FALSE) + $O90*VLOOKUP($O$1,properties!$A$13:$J$19,5, FALSE) + $P90*VLOOKUP($P$1,properties!$A$13:$J$19,5, FALSE) + $Q90*VLOOKUP($Q$1,properties!$A$13:$J$19,5, FALSE)</f>
        <v>1.33</v>
      </c>
      <c r="AE90" s="2">
        <f>$L90*VLOOKUP($L$1,properties!$A$13:$J$19,6, FALSE) + $M90*VLOOKUP($M$1,properties!$A$13:$J$19,6, FALSE) + $N90*VLOOKUP($N$1,properties!$A$13:$J$19,6, FALSE) + $O90*VLOOKUP($O$1,properties!$A$13:$J$19,6, FALSE) + $P90*VLOOKUP($P$1,properties!$A$13:$J$19,6, FALSE) + $Q90*VLOOKUP($Q$1,properties!$A$13:$J$19,6, FALSE)</f>
        <v>146.03874999999999</v>
      </c>
      <c r="AF90" s="2">
        <f>$L90*VLOOKUP($L$1,properties!$A$13:$J$19,4, FALSE) + $M90*VLOOKUP($M$1,properties!$A$13:$J$19,4, FALSE) + $N90*VLOOKUP($N$1,properties!$A$13:$J$19,4, FALSE) + $O90*VLOOKUP($O$1,properties!$A$13:$J$19,4, FALSE) + $P90*VLOOKUP($P$1,properties!$A$13:$J$19,4, FALSE) + $Q90*VLOOKUP($Q$1,properties!$A$13:$J$19,4, FALSE)</f>
        <v>4.4999999999999998E-2</v>
      </c>
      <c r="AG90" s="2">
        <f>$L90*VLOOKUP($L$1,properties!$A$13:$J$19,3, FALSE) + $M90*VLOOKUP($M$1,properties!$A$13:$J$19,3, FALSE) + $N90*VLOOKUP($N$1,properties!$A$13:$J$19,3, FALSE) + $O90*VLOOKUP($O$1,properties!$A$13:$J$19,3, FALSE) + $P90*VLOOKUP($P$1,properties!$A$13:$J$19,3, FALSE) + $Q90*VLOOKUP($Q$1,properties!$A$13:$J$19,3, FALSE)</f>
        <v>5.4876249999999995</v>
      </c>
      <c r="AH90" s="2">
        <f>$L90*VLOOKUP($L$1,properties!$A$13:$J$19,2, FALSE) + $M90*VLOOKUP($M$1,properties!$A$13:$J$19,2, FALSE) + $N90*VLOOKUP($N$1,properties!$A$13:$J$19,2, FALSE) + $O90*VLOOKUP($O$1,properties!$A$13:$J$19,2, FALSE) + $P90*VLOOKUP($P$1,properties!$A$13:$J$19,2, FALSE) + $Q90*VLOOKUP($Q$1,properties!$A$13:$J$19,2, FALSE)</f>
        <v>1.07</v>
      </c>
      <c r="AI90" s="2">
        <f>$L90*VLOOKUP($L$1,properties!$A$13:$J$19,10, FALSE) + $M90*VLOOKUP($M$1,properties!$A$13:$J$19,10, FALSE) + $N90*VLOOKUP($N$1,properties!$A$13:$J$19,10, FALSE) + $O90*VLOOKUP($O$1,properties!$A$13:$J$19,10, FALSE) + $P90*VLOOKUP($P$1,properties!$A$13:$J$19,10, FALSE) + $Q90*VLOOKUP($Q$1,properties!$A$13:$J$19,10, FALSE)</f>
        <v>59.25</v>
      </c>
      <c r="AJ90" s="2">
        <f>$R90*VLOOKUP($R$1,properties!$A$1:$J$4,5, FALSE) + $S90*VLOOKUP($S$1,properties!$A$1:$J$4,5, FALSE) + $T90*VLOOKUP($T$1,properties!$A$1:$J$4,5, FALSE)</f>
        <v>1.98</v>
      </c>
      <c r="AK90" s="2">
        <f>$R90*VLOOKUP($R$1,properties!$A$1:$J$4,6, FALSE) + $S90*VLOOKUP($S$1,properties!$A$1:$J$4,6, FALSE) + $T90*VLOOKUP($T$1,properties!$A$1:$J$4,6, FALSE)</f>
        <v>126.9</v>
      </c>
      <c r="AL90" s="2">
        <f>$R90*VLOOKUP($R$1,properties!$A$1:$J$4,4, FALSE) + $S90*VLOOKUP($S$1,properties!$A$1:$J$4,4, FALSE) + $T90*VLOOKUP($T$1,properties!$A$1:$J$4,4, FALSE)</f>
        <v>3.06</v>
      </c>
      <c r="AM90" s="2">
        <f>$R90*VLOOKUP($R$1,properties!$A$1:$J$4,3, FALSE) + $S90*VLOOKUP($S$1,properties!$A$1:$J$4,3, FALSE) + $T90*VLOOKUP($T$1,properties!$A$1:$J$4,3, FALSE)</f>
        <v>10.451000000000001</v>
      </c>
      <c r="AN90" s="2">
        <f>$R90*VLOOKUP($R$1,properties!$A$1:$J$4,2, FALSE) + $S90*VLOOKUP($S$1,properties!$A$1:$J$4,2, FALSE) + $T90*VLOOKUP($T$1,properties!$A$1:$J$4,2, FALSE)</f>
        <v>2.66</v>
      </c>
      <c r="AO90" s="2">
        <f>$R90*VLOOKUP($R$1,properties!$A$1:$J$4,10, FALSE) + $S90*VLOOKUP($S$1,properties!$A$1:$J$4,10, FALSE) + $T90*VLOOKUP($T$1,properties!$A$1:$J$4,10, FALSE)</f>
        <v>53</v>
      </c>
    </row>
    <row r="91" spans="1:41" x14ac:dyDescent="0.2">
      <c r="A91">
        <v>178</v>
      </c>
      <c r="B91" t="s">
        <v>236</v>
      </c>
      <c r="C91" t="s">
        <v>576</v>
      </c>
      <c r="D91">
        <v>7.0000000000000007E-2</v>
      </c>
      <c r="E91">
        <v>1.89</v>
      </c>
      <c r="F91">
        <v>0.17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0.125</v>
      </c>
      <c r="O91" s="2">
        <v>0</v>
      </c>
      <c r="P91" s="2">
        <v>0</v>
      </c>
      <c r="Q91" s="2">
        <v>0.875</v>
      </c>
      <c r="R91" s="2">
        <v>0</v>
      </c>
      <c r="S91" s="2">
        <v>0</v>
      </c>
      <c r="T91" s="2">
        <v>1</v>
      </c>
      <c r="U91" s="2">
        <v>5</v>
      </c>
      <c r="V91" s="1" t="b">
        <v>0</v>
      </c>
      <c r="W91" s="2">
        <v>1</v>
      </c>
      <c r="X91" s="2">
        <v>0</v>
      </c>
      <c r="Y91" s="2">
        <v>0</v>
      </c>
      <c r="Z91" s="2">
        <v>0</v>
      </c>
      <c r="AA91" s="2">
        <f>$G91*VLOOKUP($G$1,properties!$A$6:$I$11,5, FALSE) + $H91*VLOOKUP($H$1,properties!$A$6:$I$11,5, FALSE) + $I91*VLOOKUP($I$1,properties!$A$6:$I$11,5, FALSE) + $J91*VLOOKUP($J$1,properties!$A$6:$I$11,5, FALSE) + $K91*VLOOKUP($K$1,properties!$A$6:$I$11,5, FALSE)</f>
        <v>2.17</v>
      </c>
      <c r="AB91" s="2">
        <f>$G91*VLOOKUP($G$1,properties!$A$6:$I$11,6, FALSE) + $H91*VLOOKUP($H$1,properties!$A$6:$I$11,6, FALSE) + $I91*VLOOKUP($I$1,properties!$A$6:$I$11,6, FALSE) + $J91*VLOOKUP($J$1,properties!$A$6:$I$11,6, FALSE) + $K91*VLOOKUP($K$1,properties!$A$6:$I$11,6, FALSE)</f>
        <v>32.07</v>
      </c>
      <c r="AC91" s="2">
        <f>$G91*VLOOKUP($G$1,properties!$A$6:$I$11,2, FALSE) + $H91*VLOOKUP($H$1,properties!$A$6:$I$11,2, FALSE) + $I91*VLOOKUP($I$1,properties!$A$6:$I$11,2, FALSE) + $J91*VLOOKUP($J$1,properties!$A$6:$I$11,2, FALSE) + $K91*VLOOKUP($K$1,properties!$A$6:$I$11,2, FALSE)</f>
        <v>2.2999999999999998</v>
      </c>
      <c r="AD91" s="2">
        <f>$L91*VLOOKUP($L$1,properties!$A$13:$J$19,5, FALSE) + $M91*VLOOKUP($M$1,properties!$A$13:$J$19,5, FALSE) + $N91*VLOOKUP($N$1,properties!$A$13:$J$19,5, FALSE) + $O91*VLOOKUP($O$1,properties!$A$13:$J$19,5, FALSE) + $P91*VLOOKUP($P$1,properties!$A$13:$J$19,5, FALSE) + $Q91*VLOOKUP($Q$1,properties!$A$13:$J$19,5, FALSE)</f>
        <v>1.21</v>
      </c>
      <c r="AE91" s="2">
        <f>$L91*VLOOKUP($L$1,properties!$A$13:$J$19,6, FALSE) + $M91*VLOOKUP($M$1,properties!$A$13:$J$19,6, FALSE) + $N91*VLOOKUP($N$1,properties!$A$13:$J$19,6, FALSE) + $O91*VLOOKUP($O$1,properties!$A$13:$J$19,6, FALSE) + $P91*VLOOKUP($P$1,properties!$A$13:$J$19,6, FALSE) + $Q91*VLOOKUP($Q$1,properties!$A$13:$J$19,6, FALSE)</f>
        <v>198.29124999999999</v>
      </c>
      <c r="AF91" s="2">
        <f>$L91*VLOOKUP($L$1,properties!$A$13:$J$19,4, FALSE) + $M91*VLOOKUP($M$1,properties!$A$13:$J$19,4, FALSE) + $N91*VLOOKUP($N$1,properties!$A$13:$J$19,4, FALSE) + $O91*VLOOKUP($O$1,properties!$A$13:$J$19,4, FALSE) + $P91*VLOOKUP($P$1,properties!$A$13:$J$19,4, FALSE) + $Q91*VLOOKUP($Q$1,properties!$A$13:$J$19,4, FALSE)</f>
        <v>0.315</v>
      </c>
      <c r="AG91" s="2">
        <f>$L91*VLOOKUP($L$1,properties!$A$13:$J$19,3, FALSE) + $M91*VLOOKUP($M$1,properties!$A$13:$J$19,3, FALSE) + $N91*VLOOKUP($N$1,properties!$A$13:$J$19,3, FALSE) + $O91*VLOOKUP($O$1,properties!$A$13:$J$19,3, FALSE) + $P91*VLOOKUP($P$1,properties!$A$13:$J$19,3, FALSE) + $Q91*VLOOKUP($Q$1,properties!$A$13:$J$19,3, FALSE)</f>
        <v>7.141375</v>
      </c>
      <c r="AH91" s="2">
        <f>$L91*VLOOKUP($L$1,properties!$A$13:$J$19,2, FALSE) + $M91*VLOOKUP($M$1,properties!$A$13:$J$19,2, FALSE) + $N91*VLOOKUP($N$1,properties!$A$13:$J$19,2, FALSE) + $O91*VLOOKUP($O$1,properties!$A$13:$J$19,2, FALSE) + $P91*VLOOKUP($P$1,properties!$A$13:$J$19,2, FALSE) + $Q91*VLOOKUP($Q$1,properties!$A$13:$J$19,2, FALSE)</f>
        <v>2.1500000000000004</v>
      </c>
      <c r="AI91" s="2">
        <f>$L91*VLOOKUP($L$1,properties!$A$13:$J$19,10, FALSE) + $M91*VLOOKUP($M$1,properties!$A$13:$J$19,10, FALSE) + $N91*VLOOKUP($N$1,properties!$A$13:$J$19,10, FALSE) + $O91*VLOOKUP($O$1,properties!$A$13:$J$19,10, FALSE) + $P91*VLOOKUP($P$1,properties!$A$13:$J$19,10, FALSE) + $Q91*VLOOKUP($Q$1,properties!$A$13:$J$19,10, FALSE)</f>
        <v>78.75</v>
      </c>
      <c r="AJ91" s="2">
        <f>$R91*VLOOKUP($R$1,properties!$A$1:$J$4,5, FALSE) + $S91*VLOOKUP($S$1,properties!$A$1:$J$4,5, FALSE) + $T91*VLOOKUP($T$1,properties!$A$1:$J$4,5, FALSE)</f>
        <v>1.98</v>
      </c>
      <c r="AK91" s="2">
        <f>$R91*VLOOKUP($R$1,properties!$A$1:$J$4,6, FALSE) + $S91*VLOOKUP($S$1,properties!$A$1:$J$4,6, FALSE) + $T91*VLOOKUP($T$1,properties!$A$1:$J$4,6, FALSE)</f>
        <v>126.9</v>
      </c>
      <c r="AL91" s="2">
        <f>$R91*VLOOKUP($R$1,properties!$A$1:$J$4,4, FALSE) + $S91*VLOOKUP($S$1,properties!$A$1:$J$4,4, FALSE) + $T91*VLOOKUP($T$1,properties!$A$1:$J$4,4, FALSE)</f>
        <v>3.06</v>
      </c>
      <c r="AM91" s="2">
        <f>$R91*VLOOKUP($R$1,properties!$A$1:$J$4,3, FALSE) + $S91*VLOOKUP($S$1,properties!$A$1:$J$4,3, FALSE) + $T91*VLOOKUP($T$1,properties!$A$1:$J$4,3, FALSE)</f>
        <v>10.451000000000001</v>
      </c>
      <c r="AN91" s="2">
        <f>$R91*VLOOKUP($R$1,properties!$A$1:$J$4,2, FALSE) + $S91*VLOOKUP($S$1,properties!$A$1:$J$4,2, FALSE) + $T91*VLOOKUP($T$1,properties!$A$1:$J$4,2, FALSE)</f>
        <v>2.66</v>
      </c>
      <c r="AO91" s="2">
        <f>$R91*VLOOKUP($R$1,properties!$A$1:$J$4,10, FALSE) + $S91*VLOOKUP($S$1,properties!$A$1:$J$4,10, FALSE) + $T91*VLOOKUP($T$1,properties!$A$1:$J$4,10, FALSE)</f>
        <v>53</v>
      </c>
    </row>
    <row r="92" spans="1:41" x14ac:dyDescent="0.2">
      <c r="A92">
        <v>179</v>
      </c>
      <c r="B92" t="s">
        <v>237</v>
      </c>
      <c r="C92" t="s">
        <v>576</v>
      </c>
      <c r="D92">
        <v>0.08</v>
      </c>
      <c r="E92">
        <v>2</v>
      </c>
      <c r="F92">
        <v>0.16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0.25</v>
      </c>
      <c r="O92" s="2">
        <v>0</v>
      </c>
      <c r="P92" s="2">
        <v>0</v>
      </c>
      <c r="Q92" s="2">
        <v>0.75</v>
      </c>
      <c r="R92" s="2">
        <v>0</v>
      </c>
      <c r="S92" s="2">
        <v>0</v>
      </c>
      <c r="T92" s="2">
        <v>1</v>
      </c>
      <c r="U92" s="2">
        <v>5</v>
      </c>
      <c r="V92" s="1" t="b">
        <v>0</v>
      </c>
      <c r="W92" s="2">
        <v>1</v>
      </c>
      <c r="X92" s="2">
        <v>0</v>
      </c>
      <c r="Y92" s="2">
        <v>0</v>
      </c>
      <c r="Z92" s="2">
        <v>0</v>
      </c>
      <c r="AA92" s="2">
        <f>$G92*VLOOKUP($G$1,properties!$A$6:$I$11,5, FALSE) + $H92*VLOOKUP($H$1,properties!$A$6:$I$11,5, FALSE) + $I92*VLOOKUP($I$1,properties!$A$6:$I$11,5, FALSE) + $J92*VLOOKUP($J$1,properties!$A$6:$I$11,5, FALSE) + $K92*VLOOKUP($K$1,properties!$A$6:$I$11,5, FALSE)</f>
        <v>2.17</v>
      </c>
      <c r="AB92" s="2">
        <f>$G92*VLOOKUP($G$1,properties!$A$6:$I$11,6, FALSE) + $H92*VLOOKUP($H$1,properties!$A$6:$I$11,6, FALSE) + $I92*VLOOKUP($I$1,properties!$A$6:$I$11,6, FALSE) + $J92*VLOOKUP($J$1,properties!$A$6:$I$11,6, FALSE) + $K92*VLOOKUP($K$1,properties!$A$6:$I$11,6, FALSE)</f>
        <v>32.07</v>
      </c>
      <c r="AC92" s="2">
        <f>$G92*VLOOKUP($G$1,properties!$A$6:$I$11,2, FALSE) + $H92*VLOOKUP($H$1,properties!$A$6:$I$11,2, FALSE) + $I92*VLOOKUP($I$1,properties!$A$6:$I$11,2, FALSE) + $J92*VLOOKUP($J$1,properties!$A$6:$I$11,2, FALSE) + $K92*VLOOKUP($K$1,properties!$A$6:$I$11,2, FALSE)</f>
        <v>2.2999999999999998</v>
      </c>
      <c r="AD92" s="2">
        <f>$L92*VLOOKUP($L$1,properties!$A$13:$J$19,5, FALSE) + $M92*VLOOKUP($M$1,properties!$A$13:$J$19,5, FALSE) + $N92*VLOOKUP($N$1,properties!$A$13:$J$19,5, FALSE) + $O92*VLOOKUP($O$1,properties!$A$13:$J$19,5, FALSE) + $P92*VLOOKUP($P$1,properties!$A$13:$J$19,5, FALSE) + $Q92*VLOOKUP($Q$1,properties!$A$13:$J$19,5, FALSE)</f>
        <v>1.23</v>
      </c>
      <c r="AE92" s="2">
        <f>$L92*VLOOKUP($L$1,properties!$A$13:$J$19,6, FALSE) + $M92*VLOOKUP($M$1,properties!$A$13:$J$19,6, FALSE) + $N92*VLOOKUP($N$1,properties!$A$13:$J$19,6, FALSE) + $O92*VLOOKUP($O$1,properties!$A$13:$J$19,6, FALSE) + $P92*VLOOKUP($P$1,properties!$A$13:$J$19,6, FALSE) + $Q92*VLOOKUP($Q$1,properties!$A$13:$J$19,6, FALSE)</f>
        <v>189.58250000000001</v>
      </c>
      <c r="AF92" s="2">
        <f>$L92*VLOOKUP($L$1,properties!$A$13:$J$19,4, FALSE) + $M92*VLOOKUP($M$1,properties!$A$13:$J$19,4, FALSE) + $N92*VLOOKUP($N$1,properties!$A$13:$J$19,4, FALSE) + $O92*VLOOKUP($O$1,properties!$A$13:$J$19,4, FALSE) + $P92*VLOOKUP($P$1,properties!$A$13:$J$19,4, FALSE) + $Q92*VLOOKUP($Q$1,properties!$A$13:$J$19,4, FALSE)</f>
        <v>0.27</v>
      </c>
      <c r="AG92" s="2">
        <f>$L92*VLOOKUP($L$1,properties!$A$13:$J$19,3, FALSE) + $M92*VLOOKUP($M$1,properties!$A$13:$J$19,3, FALSE) + $N92*VLOOKUP($N$1,properties!$A$13:$J$19,3, FALSE) + $O92*VLOOKUP($O$1,properties!$A$13:$J$19,3, FALSE) + $P92*VLOOKUP($P$1,properties!$A$13:$J$19,3, FALSE) + $Q92*VLOOKUP($Q$1,properties!$A$13:$J$19,3, FALSE)</f>
        <v>6.8657499999999994</v>
      </c>
      <c r="AH92" s="2">
        <f>$L92*VLOOKUP($L$1,properties!$A$13:$J$19,2, FALSE) + $M92*VLOOKUP($M$1,properties!$A$13:$J$19,2, FALSE) + $N92*VLOOKUP($N$1,properties!$A$13:$J$19,2, FALSE) + $O92*VLOOKUP($O$1,properties!$A$13:$J$19,2, FALSE) + $P92*VLOOKUP($P$1,properties!$A$13:$J$19,2, FALSE) + $Q92*VLOOKUP($Q$1,properties!$A$13:$J$19,2, FALSE)</f>
        <v>1.97</v>
      </c>
      <c r="AI92" s="2">
        <f>$L92*VLOOKUP($L$1,properties!$A$13:$J$19,10, FALSE) + $M92*VLOOKUP($M$1,properties!$A$13:$J$19,10, FALSE) + $N92*VLOOKUP($N$1,properties!$A$13:$J$19,10, FALSE) + $O92*VLOOKUP($O$1,properties!$A$13:$J$19,10, FALSE) + $P92*VLOOKUP($P$1,properties!$A$13:$J$19,10, FALSE) + $Q92*VLOOKUP($Q$1,properties!$A$13:$J$19,10, FALSE)</f>
        <v>75.5</v>
      </c>
      <c r="AJ92" s="2">
        <f>$R92*VLOOKUP($R$1,properties!$A$1:$J$4,5, FALSE) + $S92*VLOOKUP($S$1,properties!$A$1:$J$4,5, FALSE) + $T92*VLOOKUP($T$1,properties!$A$1:$J$4,5, FALSE)</f>
        <v>1.98</v>
      </c>
      <c r="AK92" s="2">
        <f>$R92*VLOOKUP($R$1,properties!$A$1:$J$4,6, FALSE) + $S92*VLOOKUP($S$1,properties!$A$1:$J$4,6, FALSE) + $T92*VLOOKUP($T$1,properties!$A$1:$J$4,6, FALSE)</f>
        <v>126.9</v>
      </c>
      <c r="AL92" s="2">
        <f>$R92*VLOOKUP($R$1,properties!$A$1:$J$4,4, FALSE) + $S92*VLOOKUP($S$1,properties!$A$1:$J$4,4, FALSE) + $T92*VLOOKUP($T$1,properties!$A$1:$J$4,4, FALSE)</f>
        <v>3.06</v>
      </c>
      <c r="AM92" s="2">
        <f>$R92*VLOOKUP($R$1,properties!$A$1:$J$4,3, FALSE) + $S92*VLOOKUP($S$1,properties!$A$1:$J$4,3, FALSE) + $T92*VLOOKUP($T$1,properties!$A$1:$J$4,3, FALSE)</f>
        <v>10.451000000000001</v>
      </c>
      <c r="AN92" s="2">
        <f>$R92*VLOOKUP($R$1,properties!$A$1:$J$4,2, FALSE) + $S92*VLOOKUP($S$1,properties!$A$1:$J$4,2, FALSE) + $T92*VLOOKUP($T$1,properties!$A$1:$J$4,2, FALSE)</f>
        <v>2.66</v>
      </c>
      <c r="AO92" s="2">
        <f>$R92*VLOOKUP($R$1,properties!$A$1:$J$4,10, FALSE) + $S92*VLOOKUP($S$1,properties!$A$1:$J$4,10, FALSE) + $T92*VLOOKUP($T$1,properties!$A$1:$J$4,10, FALSE)</f>
        <v>53</v>
      </c>
    </row>
    <row r="93" spans="1:41" x14ac:dyDescent="0.2">
      <c r="A93">
        <v>180</v>
      </c>
      <c r="B93" t="s">
        <v>238</v>
      </c>
      <c r="C93" t="s">
        <v>576</v>
      </c>
      <c r="D93">
        <v>0.09</v>
      </c>
      <c r="E93">
        <v>2.2799999999999998</v>
      </c>
      <c r="F93">
        <v>0.11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0.375</v>
      </c>
      <c r="O93" s="2">
        <v>0</v>
      </c>
      <c r="P93" s="2">
        <v>0</v>
      </c>
      <c r="Q93" s="2">
        <v>0.625</v>
      </c>
      <c r="R93" s="2">
        <v>0</v>
      </c>
      <c r="S93" s="2">
        <v>0</v>
      </c>
      <c r="T93" s="2">
        <v>1</v>
      </c>
      <c r="U93" s="2">
        <v>5</v>
      </c>
      <c r="V93" s="1" t="b">
        <v>0</v>
      </c>
      <c r="W93" s="2">
        <v>1</v>
      </c>
      <c r="X93" s="2">
        <v>0</v>
      </c>
      <c r="Y93" s="2">
        <v>0</v>
      </c>
      <c r="Z93" s="2">
        <v>0</v>
      </c>
      <c r="AA93" s="2">
        <f>$G93*VLOOKUP($G$1,properties!$A$6:$I$11,5, FALSE) + $H93*VLOOKUP($H$1,properties!$A$6:$I$11,5, FALSE) + $I93*VLOOKUP($I$1,properties!$A$6:$I$11,5, FALSE) + $J93*VLOOKUP($J$1,properties!$A$6:$I$11,5, FALSE) + $K93*VLOOKUP($K$1,properties!$A$6:$I$11,5, FALSE)</f>
        <v>2.17</v>
      </c>
      <c r="AB93" s="2">
        <f>$G93*VLOOKUP($G$1,properties!$A$6:$I$11,6, FALSE) + $H93*VLOOKUP($H$1,properties!$A$6:$I$11,6, FALSE) + $I93*VLOOKUP($I$1,properties!$A$6:$I$11,6, FALSE) + $J93*VLOOKUP($J$1,properties!$A$6:$I$11,6, FALSE) + $K93*VLOOKUP($K$1,properties!$A$6:$I$11,6, FALSE)</f>
        <v>32.07</v>
      </c>
      <c r="AC93" s="2">
        <f>$G93*VLOOKUP($G$1,properties!$A$6:$I$11,2, FALSE) + $H93*VLOOKUP($H$1,properties!$A$6:$I$11,2, FALSE) + $I93*VLOOKUP($I$1,properties!$A$6:$I$11,2, FALSE) + $J93*VLOOKUP($J$1,properties!$A$6:$I$11,2, FALSE) + $K93*VLOOKUP($K$1,properties!$A$6:$I$11,2, FALSE)</f>
        <v>2.2999999999999998</v>
      </c>
      <c r="AD93" s="2">
        <f>$L93*VLOOKUP($L$1,properties!$A$13:$J$19,5, FALSE) + $M93*VLOOKUP($M$1,properties!$A$13:$J$19,5, FALSE) + $N93*VLOOKUP($N$1,properties!$A$13:$J$19,5, FALSE) + $O93*VLOOKUP($O$1,properties!$A$13:$J$19,5, FALSE) + $P93*VLOOKUP($P$1,properties!$A$13:$J$19,5, FALSE) + $Q93*VLOOKUP($Q$1,properties!$A$13:$J$19,5, FALSE)</f>
        <v>1.25</v>
      </c>
      <c r="AE93" s="2">
        <f>$L93*VLOOKUP($L$1,properties!$A$13:$J$19,6, FALSE) + $M93*VLOOKUP($M$1,properties!$A$13:$J$19,6, FALSE) + $N93*VLOOKUP($N$1,properties!$A$13:$J$19,6, FALSE) + $O93*VLOOKUP($O$1,properties!$A$13:$J$19,6, FALSE) + $P93*VLOOKUP($P$1,properties!$A$13:$J$19,6, FALSE) + $Q93*VLOOKUP($Q$1,properties!$A$13:$J$19,6, FALSE)</f>
        <v>180.87375</v>
      </c>
      <c r="AF93" s="2">
        <f>$L93*VLOOKUP($L$1,properties!$A$13:$J$19,4, FALSE) + $M93*VLOOKUP($M$1,properties!$A$13:$J$19,4, FALSE) + $N93*VLOOKUP($N$1,properties!$A$13:$J$19,4, FALSE) + $O93*VLOOKUP($O$1,properties!$A$13:$J$19,4, FALSE) + $P93*VLOOKUP($P$1,properties!$A$13:$J$19,4, FALSE) + $Q93*VLOOKUP($Q$1,properties!$A$13:$J$19,4, FALSE)</f>
        <v>0.22499999999999998</v>
      </c>
      <c r="AG93" s="2">
        <f>$L93*VLOOKUP($L$1,properties!$A$13:$J$19,3, FALSE) + $M93*VLOOKUP($M$1,properties!$A$13:$J$19,3, FALSE) + $N93*VLOOKUP($N$1,properties!$A$13:$J$19,3, FALSE) + $O93*VLOOKUP($O$1,properties!$A$13:$J$19,3, FALSE) + $P93*VLOOKUP($P$1,properties!$A$13:$J$19,3, FALSE) + $Q93*VLOOKUP($Q$1,properties!$A$13:$J$19,3, FALSE)</f>
        <v>6.5901250000000005</v>
      </c>
      <c r="AH93" s="2">
        <f>$L93*VLOOKUP($L$1,properties!$A$13:$J$19,2, FALSE) + $M93*VLOOKUP($M$1,properties!$A$13:$J$19,2, FALSE) + $N93*VLOOKUP($N$1,properties!$A$13:$J$19,2, FALSE) + $O93*VLOOKUP($O$1,properties!$A$13:$J$19,2, FALSE) + $P93*VLOOKUP($P$1,properties!$A$13:$J$19,2, FALSE) + $Q93*VLOOKUP($Q$1,properties!$A$13:$J$19,2, FALSE)</f>
        <v>1.79</v>
      </c>
      <c r="AI93" s="2">
        <f>$L93*VLOOKUP($L$1,properties!$A$13:$J$19,10, FALSE) + $M93*VLOOKUP($M$1,properties!$A$13:$J$19,10, FALSE) + $N93*VLOOKUP($N$1,properties!$A$13:$J$19,10, FALSE) + $O93*VLOOKUP($O$1,properties!$A$13:$J$19,10, FALSE) + $P93*VLOOKUP($P$1,properties!$A$13:$J$19,10, FALSE) + $Q93*VLOOKUP($Q$1,properties!$A$13:$J$19,10, FALSE)</f>
        <v>72.25</v>
      </c>
      <c r="AJ93" s="2">
        <f>$R93*VLOOKUP($R$1,properties!$A$1:$J$4,5, FALSE) + $S93*VLOOKUP($S$1,properties!$A$1:$J$4,5, FALSE) + $T93*VLOOKUP($T$1,properties!$A$1:$J$4,5, FALSE)</f>
        <v>1.98</v>
      </c>
      <c r="AK93" s="2">
        <f>$R93*VLOOKUP($R$1,properties!$A$1:$J$4,6, FALSE) + $S93*VLOOKUP($S$1,properties!$A$1:$J$4,6, FALSE) + $T93*VLOOKUP($T$1,properties!$A$1:$J$4,6, FALSE)</f>
        <v>126.9</v>
      </c>
      <c r="AL93" s="2">
        <f>$R93*VLOOKUP($R$1,properties!$A$1:$J$4,4, FALSE) + $S93*VLOOKUP($S$1,properties!$A$1:$J$4,4, FALSE) + $T93*VLOOKUP($T$1,properties!$A$1:$J$4,4, FALSE)</f>
        <v>3.06</v>
      </c>
      <c r="AM93" s="2">
        <f>$R93*VLOOKUP($R$1,properties!$A$1:$J$4,3, FALSE) + $S93*VLOOKUP($S$1,properties!$A$1:$J$4,3, FALSE) + $T93*VLOOKUP($T$1,properties!$A$1:$J$4,3, FALSE)</f>
        <v>10.451000000000001</v>
      </c>
      <c r="AN93" s="2">
        <f>$R93*VLOOKUP($R$1,properties!$A$1:$J$4,2, FALSE) + $S93*VLOOKUP($S$1,properties!$A$1:$J$4,2, FALSE) + $T93*VLOOKUP($T$1,properties!$A$1:$J$4,2, FALSE)</f>
        <v>2.66</v>
      </c>
      <c r="AO93" s="2">
        <f>$R93*VLOOKUP($R$1,properties!$A$1:$J$4,10, FALSE) + $S93*VLOOKUP($S$1,properties!$A$1:$J$4,10, FALSE) + $T93*VLOOKUP($T$1,properties!$A$1:$J$4,10, FALSE)</f>
        <v>53</v>
      </c>
    </row>
    <row r="94" spans="1:41" x14ac:dyDescent="0.2">
      <c r="A94">
        <v>181</v>
      </c>
      <c r="B94" t="s">
        <v>239</v>
      </c>
      <c r="C94" t="s">
        <v>576</v>
      </c>
      <c r="D94">
        <v>0.11</v>
      </c>
      <c r="E94">
        <v>2.35</v>
      </c>
      <c r="F94">
        <v>0.09</v>
      </c>
      <c r="G94" s="2">
        <v>0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0.5</v>
      </c>
      <c r="O94" s="2">
        <v>0</v>
      </c>
      <c r="P94" s="2">
        <v>0</v>
      </c>
      <c r="Q94" s="2">
        <v>0.5</v>
      </c>
      <c r="R94" s="2">
        <v>0</v>
      </c>
      <c r="S94" s="2">
        <v>0</v>
      </c>
      <c r="T94" s="2">
        <v>1</v>
      </c>
      <c r="U94" s="2">
        <v>5</v>
      </c>
      <c r="V94" s="1" t="b">
        <v>0</v>
      </c>
      <c r="W94" s="2">
        <v>1</v>
      </c>
      <c r="X94" s="2">
        <v>0</v>
      </c>
      <c r="Y94" s="2">
        <v>0</v>
      </c>
      <c r="Z94" s="2">
        <v>0</v>
      </c>
      <c r="AA94" s="2">
        <f>$G94*VLOOKUP($G$1,properties!$A$6:$I$11,5, FALSE) + $H94*VLOOKUP($H$1,properties!$A$6:$I$11,5, FALSE) + $I94*VLOOKUP($I$1,properties!$A$6:$I$11,5, FALSE) + $J94*VLOOKUP($J$1,properties!$A$6:$I$11,5, FALSE) + $K94*VLOOKUP($K$1,properties!$A$6:$I$11,5, FALSE)</f>
        <v>2.17</v>
      </c>
      <c r="AB94" s="2">
        <f>$G94*VLOOKUP($G$1,properties!$A$6:$I$11,6, FALSE) + $H94*VLOOKUP($H$1,properties!$A$6:$I$11,6, FALSE) + $I94*VLOOKUP($I$1,properties!$A$6:$I$11,6, FALSE) + $J94*VLOOKUP($J$1,properties!$A$6:$I$11,6, FALSE) + $K94*VLOOKUP($K$1,properties!$A$6:$I$11,6, FALSE)</f>
        <v>32.07</v>
      </c>
      <c r="AC94" s="2">
        <f>$G94*VLOOKUP($G$1,properties!$A$6:$I$11,2, FALSE) + $H94*VLOOKUP($H$1,properties!$A$6:$I$11,2, FALSE) + $I94*VLOOKUP($I$1,properties!$A$6:$I$11,2, FALSE) + $J94*VLOOKUP($J$1,properties!$A$6:$I$11,2, FALSE) + $K94*VLOOKUP($K$1,properties!$A$6:$I$11,2, FALSE)</f>
        <v>2.2999999999999998</v>
      </c>
      <c r="AD94" s="2">
        <f>$L94*VLOOKUP($L$1,properties!$A$13:$J$19,5, FALSE) + $M94*VLOOKUP($M$1,properties!$A$13:$J$19,5, FALSE) + $N94*VLOOKUP($N$1,properties!$A$13:$J$19,5, FALSE) + $O94*VLOOKUP($O$1,properties!$A$13:$J$19,5, FALSE) + $P94*VLOOKUP($P$1,properties!$A$13:$J$19,5, FALSE) + $Q94*VLOOKUP($Q$1,properties!$A$13:$J$19,5, FALSE)</f>
        <v>1.27</v>
      </c>
      <c r="AE94" s="2">
        <f>$L94*VLOOKUP($L$1,properties!$A$13:$J$19,6, FALSE) + $M94*VLOOKUP($M$1,properties!$A$13:$J$19,6, FALSE) + $N94*VLOOKUP($N$1,properties!$A$13:$J$19,6, FALSE) + $O94*VLOOKUP($O$1,properties!$A$13:$J$19,6, FALSE) + $P94*VLOOKUP($P$1,properties!$A$13:$J$19,6, FALSE) + $Q94*VLOOKUP($Q$1,properties!$A$13:$J$19,6, FALSE)</f>
        <v>172.16500000000002</v>
      </c>
      <c r="AF94" s="2">
        <f>$L94*VLOOKUP($L$1,properties!$A$13:$J$19,4, FALSE) + $M94*VLOOKUP($M$1,properties!$A$13:$J$19,4, FALSE) + $N94*VLOOKUP($N$1,properties!$A$13:$J$19,4, FALSE) + $O94*VLOOKUP($O$1,properties!$A$13:$J$19,4, FALSE) + $P94*VLOOKUP($P$1,properties!$A$13:$J$19,4, FALSE) + $Q94*VLOOKUP($Q$1,properties!$A$13:$J$19,4, FALSE)</f>
        <v>0.18</v>
      </c>
      <c r="AG94" s="2">
        <f>$L94*VLOOKUP($L$1,properties!$A$13:$J$19,3, FALSE) + $M94*VLOOKUP($M$1,properties!$A$13:$J$19,3, FALSE) + $N94*VLOOKUP($N$1,properties!$A$13:$J$19,3, FALSE) + $O94*VLOOKUP($O$1,properties!$A$13:$J$19,3, FALSE) + $P94*VLOOKUP($P$1,properties!$A$13:$J$19,3, FALSE) + $Q94*VLOOKUP($Q$1,properties!$A$13:$J$19,3, FALSE)</f>
        <v>6.3144999999999998</v>
      </c>
      <c r="AH94" s="2">
        <f>$L94*VLOOKUP($L$1,properties!$A$13:$J$19,2, FALSE) + $M94*VLOOKUP($M$1,properties!$A$13:$J$19,2, FALSE) + $N94*VLOOKUP($N$1,properties!$A$13:$J$19,2, FALSE) + $O94*VLOOKUP($O$1,properties!$A$13:$J$19,2, FALSE) + $P94*VLOOKUP($P$1,properties!$A$13:$J$19,2, FALSE) + $Q94*VLOOKUP($Q$1,properties!$A$13:$J$19,2, FALSE)</f>
        <v>1.61</v>
      </c>
      <c r="AI94" s="2">
        <f>$L94*VLOOKUP($L$1,properties!$A$13:$J$19,10, FALSE) + $M94*VLOOKUP($M$1,properties!$A$13:$J$19,10, FALSE) + $N94*VLOOKUP($N$1,properties!$A$13:$J$19,10, FALSE) + $O94*VLOOKUP($O$1,properties!$A$13:$J$19,10, FALSE) + $P94*VLOOKUP($P$1,properties!$A$13:$J$19,10, FALSE) + $Q94*VLOOKUP($Q$1,properties!$A$13:$J$19,10, FALSE)</f>
        <v>69</v>
      </c>
      <c r="AJ94" s="2">
        <f>$R94*VLOOKUP($R$1,properties!$A$1:$J$4,5, FALSE) + $S94*VLOOKUP($S$1,properties!$A$1:$J$4,5, FALSE) + $T94*VLOOKUP($T$1,properties!$A$1:$J$4,5, FALSE)</f>
        <v>1.98</v>
      </c>
      <c r="AK94" s="2">
        <f>$R94*VLOOKUP($R$1,properties!$A$1:$J$4,6, FALSE) + $S94*VLOOKUP($S$1,properties!$A$1:$J$4,6, FALSE) + $T94*VLOOKUP($T$1,properties!$A$1:$J$4,6, FALSE)</f>
        <v>126.9</v>
      </c>
      <c r="AL94" s="2">
        <f>$R94*VLOOKUP($R$1,properties!$A$1:$J$4,4, FALSE) + $S94*VLOOKUP($S$1,properties!$A$1:$J$4,4, FALSE) + $T94*VLOOKUP($T$1,properties!$A$1:$J$4,4, FALSE)</f>
        <v>3.06</v>
      </c>
      <c r="AM94" s="2">
        <f>$R94*VLOOKUP($R$1,properties!$A$1:$J$4,3, FALSE) + $S94*VLOOKUP($S$1,properties!$A$1:$J$4,3, FALSE) + $T94*VLOOKUP($T$1,properties!$A$1:$J$4,3, FALSE)</f>
        <v>10.451000000000001</v>
      </c>
      <c r="AN94" s="2">
        <f>$R94*VLOOKUP($R$1,properties!$A$1:$J$4,2, FALSE) + $S94*VLOOKUP($S$1,properties!$A$1:$J$4,2, FALSE) + $T94*VLOOKUP($T$1,properties!$A$1:$J$4,2, FALSE)</f>
        <v>2.66</v>
      </c>
      <c r="AO94" s="2">
        <f>$R94*VLOOKUP($R$1,properties!$A$1:$J$4,10, FALSE) + $S94*VLOOKUP($S$1,properties!$A$1:$J$4,10, FALSE) + $T94*VLOOKUP($T$1,properties!$A$1:$J$4,10, FALSE)</f>
        <v>53</v>
      </c>
    </row>
    <row r="95" spans="1:41" x14ac:dyDescent="0.2">
      <c r="A95">
        <v>182</v>
      </c>
      <c r="B95" t="s">
        <v>240</v>
      </c>
      <c r="C95" t="s">
        <v>576</v>
      </c>
      <c r="D95">
        <v>0.11</v>
      </c>
      <c r="E95">
        <v>3.07</v>
      </c>
      <c r="F95">
        <v>0.03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0.625</v>
      </c>
      <c r="O95" s="2">
        <v>0</v>
      </c>
      <c r="P95" s="2">
        <v>0</v>
      </c>
      <c r="Q95" s="2">
        <v>0.375</v>
      </c>
      <c r="R95" s="2">
        <v>0</v>
      </c>
      <c r="S95" s="2">
        <v>0</v>
      </c>
      <c r="T95" s="2">
        <v>1</v>
      </c>
      <c r="U95" s="2">
        <v>5</v>
      </c>
      <c r="V95" s="1" t="b">
        <v>0</v>
      </c>
      <c r="W95" s="2">
        <v>1</v>
      </c>
      <c r="X95" s="2">
        <v>0</v>
      </c>
      <c r="Y95" s="2">
        <v>0</v>
      </c>
      <c r="Z95" s="2">
        <v>0</v>
      </c>
      <c r="AA95" s="2">
        <f>$G95*VLOOKUP($G$1,properties!$A$6:$I$11,5, FALSE) + $H95*VLOOKUP($H$1,properties!$A$6:$I$11,5, FALSE) + $I95*VLOOKUP($I$1,properties!$A$6:$I$11,5, FALSE) + $J95*VLOOKUP($J$1,properties!$A$6:$I$11,5, FALSE) + $K95*VLOOKUP($K$1,properties!$A$6:$I$11,5, FALSE)</f>
        <v>2.17</v>
      </c>
      <c r="AB95" s="2">
        <f>$G95*VLOOKUP($G$1,properties!$A$6:$I$11,6, FALSE) + $H95*VLOOKUP($H$1,properties!$A$6:$I$11,6, FALSE) + $I95*VLOOKUP($I$1,properties!$A$6:$I$11,6, FALSE) + $J95*VLOOKUP($J$1,properties!$A$6:$I$11,6, FALSE) + $K95*VLOOKUP($K$1,properties!$A$6:$I$11,6, FALSE)</f>
        <v>32.07</v>
      </c>
      <c r="AC95" s="2">
        <f>$G95*VLOOKUP($G$1,properties!$A$6:$I$11,2, FALSE) + $H95*VLOOKUP($H$1,properties!$A$6:$I$11,2, FALSE) + $I95*VLOOKUP($I$1,properties!$A$6:$I$11,2, FALSE) + $J95*VLOOKUP($J$1,properties!$A$6:$I$11,2, FALSE) + $K95*VLOOKUP($K$1,properties!$A$6:$I$11,2, FALSE)</f>
        <v>2.2999999999999998</v>
      </c>
      <c r="AD95" s="2">
        <f>$L95*VLOOKUP($L$1,properties!$A$13:$J$19,5, FALSE) + $M95*VLOOKUP($M$1,properties!$A$13:$J$19,5, FALSE) + $N95*VLOOKUP($N$1,properties!$A$13:$J$19,5, FALSE) + $O95*VLOOKUP($O$1,properties!$A$13:$J$19,5, FALSE) + $P95*VLOOKUP($P$1,properties!$A$13:$J$19,5, FALSE) + $Q95*VLOOKUP($Q$1,properties!$A$13:$J$19,5, FALSE)</f>
        <v>1.29</v>
      </c>
      <c r="AE95" s="2">
        <f>$L95*VLOOKUP($L$1,properties!$A$13:$J$19,6, FALSE) + $M95*VLOOKUP($M$1,properties!$A$13:$J$19,6, FALSE) + $N95*VLOOKUP($N$1,properties!$A$13:$J$19,6, FALSE) + $O95*VLOOKUP($O$1,properties!$A$13:$J$19,6, FALSE) + $P95*VLOOKUP($P$1,properties!$A$13:$J$19,6, FALSE) + $Q95*VLOOKUP($Q$1,properties!$A$13:$J$19,6, FALSE)</f>
        <v>163.45625000000001</v>
      </c>
      <c r="AF95" s="2">
        <f>$L95*VLOOKUP($L$1,properties!$A$13:$J$19,4, FALSE) + $M95*VLOOKUP($M$1,properties!$A$13:$J$19,4, FALSE) + $N95*VLOOKUP($N$1,properties!$A$13:$J$19,4, FALSE) + $O95*VLOOKUP($O$1,properties!$A$13:$J$19,4, FALSE) + $P95*VLOOKUP($P$1,properties!$A$13:$J$19,4, FALSE) + $Q95*VLOOKUP($Q$1,properties!$A$13:$J$19,4, FALSE)</f>
        <v>0.13500000000000001</v>
      </c>
      <c r="AG95" s="2">
        <f>$L95*VLOOKUP($L$1,properties!$A$13:$J$19,3, FALSE) + $M95*VLOOKUP($M$1,properties!$A$13:$J$19,3, FALSE) + $N95*VLOOKUP($N$1,properties!$A$13:$J$19,3, FALSE) + $O95*VLOOKUP($O$1,properties!$A$13:$J$19,3, FALSE) + $P95*VLOOKUP($P$1,properties!$A$13:$J$19,3, FALSE) + $Q95*VLOOKUP($Q$1,properties!$A$13:$J$19,3, FALSE)</f>
        <v>6.0388749999999991</v>
      </c>
      <c r="AH95" s="2">
        <f>$L95*VLOOKUP($L$1,properties!$A$13:$J$19,2, FALSE) + $M95*VLOOKUP($M$1,properties!$A$13:$J$19,2, FALSE) + $N95*VLOOKUP($N$1,properties!$A$13:$J$19,2, FALSE) + $O95*VLOOKUP($O$1,properties!$A$13:$J$19,2, FALSE) + $P95*VLOOKUP($P$1,properties!$A$13:$J$19,2, FALSE) + $Q95*VLOOKUP($Q$1,properties!$A$13:$J$19,2, FALSE)</f>
        <v>1.4300000000000002</v>
      </c>
      <c r="AI95" s="2">
        <f>$L95*VLOOKUP($L$1,properties!$A$13:$J$19,10, FALSE) + $M95*VLOOKUP($M$1,properties!$A$13:$J$19,10, FALSE) + $N95*VLOOKUP($N$1,properties!$A$13:$J$19,10, FALSE) + $O95*VLOOKUP($O$1,properties!$A$13:$J$19,10, FALSE) + $P95*VLOOKUP($P$1,properties!$A$13:$J$19,10, FALSE) + $Q95*VLOOKUP($Q$1,properties!$A$13:$J$19,10, FALSE)</f>
        <v>65.75</v>
      </c>
      <c r="AJ95" s="2">
        <f>$R95*VLOOKUP($R$1,properties!$A$1:$J$4,5, FALSE) + $S95*VLOOKUP($S$1,properties!$A$1:$J$4,5, FALSE) + $T95*VLOOKUP($T$1,properties!$A$1:$J$4,5, FALSE)</f>
        <v>1.98</v>
      </c>
      <c r="AK95" s="2">
        <f>$R95*VLOOKUP($R$1,properties!$A$1:$J$4,6, FALSE) + $S95*VLOOKUP($S$1,properties!$A$1:$J$4,6, FALSE) + $T95*VLOOKUP($T$1,properties!$A$1:$J$4,6, FALSE)</f>
        <v>126.9</v>
      </c>
      <c r="AL95" s="2">
        <f>$R95*VLOOKUP($R$1,properties!$A$1:$J$4,4, FALSE) + $S95*VLOOKUP($S$1,properties!$A$1:$J$4,4, FALSE) + $T95*VLOOKUP($T$1,properties!$A$1:$J$4,4, FALSE)</f>
        <v>3.06</v>
      </c>
      <c r="AM95" s="2">
        <f>$R95*VLOOKUP($R$1,properties!$A$1:$J$4,3, FALSE) + $S95*VLOOKUP($S$1,properties!$A$1:$J$4,3, FALSE) + $T95*VLOOKUP($T$1,properties!$A$1:$J$4,3, FALSE)</f>
        <v>10.451000000000001</v>
      </c>
      <c r="AN95" s="2">
        <f>$R95*VLOOKUP($R$1,properties!$A$1:$J$4,2, FALSE) + $S95*VLOOKUP($S$1,properties!$A$1:$J$4,2, FALSE) + $T95*VLOOKUP($T$1,properties!$A$1:$J$4,2, FALSE)</f>
        <v>2.66</v>
      </c>
      <c r="AO95" s="2">
        <f>$R95*VLOOKUP($R$1,properties!$A$1:$J$4,10, FALSE) + $S95*VLOOKUP($S$1,properties!$A$1:$J$4,10, FALSE) + $T95*VLOOKUP($T$1,properties!$A$1:$J$4,10, FALSE)</f>
        <v>53</v>
      </c>
    </row>
    <row r="96" spans="1:41" x14ac:dyDescent="0.2">
      <c r="A96">
        <v>183</v>
      </c>
      <c r="B96" t="s">
        <v>241</v>
      </c>
      <c r="C96" t="s">
        <v>576</v>
      </c>
      <c r="D96">
        <v>0.1</v>
      </c>
      <c r="E96">
        <v>2.72</v>
      </c>
      <c r="F96">
        <v>0.04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0.75</v>
      </c>
      <c r="O96" s="2">
        <v>0</v>
      </c>
      <c r="P96" s="2">
        <v>0</v>
      </c>
      <c r="Q96" s="2">
        <v>0.25</v>
      </c>
      <c r="R96" s="2">
        <v>0</v>
      </c>
      <c r="S96" s="2">
        <v>0</v>
      </c>
      <c r="T96" s="2">
        <v>1</v>
      </c>
      <c r="U96" s="2">
        <v>5</v>
      </c>
      <c r="V96" s="1" t="b">
        <v>0</v>
      </c>
      <c r="W96" s="2">
        <v>1</v>
      </c>
      <c r="X96" s="2">
        <v>0</v>
      </c>
      <c r="Y96" s="2">
        <v>0</v>
      </c>
      <c r="Z96" s="2">
        <v>0</v>
      </c>
      <c r="AA96" s="2">
        <f>$G96*VLOOKUP($G$1,properties!$A$6:$I$11,5, FALSE) + $H96*VLOOKUP($H$1,properties!$A$6:$I$11,5, FALSE) + $I96*VLOOKUP($I$1,properties!$A$6:$I$11,5, FALSE) + $J96*VLOOKUP($J$1,properties!$A$6:$I$11,5, FALSE) + $K96*VLOOKUP($K$1,properties!$A$6:$I$11,5, FALSE)</f>
        <v>2.17</v>
      </c>
      <c r="AB96" s="2">
        <f>$G96*VLOOKUP($G$1,properties!$A$6:$I$11,6, FALSE) + $H96*VLOOKUP($H$1,properties!$A$6:$I$11,6, FALSE) + $I96*VLOOKUP($I$1,properties!$A$6:$I$11,6, FALSE) + $J96*VLOOKUP($J$1,properties!$A$6:$I$11,6, FALSE) + $K96*VLOOKUP($K$1,properties!$A$6:$I$11,6, FALSE)</f>
        <v>32.07</v>
      </c>
      <c r="AC96" s="2">
        <f>$G96*VLOOKUP($G$1,properties!$A$6:$I$11,2, FALSE) + $H96*VLOOKUP($H$1,properties!$A$6:$I$11,2, FALSE) + $I96*VLOOKUP($I$1,properties!$A$6:$I$11,2, FALSE) + $J96*VLOOKUP($J$1,properties!$A$6:$I$11,2, FALSE) + $K96*VLOOKUP($K$1,properties!$A$6:$I$11,2, FALSE)</f>
        <v>2.2999999999999998</v>
      </c>
      <c r="AD96" s="2">
        <f>$L96*VLOOKUP($L$1,properties!$A$13:$J$19,5, FALSE) + $M96*VLOOKUP($M$1,properties!$A$13:$J$19,5, FALSE) + $N96*VLOOKUP($N$1,properties!$A$13:$J$19,5, FALSE) + $O96*VLOOKUP($O$1,properties!$A$13:$J$19,5, FALSE) + $P96*VLOOKUP($P$1,properties!$A$13:$J$19,5, FALSE) + $Q96*VLOOKUP($Q$1,properties!$A$13:$J$19,5, FALSE)</f>
        <v>1.31</v>
      </c>
      <c r="AE96" s="2">
        <f>$L96*VLOOKUP($L$1,properties!$A$13:$J$19,6, FALSE) + $M96*VLOOKUP($M$1,properties!$A$13:$J$19,6, FALSE) + $N96*VLOOKUP($N$1,properties!$A$13:$J$19,6, FALSE) + $O96*VLOOKUP($O$1,properties!$A$13:$J$19,6, FALSE) + $P96*VLOOKUP($P$1,properties!$A$13:$J$19,6, FALSE) + $Q96*VLOOKUP($Q$1,properties!$A$13:$J$19,6, FALSE)</f>
        <v>154.7475</v>
      </c>
      <c r="AF96" s="2">
        <f>$L96*VLOOKUP($L$1,properties!$A$13:$J$19,4, FALSE) + $M96*VLOOKUP($M$1,properties!$A$13:$J$19,4, FALSE) + $N96*VLOOKUP($N$1,properties!$A$13:$J$19,4, FALSE) + $O96*VLOOKUP($O$1,properties!$A$13:$J$19,4, FALSE) + $P96*VLOOKUP($P$1,properties!$A$13:$J$19,4, FALSE) + $Q96*VLOOKUP($Q$1,properties!$A$13:$J$19,4, FALSE)</f>
        <v>0.09</v>
      </c>
      <c r="AG96" s="2">
        <f>$L96*VLOOKUP($L$1,properties!$A$13:$J$19,3, FALSE) + $M96*VLOOKUP($M$1,properties!$A$13:$J$19,3, FALSE) + $N96*VLOOKUP($N$1,properties!$A$13:$J$19,3, FALSE) + $O96*VLOOKUP($O$1,properties!$A$13:$J$19,3, FALSE) + $P96*VLOOKUP($P$1,properties!$A$13:$J$19,3, FALSE) + $Q96*VLOOKUP($Q$1,properties!$A$13:$J$19,3, FALSE)</f>
        <v>5.7632499999999993</v>
      </c>
      <c r="AH96" s="2">
        <f>$L96*VLOOKUP($L$1,properties!$A$13:$J$19,2, FALSE) + $M96*VLOOKUP($M$1,properties!$A$13:$J$19,2, FALSE) + $N96*VLOOKUP($N$1,properties!$A$13:$J$19,2, FALSE) + $O96*VLOOKUP($O$1,properties!$A$13:$J$19,2, FALSE) + $P96*VLOOKUP($P$1,properties!$A$13:$J$19,2, FALSE) + $Q96*VLOOKUP($Q$1,properties!$A$13:$J$19,2, FALSE)</f>
        <v>1.25</v>
      </c>
      <c r="AI96" s="2">
        <f>$L96*VLOOKUP($L$1,properties!$A$13:$J$19,10, FALSE) + $M96*VLOOKUP($M$1,properties!$A$13:$J$19,10, FALSE) + $N96*VLOOKUP($N$1,properties!$A$13:$J$19,10, FALSE) + $O96*VLOOKUP($O$1,properties!$A$13:$J$19,10, FALSE) + $P96*VLOOKUP($P$1,properties!$A$13:$J$19,10, FALSE) + $Q96*VLOOKUP($Q$1,properties!$A$13:$J$19,10, FALSE)</f>
        <v>62.5</v>
      </c>
      <c r="AJ96" s="2">
        <f>$R96*VLOOKUP($R$1,properties!$A$1:$J$4,5, FALSE) + $S96*VLOOKUP($S$1,properties!$A$1:$J$4,5, FALSE) + $T96*VLOOKUP($T$1,properties!$A$1:$J$4,5, FALSE)</f>
        <v>1.98</v>
      </c>
      <c r="AK96" s="2">
        <f>$R96*VLOOKUP($R$1,properties!$A$1:$J$4,6, FALSE) + $S96*VLOOKUP($S$1,properties!$A$1:$J$4,6, FALSE) + $T96*VLOOKUP($T$1,properties!$A$1:$J$4,6, FALSE)</f>
        <v>126.9</v>
      </c>
      <c r="AL96" s="2">
        <f>$R96*VLOOKUP($R$1,properties!$A$1:$J$4,4, FALSE) + $S96*VLOOKUP($S$1,properties!$A$1:$J$4,4, FALSE) + $T96*VLOOKUP($T$1,properties!$A$1:$J$4,4, FALSE)</f>
        <v>3.06</v>
      </c>
      <c r="AM96" s="2">
        <f>$R96*VLOOKUP($R$1,properties!$A$1:$J$4,3, FALSE) + $S96*VLOOKUP($S$1,properties!$A$1:$J$4,3, FALSE) + $T96*VLOOKUP($T$1,properties!$A$1:$J$4,3, FALSE)</f>
        <v>10.451000000000001</v>
      </c>
      <c r="AN96" s="2">
        <f>$R96*VLOOKUP($R$1,properties!$A$1:$J$4,2, FALSE) + $S96*VLOOKUP($S$1,properties!$A$1:$J$4,2, FALSE) + $T96*VLOOKUP($T$1,properties!$A$1:$J$4,2, FALSE)</f>
        <v>2.66</v>
      </c>
      <c r="AO96" s="2">
        <f>$R96*VLOOKUP($R$1,properties!$A$1:$J$4,10, FALSE) + $S96*VLOOKUP($S$1,properties!$A$1:$J$4,10, FALSE) + $T96*VLOOKUP($T$1,properties!$A$1:$J$4,10, FALSE)</f>
        <v>53</v>
      </c>
    </row>
    <row r="97" spans="1:41" x14ac:dyDescent="0.2">
      <c r="A97">
        <v>184</v>
      </c>
      <c r="B97" t="s">
        <v>242</v>
      </c>
      <c r="C97" t="s">
        <v>576</v>
      </c>
      <c r="D97">
        <v>0.08</v>
      </c>
      <c r="E97">
        <v>3.1</v>
      </c>
      <c r="F97">
        <v>0.02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0.875</v>
      </c>
      <c r="O97" s="2">
        <v>0</v>
      </c>
      <c r="P97" s="2">
        <v>0</v>
      </c>
      <c r="Q97" s="2">
        <v>0.125</v>
      </c>
      <c r="R97" s="2">
        <v>0</v>
      </c>
      <c r="S97" s="2">
        <v>0</v>
      </c>
      <c r="T97" s="2">
        <v>1</v>
      </c>
      <c r="U97" s="2">
        <v>5</v>
      </c>
      <c r="V97" s="1" t="b">
        <v>0</v>
      </c>
      <c r="W97" s="2">
        <v>1</v>
      </c>
      <c r="X97" s="2">
        <v>0</v>
      </c>
      <c r="Y97" s="2">
        <v>0</v>
      </c>
      <c r="Z97" s="2">
        <v>0</v>
      </c>
      <c r="AA97" s="2">
        <f>$G97*VLOOKUP($G$1,properties!$A$6:$I$11,5, FALSE) + $H97*VLOOKUP($H$1,properties!$A$6:$I$11,5, FALSE) + $I97*VLOOKUP($I$1,properties!$A$6:$I$11,5, FALSE) + $J97*VLOOKUP($J$1,properties!$A$6:$I$11,5, FALSE) + $K97*VLOOKUP($K$1,properties!$A$6:$I$11,5, FALSE)</f>
        <v>2.17</v>
      </c>
      <c r="AB97" s="2">
        <f>$G97*VLOOKUP($G$1,properties!$A$6:$I$11,6, FALSE) + $H97*VLOOKUP($H$1,properties!$A$6:$I$11,6, FALSE) + $I97*VLOOKUP($I$1,properties!$A$6:$I$11,6, FALSE) + $J97*VLOOKUP($J$1,properties!$A$6:$I$11,6, FALSE) + $K97*VLOOKUP($K$1,properties!$A$6:$I$11,6, FALSE)</f>
        <v>32.07</v>
      </c>
      <c r="AC97" s="2">
        <f>$G97*VLOOKUP($G$1,properties!$A$6:$I$11,2, FALSE) + $H97*VLOOKUP($H$1,properties!$A$6:$I$11,2, FALSE) + $I97*VLOOKUP($I$1,properties!$A$6:$I$11,2, FALSE) + $J97*VLOOKUP($J$1,properties!$A$6:$I$11,2, FALSE) + $K97*VLOOKUP($K$1,properties!$A$6:$I$11,2, FALSE)</f>
        <v>2.2999999999999998</v>
      </c>
      <c r="AD97" s="2">
        <f>$L97*VLOOKUP($L$1,properties!$A$13:$J$19,5, FALSE) + $M97*VLOOKUP($M$1,properties!$A$13:$J$19,5, FALSE) + $N97*VLOOKUP($N$1,properties!$A$13:$J$19,5, FALSE) + $O97*VLOOKUP($O$1,properties!$A$13:$J$19,5, FALSE) + $P97*VLOOKUP($P$1,properties!$A$13:$J$19,5, FALSE) + $Q97*VLOOKUP($Q$1,properties!$A$13:$J$19,5, FALSE)</f>
        <v>1.33</v>
      </c>
      <c r="AE97" s="2">
        <f>$L97*VLOOKUP($L$1,properties!$A$13:$J$19,6, FALSE) + $M97*VLOOKUP($M$1,properties!$A$13:$J$19,6, FALSE) + $N97*VLOOKUP($N$1,properties!$A$13:$J$19,6, FALSE) + $O97*VLOOKUP($O$1,properties!$A$13:$J$19,6, FALSE) + $P97*VLOOKUP($P$1,properties!$A$13:$J$19,6, FALSE) + $Q97*VLOOKUP($Q$1,properties!$A$13:$J$19,6, FALSE)</f>
        <v>146.03874999999999</v>
      </c>
      <c r="AF97" s="2">
        <f>$L97*VLOOKUP($L$1,properties!$A$13:$J$19,4, FALSE) + $M97*VLOOKUP($M$1,properties!$A$13:$J$19,4, FALSE) + $N97*VLOOKUP($N$1,properties!$A$13:$J$19,4, FALSE) + $O97*VLOOKUP($O$1,properties!$A$13:$J$19,4, FALSE) + $P97*VLOOKUP($P$1,properties!$A$13:$J$19,4, FALSE) + $Q97*VLOOKUP($Q$1,properties!$A$13:$J$19,4, FALSE)</f>
        <v>4.4999999999999998E-2</v>
      </c>
      <c r="AG97" s="2">
        <f>$L97*VLOOKUP($L$1,properties!$A$13:$J$19,3, FALSE) + $M97*VLOOKUP($M$1,properties!$A$13:$J$19,3, FALSE) + $N97*VLOOKUP($N$1,properties!$A$13:$J$19,3, FALSE) + $O97*VLOOKUP($O$1,properties!$A$13:$J$19,3, FALSE) + $P97*VLOOKUP($P$1,properties!$A$13:$J$19,3, FALSE) + $Q97*VLOOKUP($Q$1,properties!$A$13:$J$19,3, FALSE)</f>
        <v>5.4876249999999995</v>
      </c>
      <c r="AH97" s="2">
        <f>$L97*VLOOKUP($L$1,properties!$A$13:$J$19,2, FALSE) + $M97*VLOOKUP($M$1,properties!$A$13:$J$19,2, FALSE) + $N97*VLOOKUP($N$1,properties!$A$13:$J$19,2, FALSE) + $O97*VLOOKUP($O$1,properties!$A$13:$J$19,2, FALSE) + $P97*VLOOKUP($P$1,properties!$A$13:$J$19,2, FALSE) + $Q97*VLOOKUP($Q$1,properties!$A$13:$J$19,2, FALSE)</f>
        <v>1.07</v>
      </c>
      <c r="AI97" s="2">
        <f>$L97*VLOOKUP($L$1,properties!$A$13:$J$19,10, FALSE) + $M97*VLOOKUP($M$1,properties!$A$13:$J$19,10, FALSE) + $N97*VLOOKUP($N$1,properties!$A$13:$J$19,10, FALSE) + $O97*VLOOKUP($O$1,properties!$A$13:$J$19,10, FALSE) + $P97*VLOOKUP($P$1,properties!$A$13:$J$19,10, FALSE) + $Q97*VLOOKUP($Q$1,properties!$A$13:$J$19,10, FALSE)</f>
        <v>59.25</v>
      </c>
      <c r="AJ97" s="2">
        <f>$R97*VLOOKUP($R$1,properties!$A$1:$J$4,5, FALSE) + $S97*VLOOKUP($S$1,properties!$A$1:$J$4,5, FALSE) + $T97*VLOOKUP($T$1,properties!$A$1:$J$4,5, FALSE)</f>
        <v>1.98</v>
      </c>
      <c r="AK97" s="2">
        <f>$R97*VLOOKUP($R$1,properties!$A$1:$J$4,6, FALSE) + $S97*VLOOKUP($S$1,properties!$A$1:$J$4,6, FALSE) + $T97*VLOOKUP($T$1,properties!$A$1:$J$4,6, FALSE)</f>
        <v>126.9</v>
      </c>
      <c r="AL97" s="2">
        <f>$R97*VLOOKUP($R$1,properties!$A$1:$J$4,4, FALSE) + $S97*VLOOKUP($S$1,properties!$A$1:$J$4,4, FALSE) + $T97*VLOOKUP($T$1,properties!$A$1:$J$4,4, FALSE)</f>
        <v>3.06</v>
      </c>
      <c r="AM97" s="2">
        <f>$R97*VLOOKUP($R$1,properties!$A$1:$J$4,3, FALSE) + $S97*VLOOKUP($S$1,properties!$A$1:$J$4,3, FALSE) + $T97*VLOOKUP($T$1,properties!$A$1:$J$4,3, FALSE)</f>
        <v>10.451000000000001</v>
      </c>
      <c r="AN97" s="2">
        <f>$R97*VLOOKUP($R$1,properties!$A$1:$J$4,2, FALSE) + $S97*VLOOKUP($S$1,properties!$A$1:$J$4,2, FALSE) + $T97*VLOOKUP($T$1,properties!$A$1:$J$4,2, FALSE)</f>
        <v>2.66</v>
      </c>
      <c r="AO97" s="2">
        <f>$R97*VLOOKUP($R$1,properties!$A$1:$J$4,10, FALSE) + $S97*VLOOKUP($S$1,properties!$A$1:$J$4,10, FALSE) + $T97*VLOOKUP($T$1,properties!$A$1:$J$4,10, FALSE)</f>
        <v>53</v>
      </c>
    </row>
    <row r="98" spans="1:41" x14ac:dyDescent="0.2">
      <c r="A98">
        <v>185</v>
      </c>
      <c r="B98" t="s">
        <v>243</v>
      </c>
      <c r="C98" t="s">
        <v>576</v>
      </c>
      <c r="D98">
        <v>-0.41</v>
      </c>
      <c r="E98">
        <v>2.1</v>
      </c>
      <c r="F98">
        <v>0.15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0.125</v>
      </c>
      <c r="O98" s="2">
        <v>0</v>
      </c>
      <c r="P98" s="2">
        <v>0</v>
      </c>
      <c r="Q98" s="2">
        <v>0.875</v>
      </c>
      <c r="R98" s="2">
        <v>0</v>
      </c>
      <c r="S98" s="2">
        <v>0</v>
      </c>
      <c r="T98" s="2">
        <v>1</v>
      </c>
      <c r="U98" s="2">
        <v>5</v>
      </c>
      <c r="V98" s="1" t="b">
        <v>0</v>
      </c>
      <c r="W98" s="2">
        <v>1</v>
      </c>
      <c r="X98" s="2">
        <v>0</v>
      </c>
      <c r="Y98" s="2">
        <v>0</v>
      </c>
      <c r="Z98" s="2">
        <v>0</v>
      </c>
      <c r="AA98" s="2">
        <f>$G98*VLOOKUP($G$1,properties!$A$6:$I$11,5, FALSE) + $H98*VLOOKUP($H$1,properties!$A$6:$I$11,5, FALSE) + $I98*VLOOKUP($I$1,properties!$A$6:$I$11,5, FALSE) + $J98*VLOOKUP($J$1,properties!$A$6:$I$11,5, FALSE) + $K98*VLOOKUP($K$1,properties!$A$6:$I$11,5, FALSE)</f>
        <v>2.5299999999999998</v>
      </c>
      <c r="AB98" s="2">
        <f>$G98*VLOOKUP($G$1,properties!$A$6:$I$11,6, FALSE) + $H98*VLOOKUP($H$1,properties!$A$6:$I$11,6, FALSE) + $I98*VLOOKUP($I$1,properties!$A$6:$I$11,6, FALSE) + $J98*VLOOKUP($J$1,properties!$A$6:$I$11,6, FALSE) + $K98*VLOOKUP($K$1,properties!$A$6:$I$11,6, FALSE)</f>
        <v>44.055999999999997</v>
      </c>
      <c r="AC98" s="2">
        <f>$G98*VLOOKUP($G$1,properties!$A$6:$I$11,2, FALSE) + $H98*VLOOKUP($H$1,properties!$A$6:$I$11,2, FALSE) + $I98*VLOOKUP($I$1,properties!$A$6:$I$11,2, FALSE) + $J98*VLOOKUP($J$1,properties!$A$6:$I$11,2, FALSE) + $K98*VLOOKUP($K$1,properties!$A$6:$I$11,2, FALSE)</f>
        <v>0.25</v>
      </c>
      <c r="AD98" s="2">
        <f>$L98*VLOOKUP($L$1,properties!$A$13:$J$19,5, FALSE) + $M98*VLOOKUP($M$1,properties!$A$13:$J$19,5, FALSE) + $N98*VLOOKUP($N$1,properties!$A$13:$J$19,5, FALSE) + $O98*VLOOKUP($O$1,properties!$A$13:$J$19,5, FALSE) + $P98*VLOOKUP($P$1,properties!$A$13:$J$19,5, FALSE) + $Q98*VLOOKUP($Q$1,properties!$A$13:$J$19,5, FALSE)</f>
        <v>1.21</v>
      </c>
      <c r="AE98" s="2">
        <f>$L98*VLOOKUP($L$1,properties!$A$13:$J$19,6, FALSE) + $M98*VLOOKUP($M$1,properties!$A$13:$J$19,6, FALSE) + $N98*VLOOKUP($N$1,properties!$A$13:$J$19,6, FALSE) + $O98*VLOOKUP($O$1,properties!$A$13:$J$19,6, FALSE) + $P98*VLOOKUP($P$1,properties!$A$13:$J$19,6, FALSE) + $Q98*VLOOKUP($Q$1,properties!$A$13:$J$19,6, FALSE)</f>
        <v>198.29124999999999</v>
      </c>
      <c r="AF98" s="2">
        <f>$L98*VLOOKUP($L$1,properties!$A$13:$J$19,4, FALSE) + $M98*VLOOKUP($M$1,properties!$A$13:$J$19,4, FALSE) + $N98*VLOOKUP($N$1,properties!$A$13:$J$19,4, FALSE) + $O98*VLOOKUP($O$1,properties!$A$13:$J$19,4, FALSE) + $P98*VLOOKUP($P$1,properties!$A$13:$J$19,4, FALSE) + $Q98*VLOOKUP($Q$1,properties!$A$13:$J$19,4, FALSE)</f>
        <v>0.315</v>
      </c>
      <c r="AG98" s="2">
        <f>$L98*VLOOKUP($L$1,properties!$A$13:$J$19,3, FALSE) + $M98*VLOOKUP($M$1,properties!$A$13:$J$19,3, FALSE) + $N98*VLOOKUP($N$1,properties!$A$13:$J$19,3, FALSE) + $O98*VLOOKUP($O$1,properties!$A$13:$J$19,3, FALSE) + $P98*VLOOKUP($P$1,properties!$A$13:$J$19,3, FALSE) + $Q98*VLOOKUP($Q$1,properties!$A$13:$J$19,3, FALSE)</f>
        <v>7.141375</v>
      </c>
      <c r="AH98" s="2">
        <f>$L98*VLOOKUP($L$1,properties!$A$13:$J$19,2, FALSE) + $M98*VLOOKUP($M$1,properties!$A$13:$J$19,2, FALSE) + $N98*VLOOKUP($N$1,properties!$A$13:$J$19,2, FALSE) + $O98*VLOOKUP($O$1,properties!$A$13:$J$19,2, FALSE) + $P98*VLOOKUP($P$1,properties!$A$13:$J$19,2, FALSE) + $Q98*VLOOKUP($Q$1,properties!$A$13:$J$19,2, FALSE)</f>
        <v>2.1500000000000004</v>
      </c>
      <c r="AI98" s="2">
        <f>$L98*VLOOKUP($L$1,properties!$A$13:$J$19,10, FALSE) + $M98*VLOOKUP($M$1,properties!$A$13:$J$19,10, FALSE) + $N98*VLOOKUP($N$1,properties!$A$13:$J$19,10, FALSE) + $O98*VLOOKUP($O$1,properties!$A$13:$J$19,10, FALSE) + $P98*VLOOKUP($P$1,properties!$A$13:$J$19,10, FALSE) + $Q98*VLOOKUP($Q$1,properties!$A$13:$J$19,10, FALSE)</f>
        <v>78.75</v>
      </c>
      <c r="AJ98" s="2">
        <f>$R98*VLOOKUP($R$1,properties!$A$1:$J$4,5, FALSE) + $S98*VLOOKUP($S$1,properties!$A$1:$J$4,5, FALSE) + $T98*VLOOKUP($T$1,properties!$A$1:$J$4,5, FALSE)</f>
        <v>1.98</v>
      </c>
      <c r="AK98" s="2">
        <f>$R98*VLOOKUP($R$1,properties!$A$1:$J$4,6, FALSE) + $S98*VLOOKUP($S$1,properties!$A$1:$J$4,6, FALSE) + $T98*VLOOKUP($T$1,properties!$A$1:$J$4,6, FALSE)</f>
        <v>126.9</v>
      </c>
      <c r="AL98" s="2">
        <f>$R98*VLOOKUP($R$1,properties!$A$1:$J$4,4, FALSE) + $S98*VLOOKUP($S$1,properties!$A$1:$J$4,4, FALSE) + $T98*VLOOKUP($T$1,properties!$A$1:$J$4,4, FALSE)</f>
        <v>3.06</v>
      </c>
      <c r="AM98" s="2">
        <f>$R98*VLOOKUP($R$1,properties!$A$1:$J$4,3, FALSE) + $S98*VLOOKUP($S$1,properties!$A$1:$J$4,3, FALSE) + $T98*VLOOKUP($T$1,properties!$A$1:$J$4,3, FALSE)</f>
        <v>10.451000000000001</v>
      </c>
      <c r="AN98" s="2">
        <f>$R98*VLOOKUP($R$1,properties!$A$1:$J$4,2, FALSE) + $S98*VLOOKUP($S$1,properties!$A$1:$J$4,2, FALSE) + $T98*VLOOKUP($T$1,properties!$A$1:$J$4,2, FALSE)</f>
        <v>2.66</v>
      </c>
      <c r="AO98" s="2">
        <f>$R98*VLOOKUP($R$1,properties!$A$1:$J$4,10, FALSE) + $S98*VLOOKUP($S$1,properties!$A$1:$J$4,10, FALSE) + $T98*VLOOKUP($T$1,properties!$A$1:$J$4,10, FALSE)</f>
        <v>53</v>
      </c>
    </row>
    <row r="99" spans="1:41" x14ac:dyDescent="0.2">
      <c r="A99">
        <v>186</v>
      </c>
      <c r="B99" t="s">
        <v>244</v>
      </c>
      <c r="C99" t="s">
        <v>576</v>
      </c>
      <c r="D99">
        <v>-0.46</v>
      </c>
      <c r="E99">
        <v>2.35</v>
      </c>
      <c r="F99">
        <v>0.12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0.25</v>
      </c>
      <c r="O99" s="2">
        <v>0</v>
      </c>
      <c r="P99" s="2">
        <v>0</v>
      </c>
      <c r="Q99" s="2">
        <v>0.75</v>
      </c>
      <c r="R99" s="2">
        <v>0</v>
      </c>
      <c r="S99" s="2">
        <v>0</v>
      </c>
      <c r="T99" s="2">
        <v>1</v>
      </c>
      <c r="U99" s="2">
        <v>5</v>
      </c>
      <c r="V99" s="1" t="b">
        <v>0</v>
      </c>
      <c r="W99" s="2">
        <v>1</v>
      </c>
      <c r="X99" s="2">
        <v>0</v>
      </c>
      <c r="Y99" s="2">
        <v>0</v>
      </c>
      <c r="Z99" s="2">
        <v>0</v>
      </c>
      <c r="AA99" s="2">
        <f>$G99*VLOOKUP($G$1,properties!$A$6:$I$11,5, FALSE) + $H99*VLOOKUP($H$1,properties!$A$6:$I$11,5, FALSE) + $I99*VLOOKUP($I$1,properties!$A$6:$I$11,5, FALSE) + $J99*VLOOKUP($J$1,properties!$A$6:$I$11,5, FALSE) + $K99*VLOOKUP($K$1,properties!$A$6:$I$11,5, FALSE)</f>
        <v>2.5299999999999998</v>
      </c>
      <c r="AB99" s="2">
        <f>$G99*VLOOKUP($G$1,properties!$A$6:$I$11,6, FALSE) + $H99*VLOOKUP($H$1,properties!$A$6:$I$11,6, FALSE) + $I99*VLOOKUP($I$1,properties!$A$6:$I$11,6, FALSE) + $J99*VLOOKUP($J$1,properties!$A$6:$I$11,6, FALSE) + $K99*VLOOKUP($K$1,properties!$A$6:$I$11,6, FALSE)</f>
        <v>44.055999999999997</v>
      </c>
      <c r="AC99" s="2">
        <f>$G99*VLOOKUP($G$1,properties!$A$6:$I$11,2, FALSE) + $H99*VLOOKUP($H$1,properties!$A$6:$I$11,2, FALSE) + $I99*VLOOKUP($I$1,properties!$A$6:$I$11,2, FALSE) + $J99*VLOOKUP($J$1,properties!$A$6:$I$11,2, FALSE) + $K99*VLOOKUP($K$1,properties!$A$6:$I$11,2, FALSE)</f>
        <v>0.25</v>
      </c>
      <c r="AD99" s="2">
        <f>$L99*VLOOKUP($L$1,properties!$A$13:$J$19,5, FALSE) + $M99*VLOOKUP($M$1,properties!$A$13:$J$19,5, FALSE) + $N99*VLOOKUP($N$1,properties!$A$13:$J$19,5, FALSE) + $O99*VLOOKUP($O$1,properties!$A$13:$J$19,5, FALSE) + $P99*VLOOKUP($P$1,properties!$A$13:$J$19,5, FALSE) + $Q99*VLOOKUP($Q$1,properties!$A$13:$J$19,5, FALSE)</f>
        <v>1.23</v>
      </c>
      <c r="AE99" s="2">
        <f>$L99*VLOOKUP($L$1,properties!$A$13:$J$19,6, FALSE) + $M99*VLOOKUP($M$1,properties!$A$13:$J$19,6, FALSE) + $N99*VLOOKUP($N$1,properties!$A$13:$J$19,6, FALSE) + $O99*VLOOKUP($O$1,properties!$A$13:$J$19,6, FALSE) + $P99*VLOOKUP($P$1,properties!$A$13:$J$19,6, FALSE) + $Q99*VLOOKUP($Q$1,properties!$A$13:$J$19,6, FALSE)</f>
        <v>189.58250000000001</v>
      </c>
      <c r="AF99" s="2">
        <f>$L99*VLOOKUP($L$1,properties!$A$13:$J$19,4, FALSE) + $M99*VLOOKUP($M$1,properties!$A$13:$J$19,4, FALSE) + $N99*VLOOKUP($N$1,properties!$A$13:$J$19,4, FALSE) + $O99*VLOOKUP($O$1,properties!$A$13:$J$19,4, FALSE) + $P99*VLOOKUP($P$1,properties!$A$13:$J$19,4, FALSE) + $Q99*VLOOKUP($Q$1,properties!$A$13:$J$19,4, FALSE)</f>
        <v>0.27</v>
      </c>
      <c r="AG99" s="2">
        <f>$L99*VLOOKUP($L$1,properties!$A$13:$J$19,3, FALSE) + $M99*VLOOKUP($M$1,properties!$A$13:$J$19,3, FALSE) + $N99*VLOOKUP($N$1,properties!$A$13:$J$19,3, FALSE) + $O99*VLOOKUP($O$1,properties!$A$13:$J$19,3, FALSE) + $P99*VLOOKUP($P$1,properties!$A$13:$J$19,3, FALSE) + $Q99*VLOOKUP($Q$1,properties!$A$13:$J$19,3, FALSE)</f>
        <v>6.8657499999999994</v>
      </c>
      <c r="AH99" s="2">
        <f>$L99*VLOOKUP($L$1,properties!$A$13:$J$19,2, FALSE) + $M99*VLOOKUP($M$1,properties!$A$13:$J$19,2, FALSE) + $N99*VLOOKUP($N$1,properties!$A$13:$J$19,2, FALSE) + $O99*VLOOKUP($O$1,properties!$A$13:$J$19,2, FALSE) + $P99*VLOOKUP($P$1,properties!$A$13:$J$19,2, FALSE) + $Q99*VLOOKUP($Q$1,properties!$A$13:$J$19,2, FALSE)</f>
        <v>1.97</v>
      </c>
      <c r="AI99" s="2">
        <f>$L99*VLOOKUP($L$1,properties!$A$13:$J$19,10, FALSE) + $M99*VLOOKUP($M$1,properties!$A$13:$J$19,10, FALSE) + $N99*VLOOKUP($N$1,properties!$A$13:$J$19,10, FALSE) + $O99*VLOOKUP($O$1,properties!$A$13:$J$19,10, FALSE) + $P99*VLOOKUP($P$1,properties!$A$13:$J$19,10, FALSE) + $Q99*VLOOKUP($Q$1,properties!$A$13:$J$19,10, FALSE)</f>
        <v>75.5</v>
      </c>
      <c r="AJ99" s="2">
        <f>$R99*VLOOKUP($R$1,properties!$A$1:$J$4,5, FALSE) + $S99*VLOOKUP($S$1,properties!$A$1:$J$4,5, FALSE) + $T99*VLOOKUP($T$1,properties!$A$1:$J$4,5, FALSE)</f>
        <v>1.98</v>
      </c>
      <c r="AK99" s="2">
        <f>$R99*VLOOKUP($R$1,properties!$A$1:$J$4,6, FALSE) + $S99*VLOOKUP($S$1,properties!$A$1:$J$4,6, FALSE) + $T99*VLOOKUP($T$1,properties!$A$1:$J$4,6, FALSE)</f>
        <v>126.9</v>
      </c>
      <c r="AL99" s="2">
        <f>$R99*VLOOKUP($R$1,properties!$A$1:$J$4,4, FALSE) + $S99*VLOOKUP($S$1,properties!$A$1:$J$4,4, FALSE) + $T99*VLOOKUP($T$1,properties!$A$1:$J$4,4, FALSE)</f>
        <v>3.06</v>
      </c>
      <c r="AM99" s="2">
        <f>$R99*VLOOKUP($R$1,properties!$A$1:$J$4,3, FALSE) + $S99*VLOOKUP($S$1,properties!$A$1:$J$4,3, FALSE) + $T99*VLOOKUP($T$1,properties!$A$1:$J$4,3, FALSE)</f>
        <v>10.451000000000001</v>
      </c>
      <c r="AN99" s="2">
        <f>$R99*VLOOKUP($R$1,properties!$A$1:$J$4,2, FALSE) + $S99*VLOOKUP($S$1,properties!$A$1:$J$4,2, FALSE) + $T99*VLOOKUP($T$1,properties!$A$1:$J$4,2, FALSE)</f>
        <v>2.66</v>
      </c>
      <c r="AO99" s="2">
        <f>$R99*VLOOKUP($R$1,properties!$A$1:$J$4,10, FALSE) + $S99*VLOOKUP($S$1,properties!$A$1:$J$4,10, FALSE) + $T99*VLOOKUP($T$1,properties!$A$1:$J$4,10, FALSE)</f>
        <v>53</v>
      </c>
    </row>
    <row r="100" spans="1:41" x14ac:dyDescent="0.2">
      <c r="A100">
        <v>187</v>
      </c>
      <c r="B100" t="s">
        <v>245</v>
      </c>
      <c r="C100" t="s">
        <v>576</v>
      </c>
      <c r="D100">
        <v>-0.45</v>
      </c>
      <c r="E100">
        <v>2.29</v>
      </c>
      <c r="F100">
        <v>0.12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0.375</v>
      </c>
      <c r="O100" s="2">
        <v>0</v>
      </c>
      <c r="P100" s="2">
        <v>0</v>
      </c>
      <c r="Q100" s="2">
        <v>0.625</v>
      </c>
      <c r="R100" s="2">
        <v>0</v>
      </c>
      <c r="S100" s="2">
        <v>0</v>
      </c>
      <c r="T100" s="2">
        <v>1</v>
      </c>
      <c r="U100" s="2">
        <v>5</v>
      </c>
      <c r="V100" s="1" t="b">
        <v>0</v>
      </c>
      <c r="W100" s="2">
        <v>1</v>
      </c>
      <c r="X100" s="2">
        <v>0</v>
      </c>
      <c r="Y100" s="2">
        <v>0</v>
      </c>
      <c r="Z100" s="2">
        <v>0</v>
      </c>
      <c r="AA100" s="2">
        <f>$G100*VLOOKUP($G$1,properties!$A$6:$I$11,5, FALSE) + $H100*VLOOKUP($H$1,properties!$A$6:$I$11,5, FALSE) + $I100*VLOOKUP($I$1,properties!$A$6:$I$11,5, FALSE) + $J100*VLOOKUP($J$1,properties!$A$6:$I$11,5, FALSE) + $K100*VLOOKUP($K$1,properties!$A$6:$I$11,5, FALSE)</f>
        <v>2.5299999999999998</v>
      </c>
      <c r="AB100" s="2">
        <f>$G100*VLOOKUP($G$1,properties!$A$6:$I$11,6, FALSE) + $H100*VLOOKUP($H$1,properties!$A$6:$I$11,6, FALSE) + $I100*VLOOKUP($I$1,properties!$A$6:$I$11,6, FALSE) + $J100*VLOOKUP($J$1,properties!$A$6:$I$11,6, FALSE) + $K100*VLOOKUP($K$1,properties!$A$6:$I$11,6, FALSE)</f>
        <v>44.055999999999997</v>
      </c>
      <c r="AC100" s="2">
        <f>$G100*VLOOKUP($G$1,properties!$A$6:$I$11,2, FALSE) + $H100*VLOOKUP($H$1,properties!$A$6:$I$11,2, FALSE) + $I100*VLOOKUP($I$1,properties!$A$6:$I$11,2, FALSE) + $J100*VLOOKUP($J$1,properties!$A$6:$I$11,2, FALSE) + $K100*VLOOKUP($K$1,properties!$A$6:$I$11,2, FALSE)</f>
        <v>0.25</v>
      </c>
      <c r="AD100" s="2">
        <f>$L100*VLOOKUP($L$1,properties!$A$13:$J$19,5, FALSE) + $M100*VLOOKUP($M$1,properties!$A$13:$J$19,5, FALSE) + $N100*VLOOKUP($N$1,properties!$A$13:$J$19,5, FALSE) + $O100*VLOOKUP($O$1,properties!$A$13:$J$19,5, FALSE) + $P100*VLOOKUP($P$1,properties!$A$13:$J$19,5, FALSE) + $Q100*VLOOKUP($Q$1,properties!$A$13:$J$19,5, FALSE)</f>
        <v>1.25</v>
      </c>
      <c r="AE100" s="2">
        <f>$L100*VLOOKUP($L$1,properties!$A$13:$J$19,6, FALSE) + $M100*VLOOKUP($M$1,properties!$A$13:$J$19,6, FALSE) + $N100*VLOOKUP($N$1,properties!$A$13:$J$19,6, FALSE) + $O100*VLOOKUP($O$1,properties!$A$13:$J$19,6, FALSE) + $P100*VLOOKUP($P$1,properties!$A$13:$J$19,6, FALSE) + $Q100*VLOOKUP($Q$1,properties!$A$13:$J$19,6, FALSE)</f>
        <v>180.87375</v>
      </c>
      <c r="AF100" s="2">
        <f>$L100*VLOOKUP($L$1,properties!$A$13:$J$19,4, FALSE) + $M100*VLOOKUP($M$1,properties!$A$13:$J$19,4, FALSE) + $N100*VLOOKUP($N$1,properties!$A$13:$J$19,4, FALSE) + $O100*VLOOKUP($O$1,properties!$A$13:$J$19,4, FALSE) + $P100*VLOOKUP($P$1,properties!$A$13:$J$19,4, FALSE) + $Q100*VLOOKUP($Q$1,properties!$A$13:$J$19,4, FALSE)</f>
        <v>0.22499999999999998</v>
      </c>
      <c r="AG100" s="2">
        <f>$L100*VLOOKUP($L$1,properties!$A$13:$J$19,3, FALSE) + $M100*VLOOKUP($M$1,properties!$A$13:$J$19,3, FALSE) + $N100*VLOOKUP($N$1,properties!$A$13:$J$19,3, FALSE) + $O100*VLOOKUP($O$1,properties!$A$13:$J$19,3, FALSE) + $P100*VLOOKUP($P$1,properties!$A$13:$J$19,3, FALSE) + $Q100*VLOOKUP($Q$1,properties!$A$13:$J$19,3, FALSE)</f>
        <v>6.5901250000000005</v>
      </c>
      <c r="AH100" s="2">
        <f>$L100*VLOOKUP($L$1,properties!$A$13:$J$19,2, FALSE) + $M100*VLOOKUP($M$1,properties!$A$13:$J$19,2, FALSE) + $N100*VLOOKUP($N$1,properties!$A$13:$J$19,2, FALSE) + $O100*VLOOKUP($O$1,properties!$A$13:$J$19,2, FALSE) + $P100*VLOOKUP($P$1,properties!$A$13:$J$19,2, FALSE) + $Q100*VLOOKUP($Q$1,properties!$A$13:$J$19,2, FALSE)</f>
        <v>1.79</v>
      </c>
      <c r="AI100" s="2">
        <f>$L100*VLOOKUP($L$1,properties!$A$13:$J$19,10, FALSE) + $M100*VLOOKUP($M$1,properties!$A$13:$J$19,10, FALSE) + $N100*VLOOKUP($N$1,properties!$A$13:$J$19,10, FALSE) + $O100*VLOOKUP($O$1,properties!$A$13:$J$19,10, FALSE) + $P100*VLOOKUP($P$1,properties!$A$13:$J$19,10, FALSE) + $Q100*VLOOKUP($Q$1,properties!$A$13:$J$19,10, FALSE)</f>
        <v>72.25</v>
      </c>
      <c r="AJ100" s="2">
        <f>$R100*VLOOKUP($R$1,properties!$A$1:$J$4,5, FALSE) + $S100*VLOOKUP($S$1,properties!$A$1:$J$4,5, FALSE) + $T100*VLOOKUP($T$1,properties!$A$1:$J$4,5, FALSE)</f>
        <v>1.98</v>
      </c>
      <c r="AK100" s="2">
        <f>$R100*VLOOKUP($R$1,properties!$A$1:$J$4,6, FALSE) + $S100*VLOOKUP($S$1,properties!$A$1:$J$4,6, FALSE) + $T100*VLOOKUP($T$1,properties!$A$1:$J$4,6, FALSE)</f>
        <v>126.9</v>
      </c>
      <c r="AL100" s="2">
        <f>$R100*VLOOKUP($R$1,properties!$A$1:$J$4,4, FALSE) + $S100*VLOOKUP($S$1,properties!$A$1:$J$4,4, FALSE) + $T100*VLOOKUP($T$1,properties!$A$1:$J$4,4, FALSE)</f>
        <v>3.06</v>
      </c>
      <c r="AM100" s="2">
        <f>$R100*VLOOKUP($R$1,properties!$A$1:$J$4,3, FALSE) + $S100*VLOOKUP($S$1,properties!$A$1:$J$4,3, FALSE) + $T100*VLOOKUP($T$1,properties!$A$1:$J$4,3, FALSE)</f>
        <v>10.451000000000001</v>
      </c>
      <c r="AN100" s="2">
        <f>$R100*VLOOKUP($R$1,properties!$A$1:$J$4,2, FALSE) + $S100*VLOOKUP($S$1,properties!$A$1:$J$4,2, FALSE) + $T100*VLOOKUP($T$1,properties!$A$1:$J$4,2, FALSE)</f>
        <v>2.66</v>
      </c>
      <c r="AO100" s="2">
        <f>$R100*VLOOKUP($R$1,properties!$A$1:$J$4,10, FALSE) + $S100*VLOOKUP($S$1,properties!$A$1:$J$4,10, FALSE) + $T100*VLOOKUP($T$1,properties!$A$1:$J$4,10, FALSE)</f>
        <v>53</v>
      </c>
    </row>
    <row r="101" spans="1:41" x14ac:dyDescent="0.2">
      <c r="A101">
        <v>188</v>
      </c>
      <c r="B101" t="s">
        <v>246</v>
      </c>
      <c r="C101" t="s">
        <v>576</v>
      </c>
      <c r="D101">
        <v>-0.46</v>
      </c>
      <c r="E101">
        <v>2.39</v>
      </c>
      <c r="F101">
        <v>7.0000000000000007E-2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0.5</v>
      </c>
      <c r="O101" s="2">
        <v>0</v>
      </c>
      <c r="P101" s="2">
        <v>0</v>
      </c>
      <c r="Q101" s="2">
        <v>0.5</v>
      </c>
      <c r="R101" s="2">
        <v>0</v>
      </c>
      <c r="S101" s="2">
        <v>0</v>
      </c>
      <c r="T101" s="2">
        <v>1</v>
      </c>
      <c r="U101" s="2">
        <v>5</v>
      </c>
      <c r="V101" s="1" t="b">
        <v>0</v>
      </c>
      <c r="W101" s="2">
        <v>1</v>
      </c>
      <c r="X101" s="2">
        <v>0</v>
      </c>
      <c r="Y101" s="2">
        <v>0</v>
      </c>
      <c r="Z101" s="2">
        <v>0</v>
      </c>
      <c r="AA101" s="2">
        <f>$G101*VLOOKUP($G$1,properties!$A$6:$I$11,5, FALSE) + $H101*VLOOKUP($H$1,properties!$A$6:$I$11,5, FALSE) + $I101*VLOOKUP($I$1,properties!$A$6:$I$11,5, FALSE) + $J101*VLOOKUP($J$1,properties!$A$6:$I$11,5, FALSE) + $K101*VLOOKUP($K$1,properties!$A$6:$I$11,5, FALSE)</f>
        <v>2.5299999999999998</v>
      </c>
      <c r="AB101" s="2">
        <f>$G101*VLOOKUP($G$1,properties!$A$6:$I$11,6, FALSE) + $H101*VLOOKUP($H$1,properties!$A$6:$I$11,6, FALSE) + $I101*VLOOKUP($I$1,properties!$A$6:$I$11,6, FALSE) + $J101*VLOOKUP($J$1,properties!$A$6:$I$11,6, FALSE) + $K101*VLOOKUP($K$1,properties!$A$6:$I$11,6, FALSE)</f>
        <v>44.055999999999997</v>
      </c>
      <c r="AC101" s="2">
        <f>$G101*VLOOKUP($G$1,properties!$A$6:$I$11,2, FALSE) + $H101*VLOOKUP($H$1,properties!$A$6:$I$11,2, FALSE) + $I101*VLOOKUP($I$1,properties!$A$6:$I$11,2, FALSE) + $J101*VLOOKUP($J$1,properties!$A$6:$I$11,2, FALSE) + $K101*VLOOKUP($K$1,properties!$A$6:$I$11,2, FALSE)</f>
        <v>0.25</v>
      </c>
      <c r="AD101" s="2">
        <f>$L101*VLOOKUP($L$1,properties!$A$13:$J$19,5, FALSE) + $M101*VLOOKUP($M$1,properties!$A$13:$J$19,5, FALSE) + $N101*VLOOKUP($N$1,properties!$A$13:$J$19,5, FALSE) + $O101*VLOOKUP($O$1,properties!$A$13:$J$19,5, FALSE) + $P101*VLOOKUP($P$1,properties!$A$13:$J$19,5, FALSE) + $Q101*VLOOKUP($Q$1,properties!$A$13:$J$19,5, FALSE)</f>
        <v>1.27</v>
      </c>
      <c r="AE101" s="2">
        <f>$L101*VLOOKUP($L$1,properties!$A$13:$J$19,6, FALSE) + $M101*VLOOKUP($M$1,properties!$A$13:$J$19,6, FALSE) + $N101*VLOOKUP($N$1,properties!$A$13:$J$19,6, FALSE) + $O101*VLOOKUP($O$1,properties!$A$13:$J$19,6, FALSE) + $P101*VLOOKUP($P$1,properties!$A$13:$J$19,6, FALSE) + $Q101*VLOOKUP($Q$1,properties!$A$13:$J$19,6, FALSE)</f>
        <v>172.16500000000002</v>
      </c>
      <c r="AF101" s="2">
        <f>$L101*VLOOKUP($L$1,properties!$A$13:$J$19,4, FALSE) + $M101*VLOOKUP($M$1,properties!$A$13:$J$19,4, FALSE) + $N101*VLOOKUP($N$1,properties!$A$13:$J$19,4, FALSE) + $O101*VLOOKUP($O$1,properties!$A$13:$J$19,4, FALSE) + $P101*VLOOKUP($P$1,properties!$A$13:$J$19,4, FALSE) + $Q101*VLOOKUP($Q$1,properties!$A$13:$J$19,4, FALSE)</f>
        <v>0.18</v>
      </c>
      <c r="AG101" s="2">
        <f>$L101*VLOOKUP($L$1,properties!$A$13:$J$19,3, FALSE) + $M101*VLOOKUP($M$1,properties!$A$13:$J$19,3, FALSE) + $N101*VLOOKUP($N$1,properties!$A$13:$J$19,3, FALSE) + $O101*VLOOKUP($O$1,properties!$A$13:$J$19,3, FALSE) + $P101*VLOOKUP($P$1,properties!$A$13:$J$19,3, FALSE) + $Q101*VLOOKUP($Q$1,properties!$A$13:$J$19,3, FALSE)</f>
        <v>6.3144999999999998</v>
      </c>
      <c r="AH101" s="2">
        <f>$L101*VLOOKUP($L$1,properties!$A$13:$J$19,2, FALSE) + $M101*VLOOKUP($M$1,properties!$A$13:$J$19,2, FALSE) + $N101*VLOOKUP($N$1,properties!$A$13:$J$19,2, FALSE) + $O101*VLOOKUP($O$1,properties!$A$13:$J$19,2, FALSE) + $P101*VLOOKUP($P$1,properties!$A$13:$J$19,2, FALSE) + $Q101*VLOOKUP($Q$1,properties!$A$13:$J$19,2, FALSE)</f>
        <v>1.61</v>
      </c>
      <c r="AI101" s="2">
        <f>$L101*VLOOKUP($L$1,properties!$A$13:$J$19,10, FALSE) + $M101*VLOOKUP($M$1,properties!$A$13:$J$19,10, FALSE) + $N101*VLOOKUP($N$1,properties!$A$13:$J$19,10, FALSE) + $O101*VLOOKUP($O$1,properties!$A$13:$J$19,10, FALSE) + $P101*VLOOKUP($P$1,properties!$A$13:$J$19,10, FALSE) + $Q101*VLOOKUP($Q$1,properties!$A$13:$J$19,10, FALSE)</f>
        <v>69</v>
      </c>
      <c r="AJ101" s="2">
        <f>$R101*VLOOKUP($R$1,properties!$A$1:$J$4,5, FALSE) + $S101*VLOOKUP($S$1,properties!$A$1:$J$4,5, FALSE) + $T101*VLOOKUP($T$1,properties!$A$1:$J$4,5, FALSE)</f>
        <v>1.98</v>
      </c>
      <c r="AK101" s="2">
        <f>$R101*VLOOKUP($R$1,properties!$A$1:$J$4,6, FALSE) + $S101*VLOOKUP($S$1,properties!$A$1:$J$4,6, FALSE) + $T101*VLOOKUP($T$1,properties!$A$1:$J$4,6, FALSE)</f>
        <v>126.9</v>
      </c>
      <c r="AL101" s="2">
        <f>$R101*VLOOKUP($R$1,properties!$A$1:$J$4,4, FALSE) + $S101*VLOOKUP($S$1,properties!$A$1:$J$4,4, FALSE) + $T101*VLOOKUP($T$1,properties!$A$1:$J$4,4, FALSE)</f>
        <v>3.06</v>
      </c>
      <c r="AM101" s="2">
        <f>$R101*VLOOKUP($R$1,properties!$A$1:$J$4,3, FALSE) + $S101*VLOOKUP($S$1,properties!$A$1:$J$4,3, FALSE) + $T101*VLOOKUP($T$1,properties!$A$1:$J$4,3, FALSE)</f>
        <v>10.451000000000001</v>
      </c>
      <c r="AN101" s="2">
        <f>$R101*VLOOKUP($R$1,properties!$A$1:$J$4,2, FALSE) + $S101*VLOOKUP($S$1,properties!$A$1:$J$4,2, FALSE) + $T101*VLOOKUP($T$1,properties!$A$1:$J$4,2, FALSE)</f>
        <v>2.66</v>
      </c>
      <c r="AO101" s="2">
        <f>$R101*VLOOKUP($R$1,properties!$A$1:$J$4,10, FALSE) + $S101*VLOOKUP($S$1,properties!$A$1:$J$4,10, FALSE) + $T101*VLOOKUP($T$1,properties!$A$1:$J$4,10, FALSE)</f>
        <v>53</v>
      </c>
    </row>
    <row r="102" spans="1:41" x14ac:dyDescent="0.2">
      <c r="A102">
        <v>189</v>
      </c>
      <c r="B102" t="s">
        <v>247</v>
      </c>
      <c r="C102" t="s">
        <v>576</v>
      </c>
      <c r="D102">
        <v>-0.5</v>
      </c>
      <c r="E102">
        <v>2.5</v>
      </c>
      <c r="F102">
        <v>0.06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0.625</v>
      </c>
      <c r="O102" s="2">
        <v>0</v>
      </c>
      <c r="P102" s="2">
        <v>0</v>
      </c>
      <c r="Q102" s="2">
        <v>0.375</v>
      </c>
      <c r="R102" s="2">
        <v>0</v>
      </c>
      <c r="S102" s="2">
        <v>0</v>
      </c>
      <c r="T102" s="2">
        <v>1</v>
      </c>
      <c r="U102" s="2">
        <v>5</v>
      </c>
      <c r="V102" s="1" t="b">
        <v>0</v>
      </c>
      <c r="W102" s="2">
        <v>1</v>
      </c>
      <c r="X102" s="2">
        <v>0</v>
      </c>
      <c r="Y102" s="2">
        <v>0</v>
      </c>
      <c r="Z102" s="2">
        <v>0</v>
      </c>
      <c r="AA102" s="2">
        <f>$G102*VLOOKUP($G$1,properties!$A$6:$I$11,5, FALSE) + $H102*VLOOKUP($H$1,properties!$A$6:$I$11,5, FALSE) + $I102*VLOOKUP($I$1,properties!$A$6:$I$11,5, FALSE) + $J102*VLOOKUP($J$1,properties!$A$6:$I$11,5, FALSE) + $K102*VLOOKUP($K$1,properties!$A$6:$I$11,5, FALSE)</f>
        <v>2.5299999999999998</v>
      </c>
      <c r="AB102" s="2">
        <f>$G102*VLOOKUP($G$1,properties!$A$6:$I$11,6, FALSE) + $H102*VLOOKUP($H$1,properties!$A$6:$I$11,6, FALSE) + $I102*VLOOKUP($I$1,properties!$A$6:$I$11,6, FALSE) + $J102*VLOOKUP($J$1,properties!$A$6:$I$11,6, FALSE) + $K102*VLOOKUP($K$1,properties!$A$6:$I$11,6, FALSE)</f>
        <v>44.055999999999997</v>
      </c>
      <c r="AC102" s="2">
        <f>$G102*VLOOKUP($G$1,properties!$A$6:$I$11,2, FALSE) + $H102*VLOOKUP($H$1,properties!$A$6:$I$11,2, FALSE) + $I102*VLOOKUP($I$1,properties!$A$6:$I$11,2, FALSE) + $J102*VLOOKUP($J$1,properties!$A$6:$I$11,2, FALSE) + $K102*VLOOKUP($K$1,properties!$A$6:$I$11,2, FALSE)</f>
        <v>0.25</v>
      </c>
      <c r="AD102" s="2">
        <f>$L102*VLOOKUP($L$1,properties!$A$13:$J$19,5, FALSE) + $M102*VLOOKUP($M$1,properties!$A$13:$J$19,5, FALSE) + $N102*VLOOKUP($N$1,properties!$A$13:$J$19,5, FALSE) + $O102*VLOOKUP($O$1,properties!$A$13:$J$19,5, FALSE) + $P102*VLOOKUP($P$1,properties!$A$13:$J$19,5, FALSE) + $Q102*VLOOKUP($Q$1,properties!$A$13:$J$19,5, FALSE)</f>
        <v>1.29</v>
      </c>
      <c r="AE102" s="2">
        <f>$L102*VLOOKUP($L$1,properties!$A$13:$J$19,6, FALSE) + $M102*VLOOKUP($M$1,properties!$A$13:$J$19,6, FALSE) + $N102*VLOOKUP($N$1,properties!$A$13:$J$19,6, FALSE) + $O102*VLOOKUP($O$1,properties!$A$13:$J$19,6, FALSE) + $P102*VLOOKUP($P$1,properties!$A$13:$J$19,6, FALSE) + $Q102*VLOOKUP($Q$1,properties!$A$13:$J$19,6, FALSE)</f>
        <v>163.45625000000001</v>
      </c>
      <c r="AF102" s="2">
        <f>$L102*VLOOKUP($L$1,properties!$A$13:$J$19,4, FALSE) + $M102*VLOOKUP($M$1,properties!$A$13:$J$19,4, FALSE) + $N102*VLOOKUP($N$1,properties!$A$13:$J$19,4, FALSE) + $O102*VLOOKUP($O$1,properties!$A$13:$J$19,4, FALSE) + $P102*VLOOKUP($P$1,properties!$A$13:$J$19,4, FALSE) + $Q102*VLOOKUP($Q$1,properties!$A$13:$J$19,4, FALSE)</f>
        <v>0.13500000000000001</v>
      </c>
      <c r="AG102" s="2">
        <f>$L102*VLOOKUP($L$1,properties!$A$13:$J$19,3, FALSE) + $M102*VLOOKUP($M$1,properties!$A$13:$J$19,3, FALSE) + $N102*VLOOKUP($N$1,properties!$A$13:$J$19,3, FALSE) + $O102*VLOOKUP($O$1,properties!$A$13:$J$19,3, FALSE) + $P102*VLOOKUP($P$1,properties!$A$13:$J$19,3, FALSE) + $Q102*VLOOKUP($Q$1,properties!$A$13:$J$19,3, FALSE)</f>
        <v>6.0388749999999991</v>
      </c>
      <c r="AH102" s="2">
        <f>$L102*VLOOKUP($L$1,properties!$A$13:$J$19,2, FALSE) + $M102*VLOOKUP($M$1,properties!$A$13:$J$19,2, FALSE) + $N102*VLOOKUP($N$1,properties!$A$13:$J$19,2, FALSE) + $O102*VLOOKUP($O$1,properties!$A$13:$J$19,2, FALSE) + $P102*VLOOKUP($P$1,properties!$A$13:$J$19,2, FALSE) + $Q102*VLOOKUP($Q$1,properties!$A$13:$J$19,2, FALSE)</f>
        <v>1.4300000000000002</v>
      </c>
      <c r="AI102" s="2">
        <f>$L102*VLOOKUP($L$1,properties!$A$13:$J$19,10, FALSE) + $M102*VLOOKUP($M$1,properties!$A$13:$J$19,10, FALSE) + $N102*VLOOKUP($N$1,properties!$A$13:$J$19,10, FALSE) + $O102*VLOOKUP($O$1,properties!$A$13:$J$19,10, FALSE) + $P102*VLOOKUP($P$1,properties!$A$13:$J$19,10, FALSE) + $Q102*VLOOKUP($Q$1,properties!$A$13:$J$19,10, FALSE)</f>
        <v>65.75</v>
      </c>
      <c r="AJ102" s="2">
        <f>$R102*VLOOKUP($R$1,properties!$A$1:$J$4,5, FALSE) + $S102*VLOOKUP($S$1,properties!$A$1:$J$4,5, FALSE) + $T102*VLOOKUP($T$1,properties!$A$1:$J$4,5, FALSE)</f>
        <v>1.98</v>
      </c>
      <c r="AK102" s="2">
        <f>$R102*VLOOKUP($R$1,properties!$A$1:$J$4,6, FALSE) + $S102*VLOOKUP($S$1,properties!$A$1:$J$4,6, FALSE) + $T102*VLOOKUP($T$1,properties!$A$1:$J$4,6, FALSE)</f>
        <v>126.9</v>
      </c>
      <c r="AL102" s="2">
        <f>$R102*VLOOKUP($R$1,properties!$A$1:$J$4,4, FALSE) + $S102*VLOOKUP($S$1,properties!$A$1:$J$4,4, FALSE) + $T102*VLOOKUP($T$1,properties!$A$1:$J$4,4, FALSE)</f>
        <v>3.06</v>
      </c>
      <c r="AM102" s="2">
        <f>$R102*VLOOKUP($R$1,properties!$A$1:$J$4,3, FALSE) + $S102*VLOOKUP($S$1,properties!$A$1:$J$4,3, FALSE) + $T102*VLOOKUP($T$1,properties!$A$1:$J$4,3, FALSE)</f>
        <v>10.451000000000001</v>
      </c>
      <c r="AN102" s="2">
        <f>$R102*VLOOKUP($R$1,properties!$A$1:$J$4,2, FALSE) + $S102*VLOOKUP($S$1,properties!$A$1:$J$4,2, FALSE) + $T102*VLOOKUP($T$1,properties!$A$1:$J$4,2, FALSE)</f>
        <v>2.66</v>
      </c>
      <c r="AO102" s="2">
        <f>$R102*VLOOKUP($R$1,properties!$A$1:$J$4,10, FALSE) + $S102*VLOOKUP($S$1,properties!$A$1:$J$4,10, FALSE) + $T102*VLOOKUP($T$1,properties!$A$1:$J$4,10, FALSE)</f>
        <v>53</v>
      </c>
    </row>
    <row r="103" spans="1:41" x14ac:dyDescent="0.2">
      <c r="A103">
        <v>190</v>
      </c>
      <c r="B103" t="s">
        <v>248</v>
      </c>
      <c r="C103" t="s">
        <v>576</v>
      </c>
      <c r="D103">
        <v>-0.5</v>
      </c>
      <c r="E103">
        <v>3.2</v>
      </c>
      <c r="F103">
        <v>0.02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0.75</v>
      </c>
      <c r="O103" s="2">
        <v>0</v>
      </c>
      <c r="P103" s="2">
        <v>0</v>
      </c>
      <c r="Q103" s="2">
        <v>0.25</v>
      </c>
      <c r="R103" s="2">
        <v>0</v>
      </c>
      <c r="S103" s="2">
        <v>0</v>
      </c>
      <c r="T103" s="2">
        <v>1</v>
      </c>
      <c r="U103" s="2">
        <v>5</v>
      </c>
      <c r="V103" s="1" t="b">
        <v>0</v>
      </c>
      <c r="W103" s="2">
        <v>1</v>
      </c>
      <c r="X103" s="2">
        <v>0</v>
      </c>
      <c r="Y103" s="2">
        <v>0</v>
      </c>
      <c r="Z103" s="2">
        <v>0</v>
      </c>
      <c r="AA103" s="2">
        <f>$G103*VLOOKUP($G$1,properties!$A$6:$I$11,5, FALSE) + $H103*VLOOKUP($H$1,properties!$A$6:$I$11,5, FALSE) + $I103*VLOOKUP($I$1,properties!$A$6:$I$11,5, FALSE) + $J103*VLOOKUP($J$1,properties!$A$6:$I$11,5, FALSE) + $K103*VLOOKUP($K$1,properties!$A$6:$I$11,5, FALSE)</f>
        <v>2.5299999999999998</v>
      </c>
      <c r="AB103" s="2">
        <f>$G103*VLOOKUP($G$1,properties!$A$6:$I$11,6, FALSE) + $H103*VLOOKUP($H$1,properties!$A$6:$I$11,6, FALSE) + $I103*VLOOKUP($I$1,properties!$A$6:$I$11,6, FALSE) + $J103*VLOOKUP($J$1,properties!$A$6:$I$11,6, FALSE) + $K103*VLOOKUP($K$1,properties!$A$6:$I$11,6, FALSE)</f>
        <v>44.055999999999997</v>
      </c>
      <c r="AC103" s="2">
        <f>$G103*VLOOKUP($G$1,properties!$A$6:$I$11,2, FALSE) + $H103*VLOOKUP($H$1,properties!$A$6:$I$11,2, FALSE) + $I103*VLOOKUP($I$1,properties!$A$6:$I$11,2, FALSE) + $J103*VLOOKUP($J$1,properties!$A$6:$I$11,2, FALSE) + $K103*VLOOKUP($K$1,properties!$A$6:$I$11,2, FALSE)</f>
        <v>0.25</v>
      </c>
      <c r="AD103" s="2">
        <f>$L103*VLOOKUP($L$1,properties!$A$13:$J$19,5, FALSE) + $M103*VLOOKUP($M$1,properties!$A$13:$J$19,5, FALSE) + $N103*VLOOKUP($N$1,properties!$A$13:$J$19,5, FALSE) + $O103*VLOOKUP($O$1,properties!$A$13:$J$19,5, FALSE) + $P103*VLOOKUP($P$1,properties!$A$13:$J$19,5, FALSE) + $Q103*VLOOKUP($Q$1,properties!$A$13:$J$19,5, FALSE)</f>
        <v>1.31</v>
      </c>
      <c r="AE103" s="2">
        <f>$L103*VLOOKUP($L$1,properties!$A$13:$J$19,6, FALSE) + $M103*VLOOKUP($M$1,properties!$A$13:$J$19,6, FALSE) + $N103*VLOOKUP($N$1,properties!$A$13:$J$19,6, FALSE) + $O103*VLOOKUP($O$1,properties!$A$13:$J$19,6, FALSE) + $P103*VLOOKUP($P$1,properties!$A$13:$J$19,6, FALSE) + $Q103*VLOOKUP($Q$1,properties!$A$13:$J$19,6, FALSE)</f>
        <v>154.7475</v>
      </c>
      <c r="AF103" s="2">
        <f>$L103*VLOOKUP($L$1,properties!$A$13:$J$19,4, FALSE) + $M103*VLOOKUP($M$1,properties!$A$13:$J$19,4, FALSE) + $N103*VLOOKUP($N$1,properties!$A$13:$J$19,4, FALSE) + $O103*VLOOKUP($O$1,properties!$A$13:$J$19,4, FALSE) + $P103*VLOOKUP($P$1,properties!$A$13:$J$19,4, FALSE) + $Q103*VLOOKUP($Q$1,properties!$A$13:$J$19,4, FALSE)</f>
        <v>0.09</v>
      </c>
      <c r="AG103" s="2">
        <f>$L103*VLOOKUP($L$1,properties!$A$13:$J$19,3, FALSE) + $M103*VLOOKUP($M$1,properties!$A$13:$J$19,3, FALSE) + $N103*VLOOKUP($N$1,properties!$A$13:$J$19,3, FALSE) + $O103*VLOOKUP($O$1,properties!$A$13:$J$19,3, FALSE) + $P103*VLOOKUP($P$1,properties!$A$13:$J$19,3, FALSE) + $Q103*VLOOKUP($Q$1,properties!$A$13:$J$19,3, FALSE)</f>
        <v>5.7632499999999993</v>
      </c>
      <c r="AH103" s="2">
        <f>$L103*VLOOKUP($L$1,properties!$A$13:$J$19,2, FALSE) + $M103*VLOOKUP($M$1,properties!$A$13:$J$19,2, FALSE) + $N103*VLOOKUP($N$1,properties!$A$13:$J$19,2, FALSE) + $O103*VLOOKUP($O$1,properties!$A$13:$J$19,2, FALSE) + $P103*VLOOKUP($P$1,properties!$A$13:$J$19,2, FALSE) + $Q103*VLOOKUP($Q$1,properties!$A$13:$J$19,2, FALSE)</f>
        <v>1.25</v>
      </c>
      <c r="AI103" s="2">
        <f>$L103*VLOOKUP($L$1,properties!$A$13:$J$19,10, FALSE) + $M103*VLOOKUP($M$1,properties!$A$13:$J$19,10, FALSE) + $N103*VLOOKUP($N$1,properties!$A$13:$J$19,10, FALSE) + $O103*VLOOKUP($O$1,properties!$A$13:$J$19,10, FALSE) + $P103*VLOOKUP($P$1,properties!$A$13:$J$19,10, FALSE) + $Q103*VLOOKUP($Q$1,properties!$A$13:$J$19,10, FALSE)</f>
        <v>62.5</v>
      </c>
      <c r="AJ103" s="2">
        <f>$R103*VLOOKUP($R$1,properties!$A$1:$J$4,5, FALSE) + $S103*VLOOKUP($S$1,properties!$A$1:$J$4,5, FALSE) + $T103*VLOOKUP($T$1,properties!$A$1:$J$4,5, FALSE)</f>
        <v>1.98</v>
      </c>
      <c r="AK103" s="2">
        <f>$R103*VLOOKUP($R$1,properties!$A$1:$J$4,6, FALSE) + $S103*VLOOKUP($S$1,properties!$A$1:$J$4,6, FALSE) + $T103*VLOOKUP($T$1,properties!$A$1:$J$4,6, FALSE)</f>
        <v>126.9</v>
      </c>
      <c r="AL103" s="2">
        <f>$R103*VLOOKUP($R$1,properties!$A$1:$J$4,4, FALSE) + $S103*VLOOKUP($S$1,properties!$A$1:$J$4,4, FALSE) + $T103*VLOOKUP($T$1,properties!$A$1:$J$4,4, FALSE)</f>
        <v>3.06</v>
      </c>
      <c r="AM103" s="2">
        <f>$R103*VLOOKUP($R$1,properties!$A$1:$J$4,3, FALSE) + $S103*VLOOKUP($S$1,properties!$A$1:$J$4,3, FALSE) + $T103*VLOOKUP($T$1,properties!$A$1:$J$4,3, FALSE)</f>
        <v>10.451000000000001</v>
      </c>
      <c r="AN103" s="2">
        <f>$R103*VLOOKUP($R$1,properties!$A$1:$J$4,2, FALSE) + $S103*VLOOKUP($S$1,properties!$A$1:$J$4,2, FALSE) + $T103*VLOOKUP($T$1,properties!$A$1:$J$4,2, FALSE)</f>
        <v>2.66</v>
      </c>
      <c r="AO103" s="2">
        <f>$R103*VLOOKUP($R$1,properties!$A$1:$J$4,10, FALSE) + $S103*VLOOKUP($S$1,properties!$A$1:$J$4,10, FALSE) + $T103*VLOOKUP($T$1,properties!$A$1:$J$4,10, FALSE)</f>
        <v>53</v>
      </c>
    </row>
    <row r="104" spans="1:41" x14ac:dyDescent="0.2">
      <c r="A104">
        <v>191</v>
      </c>
      <c r="B104" t="s">
        <v>249</v>
      </c>
      <c r="C104" t="s">
        <v>576</v>
      </c>
      <c r="D104">
        <v>-0.51</v>
      </c>
      <c r="E104">
        <v>3.19</v>
      </c>
      <c r="F104">
        <v>0.01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0.875</v>
      </c>
      <c r="O104" s="2">
        <v>0</v>
      </c>
      <c r="P104" s="2">
        <v>0</v>
      </c>
      <c r="Q104" s="2">
        <v>0.125</v>
      </c>
      <c r="R104" s="2">
        <v>0</v>
      </c>
      <c r="S104" s="2">
        <v>0</v>
      </c>
      <c r="T104" s="2">
        <v>1</v>
      </c>
      <c r="U104" s="2">
        <v>5</v>
      </c>
      <c r="V104" s="1" t="b">
        <v>0</v>
      </c>
      <c r="W104" s="2">
        <v>1</v>
      </c>
      <c r="X104" s="2">
        <v>0</v>
      </c>
      <c r="Y104" s="2">
        <v>0</v>
      </c>
      <c r="Z104" s="2">
        <v>0</v>
      </c>
      <c r="AA104" s="2">
        <f>$G104*VLOOKUP($G$1,properties!$A$6:$I$11,5, FALSE) + $H104*VLOOKUP($H$1,properties!$A$6:$I$11,5, FALSE) + $I104*VLOOKUP($I$1,properties!$A$6:$I$11,5, FALSE) + $J104*VLOOKUP($J$1,properties!$A$6:$I$11,5, FALSE) + $K104*VLOOKUP($K$1,properties!$A$6:$I$11,5, FALSE)</f>
        <v>2.5299999999999998</v>
      </c>
      <c r="AB104" s="2">
        <f>$G104*VLOOKUP($G$1,properties!$A$6:$I$11,6, FALSE) + $H104*VLOOKUP($H$1,properties!$A$6:$I$11,6, FALSE) + $I104*VLOOKUP($I$1,properties!$A$6:$I$11,6, FALSE) + $J104*VLOOKUP($J$1,properties!$A$6:$I$11,6, FALSE) + $K104*VLOOKUP($K$1,properties!$A$6:$I$11,6, FALSE)</f>
        <v>44.055999999999997</v>
      </c>
      <c r="AC104" s="2">
        <f>$G104*VLOOKUP($G$1,properties!$A$6:$I$11,2, FALSE) + $H104*VLOOKUP($H$1,properties!$A$6:$I$11,2, FALSE) + $I104*VLOOKUP($I$1,properties!$A$6:$I$11,2, FALSE) + $J104*VLOOKUP($J$1,properties!$A$6:$I$11,2, FALSE) + $K104*VLOOKUP($K$1,properties!$A$6:$I$11,2, FALSE)</f>
        <v>0.25</v>
      </c>
      <c r="AD104" s="2">
        <f>$L104*VLOOKUP($L$1,properties!$A$13:$J$19,5, FALSE) + $M104*VLOOKUP($M$1,properties!$A$13:$J$19,5, FALSE) + $N104*VLOOKUP($N$1,properties!$A$13:$J$19,5, FALSE) + $O104*VLOOKUP($O$1,properties!$A$13:$J$19,5, FALSE) + $P104*VLOOKUP($P$1,properties!$A$13:$J$19,5, FALSE) + $Q104*VLOOKUP($Q$1,properties!$A$13:$J$19,5, FALSE)</f>
        <v>1.33</v>
      </c>
      <c r="AE104" s="2">
        <f>$L104*VLOOKUP($L$1,properties!$A$13:$J$19,6, FALSE) + $M104*VLOOKUP($M$1,properties!$A$13:$J$19,6, FALSE) + $N104*VLOOKUP($N$1,properties!$A$13:$J$19,6, FALSE) + $O104*VLOOKUP($O$1,properties!$A$13:$J$19,6, FALSE) + $P104*VLOOKUP($P$1,properties!$A$13:$J$19,6, FALSE) + $Q104*VLOOKUP($Q$1,properties!$A$13:$J$19,6, FALSE)</f>
        <v>146.03874999999999</v>
      </c>
      <c r="AF104" s="2">
        <f>$L104*VLOOKUP($L$1,properties!$A$13:$J$19,4, FALSE) + $M104*VLOOKUP($M$1,properties!$A$13:$J$19,4, FALSE) + $N104*VLOOKUP($N$1,properties!$A$13:$J$19,4, FALSE) + $O104*VLOOKUP($O$1,properties!$A$13:$J$19,4, FALSE) + $P104*VLOOKUP($P$1,properties!$A$13:$J$19,4, FALSE) + $Q104*VLOOKUP($Q$1,properties!$A$13:$J$19,4, FALSE)</f>
        <v>4.4999999999999998E-2</v>
      </c>
      <c r="AG104" s="2">
        <f>$L104*VLOOKUP($L$1,properties!$A$13:$J$19,3, FALSE) + $M104*VLOOKUP($M$1,properties!$A$13:$J$19,3, FALSE) + $N104*VLOOKUP($N$1,properties!$A$13:$J$19,3, FALSE) + $O104*VLOOKUP($O$1,properties!$A$13:$J$19,3, FALSE) + $P104*VLOOKUP($P$1,properties!$A$13:$J$19,3, FALSE) + $Q104*VLOOKUP($Q$1,properties!$A$13:$J$19,3, FALSE)</f>
        <v>5.4876249999999995</v>
      </c>
      <c r="AH104" s="2">
        <f>$L104*VLOOKUP($L$1,properties!$A$13:$J$19,2, FALSE) + $M104*VLOOKUP($M$1,properties!$A$13:$J$19,2, FALSE) + $N104*VLOOKUP($N$1,properties!$A$13:$J$19,2, FALSE) + $O104*VLOOKUP($O$1,properties!$A$13:$J$19,2, FALSE) + $P104*VLOOKUP($P$1,properties!$A$13:$J$19,2, FALSE) + $Q104*VLOOKUP($Q$1,properties!$A$13:$J$19,2, FALSE)</f>
        <v>1.07</v>
      </c>
      <c r="AI104" s="2">
        <f>$L104*VLOOKUP($L$1,properties!$A$13:$J$19,10, FALSE) + $M104*VLOOKUP($M$1,properties!$A$13:$J$19,10, FALSE) + $N104*VLOOKUP($N$1,properties!$A$13:$J$19,10, FALSE) + $O104*VLOOKUP($O$1,properties!$A$13:$J$19,10, FALSE) + $P104*VLOOKUP($P$1,properties!$A$13:$J$19,10, FALSE) + $Q104*VLOOKUP($Q$1,properties!$A$13:$J$19,10, FALSE)</f>
        <v>59.25</v>
      </c>
      <c r="AJ104" s="2">
        <f>$R104*VLOOKUP($R$1,properties!$A$1:$J$4,5, FALSE) + $S104*VLOOKUP($S$1,properties!$A$1:$J$4,5, FALSE) + $T104*VLOOKUP($T$1,properties!$A$1:$J$4,5, FALSE)</f>
        <v>1.98</v>
      </c>
      <c r="AK104" s="2">
        <f>$R104*VLOOKUP($R$1,properties!$A$1:$J$4,6, FALSE) + $S104*VLOOKUP($S$1,properties!$A$1:$J$4,6, FALSE) + $T104*VLOOKUP($T$1,properties!$A$1:$J$4,6, FALSE)</f>
        <v>126.9</v>
      </c>
      <c r="AL104" s="2">
        <f>$R104*VLOOKUP($R$1,properties!$A$1:$J$4,4, FALSE) + $S104*VLOOKUP($S$1,properties!$A$1:$J$4,4, FALSE) + $T104*VLOOKUP($T$1,properties!$A$1:$J$4,4, FALSE)</f>
        <v>3.06</v>
      </c>
      <c r="AM104" s="2">
        <f>$R104*VLOOKUP($R$1,properties!$A$1:$J$4,3, FALSE) + $S104*VLOOKUP($S$1,properties!$A$1:$J$4,3, FALSE) + $T104*VLOOKUP($T$1,properties!$A$1:$J$4,3, FALSE)</f>
        <v>10.451000000000001</v>
      </c>
      <c r="AN104" s="2">
        <f>$R104*VLOOKUP($R$1,properties!$A$1:$J$4,2, FALSE) + $S104*VLOOKUP($S$1,properties!$A$1:$J$4,2, FALSE) + $T104*VLOOKUP($T$1,properties!$A$1:$J$4,2, FALSE)</f>
        <v>2.66</v>
      </c>
      <c r="AO104" s="2">
        <f>$R104*VLOOKUP($R$1,properties!$A$1:$J$4,10, FALSE) + $S104*VLOOKUP($S$1,properties!$A$1:$J$4,10, FALSE) + $T104*VLOOKUP($T$1,properties!$A$1:$J$4,10, FALSE)</f>
        <v>53</v>
      </c>
    </row>
    <row r="105" spans="1:41" x14ac:dyDescent="0.2">
      <c r="A105">
        <v>192</v>
      </c>
      <c r="B105" t="s">
        <v>250</v>
      </c>
      <c r="C105" t="s">
        <v>576</v>
      </c>
      <c r="D105">
        <v>7.0000000000000007E-2</v>
      </c>
      <c r="E105">
        <v>2.73</v>
      </c>
      <c r="F105">
        <v>0.05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0.25</v>
      </c>
      <c r="M105" s="2">
        <v>0.25</v>
      </c>
      <c r="N105" s="2">
        <v>0</v>
      </c>
      <c r="O105" s="2">
        <v>0</v>
      </c>
      <c r="P105" s="2">
        <v>0.25</v>
      </c>
      <c r="Q105" s="2">
        <v>0.25</v>
      </c>
      <c r="R105" s="2">
        <v>0</v>
      </c>
      <c r="S105" s="2">
        <v>0</v>
      </c>
      <c r="T105" s="2">
        <v>1</v>
      </c>
      <c r="U105" s="2">
        <v>5</v>
      </c>
      <c r="V105" s="1" t="b">
        <v>0</v>
      </c>
      <c r="W105" s="2">
        <v>1</v>
      </c>
      <c r="X105" s="2">
        <v>0</v>
      </c>
      <c r="Y105" s="2">
        <v>0</v>
      </c>
      <c r="Z105" s="2">
        <v>0</v>
      </c>
      <c r="AA105" s="2">
        <f>$G105*VLOOKUP($G$1,properties!$A$6:$I$11,5, FALSE) + $H105*VLOOKUP($H$1,properties!$A$6:$I$11,5, FALSE) + $I105*VLOOKUP($I$1,properties!$A$6:$I$11,5, FALSE) + $J105*VLOOKUP($J$1,properties!$A$6:$I$11,5, FALSE) + $K105*VLOOKUP($K$1,properties!$A$6:$I$11,5, FALSE)</f>
        <v>1.74</v>
      </c>
      <c r="AB105" s="2">
        <f>$G105*VLOOKUP($G$1,properties!$A$6:$I$11,6, FALSE) + $H105*VLOOKUP($H$1,properties!$A$6:$I$11,6, FALSE) + $I105*VLOOKUP($I$1,properties!$A$6:$I$11,6, FALSE) + $J105*VLOOKUP($J$1,properties!$A$6:$I$11,6, FALSE) + $K105*VLOOKUP($K$1,properties!$A$6:$I$11,6, FALSE)</f>
        <v>132.91</v>
      </c>
      <c r="AC105" s="2">
        <f>$G105*VLOOKUP($G$1,properties!$A$6:$I$11,2, FALSE) + $H105*VLOOKUP($H$1,properties!$A$6:$I$11,2, FALSE) + $I105*VLOOKUP($I$1,properties!$A$6:$I$11,2, FALSE) + $J105*VLOOKUP($J$1,properties!$A$6:$I$11,2, FALSE) + $K105*VLOOKUP($K$1,properties!$A$6:$I$11,2, FALSE)</f>
        <v>0</v>
      </c>
      <c r="AD105" s="2">
        <f>$L105*VLOOKUP($L$1,properties!$A$13:$J$19,5, FALSE) + $M105*VLOOKUP($M$1,properties!$A$13:$J$19,5, FALSE) + $N105*VLOOKUP($N$1,properties!$A$13:$J$19,5, FALSE) + $O105*VLOOKUP($O$1,properties!$A$13:$J$19,5, FALSE) + $P105*VLOOKUP($P$1,properties!$A$13:$J$19,5, FALSE) + $Q105*VLOOKUP($Q$1,properties!$A$13:$J$19,5, FALSE)</f>
        <v>1.1299999999999999</v>
      </c>
      <c r="AE105" s="2">
        <f>$L105*VLOOKUP($L$1,properties!$A$13:$J$19,6, FALSE) + $M105*VLOOKUP($M$1,properties!$A$13:$J$19,6, FALSE) + $N105*VLOOKUP($N$1,properties!$A$13:$J$19,6, FALSE) + $O105*VLOOKUP($O$1,properties!$A$13:$J$19,6, FALSE) + $P105*VLOOKUP($P$1,properties!$A$13:$J$19,6, FALSE) + $Q105*VLOOKUP($Q$1,properties!$A$13:$J$19,6, FALSE)</f>
        <v>113.35249999999999</v>
      </c>
      <c r="AF105" s="2">
        <f>$L105*VLOOKUP($L$1,properties!$A$13:$J$19,4, FALSE) + $M105*VLOOKUP($M$1,properties!$A$13:$J$19,4, FALSE) + $N105*VLOOKUP($N$1,properties!$A$13:$J$19,4, FALSE) + $O105*VLOOKUP($O$1,properties!$A$13:$J$19,4, FALSE) + $P105*VLOOKUP($P$1,properties!$A$13:$J$19,4, FALSE) + $Q105*VLOOKUP($Q$1,properties!$A$13:$J$19,4, FALSE)</f>
        <v>0.39</v>
      </c>
      <c r="AG105" s="2">
        <f>$L105*VLOOKUP($L$1,properties!$A$13:$J$19,3, FALSE) + $M105*VLOOKUP($M$1,properties!$A$13:$J$19,3, FALSE) + $N105*VLOOKUP($N$1,properties!$A$13:$J$19,3, FALSE) + $O105*VLOOKUP($O$1,properties!$A$13:$J$19,3, FALSE) + $P105*VLOOKUP($P$1,properties!$A$13:$J$19,3, FALSE) + $Q105*VLOOKUP($Q$1,properties!$A$13:$J$19,3, FALSE)</f>
        <v>6.6422500000000007</v>
      </c>
      <c r="AH105" s="2">
        <f>$L105*VLOOKUP($L$1,properties!$A$13:$J$19,2, FALSE) + $M105*VLOOKUP($M$1,properties!$A$13:$J$19,2, FALSE) + $N105*VLOOKUP($N$1,properties!$A$13:$J$19,2, FALSE) + $O105*VLOOKUP($O$1,properties!$A$13:$J$19,2, FALSE) + $P105*VLOOKUP($P$1,properties!$A$13:$J$19,2, FALSE) + $Q105*VLOOKUP($Q$1,properties!$A$13:$J$19,2, FALSE)</f>
        <v>1.56</v>
      </c>
      <c r="AI105" s="2">
        <f>$L105*VLOOKUP($L$1,properties!$A$13:$J$19,10, FALSE) + $M105*VLOOKUP($M$1,properties!$A$13:$J$19,10, FALSE) + $N105*VLOOKUP($N$1,properties!$A$13:$J$19,10, FALSE) + $O105*VLOOKUP($O$1,properties!$A$13:$J$19,10, FALSE) + $P105*VLOOKUP($P$1,properties!$A$13:$J$19,10, FALSE) + $Q105*VLOOKUP($Q$1,properties!$A$13:$J$19,10, FALSE)</f>
        <v>47.5</v>
      </c>
      <c r="AJ105" s="2">
        <f>$R105*VLOOKUP($R$1,properties!$A$1:$J$4,5, FALSE) + $S105*VLOOKUP($S$1,properties!$A$1:$J$4,5, FALSE) + $T105*VLOOKUP($T$1,properties!$A$1:$J$4,5, FALSE)</f>
        <v>1.98</v>
      </c>
      <c r="AK105" s="2">
        <f>$R105*VLOOKUP($R$1,properties!$A$1:$J$4,6, FALSE) + $S105*VLOOKUP($S$1,properties!$A$1:$J$4,6, FALSE) + $T105*VLOOKUP($T$1,properties!$A$1:$J$4,6, FALSE)</f>
        <v>126.9</v>
      </c>
      <c r="AL105" s="2">
        <f>$R105*VLOOKUP($R$1,properties!$A$1:$J$4,4, FALSE) + $S105*VLOOKUP($S$1,properties!$A$1:$J$4,4, FALSE) + $T105*VLOOKUP($T$1,properties!$A$1:$J$4,4, FALSE)</f>
        <v>3.06</v>
      </c>
      <c r="AM105" s="2">
        <f>$R105*VLOOKUP($R$1,properties!$A$1:$J$4,3, FALSE) + $S105*VLOOKUP($S$1,properties!$A$1:$J$4,3, FALSE) + $T105*VLOOKUP($T$1,properties!$A$1:$J$4,3, FALSE)</f>
        <v>10.451000000000001</v>
      </c>
      <c r="AN105" s="2">
        <f>$R105*VLOOKUP($R$1,properties!$A$1:$J$4,2, FALSE) + $S105*VLOOKUP($S$1,properties!$A$1:$J$4,2, FALSE) + $T105*VLOOKUP($T$1,properties!$A$1:$J$4,2, FALSE)</f>
        <v>2.66</v>
      </c>
      <c r="AO105" s="2">
        <f>$R105*VLOOKUP($R$1,properties!$A$1:$J$4,10, FALSE) + $S105*VLOOKUP($S$1,properties!$A$1:$J$4,10, FALSE) + $T105*VLOOKUP($T$1,properties!$A$1:$J$4,10, FALSE)</f>
        <v>53</v>
      </c>
    </row>
    <row r="106" spans="1:41" x14ac:dyDescent="0.2">
      <c r="A106">
        <v>193</v>
      </c>
      <c r="B106" t="s">
        <v>251</v>
      </c>
      <c r="C106" t="s">
        <v>576</v>
      </c>
      <c r="D106">
        <v>0.25</v>
      </c>
      <c r="E106">
        <v>2.9</v>
      </c>
      <c r="F106">
        <v>0.03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0.125</v>
      </c>
      <c r="M106" s="2">
        <v>0</v>
      </c>
      <c r="N106" s="2">
        <v>0.75</v>
      </c>
      <c r="O106" s="2">
        <v>0</v>
      </c>
      <c r="P106" s="2">
        <v>0.125</v>
      </c>
      <c r="Q106" s="2">
        <v>0</v>
      </c>
      <c r="R106" s="2">
        <v>0</v>
      </c>
      <c r="S106" s="2">
        <v>0</v>
      </c>
      <c r="T106" s="2">
        <v>1</v>
      </c>
      <c r="U106" s="2">
        <v>5</v>
      </c>
      <c r="V106" s="1" t="b">
        <v>0</v>
      </c>
      <c r="W106" s="2">
        <v>1</v>
      </c>
      <c r="X106" s="2">
        <v>0</v>
      </c>
      <c r="Y106" s="2">
        <v>0</v>
      </c>
      <c r="Z106" s="2">
        <v>0</v>
      </c>
      <c r="AA106" s="2">
        <f>$G106*VLOOKUP($G$1,properties!$A$6:$I$11,5, FALSE) + $H106*VLOOKUP($H$1,properties!$A$6:$I$11,5, FALSE) + $I106*VLOOKUP($I$1,properties!$A$6:$I$11,5, FALSE) + $J106*VLOOKUP($J$1,properties!$A$6:$I$11,5, FALSE) + $K106*VLOOKUP($K$1,properties!$A$6:$I$11,5, FALSE)</f>
        <v>1.74</v>
      </c>
      <c r="AB106" s="2">
        <f>$G106*VLOOKUP($G$1,properties!$A$6:$I$11,6, FALSE) + $H106*VLOOKUP($H$1,properties!$A$6:$I$11,6, FALSE) + $I106*VLOOKUP($I$1,properties!$A$6:$I$11,6, FALSE) + $J106*VLOOKUP($J$1,properties!$A$6:$I$11,6, FALSE) + $K106*VLOOKUP($K$1,properties!$A$6:$I$11,6, FALSE)</f>
        <v>132.91</v>
      </c>
      <c r="AC106" s="2">
        <f>$G106*VLOOKUP($G$1,properties!$A$6:$I$11,2, FALSE) + $H106*VLOOKUP($H$1,properties!$A$6:$I$11,2, FALSE) + $I106*VLOOKUP($I$1,properties!$A$6:$I$11,2, FALSE) + $J106*VLOOKUP($J$1,properties!$A$6:$I$11,2, FALSE) + $K106*VLOOKUP($K$1,properties!$A$6:$I$11,2, FALSE)</f>
        <v>0</v>
      </c>
      <c r="AD106" s="2">
        <f>$L106*VLOOKUP($L$1,properties!$A$13:$J$19,5, FALSE) + $M106*VLOOKUP($M$1,properties!$A$13:$J$19,5, FALSE) + $N106*VLOOKUP($N$1,properties!$A$13:$J$19,5, FALSE) + $O106*VLOOKUP($O$1,properties!$A$13:$J$19,5, FALSE) + $P106*VLOOKUP($P$1,properties!$A$13:$J$19,5, FALSE) + $Q106*VLOOKUP($Q$1,properties!$A$13:$J$19,5, FALSE)</f>
        <v>1.2812500000000002</v>
      </c>
      <c r="AE106" s="2">
        <f>$L106*VLOOKUP($L$1,properties!$A$13:$J$19,6, FALSE) + $M106*VLOOKUP($M$1,properties!$A$13:$J$19,6, FALSE) + $N106*VLOOKUP($N$1,properties!$A$13:$J$19,6, FALSE) + $O106*VLOOKUP($O$1,properties!$A$13:$J$19,6, FALSE) + $P106*VLOOKUP($P$1,properties!$A$13:$J$19,6, FALSE) + $Q106*VLOOKUP($Q$1,properties!$A$13:$J$19,6, FALSE)</f>
        <v>122.84625000000001</v>
      </c>
      <c r="AF106" s="2">
        <f>$L106*VLOOKUP($L$1,properties!$A$13:$J$19,4, FALSE) + $M106*VLOOKUP($M$1,properties!$A$13:$J$19,4, FALSE) + $N106*VLOOKUP($N$1,properties!$A$13:$J$19,4, FALSE) + $O106*VLOOKUP($O$1,properties!$A$13:$J$19,4, FALSE) + $P106*VLOOKUP($P$1,properties!$A$13:$J$19,4, FALSE) + $Q106*VLOOKUP($Q$1,properties!$A$13:$J$19,4, FALSE)</f>
        <v>0.15</v>
      </c>
      <c r="AG106" s="2">
        <f>$L106*VLOOKUP($L$1,properties!$A$13:$J$19,3, FALSE) + $M106*VLOOKUP($M$1,properties!$A$13:$J$19,3, FALSE) + $N106*VLOOKUP($N$1,properties!$A$13:$J$19,3, FALSE) + $O106*VLOOKUP($O$1,properties!$A$13:$J$19,3, FALSE) + $P106*VLOOKUP($P$1,properties!$A$13:$J$19,3, FALSE) + $Q106*VLOOKUP($Q$1,properties!$A$13:$J$19,3, FALSE)</f>
        <v>5.5911249999999999</v>
      </c>
      <c r="AH106" s="2">
        <f>$L106*VLOOKUP($L$1,properties!$A$13:$J$19,2, FALSE) + $M106*VLOOKUP($M$1,properties!$A$13:$J$19,2, FALSE) + $N106*VLOOKUP($N$1,properties!$A$13:$J$19,2, FALSE) + $O106*VLOOKUP($O$1,properties!$A$13:$J$19,2, FALSE) + $P106*VLOOKUP($P$1,properties!$A$13:$J$19,2, FALSE) + $Q106*VLOOKUP($Q$1,properties!$A$13:$J$19,2, FALSE)</f>
        <v>1.0375000000000001</v>
      </c>
      <c r="AI106" s="2">
        <f>$L106*VLOOKUP($L$1,properties!$A$13:$J$19,10, FALSE) + $M106*VLOOKUP($M$1,properties!$A$13:$J$19,10, FALSE) + $N106*VLOOKUP($N$1,properties!$A$13:$J$19,10, FALSE) + $O106*VLOOKUP($O$1,properties!$A$13:$J$19,10, FALSE) + $P106*VLOOKUP($P$1,properties!$A$13:$J$19,10, FALSE) + $Q106*VLOOKUP($Q$1,properties!$A$13:$J$19,10, FALSE)</f>
        <v>50.75</v>
      </c>
      <c r="AJ106" s="2">
        <f>$R106*VLOOKUP($R$1,properties!$A$1:$J$4,5, FALSE) + $S106*VLOOKUP($S$1,properties!$A$1:$J$4,5, FALSE) + $T106*VLOOKUP($T$1,properties!$A$1:$J$4,5, FALSE)</f>
        <v>1.98</v>
      </c>
      <c r="AK106" s="2">
        <f>$R106*VLOOKUP($R$1,properties!$A$1:$J$4,6, FALSE) + $S106*VLOOKUP($S$1,properties!$A$1:$J$4,6, FALSE) + $T106*VLOOKUP($T$1,properties!$A$1:$J$4,6, FALSE)</f>
        <v>126.9</v>
      </c>
      <c r="AL106" s="2">
        <f>$R106*VLOOKUP($R$1,properties!$A$1:$J$4,4, FALSE) + $S106*VLOOKUP($S$1,properties!$A$1:$J$4,4, FALSE) + $T106*VLOOKUP($T$1,properties!$A$1:$J$4,4, FALSE)</f>
        <v>3.06</v>
      </c>
      <c r="AM106" s="2">
        <f>$R106*VLOOKUP($R$1,properties!$A$1:$J$4,3, FALSE) + $S106*VLOOKUP($S$1,properties!$A$1:$J$4,3, FALSE) + $T106*VLOOKUP($T$1,properties!$A$1:$J$4,3, FALSE)</f>
        <v>10.451000000000001</v>
      </c>
      <c r="AN106" s="2">
        <f>$R106*VLOOKUP($R$1,properties!$A$1:$J$4,2, FALSE) + $S106*VLOOKUP($S$1,properties!$A$1:$J$4,2, FALSE) + $T106*VLOOKUP($T$1,properties!$A$1:$J$4,2, FALSE)</f>
        <v>2.66</v>
      </c>
      <c r="AO106" s="2">
        <f>$R106*VLOOKUP($R$1,properties!$A$1:$J$4,10, FALSE) + $S106*VLOOKUP($S$1,properties!$A$1:$J$4,10, FALSE) + $T106*VLOOKUP($T$1,properties!$A$1:$J$4,10, FALSE)</f>
        <v>53</v>
      </c>
    </row>
    <row r="107" spans="1:41" x14ac:dyDescent="0.2">
      <c r="A107">
        <v>194</v>
      </c>
      <c r="B107" t="s">
        <v>252</v>
      </c>
      <c r="C107" t="s">
        <v>576</v>
      </c>
      <c r="D107">
        <v>0.09</v>
      </c>
      <c r="E107">
        <v>1.67</v>
      </c>
      <c r="F107">
        <v>0.19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0.25</v>
      </c>
      <c r="N107" s="2">
        <v>0.125</v>
      </c>
      <c r="O107" s="2">
        <v>0.125</v>
      </c>
      <c r="P107" s="2">
        <v>0.375</v>
      </c>
      <c r="Q107" s="2">
        <v>0.125</v>
      </c>
      <c r="R107" s="2">
        <v>0</v>
      </c>
      <c r="S107" s="2">
        <v>0</v>
      </c>
      <c r="T107" s="2">
        <v>1</v>
      </c>
      <c r="U107" s="2">
        <v>5</v>
      </c>
      <c r="V107" s="1" t="b">
        <v>0</v>
      </c>
      <c r="W107" s="2">
        <v>1</v>
      </c>
      <c r="X107" s="2">
        <v>0</v>
      </c>
      <c r="Y107" s="2">
        <v>0</v>
      </c>
      <c r="Z107" s="2">
        <v>0</v>
      </c>
      <c r="AA107" s="2">
        <f>$G107*VLOOKUP($G$1,properties!$A$6:$I$11,5, FALSE) + $H107*VLOOKUP($H$1,properties!$A$6:$I$11,5, FALSE) + $I107*VLOOKUP($I$1,properties!$A$6:$I$11,5, FALSE) + $J107*VLOOKUP($J$1,properties!$A$6:$I$11,5, FALSE) + $K107*VLOOKUP($K$1,properties!$A$6:$I$11,5, FALSE)</f>
        <v>1.74</v>
      </c>
      <c r="AB107" s="2">
        <f>$G107*VLOOKUP($G$1,properties!$A$6:$I$11,6, FALSE) + $H107*VLOOKUP($H$1,properties!$A$6:$I$11,6, FALSE) + $I107*VLOOKUP($I$1,properties!$A$6:$I$11,6, FALSE) + $J107*VLOOKUP($J$1,properties!$A$6:$I$11,6, FALSE) + $K107*VLOOKUP($K$1,properties!$A$6:$I$11,6, FALSE)</f>
        <v>132.91</v>
      </c>
      <c r="AC107" s="2">
        <f>$G107*VLOOKUP($G$1,properties!$A$6:$I$11,2, FALSE) + $H107*VLOOKUP($H$1,properties!$A$6:$I$11,2, FALSE) + $I107*VLOOKUP($I$1,properties!$A$6:$I$11,2, FALSE) + $J107*VLOOKUP($J$1,properties!$A$6:$I$11,2, FALSE) + $K107*VLOOKUP($K$1,properties!$A$6:$I$11,2, FALSE)</f>
        <v>0</v>
      </c>
      <c r="AD107" s="2">
        <f>$L107*VLOOKUP($L$1,properties!$A$13:$J$19,5, FALSE) + $M107*VLOOKUP($M$1,properties!$A$13:$J$19,5, FALSE) + $N107*VLOOKUP($N$1,properties!$A$13:$J$19,5, FALSE) + $O107*VLOOKUP($O$1,properties!$A$13:$J$19,5, FALSE) + $P107*VLOOKUP($P$1,properties!$A$13:$J$19,5, FALSE) + $Q107*VLOOKUP($Q$1,properties!$A$13:$J$19,5, FALSE)</f>
        <v>1.1349999999999998</v>
      </c>
      <c r="AE107" s="2">
        <f>$L107*VLOOKUP($L$1,properties!$A$13:$J$19,6, FALSE) + $M107*VLOOKUP($M$1,properties!$A$13:$J$19,6, FALSE) + $N107*VLOOKUP($N$1,properties!$A$13:$J$19,6, FALSE) + $O107*VLOOKUP($O$1,properties!$A$13:$J$19,6, FALSE) + $P107*VLOOKUP($P$1,properties!$A$13:$J$19,6, FALSE) + $Q107*VLOOKUP($Q$1,properties!$A$13:$J$19,6, FALSE)</f>
        <v>118.54125000000001</v>
      </c>
      <c r="AF107" s="2">
        <f>$L107*VLOOKUP($L$1,properties!$A$13:$J$19,4, FALSE) + $M107*VLOOKUP($M$1,properties!$A$13:$J$19,4, FALSE) + $N107*VLOOKUP($N$1,properties!$A$13:$J$19,4, FALSE) + $O107*VLOOKUP($O$1,properties!$A$13:$J$19,4, FALSE) + $P107*VLOOKUP($P$1,properties!$A$13:$J$19,4, FALSE) + $Q107*VLOOKUP($Q$1,properties!$A$13:$J$19,4, FALSE)</f>
        <v>0.66374999999999995</v>
      </c>
      <c r="AG107" s="2">
        <f>$L107*VLOOKUP($L$1,properties!$A$13:$J$19,3, FALSE) + $M107*VLOOKUP($M$1,properties!$A$13:$J$19,3, FALSE) + $N107*VLOOKUP($N$1,properties!$A$13:$J$19,3, FALSE) + $O107*VLOOKUP($O$1,properties!$A$13:$J$19,3, FALSE) + $P107*VLOOKUP($P$1,properties!$A$13:$J$19,3, FALSE) + $Q107*VLOOKUP($Q$1,properties!$A$13:$J$19,3, FALSE)</f>
        <v>6.743875000000001</v>
      </c>
      <c r="AH107" s="2">
        <f>$L107*VLOOKUP($L$1,properties!$A$13:$J$19,2, FALSE) + $M107*VLOOKUP($M$1,properties!$A$13:$J$19,2, FALSE) + $N107*VLOOKUP($N$1,properties!$A$13:$J$19,2, FALSE) + $O107*VLOOKUP($O$1,properties!$A$13:$J$19,2, FALSE) + $P107*VLOOKUP($P$1,properties!$A$13:$J$19,2, FALSE) + $Q107*VLOOKUP($Q$1,properties!$A$13:$J$19,2, FALSE)</f>
        <v>1.62625</v>
      </c>
      <c r="AI107" s="2">
        <f>$L107*VLOOKUP($L$1,properties!$A$13:$J$19,10, FALSE) + $M107*VLOOKUP($M$1,properties!$A$13:$J$19,10, FALSE) + $N107*VLOOKUP($N$1,properties!$A$13:$J$19,10, FALSE) + $O107*VLOOKUP($O$1,properties!$A$13:$J$19,10, FALSE) + $P107*VLOOKUP($P$1,properties!$A$13:$J$19,10, FALSE) + $Q107*VLOOKUP($Q$1,properties!$A$13:$J$19,10, FALSE)</f>
        <v>49.5</v>
      </c>
      <c r="AJ107" s="2">
        <f>$R107*VLOOKUP($R$1,properties!$A$1:$J$4,5, FALSE) + $S107*VLOOKUP($S$1,properties!$A$1:$J$4,5, FALSE) + $T107*VLOOKUP($T$1,properties!$A$1:$J$4,5, FALSE)</f>
        <v>1.98</v>
      </c>
      <c r="AK107" s="2">
        <f>$R107*VLOOKUP($R$1,properties!$A$1:$J$4,6, FALSE) + $S107*VLOOKUP($S$1,properties!$A$1:$J$4,6, FALSE) + $T107*VLOOKUP($T$1,properties!$A$1:$J$4,6, FALSE)</f>
        <v>126.9</v>
      </c>
      <c r="AL107" s="2">
        <f>$R107*VLOOKUP($R$1,properties!$A$1:$J$4,4, FALSE) + $S107*VLOOKUP($S$1,properties!$A$1:$J$4,4, FALSE) + $T107*VLOOKUP($T$1,properties!$A$1:$J$4,4, FALSE)</f>
        <v>3.06</v>
      </c>
      <c r="AM107" s="2">
        <f>$R107*VLOOKUP($R$1,properties!$A$1:$J$4,3, FALSE) + $S107*VLOOKUP($S$1,properties!$A$1:$J$4,3, FALSE) + $T107*VLOOKUP($T$1,properties!$A$1:$J$4,3, FALSE)</f>
        <v>10.451000000000001</v>
      </c>
      <c r="AN107" s="2">
        <f>$R107*VLOOKUP($R$1,properties!$A$1:$J$4,2, FALSE) + $S107*VLOOKUP($S$1,properties!$A$1:$J$4,2, FALSE) + $T107*VLOOKUP($T$1,properties!$A$1:$J$4,2, FALSE)</f>
        <v>2.66</v>
      </c>
      <c r="AO107" s="2">
        <f>$R107*VLOOKUP($R$1,properties!$A$1:$J$4,10, FALSE) + $S107*VLOOKUP($S$1,properties!$A$1:$J$4,10, FALSE) + $T107*VLOOKUP($T$1,properties!$A$1:$J$4,10, FALSE)</f>
        <v>53</v>
      </c>
    </row>
    <row r="108" spans="1:41" x14ac:dyDescent="0.2">
      <c r="A108">
        <v>195</v>
      </c>
      <c r="B108" t="s">
        <v>253</v>
      </c>
      <c r="C108" t="s">
        <v>576</v>
      </c>
      <c r="D108">
        <v>-0.15</v>
      </c>
      <c r="E108">
        <v>3.12</v>
      </c>
      <c r="F108">
        <v>0.02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0.5</v>
      </c>
      <c r="M108" s="2">
        <v>0</v>
      </c>
      <c r="N108" s="2">
        <v>0</v>
      </c>
      <c r="O108" s="2">
        <v>0.25</v>
      </c>
      <c r="P108" s="2">
        <v>0.125</v>
      </c>
      <c r="Q108" s="2">
        <v>0.125</v>
      </c>
      <c r="R108" s="2">
        <v>0</v>
      </c>
      <c r="S108" s="2">
        <v>1</v>
      </c>
      <c r="T108" s="2">
        <v>0</v>
      </c>
      <c r="U108" s="2">
        <v>5</v>
      </c>
      <c r="V108" s="1" t="b">
        <v>0</v>
      </c>
      <c r="W108" s="2">
        <v>1</v>
      </c>
      <c r="X108" s="2">
        <v>0</v>
      </c>
      <c r="Y108" s="2">
        <v>0</v>
      </c>
      <c r="Z108" s="2">
        <v>0</v>
      </c>
      <c r="AA108" s="2">
        <f>$G108*VLOOKUP($G$1,properties!$A$6:$I$11,5, FALSE) + $H108*VLOOKUP($H$1,properties!$A$6:$I$11,5, FALSE) + $I108*VLOOKUP($I$1,properties!$A$6:$I$11,5, FALSE) + $J108*VLOOKUP($J$1,properties!$A$6:$I$11,5, FALSE) + $K108*VLOOKUP($K$1,properties!$A$6:$I$11,5, FALSE)</f>
        <v>1.74</v>
      </c>
      <c r="AB108" s="2">
        <f>$G108*VLOOKUP($G$1,properties!$A$6:$I$11,6, FALSE) + $H108*VLOOKUP($H$1,properties!$A$6:$I$11,6, FALSE) + $I108*VLOOKUP($I$1,properties!$A$6:$I$11,6, FALSE) + $J108*VLOOKUP($J$1,properties!$A$6:$I$11,6, FALSE) + $K108*VLOOKUP($K$1,properties!$A$6:$I$11,6, FALSE)</f>
        <v>132.91</v>
      </c>
      <c r="AC108" s="2">
        <f>$G108*VLOOKUP($G$1,properties!$A$6:$I$11,2, FALSE) + $H108*VLOOKUP($H$1,properties!$A$6:$I$11,2, FALSE) + $I108*VLOOKUP($I$1,properties!$A$6:$I$11,2, FALSE) + $J108*VLOOKUP($J$1,properties!$A$6:$I$11,2, FALSE) + $K108*VLOOKUP($K$1,properties!$A$6:$I$11,2, FALSE)</f>
        <v>0</v>
      </c>
      <c r="AD108" s="2">
        <f>$L108*VLOOKUP($L$1,properties!$A$13:$J$19,5, FALSE) + $M108*VLOOKUP($M$1,properties!$A$13:$J$19,5, FALSE) + $N108*VLOOKUP($N$1,properties!$A$13:$J$19,5, FALSE) + $O108*VLOOKUP($O$1,properties!$A$13:$J$19,5, FALSE) + $P108*VLOOKUP($P$1,properties!$A$13:$J$19,5, FALSE) + $Q108*VLOOKUP($Q$1,properties!$A$13:$J$19,5, FALSE)</f>
        <v>0.97499999999999987</v>
      </c>
      <c r="AE108" s="2">
        <f>$L108*VLOOKUP($L$1,properties!$A$13:$J$19,6, FALSE) + $M108*VLOOKUP($M$1,properties!$A$13:$J$19,6, FALSE) + $N108*VLOOKUP($N$1,properties!$A$13:$J$19,6, FALSE) + $O108*VLOOKUP($O$1,properties!$A$13:$J$19,6, FALSE) + $P108*VLOOKUP($P$1,properties!$A$13:$J$19,6, FALSE) + $Q108*VLOOKUP($Q$1,properties!$A$13:$J$19,6, FALSE)</f>
        <v>78.911249999999995</v>
      </c>
      <c r="AF108" s="2">
        <f>$L108*VLOOKUP($L$1,properties!$A$13:$J$19,4, FALSE) + $M108*VLOOKUP($M$1,properties!$A$13:$J$19,4, FALSE) + $N108*VLOOKUP($N$1,properties!$A$13:$J$19,4, FALSE) + $O108*VLOOKUP($O$1,properties!$A$13:$J$19,4, FALSE) + $P108*VLOOKUP($P$1,properties!$A$13:$J$19,4, FALSE) + $Q108*VLOOKUP($Q$1,properties!$A$13:$J$19,4, FALSE)</f>
        <v>0.53250000000000008</v>
      </c>
      <c r="AG108" s="2">
        <f>$L108*VLOOKUP($L$1,properties!$A$13:$J$19,3, FALSE) + $M108*VLOOKUP($M$1,properties!$A$13:$J$19,3, FALSE) + $N108*VLOOKUP($N$1,properties!$A$13:$J$19,3, FALSE) + $O108*VLOOKUP($O$1,properties!$A$13:$J$19,3, FALSE) + $P108*VLOOKUP($P$1,properties!$A$13:$J$19,3, FALSE) + $Q108*VLOOKUP($Q$1,properties!$A$13:$J$19,3, FALSE)</f>
        <v>6.8766250000000007</v>
      </c>
      <c r="AH108" s="2">
        <f>$L108*VLOOKUP($L$1,properties!$A$13:$J$19,2, FALSE) + $M108*VLOOKUP($M$1,properties!$A$13:$J$19,2, FALSE) + $N108*VLOOKUP($N$1,properties!$A$13:$J$19,2, FALSE) + $O108*VLOOKUP($O$1,properties!$A$13:$J$19,2, FALSE) + $P108*VLOOKUP($P$1,properties!$A$13:$J$19,2, FALSE) + $Q108*VLOOKUP($Q$1,properties!$A$13:$J$19,2, FALSE)</f>
        <v>1.5387500000000001</v>
      </c>
      <c r="AI108" s="2">
        <f>$L108*VLOOKUP($L$1,properties!$A$13:$J$19,10, FALSE) + $M108*VLOOKUP($M$1,properties!$A$13:$J$19,10, FALSE) + $N108*VLOOKUP($N$1,properties!$A$13:$J$19,10, FALSE) + $O108*VLOOKUP($O$1,properties!$A$13:$J$19,10, FALSE) + $P108*VLOOKUP($P$1,properties!$A$13:$J$19,10, FALSE) + $Q108*VLOOKUP($Q$1,properties!$A$13:$J$19,10, FALSE)</f>
        <v>34.5</v>
      </c>
      <c r="AJ108" s="2">
        <f>$R108*VLOOKUP($R$1,properties!$A$1:$J$4,5, FALSE) + $S108*VLOOKUP($S$1,properties!$A$1:$J$4,5, FALSE) + $T108*VLOOKUP($T$1,properties!$A$1:$J$4,5, FALSE)</f>
        <v>1.96</v>
      </c>
      <c r="AK108" s="2">
        <f>$R108*VLOOKUP($R$1,properties!$A$1:$J$4,6, FALSE) + $S108*VLOOKUP($S$1,properties!$A$1:$J$4,6, FALSE) + $T108*VLOOKUP($T$1,properties!$A$1:$J$4,6, FALSE)</f>
        <v>79.900000000000006</v>
      </c>
      <c r="AL108" s="2">
        <f>$R108*VLOOKUP($R$1,properties!$A$1:$J$4,4, FALSE) + $S108*VLOOKUP($S$1,properties!$A$1:$J$4,4, FALSE) + $T108*VLOOKUP($T$1,properties!$A$1:$J$4,4, FALSE)</f>
        <v>3.3650000000000002</v>
      </c>
      <c r="AM108" s="2">
        <f>$R108*VLOOKUP($R$1,properties!$A$1:$J$4,3, FALSE) + $S108*VLOOKUP($S$1,properties!$A$1:$J$4,3, FALSE) + $T108*VLOOKUP($T$1,properties!$A$1:$J$4,3, FALSE)</f>
        <v>11.814</v>
      </c>
      <c r="AN108" s="2">
        <f>$R108*VLOOKUP($R$1,properties!$A$1:$J$4,2, FALSE) + $S108*VLOOKUP($S$1,properties!$A$1:$J$4,2, FALSE) + $T108*VLOOKUP($T$1,properties!$A$1:$J$4,2, FALSE)</f>
        <v>2.96</v>
      </c>
      <c r="AO108" s="2">
        <f>$R108*VLOOKUP($R$1,properties!$A$1:$J$4,10, FALSE) + $S108*VLOOKUP($S$1,properties!$A$1:$J$4,10, FALSE) + $T108*VLOOKUP($T$1,properties!$A$1:$J$4,10, FALSE)</f>
        <v>35</v>
      </c>
    </row>
    <row r="109" spans="1:41" x14ac:dyDescent="0.2">
      <c r="A109">
        <v>196</v>
      </c>
      <c r="B109" t="s">
        <v>254</v>
      </c>
      <c r="C109" t="s">
        <v>576</v>
      </c>
      <c r="D109">
        <v>0.17</v>
      </c>
      <c r="E109">
        <v>3.35</v>
      </c>
      <c r="F109">
        <v>0.01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0.25</v>
      </c>
      <c r="N109" s="2">
        <v>0.625</v>
      </c>
      <c r="O109" s="2">
        <v>0</v>
      </c>
      <c r="P109" s="2">
        <v>0.125</v>
      </c>
      <c r="Q109" s="2">
        <v>0</v>
      </c>
      <c r="R109" s="2">
        <v>0</v>
      </c>
      <c r="S109" s="2">
        <v>1</v>
      </c>
      <c r="T109" s="2">
        <v>0</v>
      </c>
      <c r="U109" s="2">
        <v>5</v>
      </c>
      <c r="V109" s="1" t="b">
        <v>0</v>
      </c>
      <c r="W109" s="2">
        <v>1</v>
      </c>
      <c r="X109" s="2">
        <v>0</v>
      </c>
      <c r="Y109" s="2">
        <v>0</v>
      </c>
      <c r="Z109" s="2">
        <v>0</v>
      </c>
      <c r="AA109" s="2">
        <f>$G109*VLOOKUP($G$1,properties!$A$6:$I$11,5, FALSE) + $H109*VLOOKUP($H$1,properties!$A$6:$I$11,5, FALSE) + $I109*VLOOKUP($I$1,properties!$A$6:$I$11,5, FALSE) + $J109*VLOOKUP($J$1,properties!$A$6:$I$11,5, FALSE) + $K109*VLOOKUP($K$1,properties!$A$6:$I$11,5, FALSE)</f>
        <v>1.74</v>
      </c>
      <c r="AB109" s="2">
        <f>$G109*VLOOKUP($G$1,properties!$A$6:$I$11,6, FALSE) + $H109*VLOOKUP($H$1,properties!$A$6:$I$11,6, FALSE) + $I109*VLOOKUP($I$1,properties!$A$6:$I$11,6, FALSE) + $J109*VLOOKUP($J$1,properties!$A$6:$I$11,6, FALSE) + $K109*VLOOKUP($K$1,properties!$A$6:$I$11,6, FALSE)</f>
        <v>132.91</v>
      </c>
      <c r="AC109" s="2">
        <f>$G109*VLOOKUP($G$1,properties!$A$6:$I$11,2, FALSE) + $H109*VLOOKUP($H$1,properties!$A$6:$I$11,2, FALSE) + $I109*VLOOKUP($I$1,properties!$A$6:$I$11,2, FALSE) + $J109*VLOOKUP($J$1,properties!$A$6:$I$11,2, FALSE) + $K109*VLOOKUP($K$1,properties!$A$6:$I$11,2, FALSE)</f>
        <v>0</v>
      </c>
      <c r="AD109" s="2">
        <f>$L109*VLOOKUP($L$1,properties!$A$13:$J$19,5, FALSE) + $M109*VLOOKUP($M$1,properties!$A$13:$J$19,5, FALSE) + $N109*VLOOKUP($N$1,properties!$A$13:$J$19,5, FALSE) + $O109*VLOOKUP($O$1,properties!$A$13:$J$19,5, FALSE) + $P109*VLOOKUP($P$1,properties!$A$13:$J$19,5, FALSE) + $Q109*VLOOKUP($Q$1,properties!$A$13:$J$19,5, FALSE)</f>
        <v>1.2825</v>
      </c>
      <c r="AE109" s="2">
        <f>$L109*VLOOKUP($L$1,properties!$A$13:$J$19,6, FALSE) + $M109*VLOOKUP($M$1,properties!$A$13:$J$19,6, FALSE) + $N109*VLOOKUP($N$1,properties!$A$13:$J$19,6, FALSE) + $O109*VLOOKUP($O$1,properties!$A$13:$J$19,6, FALSE) + $P109*VLOOKUP($P$1,properties!$A$13:$J$19,6, FALSE) + $Q109*VLOOKUP($Q$1,properties!$A$13:$J$19,6, FALSE)</f>
        <v>122.57500000000002</v>
      </c>
      <c r="AF109" s="2">
        <f>$L109*VLOOKUP($L$1,properties!$A$13:$J$19,4, FALSE) + $M109*VLOOKUP($M$1,properties!$A$13:$J$19,4, FALSE) + $N109*VLOOKUP($N$1,properties!$A$13:$J$19,4, FALSE) + $O109*VLOOKUP($O$1,properties!$A$13:$J$19,4, FALSE) + $P109*VLOOKUP($P$1,properties!$A$13:$J$19,4, FALSE) + $Q109*VLOOKUP($Q$1,properties!$A$13:$J$19,4, FALSE)</f>
        <v>0.15</v>
      </c>
      <c r="AG109" s="2">
        <f>$L109*VLOOKUP($L$1,properties!$A$13:$J$19,3, FALSE) + $M109*VLOOKUP($M$1,properties!$A$13:$J$19,3, FALSE) + $N109*VLOOKUP($N$1,properties!$A$13:$J$19,3, FALSE) + $O109*VLOOKUP($O$1,properties!$A$13:$J$19,3, FALSE) + $P109*VLOOKUP($P$1,properties!$A$13:$J$19,3, FALSE) + $Q109*VLOOKUP($Q$1,properties!$A$13:$J$19,3, FALSE)</f>
        <v>5.5992500000000005</v>
      </c>
      <c r="AH109" s="2">
        <f>$L109*VLOOKUP($L$1,properties!$A$13:$J$19,2, FALSE) + $M109*VLOOKUP($M$1,properties!$A$13:$J$19,2, FALSE) + $N109*VLOOKUP($N$1,properties!$A$13:$J$19,2, FALSE) + $O109*VLOOKUP($O$1,properties!$A$13:$J$19,2, FALSE) + $P109*VLOOKUP($P$1,properties!$A$13:$J$19,2, FALSE) + $Q109*VLOOKUP($Q$1,properties!$A$13:$J$19,2, FALSE)</f>
        <v>1.0387499999999998</v>
      </c>
      <c r="AI109" s="2">
        <f>$L109*VLOOKUP($L$1,properties!$A$13:$J$19,10, FALSE) + $M109*VLOOKUP($M$1,properties!$A$13:$J$19,10, FALSE) + $N109*VLOOKUP($N$1,properties!$A$13:$J$19,10, FALSE) + $O109*VLOOKUP($O$1,properties!$A$13:$J$19,10, FALSE) + $P109*VLOOKUP($P$1,properties!$A$13:$J$19,10, FALSE) + $Q109*VLOOKUP($Q$1,properties!$A$13:$J$19,10, FALSE)</f>
        <v>50.75</v>
      </c>
      <c r="AJ109" s="2">
        <f>$R109*VLOOKUP($R$1,properties!$A$1:$J$4,5, FALSE) + $S109*VLOOKUP($S$1,properties!$A$1:$J$4,5, FALSE) + $T109*VLOOKUP($T$1,properties!$A$1:$J$4,5, FALSE)</f>
        <v>1.96</v>
      </c>
      <c r="AK109" s="2">
        <f>$R109*VLOOKUP($R$1,properties!$A$1:$J$4,6, FALSE) + $S109*VLOOKUP($S$1,properties!$A$1:$J$4,6, FALSE) + $T109*VLOOKUP($T$1,properties!$A$1:$J$4,6, FALSE)</f>
        <v>79.900000000000006</v>
      </c>
      <c r="AL109" s="2">
        <f>$R109*VLOOKUP($R$1,properties!$A$1:$J$4,4, FALSE) + $S109*VLOOKUP($S$1,properties!$A$1:$J$4,4, FALSE) + $T109*VLOOKUP($T$1,properties!$A$1:$J$4,4, FALSE)</f>
        <v>3.3650000000000002</v>
      </c>
      <c r="AM109" s="2">
        <f>$R109*VLOOKUP($R$1,properties!$A$1:$J$4,3, FALSE) + $S109*VLOOKUP($S$1,properties!$A$1:$J$4,3, FALSE) + $T109*VLOOKUP($T$1,properties!$A$1:$J$4,3, FALSE)</f>
        <v>11.814</v>
      </c>
      <c r="AN109" s="2">
        <f>$R109*VLOOKUP($R$1,properties!$A$1:$J$4,2, FALSE) + $S109*VLOOKUP($S$1,properties!$A$1:$J$4,2, FALSE) + $T109*VLOOKUP($T$1,properties!$A$1:$J$4,2, FALSE)</f>
        <v>2.96</v>
      </c>
      <c r="AO109" s="2">
        <f>$R109*VLOOKUP($R$1,properties!$A$1:$J$4,10, FALSE) + $S109*VLOOKUP($S$1,properties!$A$1:$J$4,10, FALSE) + $T109*VLOOKUP($T$1,properties!$A$1:$J$4,10, FALSE)</f>
        <v>35</v>
      </c>
    </row>
    <row r="110" spans="1:41" x14ac:dyDescent="0.2">
      <c r="A110">
        <v>197</v>
      </c>
      <c r="B110" t="s">
        <v>255</v>
      </c>
      <c r="C110" t="s">
        <v>576</v>
      </c>
      <c r="D110">
        <v>0.02</v>
      </c>
      <c r="E110">
        <v>3.05</v>
      </c>
      <c r="F110">
        <v>0.02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0.125</v>
      </c>
      <c r="M110" s="2">
        <v>0.125</v>
      </c>
      <c r="N110" s="2">
        <v>0.25</v>
      </c>
      <c r="O110" s="2">
        <v>0.375</v>
      </c>
      <c r="P110" s="2">
        <v>0</v>
      </c>
      <c r="Q110" s="2">
        <v>0.125</v>
      </c>
      <c r="R110" s="2">
        <v>0</v>
      </c>
      <c r="S110" s="2">
        <v>1</v>
      </c>
      <c r="T110" s="2">
        <v>0</v>
      </c>
      <c r="U110" s="2">
        <v>5</v>
      </c>
      <c r="V110" s="1" t="b">
        <v>0</v>
      </c>
      <c r="W110" s="2">
        <v>1</v>
      </c>
      <c r="X110" s="2">
        <v>0</v>
      </c>
      <c r="Y110" s="2">
        <v>0</v>
      </c>
      <c r="Z110" s="2">
        <v>0</v>
      </c>
      <c r="AA110" s="2">
        <f>$G110*VLOOKUP($G$1,properties!$A$6:$I$11,5, FALSE) + $H110*VLOOKUP($H$1,properties!$A$6:$I$11,5, FALSE) + $I110*VLOOKUP($I$1,properties!$A$6:$I$11,5, FALSE) + $J110*VLOOKUP($J$1,properties!$A$6:$I$11,5, FALSE) + $K110*VLOOKUP($K$1,properties!$A$6:$I$11,5, FALSE)</f>
        <v>1.74</v>
      </c>
      <c r="AB110" s="2">
        <f>$G110*VLOOKUP($G$1,properties!$A$6:$I$11,6, FALSE) + $H110*VLOOKUP($H$1,properties!$A$6:$I$11,6, FALSE) + $I110*VLOOKUP($I$1,properties!$A$6:$I$11,6, FALSE) + $J110*VLOOKUP($J$1,properties!$A$6:$I$11,6, FALSE) + $K110*VLOOKUP($K$1,properties!$A$6:$I$11,6, FALSE)</f>
        <v>132.91</v>
      </c>
      <c r="AC110" s="2">
        <f>$G110*VLOOKUP($G$1,properties!$A$6:$I$11,2, FALSE) + $H110*VLOOKUP($H$1,properties!$A$6:$I$11,2, FALSE) + $I110*VLOOKUP($I$1,properties!$A$6:$I$11,2, FALSE) + $J110*VLOOKUP($J$1,properties!$A$6:$I$11,2, FALSE) + $K110*VLOOKUP($K$1,properties!$A$6:$I$11,2, FALSE)</f>
        <v>0</v>
      </c>
      <c r="AD110" s="2">
        <f>$L110*VLOOKUP($L$1,properties!$A$13:$J$19,5, FALSE) + $M110*VLOOKUP($M$1,properties!$A$13:$J$19,5, FALSE) + $N110*VLOOKUP($N$1,properties!$A$13:$J$19,5, FALSE) + $O110*VLOOKUP($O$1,properties!$A$13:$J$19,5, FALSE) + $P110*VLOOKUP($P$1,properties!$A$13:$J$19,5, FALSE) + $Q110*VLOOKUP($Q$1,properties!$A$13:$J$19,5, FALSE)</f>
        <v>1.0325</v>
      </c>
      <c r="AE110" s="2">
        <f>$L110*VLOOKUP($L$1,properties!$A$13:$J$19,6, FALSE) + $M110*VLOOKUP($M$1,properties!$A$13:$J$19,6, FALSE) + $N110*VLOOKUP($N$1,properties!$A$13:$J$19,6, FALSE) + $O110*VLOOKUP($O$1,properties!$A$13:$J$19,6, FALSE) + $P110*VLOOKUP($P$1,properties!$A$13:$J$19,6, FALSE) + $Q110*VLOOKUP($Q$1,properties!$A$13:$J$19,6, FALSE)</f>
        <v>103.40625</v>
      </c>
      <c r="AF110" s="2">
        <f>$L110*VLOOKUP($L$1,properties!$A$13:$J$19,4, FALSE) + $M110*VLOOKUP($M$1,properties!$A$13:$J$19,4, FALSE) + $N110*VLOOKUP($N$1,properties!$A$13:$J$19,4, FALSE) + $O110*VLOOKUP($O$1,properties!$A$13:$J$19,4, FALSE) + $P110*VLOOKUP($P$1,properties!$A$13:$J$19,4, FALSE) + $Q110*VLOOKUP($Q$1,properties!$A$13:$J$19,4, FALSE)</f>
        <v>0.55125000000000013</v>
      </c>
      <c r="AG110" s="2">
        <f>$L110*VLOOKUP($L$1,properties!$A$13:$J$19,3, FALSE) + $M110*VLOOKUP($M$1,properties!$A$13:$J$19,3, FALSE) + $N110*VLOOKUP($N$1,properties!$A$13:$J$19,3, FALSE) + $O110*VLOOKUP($O$1,properties!$A$13:$J$19,3, FALSE) + $P110*VLOOKUP($P$1,properties!$A$13:$J$19,3, FALSE) + $Q110*VLOOKUP($Q$1,properties!$A$13:$J$19,3, FALSE)</f>
        <v>6.6686250000000005</v>
      </c>
      <c r="AH110" s="2">
        <f>$L110*VLOOKUP($L$1,properties!$A$13:$J$19,2, FALSE) + $M110*VLOOKUP($M$1,properties!$A$13:$J$19,2, FALSE) + $N110*VLOOKUP($N$1,properties!$A$13:$J$19,2, FALSE) + $O110*VLOOKUP($O$1,properties!$A$13:$J$19,2, FALSE) + $P110*VLOOKUP($P$1,properties!$A$13:$J$19,2, FALSE) + $Q110*VLOOKUP($Q$1,properties!$A$13:$J$19,2, FALSE)</f>
        <v>1.51125</v>
      </c>
      <c r="AI110" s="2">
        <f>$L110*VLOOKUP($L$1,properties!$A$13:$J$19,10, FALSE) + $M110*VLOOKUP($M$1,properties!$A$13:$J$19,10, FALSE) + $N110*VLOOKUP($N$1,properties!$A$13:$J$19,10, FALSE) + $O110*VLOOKUP($O$1,properties!$A$13:$J$19,10, FALSE) + $P110*VLOOKUP($P$1,properties!$A$13:$J$19,10, FALSE) + $Q110*VLOOKUP($Q$1,properties!$A$13:$J$19,10, FALSE)</f>
        <v>43.5</v>
      </c>
      <c r="AJ110" s="2">
        <f>$R110*VLOOKUP($R$1,properties!$A$1:$J$4,5, FALSE) + $S110*VLOOKUP($S$1,properties!$A$1:$J$4,5, FALSE) + $T110*VLOOKUP($T$1,properties!$A$1:$J$4,5, FALSE)</f>
        <v>1.96</v>
      </c>
      <c r="AK110" s="2">
        <f>$R110*VLOOKUP($R$1,properties!$A$1:$J$4,6, FALSE) + $S110*VLOOKUP($S$1,properties!$A$1:$J$4,6, FALSE) + $T110*VLOOKUP($T$1,properties!$A$1:$J$4,6, FALSE)</f>
        <v>79.900000000000006</v>
      </c>
      <c r="AL110" s="2">
        <f>$R110*VLOOKUP($R$1,properties!$A$1:$J$4,4, FALSE) + $S110*VLOOKUP($S$1,properties!$A$1:$J$4,4, FALSE) + $T110*VLOOKUP($T$1,properties!$A$1:$J$4,4, FALSE)</f>
        <v>3.3650000000000002</v>
      </c>
      <c r="AM110" s="2">
        <f>$R110*VLOOKUP($R$1,properties!$A$1:$J$4,3, FALSE) + $S110*VLOOKUP($S$1,properties!$A$1:$J$4,3, FALSE) + $T110*VLOOKUP($T$1,properties!$A$1:$J$4,3, FALSE)</f>
        <v>11.814</v>
      </c>
      <c r="AN110" s="2">
        <f>$R110*VLOOKUP($R$1,properties!$A$1:$J$4,2, FALSE) + $S110*VLOOKUP($S$1,properties!$A$1:$J$4,2, FALSE) + $T110*VLOOKUP($T$1,properties!$A$1:$J$4,2, FALSE)</f>
        <v>2.96</v>
      </c>
      <c r="AO110" s="2">
        <f>$R110*VLOOKUP($R$1,properties!$A$1:$J$4,10, FALSE) + $S110*VLOOKUP($S$1,properties!$A$1:$J$4,10, FALSE) + $T110*VLOOKUP($T$1,properties!$A$1:$J$4,10, FALSE)</f>
        <v>35</v>
      </c>
    </row>
    <row r="111" spans="1:41" x14ac:dyDescent="0.2">
      <c r="A111">
        <v>198</v>
      </c>
      <c r="B111" t="s">
        <v>256</v>
      </c>
      <c r="C111" t="s">
        <v>576</v>
      </c>
      <c r="D111">
        <v>-0.11</v>
      </c>
      <c r="E111">
        <v>1.5</v>
      </c>
      <c r="F111">
        <v>0.22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0.125</v>
      </c>
      <c r="M111" s="2">
        <v>0</v>
      </c>
      <c r="N111" s="2">
        <v>0.125</v>
      </c>
      <c r="O111" s="2">
        <v>0.25</v>
      </c>
      <c r="P111" s="2">
        <v>0.5</v>
      </c>
      <c r="Q111" s="2">
        <v>0</v>
      </c>
      <c r="R111" s="2">
        <v>0</v>
      </c>
      <c r="S111" s="2">
        <v>1</v>
      </c>
      <c r="T111" s="2">
        <v>0</v>
      </c>
      <c r="U111" s="2">
        <v>5</v>
      </c>
      <c r="V111" s="1" t="b">
        <v>0</v>
      </c>
      <c r="W111" s="2">
        <v>1</v>
      </c>
      <c r="X111" s="2">
        <v>0</v>
      </c>
      <c r="Y111" s="2">
        <v>0</v>
      </c>
      <c r="Z111" s="2">
        <v>0</v>
      </c>
      <c r="AA111" s="2">
        <f>$G111*VLOOKUP($G$1,properties!$A$6:$I$11,5, FALSE) + $H111*VLOOKUP($H$1,properties!$A$6:$I$11,5, FALSE) + $I111*VLOOKUP($I$1,properties!$A$6:$I$11,5, FALSE) + $J111*VLOOKUP($J$1,properties!$A$6:$I$11,5, FALSE) + $K111*VLOOKUP($K$1,properties!$A$6:$I$11,5, FALSE)</f>
        <v>1.74</v>
      </c>
      <c r="AB111" s="2">
        <f>$G111*VLOOKUP($G$1,properties!$A$6:$I$11,6, FALSE) + $H111*VLOOKUP($H$1,properties!$A$6:$I$11,6, FALSE) + $I111*VLOOKUP($I$1,properties!$A$6:$I$11,6, FALSE) + $J111*VLOOKUP($J$1,properties!$A$6:$I$11,6, FALSE) + $K111*VLOOKUP($K$1,properties!$A$6:$I$11,6, FALSE)</f>
        <v>132.91</v>
      </c>
      <c r="AC111" s="2">
        <f>$G111*VLOOKUP($G$1,properties!$A$6:$I$11,2, FALSE) + $H111*VLOOKUP($H$1,properties!$A$6:$I$11,2, FALSE) + $I111*VLOOKUP($I$1,properties!$A$6:$I$11,2, FALSE) + $J111*VLOOKUP($J$1,properties!$A$6:$I$11,2, FALSE) + $K111*VLOOKUP($K$1,properties!$A$6:$I$11,2, FALSE)</f>
        <v>0</v>
      </c>
      <c r="AD111" s="2">
        <f>$L111*VLOOKUP($L$1,properties!$A$13:$J$19,5, FALSE) + $M111*VLOOKUP($M$1,properties!$A$13:$J$19,5, FALSE) + $N111*VLOOKUP($N$1,properties!$A$13:$J$19,5, FALSE) + $O111*VLOOKUP($O$1,properties!$A$13:$J$19,5, FALSE) + $P111*VLOOKUP($P$1,properties!$A$13:$J$19,5, FALSE) + $Q111*VLOOKUP($Q$1,properties!$A$13:$J$19,5, FALSE)</f>
        <v>1.05125</v>
      </c>
      <c r="AE111" s="2">
        <f>$L111*VLOOKUP($L$1,properties!$A$13:$J$19,6, FALSE) + $M111*VLOOKUP($M$1,properties!$A$13:$J$19,6, FALSE) + $N111*VLOOKUP($N$1,properties!$A$13:$J$19,6, FALSE) + $O111*VLOOKUP($O$1,properties!$A$13:$J$19,6, FALSE) + $P111*VLOOKUP($P$1,properties!$A$13:$J$19,6, FALSE) + $Q111*VLOOKUP($Q$1,properties!$A$13:$J$19,6, FALSE)</f>
        <v>99.688749999999999</v>
      </c>
      <c r="AF111" s="2">
        <f>$L111*VLOOKUP($L$1,properties!$A$13:$J$19,4, FALSE) + $M111*VLOOKUP($M$1,properties!$A$13:$J$19,4, FALSE) + $N111*VLOOKUP($N$1,properties!$A$13:$J$19,4, FALSE) + $O111*VLOOKUP($O$1,properties!$A$13:$J$19,4, FALSE) + $P111*VLOOKUP($P$1,properties!$A$13:$J$19,4, FALSE) + $Q111*VLOOKUP($Q$1,properties!$A$13:$J$19,4, FALSE)</f>
        <v>0.9375</v>
      </c>
      <c r="AG111" s="2">
        <f>$L111*VLOOKUP($L$1,properties!$A$13:$J$19,3, FALSE) + $M111*VLOOKUP($M$1,properties!$A$13:$J$19,3, FALSE) + $N111*VLOOKUP($N$1,properties!$A$13:$J$19,3, FALSE) + $O111*VLOOKUP($O$1,properties!$A$13:$J$19,3, FALSE) + $P111*VLOOKUP($P$1,properties!$A$13:$J$19,3, FALSE) + $Q111*VLOOKUP($Q$1,properties!$A$13:$J$19,3, FALSE)</f>
        <v>7.0626250000000006</v>
      </c>
      <c r="AH111" s="2">
        <f>$L111*VLOOKUP($L$1,properties!$A$13:$J$19,2, FALSE) + $M111*VLOOKUP($M$1,properties!$A$13:$J$19,2, FALSE) + $N111*VLOOKUP($N$1,properties!$A$13:$J$19,2, FALSE) + $O111*VLOOKUP($O$1,properties!$A$13:$J$19,2, FALSE) + $P111*VLOOKUP($P$1,properties!$A$13:$J$19,2, FALSE) + $Q111*VLOOKUP($Q$1,properties!$A$13:$J$19,2, FALSE)</f>
        <v>1.71875</v>
      </c>
      <c r="AI111" s="2">
        <f>$L111*VLOOKUP($L$1,properties!$A$13:$J$19,10, FALSE) + $M111*VLOOKUP($M$1,properties!$A$13:$J$19,10, FALSE) + $N111*VLOOKUP($N$1,properties!$A$13:$J$19,10, FALSE) + $O111*VLOOKUP($O$1,properties!$A$13:$J$19,10, FALSE) + $P111*VLOOKUP($P$1,properties!$A$13:$J$19,10, FALSE) + $Q111*VLOOKUP($Q$1,properties!$A$13:$J$19,10, FALSE)</f>
        <v>42.5</v>
      </c>
      <c r="AJ111" s="2">
        <f>$R111*VLOOKUP($R$1,properties!$A$1:$J$4,5, FALSE) + $S111*VLOOKUP($S$1,properties!$A$1:$J$4,5, FALSE) + $T111*VLOOKUP($T$1,properties!$A$1:$J$4,5, FALSE)</f>
        <v>1.96</v>
      </c>
      <c r="AK111" s="2">
        <f>$R111*VLOOKUP($R$1,properties!$A$1:$J$4,6, FALSE) + $S111*VLOOKUP($S$1,properties!$A$1:$J$4,6, FALSE) + $T111*VLOOKUP($T$1,properties!$A$1:$J$4,6, FALSE)</f>
        <v>79.900000000000006</v>
      </c>
      <c r="AL111" s="2">
        <f>$R111*VLOOKUP($R$1,properties!$A$1:$J$4,4, FALSE) + $S111*VLOOKUP($S$1,properties!$A$1:$J$4,4, FALSE) + $T111*VLOOKUP($T$1,properties!$A$1:$J$4,4, FALSE)</f>
        <v>3.3650000000000002</v>
      </c>
      <c r="AM111" s="2">
        <f>$R111*VLOOKUP($R$1,properties!$A$1:$J$4,3, FALSE) + $S111*VLOOKUP($S$1,properties!$A$1:$J$4,3, FALSE) + $T111*VLOOKUP($T$1,properties!$A$1:$J$4,3, FALSE)</f>
        <v>11.814</v>
      </c>
      <c r="AN111" s="2">
        <f>$R111*VLOOKUP($R$1,properties!$A$1:$J$4,2, FALSE) + $S111*VLOOKUP($S$1,properties!$A$1:$J$4,2, FALSE) + $T111*VLOOKUP($T$1,properties!$A$1:$J$4,2, FALSE)</f>
        <v>2.96</v>
      </c>
      <c r="AO111" s="2">
        <f>$R111*VLOOKUP($R$1,properties!$A$1:$J$4,10, FALSE) + $S111*VLOOKUP($S$1,properties!$A$1:$J$4,10, FALSE) + $T111*VLOOKUP($T$1,properties!$A$1:$J$4,10, FALSE)</f>
        <v>35</v>
      </c>
    </row>
    <row r="112" spans="1:41" x14ac:dyDescent="0.2">
      <c r="A112">
        <v>199</v>
      </c>
      <c r="B112" t="s">
        <v>257</v>
      </c>
      <c r="C112" t="s">
        <v>576</v>
      </c>
      <c r="D112">
        <v>1.53</v>
      </c>
      <c r="E112">
        <v>2.39</v>
      </c>
      <c r="F112">
        <v>0.08</v>
      </c>
      <c r="G112" s="2">
        <v>0</v>
      </c>
      <c r="H112" s="2">
        <v>0</v>
      </c>
      <c r="I112" s="2">
        <v>1</v>
      </c>
      <c r="J112" s="2">
        <v>0</v>
      </c>
      <c r="K112" s="2">
        <v>0</v>
      </c>
      <c r="L112" s="2">
        <v>0.25</v>
      </c>
      <c r="M112" s="2">
        <v>0</v>
      </c>
      <c r="N112" s="2">
        <v>0.125</v>
      </c>
      <c r="O112" s="2">
        <v>0.25</v>
      </c>
      <c r="P112" s="2">
        <v>0</v>
      </c>
      <c r="Q112" s="2">
        <v>0.375</v>
      </c>
      <c r="R112" s="2">
        <v>1</v>
      </c>
      <c r="S112" s="2">
        <v>0</v>
      </c>
      <c r="T112" s="2">
        <v>0</v>
      </c>
      <c r="U112" s="2">
        <v>5</v>
      </c>
      <c r="V112" s="1" t="b">
        <v>0</v>
      </c>
      <c r="W112" s="2">
        <v>1</v>
      </c>
      <c r="X112" s="2">
        <v>0</v>
      </c>
      <c r="Y112" s="2">
        <v>0</v>
      </c>
      <c r="Z112" s="2">
        <v>0</v>
      </c>
      <c r="AA112" s="2">
        <f>$G112*VLOOKUP($G$1,properties!$A$6:$I$11,5, FALSE) + $H112*VLOOKUP($H$1,properties!$A$6:$I$11,5, FALSE) + $I112*VLOOKUP($I$1,properties!$A$6:$I$11,5, FALSE) + $J112*VLOOKUP($J$1,properties!$A$6:$I$11,5, FALSE) + $K112*VLOOKUP($K$1,properties!$A$6:$I$11,5, FALSE)</f>
        <v>1.74</v>
      </c>
      <c r="AB112" s="2">
        <f>$G112*VLOOKUP($G$1,properties!$A$6:$I$11,6, FALSE) + $H112*VLOOKUP($H$1,properties!$A$6:$I$11,6, FALSE) + $I112*VLOOKUP($I$1,properties!$A$6:$I$11,6, FALSE) + $J112*VLOOKUP($J$1,properties!$A$6:$I$11,6, FALSE) + $K112*VLOOKUP($K$1,properties!$A$6:$I$11,6, FALSE)</f>
        <v>132.91</v>
      </c>
      <c r="AC112" s="2">
        <f>$G112*VLOOKUP($G$1,properties!$A$6:$I$11,2, FALSE) + $H112*VLOOKUP($H$1,properties!$A$6:$I$11,2, FALSE) + $I112*VLOOKUP($I$1,properties!$A$6:$I$11,2, FALSE) + $J112*VLOOKUP($J$1,properties!$A$6:$I$11,2, FALSE) + $K112*VLOOKUP($K$1,properties!$A$6:$I$11,2, FALSE)</f>
        <v>0</v>
      </c>
      <c r="AD112" s="2">
        <f>$L112*VLOOKUP($L$1,properties!$A$13:$J$19,5, FALSE) + $M112*VLOOKUP($M$1,properties!$A$13:$J$19,5, FALSE) + $N112*VLOOKUP($N$1,properties!$A$13:$J$19,5, FALSE) + $O112*VLOOKUP($O$1,properties!$A$13:$J$19,5, FALSE) + $P112*VLOOKUP($P$1,properties!$A$13:$J$19,5, FALSE) + $Q112*VLOOKUP($Q$1,properties!$A$13:$J$19,5, FALSE)</f>
        <v>1.0475000000000001</v>
      </c>
      <c r="AE112" s="2">
        <f>$L112*VLOOKUP($L$1,properties!$A$13:$J$19,6, FALSE) + $M112*VLOOKUP($M$1,properties!$A$13:$J$19,6, FALSE) + $N112*VLOOKUP($N$1,properties!$A$13:$J$19,6, FALSE) + $O112*VLOOKUP($O$1,properties!$A$13:$J$19,6, FALSE) + $P112*VLOOKUP($P$1,properties!$A$13:$J$19,6, FALSE) + $Q112*VLOOKUP($Q$1,properties!$A$13:$J$19,6, FALSE)</f>
        <v>122.96875</v>
      </c>
      <c r="AF112" s="2">
        <f>$L112*VLOOKUP($L$1,properties!$A$13:$J$19,4, FALSE) + $M112*VLOOKUP($M$1,properties!$A$13:$J$19,4, FALSE) + $N112*VLOOKUP($N$1,properties!$A$13:$J$19,4, FALSE) + $O112*VLOOKUP($O$1,properties!$A$13:$J$19,4, FALSE) + $P112*VLOOKUP($P$1,properties!$A$13:$J$19,4, FALSE) + $Q112*VLOOKUP($Q$1,properties!$A$13:$J$19,4, FALSE)</f>
        <v>0.47250000000000003</v>
      </c>
      <c r="AG112" s="2">
        <f>$L112*VLOOKUP($L$1,properties!$A$13:$J$19,3, FALSE) + $M112*VLOOKUP($M$1,properties!$A$13:$J$19,3, FALSE) + $N112*VLOOKUP($N$1,properties!$A$13:$J$19,3, FALSE) + $O112*VLOOKUP($O$1,properties!$A$13:$J$19,3, FALSE) + $P112*VLOOKUP($P$1,properties!$A$13:$J$19,3, FALSE) + $Q112*VLOOKUP($Q$1,properties!$A$13:$J$19,3, FALSE)</f>
        <v>6.9361249999999997</v>
      </c>
      <c r="AH112" s="2">
        <f>$L112*VLOOKUP($L$1,properties!$A$13:$J$19,2, FALSE) + $M112*VLOOKUP($M$1,properties!$A$13:$J$19,2, FALSE) + $N112*VLOOKUP($N$1,properties!$A$13:$J$19,2, FALSE) + $O112*VLOOKUP($O$1,properties!$A$13:$J$19,2, FALSE) + $P112*VLOOKUP($P$1,properties!$A$13:$J$19,2, FALSE) + $Q112*VLOOKUP($Q$1,properties!$A$13:$J$19,2, FALSE)</f>
        <v>1.7375</v>
      </c>
      <c r="AI112" s="2">
        <f>$L112*VLOOKUP($L$1,properties!$A$13:$J$19,10, FALSE) + $M112*VLOOKUP($M$1,properties!$A$13:$J$19,10, FALSE) + $N112*VLOOKUP($N$1,properties!$A$13:$J$19,10, FALSE) + $O112*VLOOKUP($O$1,properties!$A$13:$J$19,10, FALSE) + $P112*VLOOKUP($P$1,properties!$A$13:$J$19,10, FALSE) + $Q112*VLOOKUP($Q$1,properties!$A$13:$J$19,10, FALSE)</f>
        <v>50.75</v>
      </c>
      <c r="AJ112" s="2">
        <f>$R112*VLOOKUP($R$1,properties!$A$1:$J$4,5, FALSE) + $S112*VLOOKUP($S$1,properties!$A$1:$J$4,5, FALSE) + $T112*VLOOKUP($T$1,properties!$A$1:$J$4,5, FALSE)</f>
        <v>1.81</v>
      </c>
      <c r="AK112" s="2">
        <f>$R112*VLOOKUP($R$1,properties!$A$1:$J$4,6, FALSE) + $S112*VLOOKUP($S$1,properties!$A$1:$J$4,6, FALSE) + $T112*VLOOKUP($T$1,properties!$A$1:$J$4,6, FALSE)</f>
        <v>35.450000000000003</v>
      </c>
      <c r="AL112" s="2">
        <f>$R112*VLOOKUP($R$1,properties!$A$1:$J$4,4, FALSE) + $S112*VLOOKUP($S$1,properties!$A$1:$J$4,4, FALSE) + $T112*VLOOKUP($T$1,properties!$A$1:$J$4,4, FALSE)</f>
        <v>3.617</v>
      </c>
      <c r="AM112" s="2">
        <f>$R112*VLOOKUP($R$1,properties!$A$1:$J$4,3, FALSE) + $S112*VLOOKUP($S$1,properties!$A$1:$J$4,3, FALSE) + $T112*VLOOKUP($T$1,properties!$A$1:$J$4,3, FALSE)</f>
        <v>12.968</v>
      </c>
      <c r="AN112" s="2">
        <f>$R112*VLOOKUP($R$1,properties!$A$1:$J$4,2, FALSE) + $S112*VLOOKUP($S$1,properties!$A$1:$J$4,2, FALSE) + $T112*VLOOKUP($T$1,properties!$A$1:$J$4,2, FALSE)</f>
        <v>3.16</v>
      </c>
      <c r="AO112" s="2">
        <f>$R112*VLOOKUP($R$1,properties!$A$1:$J$4,10, FALSE) + $S112*VLOOKUP($S$1,properties!$A$1:$J$4,10, FALSE) + $T112*VLOOKUP($T$1,properties!$A$1:$J$4,10, FALSE)</f>
        <v>17</v>
      </c>
    </row>
    <row r="113" spans="1:41" x14ac:dyDescent="0.2">
      <c r="A113">
        <v>200</v>
      </c>
      <c r="B113" t="s">
        <v>258</v>
      </c>
      <c r="C113" t="s">
        <v>576</v>
      </c>
      <c r="D113">
        <v>1.41</v>
      </c>
      <c r="E113">
        <v>1.95</v>
      </c>
      <c r="F113">
        <v>0.15</v>
      </c>
      <c r="G113" s="2">
        <v>0</v>
      </c>
      <c r="H113" s="2">
        <v>0</v>
      </c>
      <c r="I113" s="2">
        <v>1</v>
      </c>
      <c r="J113" s="2">
        <v>0</v>
      </c>
      <c r="K113" s="2">
        <v>0</v>
      </c>
      <c r="L113" s="2">
        <v>0.125</v>
      </c>
      <c r="M113" s="2">
        <v>0.125</v>
      </c>
      <c r="N113" s="2">
        <v>0</v>
      </c>
      <c r="O113" s="2">
        <v>0.375</v>
      </c>
      <c r="P113" s="2">
        <v>0.25</v>
      </c>
      <c r="Q113" s="2">
        <v>0.125</v>
      </c>
      <c r="R113" s="2">
        <v>1</v>
      </c>
      <c r="S113" s="2">
        <v>0</v>
      </c>
      <c r="T113" s="2">
        <v>0</v>
      </c>
      <c r="U113" s="2">
        <v>5</v>
      </c>
      <c r="V113" s="1" t="b">
        <v>0</v>
      </c>
      <c r="W113" s="2">
        <v>1</v>
      </c>
      <c r="X113" s="2">
        <v>0</v>
      </c>
      <c r="Y113" s="2">
        <v>0</v>
      </c>
      <c r="Z113" s="2">
        <v>0</v>
      </c>
      <c r="AA113" s="2">
        <f>$G113*VLOOKUP($G$1,properties!$A$6:$I$11,5, FALSE) + $H113*VLOOKUP($H$1,properties!$A$6:$I$11,5, FALSE) + $I113*VLOOKUP($I$1,properties!$A$6:$I$11,5, FALSE) + $J113*VLOOKUP($J$1,properties!$A$6:$I$11,5, FALSE) + $K113*VLOOKUP($K$1,properties!$A$6:$I$11,5, FALSE)</f>
        <v>1.74</v>
      </c>
      <c r="AB113" s="2">
        <f>$G113*VLOOKUP($G$1,properties!$A$6:$I$11,6, FALSE) + $H113*VLOOKUP($H$1,properties!$A$6:$I$11,6, FALSE) + $I113*VLOOKUP($I$1,properties!$A$6:$I$11,6, FALSE) + $J113*VLOOKUP($J$1,properties!$A$6:$I$11,6, FALSE) + $K113*VLOOKUP($K$1,properties!$A$6:$I$11,6, FALSE)</f>
        <v>132.91</v>
      </c>
      <c r="AC113" s="2">
        <f>$G113*VLOOKUP($G$1,properties!$A$6:$I$11,2, FALSE) + $H113*VLOOKUP($H$1,properties!$A$6:$I$11,2, FALSE) + $I113*VLOOKUP($I$1,properties!$A$6:$I$11,2, FALSE) + $J113*VLOOKUP($J$1,properties!$A$6:$I$11,2, FALSE) + $K113*VLOOKUP($K$1,properties!$A$6:$I$11,2, FALSE)</f>
        <v>0</v>
      </c>
      <c r="AD113" s="2">
        <f>$L113*VLOOKUP($L$1,properties!$A$13:$J$19,5, FALSE) + $M113*VLOOKUP($M$1,properties!$A$13:$J$19,5, FALSE) + $N113*VLOOKUP($N$1,properties!$A$13:$J$19,5, FALSE) + $O113*VLOOKUP($O$1,properties!$A$13:$J$19,5, FALSE) + $P113*VLOOKUP($P$1,properties!$A$13:$J$19,5, FALSE) + $Q113*VLOOKUP($Q$1,properties!$A$13:$J$19,5, FALSE)</f>
        <v>0.98249999999999993</v>
      </c>
      <c r="AE113" s="2">
        <f>$L113*VLOOKUP($L$1,properties!$A$13:$J$19,6, FALSE) + $M113*VLOOKUP($M$1,properties!$A$13:$J$19,6, FALSE) + $N113*VLOOKUP($N$1,properties!$A$13:$J$19,6, FALSE) + $O113*VLOOKUP($O$1,properties!$A$13:$J$19,6, FALSE) + $P113*VLOOKUP($P$1,properties!$A$13:$J$19,6, FALSE) + $Q113*VLOOKUP($Q$1,properties!$A$13:$J$19,6, FALSE)</f>
        <v>98.751249999999999</v>
      </c>
      <c r="AF113" s="2">
        <f>$L113*VLOOKUP($L$1,properties!$A$13:$J$19,4, FALSE) + $M113*VLOOKUP($M$1,properties!$A$13:$J$19,4, FALSE) + $N113*VLOOKUP($N$1,properties!$A$13:$J$19,4, FALSE) + $O113*VLOOKUP($O$1,properties!$A$13:$J$19,4, FALSE) + $P113*VLOOKUP($P$1,properties!$A$13:$J$19,4, FALSE) + $Q113*VLOOKUP($Q$1,properties!$A$13:$J$19,4, FALSE)</f>
        <v>0.85125000000000017</v>
      </c>
      <c r="AG113" s="2">
        <f>$L113*VLOOKUP($L$1,properties!$A$13:$J$19,3, FALSE) + $M113*VLOOKUP($M$1,properties!$A$13:$J$19,3, FALSE) + $N113*VLOOKUP($N$1,properties!$A$13:$J$19,3, FALSE) + $O113*VLOOKUP($O$1,properties!$A$13:$J$19,3, FALSE) + $P113*VLOOKUP($P$1,properties!$A$13:$J$19,3, FALSE) + $Q113*VLOOKUP($Q$1,properties!$A$13:$J$19,3, FALSE)</f>
        <v>7.2016250000000008</v>
      </c>
      <c r="AH113" s="2">
        <f>$L113*VLOOKUP($L$1,properties!$A$13:$J$19,2, FALSE) + $M113*VLOOKUP($M$1,properties!$A$13:$J$19,2, FALSE) + $N113*VLOOKUP($N$1,properties!$A$13:$J$19,2, FALSE) + $O113*VLOOKUP($O$1,properties!$A$13:$J$19,2, FALSE) + $P113*VLOOKUP($P$1,properties!$A$13:$J$19,2, FALSE) + $Q113*VLOOKUP($Q$1,properties!$A$13:$J$19,2, FALSE)</f>
        <v>1.7787499999999998</v>
      </c>
      <c r="AI113" s="2">
        <f>$L113*VLOOKUP($L$1,properties!$A$13:$J$19,10, FALSE) + $M113*VLOOKUP($M$1,properties!$A$13:$J$19,10, FALSE) + $N113*VLOOKUP($N$1,properties!$A$13:$J$19,10, FALSE) + $O113*VLOOKUP($O$1,properties!$A$13:$J$19,10, FALSE) + $P113*VLOOKUP($P$1,properties!$A$13:$J$19,10, FALSE) + $Q113*VLOOKUP($Q$1,properties!$A$13:$J$19,10, FALSE)</f>
        <v>42</v>
      </c>
      <c r="AJ113" s="2">
        <f>$R113*VLOOKUP($R$1,properties!$A$1:$J$4,5, FALSE) + $S113*VLOOKUP($S$1,properties!$A$1:$J$4,5, FALSE) + $T113*VLOOKUP($T$1,properties!$A$1:$J$4,5, FALSE)</f>
        <v>1.81</v>
      </c>
      <c r="AK113" s="2">
        <f>$R113*VLOOKUP($R$1,properties!$A$1:$J$4,6, FALSE) + $S113*VLOOKUP($S$1,properties!$A$1:$J$4,6, FALSE) + $T113*VLOOKUP($T$1,properties!$A$1:$J$4,6, FALSE)</f>
        <v>35.450000000000003</v>
      </c>
      <c r="AL113" s="2">
        <f>$R113*VLOOKUP($R$1,properties!$A$1:$J$4,4, FALSE) + $S113*VLOOKUP($S$1,properties!$A$1:$J$4,4, FALSE) + $T113*VLOOKUP($T$1,properties!$A$1:$J$4,4, FALSE)</f>
        <v>3.617</v>
      </c>
      <c r="AM113" s="2">
        <f>$R113*VLOOKUP($R$1,properties!$A$1:$J$4,3, FALSE) + $S113*VLOOKUP($S$1,properties!$A$1:$J$4,3, FALSE) + $T113*VLOOKUP($T$1,properties!$A$1:$J$4,3, FALSE)</f>
        <v>12.968</v>
      </c>
      <c r="AN113" s="2">
        <f>$R113*VLOOKUP($R$1,properties!$A$1:$J$4,2, FALSE) + $S113*VLOOKUP($S$1,properties!$A$1:$J$4,2, FALSE) + $T113*VLOOKUP($T$1,properties!$A$1:$J$4,2, FALSE)</f>
        <v>3.16</v>
      </c>
      <c r="AO113" s="2">
        <f>$R113*VLOOKUP($R$1,properties!$A$1:$J$4,10, FALSE) + $S113*VLOOKUP($S$1,properties!$A$1:$J$4,10, FALSE) + $T113*VLOOKUP($T$1,properties!$A$1:$J$4,10, FALSE)</f>
        <v>17</v>
      </c>
    </row>
    <row r="114" spans="1:41" x14ac:dyDescent="0.2">
      <c r="A114">
        <v>201</v>
      </c>
      <c r="B114" t="s">
        <v>259</v>
      </c>
      <c r="C114" t="s">
        <v>576</v>
      </c>
      <c r="D114">
        <v>1.65</v>
      </c>
      <c r="E114">
        <v>4.95</v>
      </c>
      <c r="F114">
        <v>0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0.375</v>
      </c>
      <c r="M114" s="2">
        <v>0.375</v>
      </c>
      <c r="N114" s="2">
        <v>0.25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s="2">
        <v>5</v>
      </c>
      <c r="V114" s="1" t="b">
        <v>0</v>
      </c>
      <c r="W114" s="2">
        <v>1</v>
      </c>
      <c r="X114" s="2">
        <v>0</v>
      </c>
      <c r="Y114" s="2">
        <v>0</v>
      </c>
      <c r="Z114" s="2">
        <v>0</v>
      </c>
      <c r="AA114" s="2">
        <f>$G114*VLOOKUP($G$1,properties!$A$6:$I$11,5, FALSE) + $H114*VLOOKUP($H$1,properties!$A$6:$I$11,5, FALSE) + $I114*VLOOKUP($I$1,properties!$A$6:$I$11,5, FALSE) + $J114*VLOOKUP($J$1,properties!$A$6:$I$11,5, FALSE) + $K114*VLOOKUP($K$1,properties!$A$6:$I$11,5, FALSE)</f>
        <v>1.74</v>
      </c>
      <c r="AB114" s="2">
        <f>$G114*VLOOKUP($G$1,properties!$A$6:$I$11,6, FALSE) + $H114*VLOOKUP($H$1,properties!$A$6:$I$11,6, FALSE) + $I114*VLOOKUP($I$1,properties!$A$6:$I$11,6, FALSE) + $J114*VLOOKUP($J$1,properties!$A$6:$I$11,6, FALSE) + $K114*VLOOKUP($K$1,properties!$A$6:$I$11,6, FALSE)</f>
        <v>132.91</v>
      </c>
      <c r="AC114" s="2">
        <f>$G114*VLOOKUP($G$1,properties!$A$6:$I$11,2, FALSE) + $H114*VLOOKUP($H$1,properties!$A$6:$I$11,2, FALSE) + $I114*VLOOKUP($I$1,properties!$A$6:$I$11,2, FALSE) + $J114*VLOOKUP($J$1,properties!$A$6:$I$11,2, FALSE) + $K114*VLOOKUP($K$1,properties!$A$6:$I$11,2, FALSE)</f>
        <v>0</v>
      </c>
      <c r="AD114" s="2">
        <f>$L114*VLOOKUP($L$1,properties!$A$13:$J$19,5, FALSE) + $M114*VLOOKUP($M$1,properties!$A$13:$J$19,5, FALSE) + $N114*VLOOKUP($N$1,properties!$A$13:$J$19,5, FALSE) + $O114*VLOOKUP($O$1,properties!$A$13:$J$19,5, FALSE) + $P114*VLOOKUP($P$1,properties!$A$13:$J$19,5, FALSE) + $Q114*VLOOKUP($Q$1,properties!$A$13:$J$19,5, FALSE)</f>
        <v>1.155</v>
      </c>
      <c r="AE114" s="2">
        <f>$L114*VLOOKUP($L$1,properties!$A$13:$J$19,6, FALSE) + $M114*VLOOKUP($M$1,properties!$A$13:$J$19,6, FALSE) + $N114*VLOOKUP($N$1,properties!$A$13:$J$19,6, FALSE) + $O114*VLOOKUP($O$1,properties!$A$13:$J$19,6, FALSE) + $P114*VLOOKUP($P$1,properties!$A$13:$J$19,6, FALSE) + $Q114*VLOOKUP($Q$1,properties!$A$13:$J$19,6, FALSE)</f>
        <v>82.22</v>
      </c>
      <c r="AF114" s="2">
        <f>$L114*VLOOKUP($L$1,properties!$A$13:$J$19,4, FALSE) + $M114*VLOOKUP($M$1,properties!$A$13:$J$19,4, FALSE) + $N114*VLOOKUP($N$1,properties!$A$13:$J$19,4, FALSE) + $O114*VLOOKUP($O$1,properties!$A$13:$J$19,4, FALSE) + $P114*VLOOKUP($P$1,properties!$A$13:$J$19,4, FALSE) + $Q114*VLOOKUP($Q$1,properties!$A$13:$J$19,4, FALSE)</f>
        <v>0</v>
      </c>
      <c r="AG114" s="2">
        <f>$L114*VLOOKUP($L$1,properties!$A$13:$J$19,3, FALSE) + $M114*VLOOKUP($M$1,properties!$A$13:$J$19,3, FALSE) + $N114*VLOOKUP($N$1,properties!$A$13:$J$19,3, FALSE) + $O114*VLOOKUP($O$1,properties!$A$13:$J$19,3, FALSE) + $P114*VLOOKUP($P$1,properties!$A$13:$J$19,3, FALSE) + $Q114*VLOOKUP($Q$1,properties!$A$13:$J$19,3, FALSE)</f>
        <v>5.7310000000000008</v>
      </c>
      <c r="AH114" s="2">
        <f>$L114*VLOOKUP($L$1,properties!$A$13:$J$19,2, FALSE) + $M114*VLOOKUP($M$1,properties!$A$13:$J$19,2, FALSE) + $N114*VLOOKUP($N$1,properties!$A$13:$J$19,2, FALSE) + $O114*VLOOKUP($O$1,properties!$A$13:$J$19,2, FALSE) + $P114*VLOOKUP($P$1,properties!$A$13:$J$19,2, FALSE) + $Q114*VLOOKUP($Q$1,properties!$A$13:$J$19,2, FALSE)</f>
        <v>0.95374999999999999</v>
      </c>
      <c r="AI114" s="2">
        <f>$L114*VLOOKUP($L$1,properties!$A$13:$J$19,10, FALSE) + $M114*VLOOKUP($M$1,properties!$A$13:$J$19,10, FALSE) + $N114*VLOOKUP($N$1,properties!$A$13:$J$19,10, FALSE) + $O114*VLOOKUP($O$1,properties!$A$13:$J$19,10, FALSE) + $P114*VLOOKUP($P$1,properties!$A$13:$J$19,10, FALSE) + $Q114*VLOOKUP($Q$1,properties!$A$13:$J$19,10, FALSE)</f>
        <v>35.75</v>
      </c>
      <c r="AJ114" s="2">
        <f>$R114*VLOOKUP($R$1,properties!$A$1:$J$4,5, FALSE) + $S114*VLOOKUP($S$1,properties!$A$1:$J$4,5, FALSE) + $T114*VLOOKUP($T$1,properties!$A$1:$J$4,5, FALSE)</f>
        <v>1.81</v>
      </c>
      <c r="AK114" s="2">
        <f>$R114*VLOOKUP($R$1,properties!$A$1:$J$4,6, FALSE) + $S114*VLOOKUP($S$1,properties!$A$1:$J$4,6, FALSE) + $T114*VLOOKUP($T$1,properties!$A$1:$J$4,6, FALSE)</f>
        <v>35.450000000000003</v>
      </c>
      <c r="AL114" s="2">
        <f>$R114*VLOOKUP($R$1,properties!$A$1:$J$4,4, FALSE) + $S114*VLOOKUP($S$1,properties!$A$1:$J$4,4, FALSE) + $T114*VLOOKUP($T$1,properties!$A$1:$J$4,4, FALSE)</f>
        <v>3.617</v>
      </c>
      <c r="AM114" s="2">
        <f>$R114*VLOOKUP($R$1,properties!$A$1:$J$4,3, FALSE) + $S114*VLOOKUP($S$1,properties!$A$1:$J$4,3, FALSE) + $T114*VLOOKUP($T$1,properties!$A$1:$J$4,3, FALSE)</f>
        <v>12.968</v>
      </c>
      <c r="AN114" s="2">
        <f>$R114*VLOOKUP($R$1,properties!$A$1:$J$4,2, FALSE) + $S114*VLOOKUP($S$1,properties!$A$1:$J$4,2, FALSE) + $T114*VLOOKUP($T$1,properties!$A$1:$J$4,2, FALSE)</f>
        <v>3.16</v>
      </c>
      <c r="AO114" s="2">
        <f>$R114*VLOOKUP($R$1,properties!$A$1:$J$4,10, FALSE) + $S114*VLOOKUP($S$1,properties!$A$1:$J$4,10, FALSE) + $T114*VLOOKUP($T$1,properties!$A$1:$J$4,10, FALSE)</f>
        <v>17</v>
      </c>
    </row>
    <row r="115" spans="1:41" x14ac:dyDescent="0.2">
      <c r="A115">
        <v>202</v>
      </c>
      <c r="B115" t="s">
        <v>260</v>
      </c>
      <c r="C115" t="s">
        <v>576</v>
      </c>
      <c r="D115">
        <v>-0.38</v>
      </c>
      <c r="E115">
        <v>2.65</v>
      </c>
      <c r="F115">
        <v>0.06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0.25</v>
      </c>
      <c r="N115" s="2">
        <v>0.25</v>
      </c>
      <c r="O115" s="2">
        <v>0.125</v>
      </c>
      <c r="P115" s="2">
        <v>0.25</v>
      </c>
      <c r="Q115" s="2">
        <v>0.125</v>
      </c>
      <c r="R115" s="2">
        <v>0</v>
      </c>
      <c r="S115" s="2">
        <v>0</v>
      </c>
      <c r="T115" s="2">
        <v>1</v>
      </c>
      <c r="U115" s="2">
        <v>5</v>
      </c>
      <c r="V115" s="1" t="b">
        <v>0</v>
      </c>
      <c r="W115" s="2">
        <v>1</v>
      </c>
      <c r="X115" s="2">
        <v>0</v>
      </c>
      <c r="Y115" s="2">
        <v>0</v>
      </c>
      <c r="Z115" s="2">
        <v>0</v>
      </c>
      <c r="AA115" s="2">
        <f>$G115*VLOOKUP($G$1,properties!$A$6:$I$11,5, FALSE) + $H115*VLOOKUP($H$1,properties!$A$6:$I$11,5, FALSE) + $I115*VLOOKUP($I$1,properties!$A$6:$I$11,5, FALSE) + $J115*VLOOKUP($J$1,properties!$A$6:$I$11,5, FALSE) + $K115*VLOOKUP($K$1,properties!$A$6:$I$11,5, FALSE)</f>
        <v>2.5299999999999998</v>
      </c>
      <c r="AB115" s="2">
        <f>$G115*VLOOKUP($G$1,properties!$A$6:$I$11,6, FALSE) + $H115*VLOOKUP($H$1,properties!$A$6:$I$11,6, FALSE) + $I115*VLOOKUP($I$1,properties!$A$6:$I$11,6, FALSE) + $J115*VLOOKUP($J$1,properties!$A$6:$I$11,6, FALSE) + $K115*VLOOKUP($K$1,properties!$A$6:$I$11,6, FALSE)</f>
        <v>44.055999999999997</v>
      </c>
      <c r="AC115" s="2">
        <f>$G115*VLOOKUP($G$1,properties!$A$6:$I$11,2, FALSE) + $H115*VLOOKUP($H$1,properties!$A$6:$I$11,2, FALSE) + $I115*VLOOKUP($I$1,properties!$A$6:$I$11,2, FALSE) + $J115*VLOOKUP($J$1,properties!$A$6:$I$11,2, FALSE) + $K115*VLOOKUP($K$1,properties!$A$6:$I$11,2, FALSE)</f>
        <v>0.25</v>
      </c>
      <c r="AD115" s="2">
        <f>$L115*VLOOKUP($L$1,properties!$A$13:$J$19,5, FALSE) + $M115*VLOOKUP($M$1,properties!$A$13:$J$19,5, FALSE) + $N115*VLOOKUP($N$1,properties!$A$13:$J$19,5, FALSE) + $O115*VLOOKUP($O$1,properties!$A$13:$J$19,5, FALSE) + $P115*VLOOKUP($P$1,properties!$A$13:$J$19,5, FALSE) + $Q115*VLOOKUP($Q$1,properties!$A$13:$J$19,5, FALSE)</f>
        <v>1.1599999999999999</v>
      </c>
      <c r="AE115" s="2">
        <f>$L115*VLOOKUP($L$1,properties!$A$13:$J$19,6, FALSE) + $M115*VLOOKUP($M$1,properties!$A$13:$J$19,6, FALSE) + $N115*VLOOKUP($N$1,properties!$A$13:$J$19,6, FALSE) + $O115*VLOOKUP($O$1,properties!$A$13:$J$19,6, FALSE) + $P115*VLOOKUP($P$1,properties!$A$13:$J$19,6, FALSE) + $Q115*VLOOKUP($Q$1,properties!$A$13:$J$19,6, FALSE)</f>
        <v>120.86874999999999</v>
      </c>
      <c r="AF115" s="2">
        <f>$L115*VLOOKUP($L$1,properties!$A$13:$J$19,4, FALSE) + $M115*VLOOKUP($M$1,properties!$A$13:$J$19,4, FALSE) + $N115*VLOOKUP($N$1,properties!$A$13:$J$19,4, FALSE) + $O115*VLOOKUP($O$1,properties!$A$13:$J$19,4, FALSE) + $P115*VLOOKUP($P$1,properties!$A$13:$J$19,4, FALSE) + $Q115*VLOOKUP($Q$1,properties!$A$13:$J$19,4, FALSE)</f>
        <v>0.51375000000000004</v>
      </c>
      <c r="AG115" s="2">
        <f>$L115*VLOOKUP($L$1,properties!$A$13:$J$19,3, FALSE) + $M115*VLOOKUP($M$1,properties!$A$13:$J$19,3, FALSE) + $N115*VLOOKUP($N$1,properties!$A$13:$J$19,3, FALSE) + $O115*VLOOKUP($O$1,properties!$A$13:$J$19,3, FALSE) + $P115*VLOOKUP($P$1,properties!$A$13:$J$19,3, FALSE) + $Q115*VLOOKUP($Q$1,properties!$A$13:$J$19,3, FALSE)</f>
        <v>6.4773750000000003</v>
      </c>
      <c r="AH115" s="2">
        <f>$L115*VLOOKUP($L$1,properties!$A$13:$J$19,2, FALSE) + $M115*VLOOKUP($M$1,properties!$A$13:$J$19,2, FALSE) + $N115*VLOOKUP($N$1,properties!$A$13:$J$19,2, FALSE) + $O115*VLOOKUP($O$1,properties!$A$13:$J$19,2, FALSE) + $P115*VLOOKUP($P$1,properties!$A$13:$J$19,2, FALSE) + $Q115*VLOOKUP($Q$1,properties!$A$13:$J$19,2, FALSE)</f>
        <v>1.4924999999999999</v>
      </c>
      <c r="AI115" s="2">
        <f>$L115*VLOOKUP($L$1,properties!$A$13:$J$19,10, FALSE) + $M115*VLOOKUP($M$1,properties!$A$13:$J$19,10, FALSE) + $N115*VLOOKUP($N$1,properties!$A$13:$J$19,10, FALSE) + $O115*VLOOKUP($O$1,properties!$A$13:$J$19,10, FALSE) + $P115*VLOOKUP($P$1,properties!$A$13:$J$19,10, FALSE) + $Q115*VLOOKUP($Q$1,properties!$A$13:$J$19,10, FALSE)</f>
        <v>50.25</v>
      </c>
      <c r="AJ115" s="2">
        <f>$R115*VLOOKUP($R$1,properties!$A$1:$J$4,5, FALSE) + $S115*VLOOKUP($S$1,properties!$A$1:$J$4,5, FALSE) + $T115*VLOOKUP($T$1,properties!$A$1:$J$4,5, FALSE)</f>
        <v>1.98</v>
      </c>
      <c r="AK115" s="2">
        <f>$R115*VLOOKUP($R$1,properties!$A$1:$J$4,6, FALSE) + $S115*VLOOKUP($S$1,properties!$A$1:$J$4,6, FALSE) + $T115*VLOOKUP($T$1,properties!$A$1:$J$4,6, FALSE)</f>
        <v>126.9</v>
      </c>
      <c r="AL115" s="2">
        <f>$R115*VLOOKUP($R$1,properties!$A$1:$J$4,4, FALSE) + $S115*VLOOKUP($S$1,properties!$A$1:$J$4,4, FALSE) + $T115*VLOOKUP($T$1,properties!$A$1:$J$4,4, FALSE)</f>
        <v>3.06</v>
      </c>
      <c r="AM115" s="2">
        <f>$R115*VLOOKUP($R$1,properties!$A$1:$J$4,3, FALSE) + $S115*VLOOKUP($S$1,properties!$A$1:$J$4,3, FALSE) + $T115*VLOOKUP($T$1,properties!$A$1:$J$4,3, FALSE)</f>
        <v>10.451000000000001</v>
      </c>
      <c r="AN115" s="2">
        <f>$R115*VLOOKUP($R$1,properties!$A$1:$J$4,2, FALSE) + $S115*VLOOKUP($S$1,properties!$A$1:$J$4,2, FALSE) + $T115*VLOOKUP($T$1,properties!$A$1:$J$4,2, FALSE)</f>
        <v>2.66</v>
      </c>
      <c r="AO115" s="2">
        <f>$R115*VLOOKUP($R$1,properties!$A$1:$J$4,10, FALSE) + $S115*VLOOKUP($S$1,properties!$A$1:$J$4,10, FALSE) + $T115*VLOOKUP($T$1,properties!$A$1:$J$4,10, FALSE)</f>
        <v>53</v>
      </c>
    </row>
    <row r="116" spans="1:41" x14ac:dyDescent="0.2">
      <c r="A116">
        <v>203</v>
      </c>
      <c r="B116" t="s">
        <v>261</v>
      </c>
      <c r="C116" t="s">
        <v>576</v>
      </c>
      <c r="D116">
        <v>-0.43</v>
      </c>
      <c r="E116">
        <v>1.63</v>
      </c>
      <c r="F116">
        <v>0.19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0.125</v>
      </c>
      <c r="O116" s="2">
        <v>0.25</v>
      </c>
      <c r="P116" s="2">
        <v>0.125</v>
      </c>
      <c r="Q116" s="2">
        <v>0.5</v>
      </c>
      <c r="R116" s="2">
        <v>0</v>
      </c>
      <c r="S116" s="2">
        <v>0</v>
      </c>
      <c r="T116" s="2">
        <v>1</v>
      </c>
      <c r="U116" s="2">
        <v>5</v>
      </c>
      <c r="V116" s="1" t="b">
        <v>0</v>
      </c>
      <c r="W116" s="2">
        <v>1</v>
      </c>
      <c r="X116" s="2">
        <v>0</v>
      </c>
      <c r="Y116" s="2">
        <v>0</v>
      </c>
      <c r="Z116" s="2">
        <v>0</v>
      </c>
      <c r="AA116" s="2">
        <f>$G116*VLOOKUP($G$1,properties!$A$6:$I$11,5, FALSE) + $H116*VLOOKUP($H$1,properties!$A$6:$I$11,5, FALSE) + $I116*VLOOKUP($I$1,properties!$A$6:$I$11,5, FALSE) + $J116*VLOOKUP($J$1,properties!$A$6:$I$11,5, FALSE) + $K116*VLOOKUP($K$1,properties!$A$6:$I$11,5, FALSE)</f>
        <v>2.5299999999999998</v>
      </c>
      <c r="AB116" s="2">
        <f>$G116*VLOOKUP($G$1,properties!$A$6:$I$11,6, FALSE) + $H116*VLOOKUP($H$1,properties!$A$6:$I$11,6, FALSE) + $I116*VLOOKUP($I$1,properties!$A$6:$I$11,6, FALSE) + $J116*VLOOKUP($J$1,properties!$A$6:$I$11,6, FALSE) + $K116*VLOOKUP($K$1,properties!$A$6:$I$11,6, FALSE)</f>
        <v>44.055999999999997</v>
      </c>
      <c r="AC116" s="2">
        <f>$G116*VLOOKUP($G$1,properties!$A$6:$I$11,2, FALSE) + $H116*VLOOKUP($H$1,properties!$A$6:$I$11,2, FALSE) + $I116*VLOOKUP($I$1,properties!$A$6:$I$11,2, FALSE) + $J116*VLOOKUP($J$1,properties!$A$6:$I$11,2, FALSE) + $K116*VLOOKUP($K$1,properties!$A$6:$I$11,2, FALSE)</f>
        <v>0.25</v>
      </c>
      <c r="AD116" s="2">
        <f>$L116*VLOOKUP($L$1,properties!$A$13:$J$19,5, FALSE) + $M116*VLOOKUP($M$1,properties!$A$13:$J$19,5, FALSE) + $N116*VLOOKUP($N$1,properties!$A$13:$J$19,5, FALSE) + $O116*VLOOKUP($O$1,properties!$A$13:$J$19,5, FALSE) + $P116*VLOOKUP($P$1,properties!$A$13:$J$19,5, FALSE) + $Q116*VLOOKUP($Q$1,properties!$A$13:$J$19,5, FALSE)</f>
        <v>1.0899999999999999</v>
      </c>
      <c r="AE116" s="2">
        <f>$L116*VLOOKUP($L$1,properties!$A$13:$J$19,6, FALSE) + $M116*VLOOKUP($M$1,properties!$A$13:$J$19,6, FALSE) + $N116*VLOOKUP($N$1,properties!$A$13:$J$19,6, FALSE) + $O116*VLOOKUP($O$1,properties!$A$13:$J$19,6, FALSE) + $P116*VLOOKUP($P$1,properties!$A$13:$J$19,6, FALSE) + $Q116*VLOOKUP($Q$1,properties!$A$13:$J$19,6, FALSE)</f>
        <v>153.66249999999999</v>
      </c>
      <c r="AF116" s="2">
        <f>$L116*VLOOKUP($L$1,properties!$A$13:$J$19,4, FALSE) + $M116*VLOOKUP($M$1,properties!$A$13:$J$19,4, FALSE) + $N116*VLOOKUP($N$1,properties!$A$13:$J$19,4, FALSE) + $O116*VLOOKUP($O$1,properties!$A$13:$J$19,4, FALSE) + $P116*VLOOKUP($P$1,properties!$A$13:$J$19,4, FALSE) + $Q116*VLOOKUP($Q$1,properties!$A$13:$J$19,4, FALSE)</f>
        <v>0.66749999999999998</v>
      </c>
      <c r="AG116" s="2">
        <f>$L116*VLOOKUP($L$1,properties!$A$13:$J$19,3, FALSE) + $M116*VLOOKUP($M$1,properties!$A$13:$J$19,3, FALSE) + $N116*VLOOKUP($N$1,properties!$A$13:$J$19,3, FALSE) + $O116*VLOOKUP($O$1,properties!$A$13:$J$19,3, FALSE) + $P116*VLOOKUP($P$1,properties!$A$13:$J$19,3, FALSE) + $Q116*VLOOKUP($Q$1,properties!$A$13:$J$19,3, FALSE)</f>
        <v>7.2530000000000001</v>
      </c>
      <c r="AH116" s="2">
        <f>$L116*VLOOKUP($L$1,properties!$A$13:$J$19,2, FALSE) + $M116*VLOOKUP($M$1,properties!$A$13:$J$19,2, FALSE) + $N116*VLOOKUP($N$1,properties!$A$13:$J$19,2, FALSE) + $O116*VLOOKUP($O$1,properties!$A$13:$J$19,2, FALSE) + $P116*VLOOKUP($P$1,properties!$A$13:$J$19,2, FALSE) + $Q116*VLOOKUP($Q$1,properties!$A$13:$J$19,2, FALSE)</f>
        <v>2.0237499999999997</v>
      </c>
      <c r="AI116" s="2">
        <f>$L116*VLOOKUP($L$1,properties!$A$13:$J$19,10, FALSE) + $M116*VLOOKUP($M$1,properties!$A$13:$J$19,10, FALSE) + $N116*VLOOKUP($N$1,properties!$A$13:$J$19,10, FALSE) + $O116*VLOOKUP($O$1,properties!$A$13:$J$19,10, FALSE) + $P116*VLOOKUP($P$1,properties!$A$13:$J$19,10, FALSE) + $Q116*VLOOKUP($Q$1,properties!$A$13:$J$19,10, FALSE)</f>
        <v>62.25</v>
      </c>
      <c r="AJ116" s="2">
        <f>$R116*VLOOKUP($R$1,properties!$A$1:$J$4,5, FALSE) + $S116*VLOOKUP($S$1,properties!$A$1:$J$4,5, FALSE) + $T116*VLOOKUP($T$1,properties!$A$1:$J$4,5, FALSE)</f>
        <v>1.98</v>
      </c>
      <c r="AK116" s="2">
        <f>$R116*VLOOKUP($R$1,properties!$A$1:$J$4,6, FALSE) + $S116*VLOOKUP($S$1,properties!$A$1:$J$4,6, FALSE) + $T116*VLOOKUP($T$1,properties!$A$1:$J$4,6, FALSE)</f>
        <v>126.9</v>
      </c>
      <c r="AL116" s="2">
        <f>$R116*VLOOKUP($R$1,properties!$A$1:$J$4,4, FALSE) + $S116*VLOOKUP($S$1,properties!$A$1:$J$4,4, FALSE) + $T116*VLOOKUP($T$1,properties!$A$1:$J$4,4, FALSE)</f>
        <v>3.06</v>
      </c>
      <c r="AM116" s="2">
        <f>$R116*VLOOKUP($R$1,properties!$A$1:$J$4,3, FALSE) + $S116*VLOOKUP($S$1,properties!$A$1:$J$4,3, FALSE) + $T116*VLOOKUP($T$1,properties!$A$1:$J$4,3, FALSE)</f>
        <v>10.451000000000001</v>
      </c>
      <c r="AN116" s="2">
        <f>$R116*VLOOKUP($R$1,properties!$A$1:$J$4,2, FALSE) + $S116*VLOOKUP($S$1,properties!$A$1:$J$4,2, FALSE) + $T116*VLOOKUP($T$1,properties!$A$1:$J$4,2, FALSE)</f>
        <v>2.66</v>
      </c>
      <c r="AO116" s="2">
        <f>$R116*VLOOKUP($R$1,properties!$A$1:$J$4,10, FALSE) + $S116*VLOOKUP($S$1,properties!$A$1:$J$4,10, FALSE) + $T116*VLOOKUP($T$1,properties!$A$1:$J$4,10, FALSE)</f>
        <v>53</v>
      </c>
    </row>
    <row r="117" spans="1:41" x14ac:dyDescent="0.2">
      <c r="A117">
        <v>204</v>
      </c>
      <c r="B117" t="s">
        <v>262</v>
      </c>
      <c r="C117" t="s">
        <v>576</v>
      </c>
      <c r="D117">
        <v>2.95</v>
      </c>
      <c r="E117">
        <v>1.45</v>
      </c>
      <c r="F117">
        <v>0.2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0.375</v>
      </c>
      <c r="N117" s="2">
        <v>0</v>
      </c>
      <c r="O117" s="2">
        <v>0.25</v>
      </c>
      <c r="P117" s="2">
        <v>0.25</v>
      </c>
      <c r="Q117" s="2">
        <v>0.125</v>
      </c>
      <c r="R117" s="2">
        <v>0</v>
      </c>
      <c r="S117" s="2">
        <v>0</v>
      </c>
      <c r="T117" s="2">
        <v>1</v>
      </c>
      <c r="U117" s="2">
        <v>5</v>
      </c>
      <c r="V117" s="1" t="b">
        <v>0</v>
      </c>
      <c r="W117" s="2">
        <v>1</v>
      </c>
      <c r="X117" s="2">
        <v>0</v>
      </c>
      <c r="Y117" s="2">
        <v>0</v>
      </c>
      <c r="Z117" s="2">
        <v>0</v>
      </c>
      <c r="AA117" s="2">
        <f>$G117*VLOOKUP($G$1,properties!$A$6:$I$11,5, FALSE) + $H117*VLOOKUP($H$1,properties!$A$6:$I$11,5, FALSE) + $I117*VLOOKUP($I$1,properties!$A$6:$I$11,5, FALSE) + $J117*VLOOKUP($J$1,properties!$A$6:$I$11,5, FALSE) + $K117*VLOOKUP($K$1,properties!$A$6:$I$11,5, FALSE)</f>
        <v>1.51</v>
      </c>
      <c r="AB117" s="2">
        <f>$G117*VLOOKUP($G$1,properties!$A$6:$I$11,6, FALSE) + $H117*VLOOKUP($H$1,properties!$A$6:$I$11,6, FALSE) + $I117*VLOOKUP($I$1,properties!$A$6:$I$11,6, FALSE) + $J117*VLOOKUP($J$1,properties!$A$6:$I$11,6, FALSE) + $K117*VLOOKUP($K$1,properties!$A$6:$I$11,6, FALSE)</f>
        <v>39.090000000000003</v>
      </c>
      <c r="AC117" s="2">
        <f>$G117*VLOOKUP($G$1,properties!$A$6:$I$11,2, FALSE) + $H117*VLOOKUP($H$1,properties!$A$6:$I$11,2, FALSE) + $I117*VLOOKUP($I$1,properties!$A$6:$I$11,2, FALSE) + $J117*VLOOKUP($J$1,properties!$A$6:$I$11,2, FALSE) + $K117*VLOOKUP($K$1,properties!$A$6:$I$11,2, FALSE)</f>
        <v>0</v>
      </c>
      <c r="AD117" s="2">
        <f>$L117*VLOOKUP($L$1,properties!$A$13:$J$19,5, FALSE) + $M117*VLOOKUP($M$1,properties!$A$13:$J$19,5, FALSE) + $N117*VLOOKUP($N$1,properties!$A$13:$J$19,5, FALSE) + $O117*VLOOKUP($O$1,properties!$A$13:$J$19,5, FALSE) + $P117*VLOOKUP($P$1,properties!$A$13:$J$19,5, FALSE) + $Q117*VLOOKUP($Q$1,properties!$A$13:$J$19,5, FALSE)</f>
        <v>1.06125</v>
      </c>
      <c r="AE117" s="2">
        <f>$L117*VLOOKUP($L$1,properties!$A$13:$J$19,6, FALSE) + $M117*VLOOKUP($M$1,properties!$A$13:$J$19,6, FALSE) + $N117*VLOOKUP($N$1,properties!$A$13:$J$19,6, FALSE) + $O117*VLOOKUP($O$1,properties!$A$13:$J$19,6, FALSE) + $P117*VLOOKUP($P$1,properties!$A$13:$J$19,6, FALSE) + $Q117*VLOOKUP($Q$1,properties!$A$13:$J$19,6, FALSE)</f>
        <v>106.5675</v>
      </c>
      <c r="AF117" s="2">
        <f>$L117*VLOOKUP($L$1,properties!$A$13:$J$19,4, FALSE) + $M117*VLOOKUP($M$1,properties!$A$13:$J$19,4, FALSE) + $N117*VLOOKUP($N$1,properties!$A$13:$J$19,4, FALSE) + $O117*VLOOKUP($O$1,properties!$A$13:$J$19,4, FALSE) + $P117*VLOOKUP($P$1,properties!$A$13:$J$19,4, FALSE) + $Q117*VLOOKUP($Q$1,properties!$A$13:$J$19,4, FALSE)</f>
        <v>0.6825</v>
      </c>
      <c r="AG117" s="2">
        <f>$L117*VLOOKUP($L$1,properties!$A$13:$J$19,3, FALSE) + $M117*VLOOKUP($M$1,properties!$A$13:$J$19,3, FALSE) + $N117*VLOOKUP($N$1,properties!$A$13:$J$19,3, FALSE) + $O117*VLOOKUP($O$1,properties!$A$13:$J$19,3, FALSE) + $P117*VLOOKUP($P$1,properties!$A$13:$J$19,3, FALSE) + $Q117*VLOOKUP($Q$1,properties!$A$13:$J$19,3, FALSE)</f>
        <v>6.8737500000000011</v>
      </c>
      <c r="AH117" s="2">
        <f>$L117*VLOOKUP($L$1,properties!$A$13:$J$19,2, FALSE) + $M117*VLOOKUP($M$1,properties!$A$13:$J$19,2, FALSE) + $N117*VLOOKUP($N$1,properties!$A$13:$J$19,2, FALSE) + $O117*VLOOKUP($O$1,properties!$A$13:$J$19,2, FALSE) + $P117*VLOOKUP($P$1,properties!$A$13:$J$19,2, FALSE) + $Q117*VLOOKUP($Q$1,properties!$A$13:$J$19,2, FALSE)</f>
        <v>1.64</v>
      </c>
      <c r="AI117" s="2">
        <f>$L117*VLOOKUP($L$1,properties!$A$13:$J$19,10, FALSE) + $M117*VLOOKUP($M$1,properties!$A$13:$J$19,10, FALSE) + $N117*VLOOKUP($N$1,properties!$A$13:$J$19,10, FALSE) + $O117*VLOOKUP($O$1,properties!$A$13:$J$19,10, FALSE) + $P117*VLOOKUP($P$1,properties!$A$13:$J$19,10, FALSE) + $Q117*VLOOKUP($Q$1,properties!$A$13:$J$19,10, FALSE)</f>
        <v>45</v>
      </c>
      <c r="AJ117" s="2">
        <f>$R117*VLOOKUP($R$1,properties!$A$1:$J$4,5, FALSE) + $S117*VLOOKUP($S$1,properties!$A$1:$J$4,5, FALSE) + $T117*VLOOKUP($T$1,properties!$A$1:$J$4,5, FALSE)</f>
        <v>1.98</v>
      </c>
      <c r="AK117" s="2">
        <f>$R117*VLOOKUP($R$1,properties!$A$1:$J$4,6, FALSE) + $S117*VLOOKUP($S$1,properties!$A$1:$J$4,6, FALSE) + $T117*VLOOKUP($T$1,properties!$A$1:$J$4,6, FALSE)</f>
        <v>126.9</v>
      </c>
      <c r="AL117" s="2">
        <f>$R117*VLOOKUP($R$1,properties!$A$1:$J$4,4, FALSE) + $S117*VLOOKUP($S$1,properties!$A$1:$J$4,4, FALSE) + $T117*VLOOKUP($T$1,properties!$A$1:$J$4,4, FALSE)</f>
        <v>3.06</v>
      </c>
      <c r="AM117" s="2">
        <f>$R117*VLOOKUP($R$1,properties!$A$1:$J$4,3, FALSE) + $S117*VLOOKUP($S$1,properties!$A$1:$J$4,3, FALSE) + $T117*VLOOKUP($T$1,properties!$A$1:$J$4,3, FALSE)</f>
        <v>10.451000000000001</v>
      </c>
      <c r="AN117" s="2">
        <f>$R117*VLOOKUP($R$1,properties!$A$1:$J$4,2, FALSE) + $S117*VLOOKUP($S$1,properties!$A$1:$J$4,2, FALSE) + $T117*VLOOKUP($T$1,properties!$A$1:$J$4,2, FALSE)</f>
        <v>2.66</v>
      </c>
      <c r="AO117" s="2">
        <f>$R117*VLOOKUP($R$1,properties!$A$1:$J$4,10, FALSE) + $S117*VLOOKUP($S$1,properties!$A$1:$J$4,10, FALSE) + $T117*VLOOKUP($T$1,properties!$A$1:$J$4,10, FALSE)</f>
        <v>53</v>
      </c>
    </row>
    <row r="118" spans="1:41" x14ac:dyDescent="0.2">
      <c r="A118">
        <v>205</v>
      </c>
      <c r="B118" t="s">
        <v>263</v>
      </c>
      <c r="C118" t="s">
        <v>576</v>
      </c>
      <c r="D118">
        <v>2.97</v>
      </c>
      <c r="E118">
        <v>1.54</v>
      </c>
      <c r="F118">
        <v>0.19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0.25</v>
      </c>
      <c r="M118" s="2">
        <v>0.125</v>
      </c>
      <c r="N118" s="2">
        <v>0</v>
      </c>
      <c r="O118" s="2">
        <v>0.25</v>
      </c>
      <c r="P118" s="2">
        <v>0</v>
      </c>
      <c r="Q118" s="2">
        <v>0.375</v>
      </c>
      <c r="R118" s="2">
        <v>0</v>
      </c>
      <c r="S118" s="2">
        <v>0</v>
      </c>
      <c r="T118" s="2">
        <v>1</v>
      </c>
      <c r="U118" s="2">
        <v>5</v>
      </c>
      <c r="V118" s="1" t="b">
        <v>0</v>
      </c>
      <c r="W118" s="2">
        <v>1</v>
      </c>
      <c r="X118" s="2">
        <v>0</v>
      </c>
      <c r="Y118" s="2">
        <v>0</v>
      </c>
      <c r="Z118" s="2">
        <v>0</v>
      </c>
      <c r="AA118" s="2">
        <f>$G118*VLOOKUP($G$1,properties!$A$6:$I$11,5, FALSE) + $H118*VLOOKUP($H$1,properties!$A$6:$I$11,5, FALSE) + $I118*VLOOKUP($I$1,properties!$A$6:$I$11,5, FALSE) + $J118*VLOOKUP($J$1,properties!$A$6:$I$11,5, FALSE) + $K118*VLOOKUP($K$1,properties!$A$6:$I$11,5, FALSE)</f>
        <v>1.51</v>
      </c>
      <c r="AB118" s="2">
        <f>$G118*VLOOKUP($G$1,properties!$A$6:$I$11,6, FALSE) + $H118*VLOOKUP($H$1,properties!$A$6:$I$11,6, FALSE) + $I118*VLOOKUP($I$1,properties!$A$6:$I$11,6, FALSE) + $J118*VLOOKUP($J$1,properties!$A$6:$I$11,6, FALSE) + $K118*VLOOKUP($K$1,properties!$A$6:$I$11,6, FALSE)</f>
        <v>39.090000000000003</v>
      </c>
      <c r="AC118" s="2">
        <f>$G118*VLOOKUP($G$1,properties!$A$6:$I$11,2, FALSE) + $H118*VLOOKUP($H$1,properties!$A$6:$I$11,2, FALSE) + $I118*VLOOKUP($I$1,properties!$A$6:$I$11,2, FALSE) + $J118*VLOOKUP($J$1,properties!$A$6:$I$11,2, FALSE) + $K118*VLOOKUP($K$1,properties!$A$6:$I$11,2, FALSE)</f>
        <v>0</v>
      </c>
      <c r="AD118" s="2">
        <f>$L118*VLOOKUP($L$1,properties!$A$13:$J$19,5, FALSE) + $M118*VLOOKUP($M$1,properties!$A$13:$J$19,5, FALSE) + $N118*VLOOKUP($N$1,properties!$A$13:$J$19,5, FALSE) + $O118*VLOOKUP($O$1,properties!$A$13:$J$19,5, FALSE) + $P118*VLOOKUP($P$1,properties!$A$13:$J$19,5, FALSE) + $Q118*VLOOKUP($Q$1,properties!$A$13:$J$19,5, FALSE)</f>
        <v>1.0262499999999999</v>
      </c>
      <c r="AE118" s="2">
        <f>$L118*VLOOKUP($L$1,properties!$A$13:$J$19,6, FALSE) + $M118*VLOOKUP($M$1,properties!$A$13:$J$19,6, FALSE) + $N118*VLOOKUP($N$1,properties!$A$13:$J$19,6, FALSE) + $O118*VLOOKUP($O$1,properties!$A$13:$J$19,6, FALSE) + $P118*VLOOKUP($P$1,properties!$A$13:$J$19,6, FALSE) + $Q118*VLOOKUP($Q$1,properties!$A$13:$J$19,6, FALSE)</f>
        <v>116.755</v>
      </c>
      <c r="AF118" s="2">
        <f>$L118*VLOOKUP($L$1,properties!$A$13:$J$19,4, FALSE) + $M118*VLOOKUP($M$1,properties!$A$13:$J$19,4, FALSE) + $N118*VLOOKUP($N$1,properties!$A$13:$J$19,4, FALSE) + $O118*VLOOKUP($O$1,properties!$A$13:$J$19,4, FALSE) + $P118*VLOOKUP($P$1,properties!$A$13:$J$19,4, FALSE) + $Q118*VLOOKUP($Q$1,properties!$A$13:$J$19,4, FALSE)</f>
        <v>0.47250000000000003</v>
      </c>
      <c r="AG118" s="2">
        <f>$L118*VLOOKUP($L$1,properties!$A$13:$J$19,3, FALSE) + $M118*VLOOKUP($M$1,properties!$A$13:$J$19,3, FALSE) + $N118*VLOOKUP($N$1,properties!$A$13:$J$19,3, FALSE) + $O118*VLOOKUP($O$1,properties!$A$13:$J$19,3, FALSE) + $P118*VLOOKUP($P$1,properties!$A$13:$J$19,3, FALSE) + $Q118*VLOOKUP($Q$1,properties!$A$13:$J$19,3, FALSE)</f>
        <v>6.9965000000000002</v>
      </c>
      <c r="AH118" s="2">
        <f>$L118*VLOOKUP($L$1,properties!$A$13:$J$19,2, FALSE) + $M118*VLOOKUP($M$1,properties!$A$13:$J$19,2, FALSE) + $N118*VLOOKUP($N$1,properties!$A$13:$J$19,2, FALSE) + $O118*VLOOKUP($O$1,properties!$A$13:$J$19,2, FALSE) + $P118*VLOOKUP($P$1,properties!$A$13:$J$19,2, FALSE) + $Q118*VLOOKUP($Q$1,properties!$A$13:$J$19,2, FALSE)</f>
        <v>1.7450000000000001</v>
      </c>
      <c r="AI118" s="2">
        <f>$L118*VLOOKUP($L$1,properties!$A$13:$J$19,10, FALSE) + $M118*VLOOKUP($M$1,properties!$A$13:$J$19,10, FALSE) + $N118*VLOOKUP($N$1,properties!$A$13:$J$19,10, FALSE) + $O118*VLOOKUP($O$1,properties!$A$13:$J$19,10, FALSE) + $P118*VLOOKUP($P$1,properties!$A$13:$J$19,10, FALSE) + $Q118*VLOOKUP($Q$1,properties!$A$13:$J$19,10, FALSE)</f>
        <v>48.5</v>
      </c>
      <c r="AJ118" s="2">
        <f>$R118*VLOOKUP($R$1,properties!$A$1:$J$4,5, FALSE) + $S118*VLOOKUP($S$1,properties!$A$1:$J$4,5, FALSE) + $T118*VLOOKUP($T$1,properties!$A$1:$J$4,5, FALSE)</f>
        <v>1.98</v>
      </c>
      <c r="AK118" s="2">
        <f>$R118*VLOOKUP($R$1,properties!$A$1:$J$4,6, FALSE) + $S118*VLOOKUP($S$1,properties!$A$1:$J$4,6, FALSE) + $T118*VLOOKUP($T$1,properties!$A$1:$J$4,6, FALSE)</f>
        <v>126.9</v>
      </c>
      <c r="AL118" s="2">
        <f>$R118*VLOOKUP($R$1,properties!$A$1:$J$4,4, FALSE) + $S118*VLOOKUP($S$1,properties!$A$1:$J$4,4, FALSE) + $T118*VLOOKUP($T$1,properties!$A$1:$J$4,4, FALSE)</f>
        <v>3.06</v>
      </c>
      <c r="AM118" s="2">
        <f>$R118*VLOOKUP($R$1,properties!$A$1:$J$4,3, FALSE) + $S118*VLOOKUP($S$1,properties!$A$1:$J$4,3, FALSE) + $T118*VLOOKUP($T$1,properties!$A$1:$J$4,3, FALSE)</f>
        <v>10.451000000000001</v>
      </c>
      <c r="AN118" s="2">
        <f>$R118*VLOOKUP($R$1,properties!$A$1:$J$4,2, FALSE) + $S118*VLOOKUP($S$1,properties!$A$1:$J$4,2, FALSE) + $T118*VLOOKUP($T$1,properties!$A$1:$J$4,2, FALSE)</f>
        <v>2.66</v>
      </c>
      <c r="AO118" s="2">
        <f>$R118*VLOOKUP($R$1,properties!$A$1:$J$4,10, FALSE) + $S118*VLOOKUP($S$1,properties!$A$1:$J$4,10, FALSE) + $T118*VLOOKUP($T$1,properties!$A$1:$J$4,10, FALSE)</f>
        <v>53</v>
      </c>
    </row>
    <row r="119" spans="1:41" x14ac:dyDescent="0.2">
      <c r="A119">
        <v>206</v>
      </c>
      <c r="B119" t="s">
        <v>264</v>
      </c>
      <c r="C119" t="s">
        <v>576</v>
      </c>
      <c r="D119">
        <v>2.94</v>
      </c>
      <c r="E119">
        <v>1.28</v>
      </c>
      <c r="F119">
        <v>0.25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0.25</v>
      </c>
      <c r="N119" s="2">
        <v>0</v>
      </c>
      <c r="O119" s="2">
        <v>0.625</v>
      </c>
      <c r="P119" s="2">
        <v>0</v>
      </c>
      <c r="Q119" s="2">
        <v>0.125</v>
      </c>
      <c r="R119" s="2">
        <v>0</v>
      </c>
      <c r="S119" s="2">
        <v>0</v>
      </c>
      <c r="T119" s="2">
        <v>1</v>
      </c>
      <c r="U119" s="2">
        <v>5</v>
      </c>
      <c r="V119" s="1" t="b">
        <v>0</v>
      </c>
      <c r="W119" s="2">
        <v>1</v>
      </c>
      <c r="X119" s="2">
        <v>0</v>
      </c>
      <c r="Y119" s="2">
        <v>0</v>
      </c>
      <c r="Z119" s="2">
        <v>0</v>
      </c>
      <c r="AA119" s="2">
        <f>$G119*VLOOKUP($G$1,properties!$A$6:$I$11,5, FALSE) + $H119*VLOOKUP($H$1,properties!$A$6:$I$11,5, FALSE) + $I119*VLOOKUP($I$1,properties!$A$6:$I$11,5, FALSE) + $J119*VLOOKUP($J$1,properties!$A$6:$I$11,5, FALSE) + $K119*VLOOKUP($K$1,properties!$A$6:$I$11,5, FALSE)</f>
        <v>1.51</v>
      </c>
      <c r="AB119" s="2">
        <f>$G119*VLOOKUP($G$1,properties!$A$6:$I$11,6, FALSE) + $H119*VLOOKUP($H$1,properties!$A$6:$I$11,6, FALSE) + $I119*VLOOKUP($I$1,properties!$A$6:$I$11,6, FALSE) + $J119*VLOOKUP($J$1,properties!$A$6:$I$11,6, FALSE) + $K119*VLOOKUP($K$1,properties!$A$6:$I$11,6, FALSE)</f>
        <v>39.090000000000003</v>
      </c>
      <c r="AC119" s="2">
        <f>$G119*VLOOKUP($G$1,properties!$A$6:$I$11,2, FALSE) + $H119*VLOOKUP($H$1,properties!$A$6:$I$11,2, FALSE) + $I119*VLOOKUP($I$1,properties!$A$6:$I$11,2, FALSE) + $J119*VLOOKUP($J$1,properties!$A$6:$I$11,2, FALSE) + $K119*VLOOKUP($K$1,properties!$A$6:$I$11,2, FALSE)</f>
        <v>0</v>
      </c>
      <c r="AD119" s="2">
        <f>$L119*VLOOKUP($L$1,properties!$A$13:$J$19,5, FALSE) + $M119*VLOOKUP($M$1,properties!$A$13:$J$19,5, FALSE) + $N119*VLOOKUP($N$1,properties!$A$13:$J$19,5, FALSE) + $O119*VLOOKUP($O$1,properties!$A$13:$J$19,5, FALSE) + $P119*VLOOKUP($P$1,properties!$A$13:$J$19,5, FALSE) + $Q119*VLOOKUP($Q$1,properties!$A$13:$J$19,5, FALSE)</f>
        <v>0.89999999999999991</v>
      </c>
      <c r="AE119" s="2">
        <f>$L119*VLOOKUP($L$1,properties!$A$13:$J$19,6, FALSE) + $M119*VLOOKUP($M$1,properties!$A$13:$J$19,6, FALSE) + $N119*VLOOKUP($N$1,properties!$A$13:$J$19,6, FALSE) + $O119*VLOOKUP($O$1,properties!$A$13:$J$19,6, FALSE) + $P119*VLOOKUP($P$1,properties!$A$13:$J$19,6, FALSE) + $Q119*VLOOKUP($Q$1,properties!$A$13:$J$19,6, FALSE)</f>
        <v>93.173749999999998</v>
      </c>
      <c r="AF119" s="2">
        <f>$L119*VLOOKUP($L$1,properties!$A$13:$J$19,4, FALSE) + $M119*VLOOKUP($M$1,properties!$A$13:$J$19,4, FALSE) + $N119*VLOOKUP($N$1,properties!$A$13:$J$19,4, FALSE) + $O119*VLOOKUP($O$1,properties!$A$13:$J$19,4, FALSE) + $P119*VLOOKUP($P$1,properties!$A$13:$J$19,4, FALSE) + $Q119*VLOOKUP($Q$1,properties!$A$13:$J$19,4, FALSE)</f>
        <v>0.88875000000000004</v>
      </c>
      <c r="AG119" s="2">
        <f>$L119*VLOOKUP($L$1,properties!$A$13:$J$19,3, FALSE) + $M119*VLOOKUP($M$1,properties!$A$13:$J$19,3, FALSE) + $N119*VLOOKUP($N$1,properties!$A$13:$J$19,3, FALSE) + $O119*VLOOKUP($O$1,properties!$A$13:$J$19,3, FALSE) + $P119*VLOOKUP($P$1,properties!$A$13:$J$19,3, FALSE) + $Q119*VLOOKUP($Q$1,properties!$A$13:$J$19,3, FALSE)</f>
        <v>7.2883750000000003</v>
      </c>
      <c r="AH119" s="2">
        <f>$L119*VLOOKUP($L$1,properties!$A$13:$J$19,2, FALSE) + $M119*VLOOKUP($M$1,properties!$A$13:$J$19,2, FALSE) + $N119*VLOOKUP($N$1,properties!$A$13:$J$19,2, FALSE) + $O119*VLOOKUP($O$1,properties!$A$13:$J$19,2, FALSE) + $P119*VLOOKUP($P$1,properties!$A$13:$J$19,2, FALSE) + $Q119*VLOOKUP($Q$1,properties!$A$13:$J$19,2, FALSE)</f>
        <v>1.7849999999999999</v>
      </c>
      <c r="AI119" s="2">
        <f>$L119*VLOOKUP($L$1,properties!$A$13:$J$19,10, FALSE) + $M119*VLOOKUP($M$1,properties!$A$13:$J$19,10, FALSE) + $N119*VLOOKUP($N$1,properties!$A$13:$J$19,10, FALSE) + $O119*VLOOKUP($O$1,properties!$A$13:$J$19,10, FALSE) + $P119*VLOOKUP($P$1,properties!$A$13:$J$19,10, FALSE) + $Q119*VLOOKUP($Q$1,properties!$A$13:$J$19,10, FALSE)</f>
        <v>39.75</v>
      </c>
      <c r="AJ119" s="2">
        <f>$R119*VLOOKUP($R$1,properties!$A$1:$J$4,5, FALSE) + $S119*VLOOKUP($S$1,properties!$A$1:$J$4,5, FALSE) + $T119*VLOOKUP($T$1,properties!$A$1:$J$4,5, FALSE)</f>
        <v>1.98</v>
      </c>
      <c r="AK119" s="2">
        <f>$R119*VLOOKUP($R$1,properties!$A$1:$J$4,6, FALSE) + $S119*VLOOKUP($S$1,properties!$A$1:$J$4,6, FALSE) + $T119*VLOOKUP($T$1,properties!$A$1:$J$4,6, FALSE)</f>
        <v>126.9</v>
      </c>
      <c r="AL119" s="2">
        <f>$R119*VLOOKUP($R$1,properties!$A$1:$J$4,4, FALSE) + $S119*VLOOKUP($S$1,properties!$A$1:$J$4,4, FALSE) + $T119*VLOOKUP($T$1,properties!$A$1:$J$4,4, FALSE)</f>
        <v>3.06</v>
      </c>
      <c r="AM119" s="2">
        <f>$R119*VLOOKUP($R$1,properties!$A$1:$J$4,3, FALSE) + $S119*VLOOKUP($S$1,properties!$A$1:$J$4,3, FALSE) + $T119*VLOOKUP($T$1,properties!$A$1:$J$4,3, FALSE)</f>
        <v>10.451000000000001</v>
      </c>
      <c r="AN119" s="2">
        <f>$R119*VLOOKUP($R$1,properties!$A$1:$J$4,2, FALSE) + $S119*VLOOKUP($S$1,properties!$A$1:$J$4,2, FALSE) + $T119*VLOOKUP($T$1,properties!$A$1:$J$4,2, FALSE)</f>
        <v>2.66</v>
      </c>
      <c r="AO119" s="2">
        <f>$R119*VLOOKUP($R$1,properties!$A$1:$J$4,10, FALSE) + $S119*VLOOKUP($S$1,properties!$A$1:$J$4,10, FALSE) + $T119*VLOOKUP($T$1,properties!$A$1:$J$4,10, FALSE)</f>
        <v>53</v>
      </c>
    </row>
    <row r="120" spans="1:41" x14ac:dyDescent="0.2">
      <c r="A120">
        <v>207</v>
      </c>
      <c r="B120" t="s">
        <v>265</v>
      </c>
      <c r="C120" t="s">
        <v>576</v>
      </c>
      <c r="D120">
        <v>2.96</v>
      </c>
      <c r="E120">
        <v>1.55</v>
      </c>
      <c r="F120">
        <v>0.19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0.125</v>
      </c>
      <c r="M120" s="2">
        <v>0.25</v>
      </c>
      <c r="N120" s="2">
        <v>0</v>
      </c>
      <c r="O120" s="2">
        <v>0.25</v>
      </c>
      <c r="P120" s="2">
        <v>0.125</v>
      </c>
      <c r="Q120" s="2">
        <v>0.25</v>
      </c>
      <c r="R120" s="2">
        <v>0</v>
      </c>
      <c r="S120" s="2">
        <v>0</v>
      </c>
      <c r="T120" s="2">
        <v>1</v>
      </c>
      <c r="U120" s="2">
        <v>5</v>
      </c>
      <c r="V120" s="1" t="b">
        <v>0</v>
      </c>
      <c r="W120" s="2">
        <v>1</v>
      </c>
      <c r="X120" s="2">
        <v>0</v>
      </c>
      <c r="Y120" s="2">
        <v>0</v>
      </c>
      <c r="Z120" s="2">
        <v>0</v>
      </c>
      <c r="AA120" s="2">
        <f>$G120*VLOOKUP($G$1,properties!$A$6:$I$11,5, FALSE) + $H120*VLOOKUP($H$1,properties!$A$6:$I$11,5, FALSE) + $I120*VLOOKUP($I$1,properties!$A$6:$I$11,5, FALSE) + $J120*VLOOKUP($J$1,properties!$A$6:$I$11,5, FALSE) + $K120*VLOOKUP($K$1,properties!$A$6:$I$11,5, FALSE)</f>
        <v>1.51</v>
      </c>
      <c r="AB120" s="2">
        <f>$G120*VLOOKUP($G$1,properties!$A$6:$I$11,6, FALSE) + $H120*VLOOKUP($H$1,properties!$A$6:$I$11,6, FALSE) + $I120*VLOOKUP($I$1,properties!$A$6:$I$11,6, FALSE) + $J120*VLOOKUP($J$1,properties!$A$6:$I$11,6, FALSE) + $K120*VLOOKUP($K$1,properties!$A$6:$I$11,6, FALSE)</f>
        <v>39.090000000000003</v>
      </c>
      <c r="AC120" s="2">
        <f>$G120*VLOOKUP($G$1,properties!$A$6:$I$11,2, FALSE) + $H120*VLOOKUP($H$1,properties!$A$6:$I$11,2, FALSE) + $I120*VLOOKUP($I$1,properties!$A$6:$I$11,2, FALSE) + $J120*VLOOKUP($J$1,properties!$A$6:$I$11,2, FALSE) + $K120*VLOOKUP($K$1,properties!$A$6:$I$11,2, FALSE)</f>
        <v>0</v>
      </c>
      <c r="AD120" s="2">
        <f>$L120*VLOOKUP($L$1,properties!$A$13:$J$19,5, FALSE) + $M120*VLOOKUP($M$1,properties!$A$13:$J$19,5, FALSE) + $N120*VLOOKUP($N$1,properties!$A$13:$J$19,5, FALSE) + $O120*VLOOKUP($O$1,properties!$A$13:$J$19,5, FALSE) + $P120*VLOOKUP($P$1,properties!$A$13:$J$19,5, FALSE) + $Q120*VLOOKUP($Q$1,properties!$A$13:$J$19,5, FALSE)</f>
        <v>1.0437500000000002</v>
      </c>
      <c r="AE120" s="2">
        <f>$L120*VLOOKUP($L$1,properties!$A$13:$J$19,6, FALSE) + $M120*VLOOKUP($M$1,properties!$A$13:$J$19,6, FALSE) + $N120*VLOOKUP($N$1,properties!$A$13:$J$19,6, FALSE) + $O120*VLOOKUP($O$1,properties!$A$13:$J$19,6, FALSE) + $P120*VLOOKUP($P$1,properties!$A$13:$J$19,6, FALSE) + $Q120*VLOOKUP($Q$1,properties!$A$13:$J$19,6, FALSE)</f>
        <v>111.66125</v>
      </c>
      <c r="AF120" s="2">
        <f>$L120*VLOOKUP($L$1,properties!$A$13:$J$19,4, FALSE) + $M120*VLOOKUP($M$1,properties!$A$13:$J$19,4, FALSE) + $N120*VLOOKUP($N$1,properties!$A$13:$J$19,4, FALSE) + $O120*VLOOKUP($O$1,properties!$A$13:$J$19,4, FALSE) + $P120*VLOOKUP($P$1,properties!$A$13:$J$19,4, FALSE) + $Q120*VLOOKUP($Q$1,properties!$A$13:$J$19,4, FALSE)</f>
        <v>0.57750000000000001</v>
      </c>
      <c r="AG120" s="2">
        <f>$L120*VLOOKUP($L$1,properties!$A$13:$J$19,3, FALSE) + $M120*VLOOKUP($M$1,properties!$A$13:$J$19,3, FALSE) + $N120*VLOOKUP($N$1,properties!$A$13:$J$19,3, FALSE) + $O120*VLOOKUP($O$1,properties!$A$13:$J$19,3, FALSE) + $P120*VLOOKUP($P$1,properties!$A$13:$J$19,3, FALSE) + $Q120*VLOOKUP($Q$1,properties!$A$13:$J$19,3, FALSE)</f>
        <v>6.9351249999999993</v>
      </c>
      <c r="AH120" s="2">
        <f>$L120*VLOOKUP($L$1,properties!$A$13:$J$19,2, FALSE) + $M120*VLOOKUP($M$1,properties!$A$13:$J$19,2, FALSE) + $N120*VLOOKUP($N$1,properties!$A$13:$J$19,2, FALSE) + $O120*VLOOKUP($O$1,properties!$A$13:$J$19,2, FALSE) + $P120*VLOOKUP($P$1,properties!$A$13:$J$19,2, FALSE) + $Q120*VLOOKUP($Q$1,properties!$A$13:$J$19,2, FALSE)</f>
        <v>1.6924999999999999</v>
      </c>
      <c r="AI120" s="2">
        <f>$L120*VLOOKUP($L$1,properties!$A$13:$J$19,10, FALSE) + $M120*VLOOKUP($M$1,properties!$A$13:$J$19,10, FALSE) + $N120*VLOOKUP($N$1,properties!$A$13:$J$19,10, FALSE) + $O120*VLOOKUP($O$1,properties!$A$13:$J$19,10, FALSE) + $P120*VLOOKUP($P$1,properties!$A$13:$J$19,10, FALSE) + $Q120*VLOOKUP($Q$1,properties!$A$13:$J$19,10, FALSE)</f>
        <v>46.75</v>
      </c>
      <c r="AJ120" s="2">
        <f>$R120*VLOOKUP($R$1,properties!$A$1:$J$4,5, FALSE) + $S120*VLOOKUP($S$1,properties!$A$1:$J$4,5, FALSE) + $T120*VLOOKUP($T$1,properties!$A$1:$J$4,5, FALSE)</f>
        <v>1.98</v>
      </c>
      <c r="AK120" s="2">
        <f>$R120*VLOOKUP($R$1,properties!$A$1:$J$4,6, FALSE) + $S120*VLOOKUP($S$1,properties!$A$1:$J$4,6, FALSE) + $T120*VLOOKUP($T$1,properties!$A$1:$J$4,6, FALSE)</f>
        <v>126.9</v>
      </c>
      <c r="AL120" s="2">
        <f>$R120*VLOOKUP($R$1,properties!$A$1:$J$4,4, FALSE) + $S120*VLOOKUP($S$1,properties!$A$1:$J$4,4, FALSE) + $T120*VLOOKUP($T$1,properties!$A$1:$J$4,4, FALSE)</f>
        <v>3.06</v>
      </c>
      <c r="AM120" s="2">
        <f>$R120*VLOOKUP($R$1,properties!$A$1:$J$4,3, FALSE) + $S120*VLOOKUP($S$1,properties!$A$1:$J$4,3, FALSE) + $T120*VLOOKUP($T$1,properties!$A$1:$J$4,3, FALSE)</f>
        <v>10.451000000000001</v>
      </c>
      <c r="AN120" s="2">
        <f>$R120*VLOOKUP($R$1,properties!$A$1:$J$4,2, FALSE) + $S120*VLOOKUP($S$1,properties!$A$1:$J$4,2, FALSE) + $T120*VLOOKUP($T$1,properties!$A$1:$J$4,2, FALSE)</f>
        <v>2.66</v>
      </c>
      <c r="AO120" s="2">
        <f>$R120*VLOOKUP($R$1,properties!$A$1:$J$4,10, FALSE) + $S120*VLOOKUP($S$1,properties!$A$1:$J$4,10, FALSE) + $T120*VLOOKUP($T$1,properties!$A$1:$J$4,10, FALSE)</f>
        <v>53</v>
      </c>
    </row>
    <row r="121" spans="1:41" x14ac:dyDescent="0.2">
      <c r="A121">
        <v>208</v>
      </c>
      <c r="B121" t="s">
        <v>266</v>
      </c>
      <c r="C121" t="s">
        <v>576</v>
      </c>
      <c r="D121">
        <v>0.42</v>
      </c>
      <c r="E121">
        <v>3.31</v>
      </c>
      <c r="F121">
        <v>0.01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0.25</v>
      </c>
      <c r="M121" s="2">
        <v>0.25</v>
      </c>
      <c r="N121" s="2">
        <v>0.125</v>
      </c>
      <c r="O121" s="2">
        <v>0.125</v>
      </c>
      <c r="P121" s="2">
        <v>0</v>
      </c>
      <c r="Q121" s="2">
        <v>0.25</v>
      </c>
      <c r="R121" s="2">
        <v>0</v>
      </c>
      <c r="S121" s="2">
        <v>1</v>
      </c>
      <c r="T121" s="2">
        <v>0</v>
      </c>
      <c r="U121" s="2">
        <v>5</v>
      </c>
      <c r="V121" s="1" t="b">
        <v>0</v>
      </c>
      <c r="W121" s="2">
        <v>1</v>
      </c>
      <c r="X121" s="2">
        <v>0</v>
      </c>
      <c r="Y121" s="2">
        <v>0</v>
      </c>
      <c r="Z121" s="2">
        <v>0</v>
      </c>
      <c r="AA121" s="2">
        <f>$G121*VLOOKUP($G$1,properties!$A$6:$I$11,5, FALSE) + $H121*VLOOKUP($H$1,properties!$A$6:$I$11,5, FALSE) + $I121*VLOOKUP($I$1,properties!$A$6:$I$11,5, FALSE) + $J121*VLOOKUP($J$1,properties!$A$6:$I$11,5, FALSE) + $K121*VLOOKUP($K$1,properties!$A$6:$I$11,5, FALSE)</f>
        <v>1.51</v>
      </c>
      <c r="AB121" s="2">
        <f>$G121*VLOOKUP($G$1,properties!$A$6:$I$11,6, FALSE) + $H121*VLOOKUP($H$1,properties!$A$6:$I$11,6, FALSE) + $I121*VLOOKUP($I$1,properties!$A$6:$I$11,6, FALSE) + $J121*VLOOKUP($J$1,properties!$A$6:$I$11,6, FALSE) + $K121*VLOOKUP($K$1,properties!$A$6:$I$11,6, FALSE)</f>
        <v>39.090000000000003</v>
      </c>
      <c r="AC121" s="2">
        <f>$G121*VLOOKUP($G$1,properties!$A$6:$I$11,2, FALSE) + $H121*VLOOKUP($H$1,properties!$A$6:$I$11,2, FALSE) + $I121*VLOOKUP($I$1,properties!$A$6:$I$11,2, FALSE) + $J121*VLOOKUP($J$1,properties!$A$6:$I$11,2, FALSE) + $K121*VLOOKUP($K$1,properties!$A$6:$I$11,2, FALSE)</f>
        <v>0</v>
      </c>
      <c r="AD121" s="2">
        <f>$L121*VLOOKUP($L$1,properties!$A$13:$J$19,5, FALSE) + $M121*VLOOKUP($M$1,properties!$A$13:$J$19,5, FALSE) + $N121*VLOOKUP($N$1,properties!$A$13:$J$19,5, FALSE) + $O121*VLOOKUP($O$1,properties!$A$13:$J$19,5, FALSE) + $P121*VLOOKUP($P$1,properties!$A$13:$J$19,5, FALSE) + $Q121*VLOOKUP($Q$1,properties!$A$13:$J$19,5, FALSE)</f>
        <v>1.1025</v>
      </c>
      <c r="AE121" s="2">
        <f>$L121*VLOOKUP($L$1,properties!$A$13:$J$19,6, FALSE) + $M121*VLOOKUP($M$1,properties!$A$13:$J$19,6, FALSE) + $N121*VLOOKUP($N$1,properties!$A$13:$J$19,6, FALSE) + $O121*VLOOKUP($O$1,properties!$A$13:$J$19,6, FALSE) + $P121*VLOOKUP($P$1,properties!$A$13:$J$19,6, FALSE) + $Q121*VLOOKUP($Q$1,properties!$A$13:$J$19,6, FALSE)</f>
        <v>109.92</v>
      </c>
      <c r="AF121" s="2">
        <f>$L121*VLOOKUP($L$1,properties!$A$13:$J$19,4, FALSE) + $M121*VLOOKUP($M$1,properties!$A$13:$J$19,4, FALSE) + $N121*VLOOKUP($N$1,properties!$A$13:$J$19,4, FALSE) + $O121*VLOOKUP($O$1,properties!$A$13:$J$19,4, FALSE) + $P121*VLOOKUP($P$1,properties!$A$13:$J$19,4, FALSE) + $Q121*VLOOKUP($Q$1,properties!$A$13:$J$19,4, FALSE)</f>
        <v>0.25875000000000004</v>
      </c>
      <c r="AG121" s="2">
        <f>$L121*VLOOKUP($L$1,properties!$A$13:$J$19,3, FALSE) + $M121*VLOOKUP($M$1,properties!$A$13:$J$19,3, FALSE) + $N121*VLOOKUP($N$1,properties!$A$13:$J$19,3, FALSE) + $O121*VLOOKUP($O$1,properties!$A$13:$J$19,3, FALSE) + $P121*VLOOKUP($P$1,properties!$A$13:$J$19,3, FALSE) + $Q121*VLOOKUP($Q$1,properties!$A$13:$J$19,3, FALSE)</f>
        <v>6.4452499999999997</v>
      </c>
      <c r="AH121" s="2">
        <f>$L121*VLOOKUP($L$1,properties!$A$13:$J$19,2, FALSE) + $M121*VLOOKUP($M$1,properties!$A$13:$J$19,2, FALSE) + $N121*VLOOKUP($N$1,properties!$A$13:$J$19,2, FALSE) + $O121*VLOOKUP($O$1,properties!$A$13:$J$19,2, FALSE) + $P121*VLOOKUP($P$1,properties!$A$13:$J$19,2, FALSE) + $Q121*VLOOKUP($Q$1,properties!$A$13:$J$19,2, FALSE)</f>
        <v>1.4325000000000001</v>
      </c>
      <c r="AI121" s="2">
        <f>$L121*VLOOKUP($L$1,properties!$A$13:$J$19,10, FALSE) + $M121*VLOOKUP($M$1,properties!$A$13:$J$19,10, FALSE) + $N121*VLOOKUP($N$1,properties!$A$13:$J$19,10, FALSE) + $O121*VLOOKUP($O$1,properties!$A$13:$J$19,10, FALSE) + $P121*VLOOKUP($P$1,properties!$A$13:$J$19,10, FALSE) + $Q121*VLOOKUP($Q$1,properties!$A$13:$J$19,10, FALSE)</f>
        <v>46</v>
      </c>
      <c r="AJ121" s="2">
        <f>$R121*VLOOKUP($R$1,properties!$A$1:$J$4,5, FALSE) + $S121*VLOOKUP($S$1,properties!$A$1:$J$4,5, FALSE) + $T121*VLOOKUP($T$1,properties!$A$1:$J$4,5, FALSE)</f>
        <v>1.96</v>
      </c>
      <c r="AK121" s="2">
        <f>$R121*VLOOKUP($R$1,properties!$A$1:$J$4,6, FALSE) + $S121*VLOOKUP($S$1,properties!$A$1:$J$4,6, FALSE) + $T121*VLOOKUP($T$1,properties!$A$1:$J$4,6, FALSE)</f>
        <v>79.900000000000006</v>
      </c>
      <c r="AL121" s="2">
        <f>$R121*VLOOKUP($R$1,properties!$A$1:$J$4,4, FALSE) + $S121*VLOOKUP($S$1,properties!$A$1:$J$4,4, FALSE) + $T121*VLOOKUP($T$1,properties!$A$1:$J$4,4, FALSE)</f>
        <v>3.3650000000000002</v>
      </c>
      <c r="AM121" s="2">
        <f>$R121*VLOOKUP($R$1,properties!$A$1:$J$4,3, FALSE) + $S121*VLOOKUP($S$1,properties!$A$1:$J$4,3, FALSE) + $T121*VLOOKUP($T$1,properties!$A$1:$J$4,3, FALSE)</f>
        <v>11.814</v>
      </c>
      <c r="AN121" s="2">
        <f>$R121*VLOOKUP($R$1,properties!$A$1:$J$4,2, FALSE) + $S121*VLOOKUP($S$1,properties!$A$1:$J$4,2, FALSE) + $T121*VLOOKUP($T$1,properties!$A$1:$J$4,2, FALSE)</f>
        <v>2.96</v>
      </c>
      <c r="AO121" s="2">
        <f>$R121*VLOOKUP($R$1,properties!$A$1:$J$4,10, FALSE) + $S121*VLOOKUP($S$1,properties!$A$1:$J$4,10, FALSE) + $T121*VLOOKUP($T$1,properties!$A$1:$J$4,10, FALSE)</f>
        <v>35</v>
      </c>
    </row>
    <row r="122" spans="1:41" x14ac:dyDescent="0.2">
      <c r="A122">
        <v>209</v>
      </c>
      <c r="B122" t="s">
        <v>267</v>
      </c>
      <c r="C122" t="s">
        <v>576</v>
      </c>
      <c r="D122">
        <v>0.39</v>
      </c>
      <c r="E122">
        <v>1.58</v>
      </c>
      <c r="F122">
        <v>0.14000000000000001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0.125</v>
      </c>
      <c r="N122" s="2">
        <v>0.125</v>
      </c>
      <c r="O122" s="2">
        <v>0.125</v>
      </c>
      <c r="P122" s="2">
        <v>0.125</v>
      </c>
      <c r="Q122" s="2">
        <v>0.5</v>
      </c>
      <c r="R122" s="2">
        <v>0</v>
      </c>
      <c r="S122" s="2">
        <v>1</v>
      </c>
      <c r="T122" s="2">
        <v>0</v>
      </c>
      <c r="U122" s="2">
        <v>5</v>
      </c>
      <c r="V122" s="1" t="b">
        <v>0</v>
      </c>
      <c r="W122" s="2">
        <v>1</v>
      </c>
      <c r="X122" s="2">
        <v>0</v>
      </c>
      <c r="Y122" s="2">
        <v>0</v>
      </c>
      <c r="Z122" s="2">
        <v>0</v>
      </c>
      <c r="AA122" s="2">
        <f>$G122*VLOOKUP($G$1,properties!$A$6:$I$11,5, FALSE) + $H122*VLOOKUP($H$1,properties!$A$6:$I$11,5, FALSE) + $I122*VLOOKUP($I$1,properties!$A$6:$I$11,5, FALSE) + $J122*VLOOKUP($J$1,properties!$A$6:$I$11,5, FALSE) + $K122*VLOOKUP($K$1,properties!$A$6:$I$11,5, FALSE)</f>
        <v>1.51</v>
      </c>
      <c r="AB122" s="2">
        <f>$G122*VLOOKUP($G$1,properties!$A$6:$I$11,6, FALSE) + $H122*VLOOKUP($H$1,properties!$A$6:$I$11,6, FALSE) + $I122*VLOOKUP($I$1,properties!$A$6:$I$11,6, FALSE) + $J122*VLOOKUP($J$1,properties!$A$6:$I$11,6, FALSE) + $K122*VLOOKUP($K$1,properties!$A$6:$I$11,6, FALSE)</f>
        <v>39.090000000000003</v>
      </c>
      <c r="AC122" s="2">
        <f>$G122*VLOOKUP($G$1,properties!$A$6:$I$11,2, FALSE) + $H122*VLOOKUP($H$1,properties!$A$6:$I$11,2, FALSE) + $I122*VLOOKUP($I$1,properties!$A$6:$I$11,2, FALSE) + $J122*VLOOKUP($J$1,properties!$A$6:$I$11,2, FALSE) + $K122*VLOOKUP($K$1,properties!$A$6:$I$11,2, FALSE)</f>
        <v>0</v>
      </c>
      <c r="AD122" s="2">
        <f>$L122*VLOOKUP($L$1,properties!$A$13:$J$19,5, FALSE) + $M122*VLOOKUP($M$1,properties!$A$13:$J$19,5, FALSE) + $N122*VLOOKUP($N$1,properties!$A$13:$J$19,5, FALSE) + $O122*VLOOKUP($O$1,properties!$A$13:$J$19,5, FALSE) + $P122*VLOOKUP($P$1,properties!$A$13:$J$19,5, FALSE) + $Q122*VLOOKUP($Q$1,properties!$A$13:$J$19,5, FALSE)</f>
        <v>1.14625</v>
      </c>
      <c r="AE122" s="2">
        <f>$L122*VLOOKUP($L$1,properties!$A$13:$J$19,6, FALSE) + $M122*VLOOKUP($M$1,properties!$A$13:$J$19,6, FALSE) + $N122*VLOOKUP($N$1,properties!$A$13:$J$19,6, FALSE) + $O122*VLOOKUP($O$1,properties!$A$13:$J$19,6, FALSE) + $P122*VLOOKUP($P$1,properties!$A$13:$J$19,6, FALSE) + $Q122*VLOOKUP($Q$1,properties!$A$13:$J$19,6, FALSE)</f>
        <v>155.53625</v>
      </c>
      <c r="AF122" s="2">
        <f>$L122*VLOOKUP($L$1,properties!$A$13:$J$19,4, FALSE) + $M122*VLOOKUP($M$1,properties!$A$13:$J$19,4, FALSE) + $N122*VLOOKUP($N$1,properties!$A$13:$J$19,4, FALSE) + $O122*VLOOKUP($O$1,properties!$A$13:$J$19,4, FALSE) + $P122*VLOOKUP($P$1,properties!$A$13:$J$19,4, FALSE) + $Q122*VLOOKUP($Q$1,properties!$A$13:$J$19,4, FALSE)</f>
        <v>0.49874999999999997</v>
      </c>
      <c r="AG122" s="2">
        <f>$L122*VLOOKUP($L$1,properties!$A$13:$J$19,3, FALSE) + $M122*VLOOKUP($M$1,properties!$A$13:$J$19,3, FALSE) + $N122*VLOOKUP($N$1,properties!$A$13:$J$19,3, FALSE) + $O122*VLOOKUP($O$1,properties!$A$13:$J$19,3, FALSE) + $P122*VLOOKUP($P$1,properties!$A$13:$J$19,3, FALSE) + $Q122*VLOOKUP($Q$1,properties!$A$13:$J$19,3, FALSE)</f>
        <v>6.9773750000000003</v>
      </c>
      <c r="AH122" s="2">
        <f>$L122*VLOOKUP($L$1,properties!$A$13:$J$19,2, FALSE) + $M122*VLOOKUP($M$1,properties!$A$13:$J$19,2, FALSE) + $N122*VLOOKUP($N$1,properties!$A$13:$J$19,2, FALSE) + $O122*VLOOKUP($O$1,properties!$A$13:$J$19,2, FALSE) + $P122*VLOOKUP($P$1,properties!$A$13:$J$19,2, FALSE) + $Q122*VLOOKUP($Q$1,properties!$A$13:$J$19,2, FALSE)</f>
        <v>1.8912499999999999</v>
      </c>
      <c r="AI122" s="2">
        <f>$L122*VLOOKUP($L$1,properties!$A$13:$J$19,10, FALSE) + $M122*VLOOKUP($M$1,properties!$A$13:$J$19,10, FALSE) + $N122*VLOOKUP($N$1,properties!$A$13:$J$19,10, FALSE) + $O122*VLOOKUP($O$1,properties!$A$13:$J$19,10, FALSE) + $P122*VLOOKUP($P$1,properties!$A$13:$J$19,10, FALSE) + $Q122*VLOOKUP($Q$1,properties!$A$13:$J$19,10, FALSE)</f>
        <v>63</v>
      </c>
      <c r="AJ122" s="2">
        <f>$R122*VLOOKUP($R$1,properties!$A$1:$J$4,5, FALSE) + $S122*VLOOKUP($S$1,properties!$A$1:$J$4,5, FALSE) + $T122*VLOOKUP($T$1,properties!$A$1:$J$4,5, FALSE)</f>
        <v>1.96</v>
      </c>
      <c r="AK122" s="2">
        <f>$R122*VLOOKUP($R$1,properties!$A$1:$J$4,6, FALSE) + $S122*VLOOKUP($S$1,properties!$A$1:$J$4,6, FALSE) + $T122*VLOOKUP($T$1,properties!$A$1:$J$4,6, FALSE)</f>
        <v>79.900000000000006</v>
      </c>
      <c r="AL122" s="2">
        <f>$R122*VLOOKUP($R$1,properties!$A$1:$J$4,4, FALSE) + $S122*VLOOKUP($S$1,properties!$A$1:$J$4,4, FALSE) + $T122*VLOOKUP($T$1,properties!$A$1:$J$4,4, FALSE)</f>
        <v>3.3650000000000002</v>
      </c>
      <c r="AM122" s="2">
        <f>$R122*VLOOKUP($R$1,properties!$A$1:$J$4,3, FALSE) + $S122*VLOOKUP($S$1,properties!$A$1:$J$4,3, FALSE) + $T122*VLOOKUP($T$1,properties!$A$1:$J$4,3, FALSE)</f>
        <v>11.814</v>
      </c>
      <c r="AN122" s="2">
        <f>$R122*VLOOKUP($R$1,properties!$A$1:$J$4,2, FALSE) + $S122*VLOOKUP($S$1,properties!$A$1:$J$4,2, FALSE) + $T122*VLOOKUP($T$1,properties!$A$1:$J$4,2, FALSE)</f>
        <v>2.96</v>
      </c>
      <c r="AO122" s="2">
        <f>$R122*VLOOKUP($R$1,properties!$A$1:$J$4,10, FALSE) + $S122*VLOOKUP($S$1,properties!$A$1:$J$4,10, FALSE) + $T122*VLOOKUP($T$1,properties!$A$1:$J$4,10, FALSE)</f>
        <v>35</v>
      </c>
    </row>
    <row r="123" spans="1:41" x14ac:dyDescent="0.2">
      <c r="A123">
        <v>210</v>
      </c>
      <c r="B123" t="s">
        <v>268</v>
      </c>
      <c r="C123" t="s">
        <v>576</v>
      </c>
      <c r="D123">
        <v>0.6</v>
      </c>
      <c r="E123">
        <v>2.99</v>
      </c>
      <c r="F123">
        <v>0.02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0.125</v>
      </c>
      <c r="N123" s="2">
        <v>0.5</v>
      </c>
      <c r="O123" s="2">
        <v>0</v>
      </c>
      <c r="P123" s="2">
        <v>0.25</v>
      </c>
      <c r="Q123" s="2">
        <v>0.125</v>
      </c>
      <c r="R123" s="2">
        <v>0</v>
      </c>
      <c r="S123" s="2">
        <v>1</v>
      </c>
      <c r="T123" s="2">
        <v>0</v>
      </c>
      <c r="U123" s="2">
        <v>5</v>
      </c>
      <c r="V123" s="1" t="b">
        <v>0</v>
      </c>
      <c r="W123" s="2">
        <v>1</v>
      </c>
      <c r="X123" s="2">
        <v>0</v>
      </c>
      <c r="Y123" s="2">
        <v>0</v>
      </c>
      <c r="Z123" s="2">
        <v>0</v>
      </c>
      <c r="AA123" s="2">
        <f>$G123*VLOOKUP($G$1,properties!$A$6:$I$11,5, FALSE) + $H123*VLOOKUP($H$1,properties!$A$6:$I$11,5, FALSE) + $I123*VLOOKUP($I$1,properties!$A$6:$I$11,5, FALSE) + $J123*VLOOKUP($J$1,properties!$A$6:$I$11,5, FALSE) + $K123*VLOOKUP($K$1,properties!$A$6:$I$11,5, FALSE)</f>
        <v>1.51</v>
      </c>
      <c r="AB123" s="2">
        <f>$G123*VLOOKUP($G$1,properties!$A$6:$I$11,6, FALSE) + $H123*VLOOKUP($H$1,properties!$A$6:$I$11,6, FALSE) + $I123*VLOOKUP($I$1,properties!$A$6:$I$11,6, FALSE) + $J123*VLOOKUP($J$1,properties!$A$6:$I$11,6, FALSE) + $K123*VLOOKUP($K$1,properties!$A$6:$I$11,6, FALSE)</f>
        <v>39.090000000000003</v>
      </c>
      <c r="AC123" s="2">
        <f>$G123*VLOOKUP($G$1,properties!$A$6:$I$11,2, FALSE) + $H123*VLOOKUP($H$1,properties!$A$6:$I$11,2, FALSE) + $I123*VLOOKUP($I$1,properties!$A$6:$I$11,2, FALSE) + $J123*VLOOKUP($J$1,properties!$A$6:$I$11,2, FALSE) + $K123*VLOOKUP($K$1,properties!$A$6:$I$11,2, FALSE)</f>
        <v>0</v>
      </c>
      <c r="AD123" s="2">
        <f>$L123*VLOOKUP($L$1,properties!$A$13:$J$19,5, FALSE) + $M123*VLOOKUP($M$1,properties!$A$13:$J$19,5, FALSE) + $N123*VLOOKUP($N$1,properties!$A$13:$J$19,5, FALSE) + $O123*VLOOKUP($O$1,properties!$A$13:$J$19,5, FALSE) + $P123*VLOOKUP($P$1,properties!$A$13:$J$19,5, FALSE) + $Q123*VLOOKUP($Q$1,properties!$A$13:$J$19,5, FALSE)</f>
        <v>1.2587499999999998</v>
      </c>
      <c r="AE123" s="2">
        <f>$L123*VLOOKUP($L$1,properties!$A$13:$J$19,6, FALSE) + $M123*VLOOKUP($M$1,properties!$A$13:$J$19,6, FALSE) + $N123*VLOOKUP($N$1,properties!$A$13:$J$19,6, FALSE) + $O123*VLOOKUP($O$1,properties!$A$13:$J$19,6, FALSE) + $P123*VLOOKUP($P$1,properties!$A$13:$J$19,6, FALSE) + $Q123*VLOOKUP($Q$1,properties!$A$13:$J$19,6, FALSE)</f>
        <v>135.17000000000002</v>
      </c>
      <c r="AF123" s="2">
        <f>$L123*VLOOKUP($L$1,properties!$A$13:$J$19,4, FALSE) + $M123*VLOOKUP($M$1,properties!$A$13:$J$19,4, FALSE) + $N123*VLOOKUP($N$1,properties!$A$13:$J$19,4, FALSE) + $O123*VLOOKUP($O$1,properties!$A$13:$J$19,4, FALSE) + $P123*VLOOKUP($P$1,properties!$A$13:$J$19,4, FALSE) + $Q123*VLOOKUP($Q$1,properties!$A$13:$J$19,4, FALSE)</f>
        <v>0.34499999999999997</v>
      </c>
      <c r="AG123" s="2">
        <f>$L123*VLOOKUP($L$1,properties!$A$13:$J$19,3, FALSE) + $M123*VLOOKUP($M$1,properties!$A$13:$J$19,3, FALSE) + $N123*VLOOKUP($N$1,properties!$A$13:$J$19,3, FALSE) + $O123*VLOOKUP($O$1,properties!$A$13:$J$19,3, FALSE) + $P123*VLOOKUP($P$1,properties!$A$13:$J$19,3, FALSE) + $Q123*VLOOKUP($Q$1,properties!$A$13:$J$19,3, FALSE)</f>
        <v>6.0810000000000004</v>
      </c>
      <c r="AH123" s="2">
        <f>$L123*VLOOKUP($L$1,properties!$A$13:$J$19,2, FALSE) + $M123*VLOOKUP($M$1,properties!$A$13:$J$19,2, FALSE) + $N123*VLOOKUP($N$1,properties!$A$13:$J$19,2, FALSE) + $O123*VLOOKUP($O$1,properties!$A$13:$J$19,2, FALSE) + $P123*VLOOKUP($P$1,properties!$A$13:$J$19,2, FALSE) + $Q123*VLOOKUP($Q$1,properties!$A$13:$J$19,2, FALSE)</f>
        <v>1.345</v>
      </c>
      <c r="AI123" s="2">
        <f>$L123*VLOOKUP($L$1,properties!$A$13:$J$19,10, FALSE) + $M123*VLOOKUP($M$1,properties!$A$13:$J$19,10, FALSE) + $N123*VLOOKUP($N$1,properties!$A$13:$J$19,10, FALSE) + $O123*VLOOKUP($O$1,properties!$A$13:$J$19,10, FALSE) + $P123*VLOOKUP($P$1,properties!$A$13:$J$19,10, FALSE) + $Q123*VLOOKUP($Q$1,properties!$A$13:$J$19,10, FALSE)</f>
        <v>55.5</v>
      </c>
      <c r="AJ123" s="2">
        <f>$R123*VLOOKUP($R$1,properties!$A$1:$J$4,5, FALSE) + $S123*VLOOKUP($S$1,properties!$A$1:$J$4,5, FALSE) + $T123*VLOOKUP($T$1,properties!$A$1:$J$4,5, FALSE)</f>
        <v>1.96</v>
      </c>
      <c r="AK123" s="2">
        <f>$R123*VLOOKUP($R$1,properties!$A$1:$J$4,6, FALSE) + $S123*VLOOKUP($S$1,properties!$A$1:$J$4,6, FALSE) + $T123*VLOOKUP($T$1,properties!$A$1:$J$4,6, FALSE)</f>
        <v>79.900000000000006</v>
      </c>
      <c r="AL123" s="2">
        <f>$R123*VLOOKUP($R$1,properties!$A$1:$J$4,4, FALSE) + $S123*VLOOKUP($S$1,properties!$A$1:$J$4,4, FALSE) + $T123*VLOOKUP($T$1,properties!$A$1:$J$4,4, FALSE)</f>
        <v>3.3650000000000002</v>
      </c>
      <c r="AM123" s="2">
        <f>$R123*VLOOKUP($R$1,properties!$A$1:$J$4,3, FALSE) + $S123*VLOOKUP($S$1,properties!$A$1:$J$4,3, FALSE) + $T123*VLOOKUP($T$1,properties!$A$1:$J$4,3, FALSE)</f>
        <v>11.814</v>
      </c>
      <c r="AN123" s="2">
        <f>$R123*VLOOKUP($R$1,properties!$A$1:$J$4,2, FALSE) + $S123*VLOOKUP($S$1,properties!$A$1:$J$4,2, FALSE) + $T123*VLOOKUP($T$1,properties!$A$1:$J$4,2, FALSE)</f>
        <v>2.96</v>
      </c>
      <c r="AO123" s="2">
        <f>$R123*VLOOKUP($R$1,properties!$A$1:$J$4,10, FALSE) + $S123*VLOOKUP($S$1,properties!$A$1:$J$4,10, FALSE) + $T123*VLOOKUP($T$1,properties!$A$1:$J$4,10, FALSE)</f>
        <v>35</v>
      </c>
    </row>
    <row r="124" spans="1:41" x14ac:dyDescent="0.2">
      <c r="A124">
        <v>211</v>
      </c>
      <c r="B124" t="s">
        <v>269</v>
      </c>
      <c r="C124" t="s">
        <v>576</v>
      </c>
      <c r="D124">
        <v>0.37</v>
      </c>
      <c r="E124">
        <v>3.04</v>
      </c>
      <c r="F124">
        <v>0.02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0.125</v>
      </c>
      <c r="M124" s="2">
        <v>0.25</v>
      </c>
      <c r="N124" s="2">
        <v>0.125</v>
      </c>
      <c r="O124" s="2">
        <v>0.5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5</v>
      </c>
      <c r="V124" s="1" t="b">
        <v>0</v>
      </c>
      <c r="W124" s="2">
        <v>1</v>
      </c>
      <c r="X124" s="2">
        <v>0</v>
      </c>
      <c r="Y124" s="2">
        <v>0</v>
      </c>
      <c r="Z124" s="2">
        <v>0</v>
      </c>
      <c r="AA124" s="2">
        <f>$G124*VLOOKUP($G$1,properties!$A$6:$I$11,5, FALSE) + $H124*VLOOKUP($H$1,properties!$A$6:$I$11,5, FALSE) + $I124*VLOOKUP($I$1,properties!$A$6:$I$11,5, FALSE) + $J124*VLOOKUP($J$1,properties!$A$6:$I$11,5, FALSE) + $K124*VLOOKUP($K$1,properties!$A$6:$I$11,5, FALSE)</f>
        <v>1.51</v>
      </c>
      <c r="AB124" s="2">
        <f>$G124*VLOOKUP($G$1,properties!$A$6:$I$11,6, FALSE) + $H124*VLOOKUP($H$1,properties!$A$6:$I$11,6, FALSE) + $I124*VLOOKUP($I$1,properties!$A$6:$I$11,6, FALSE) + $J124*VLOOKUP($J$1,properties!$A$6:$I$11,6, FALSE) + $K124*VLOOKUP($K$1,properties!$A$6:$I$11,6, FALSE)</f>
        <v>39.090000000000003</v>
      </c>
      <c r="AC124" s="2">
        <f>$G124*VLOOKUP($G$1,properties!$A$6:$I$11,2, FALSE) + $H124*VLOOKUP($H$1,properties!$A$6:$I$11,2, FALSE) + $I124*VLOOKUP($I$1,properties!$A$6:$I$11,2, FALSE) + $J124*VLOOKUP($J$1,properties!$A$6:$I$11,2, FALSE) + $K124*VLOOKUP($K$1,properties!$A$6:$I$11,2, FALSE)</f>
        <v>0</v>
      </c>
      <c r="AD124" s="2">
        <f>$L124*VLOOKUP($L$1,properties!$A$13:$J$19,5, FALSE) + $M124*VLOOKUP($M$1,properties!$A$13:$J$19,5, FALSE) + $N124*VLOOKUP($N$1,properties!$A$13:$J$19,5, FALSE) + $O124*VLOOKUP($O$1,properties!$A$13:$J$19,5, FALSE) + $P124*VLOOKUP($P$1,properties!$A$13:$J$19,5, FALSE) + $Q124*VLOOKUP($Q$1,properties!$A$13:$J$19,5, FALSE)</f>
        <v>0.95374999999999999</v>
      </c>
      <c r="AE124" s="2">
        <f>$L124*VLOOKUP($L$1,properties!$A$13:$J$19,6, FALSE) + $M124*VLOOKUP($M$1,properties!$A$13:$J$19,6, FALSE) + $N124*VLOOKUP($N$1,properties!$A$13:$J$19,6, FALSE) + $O124*VLOOKUP($O$1,properties!$A$13:$J$19,6, FALSE) + $P124*VLOOKUP($P$1,properties!$A$13:$J$19,6, FALSE) + $Q124*VLOOKUP($Q$1,properties!$A$13:$J$19,6, FALSE)</f>
        <v>80.396249999999995</v>
      </c>
      <c r="AF124" s="2">
        <f>$L124*VLOOKUP($L$1,properties!$A$13:$J$19,4, FALSE) + $M124*VLOOKUP($M$1,properties!$A$13:$J$19,4, FALSE) + $N124*VLOOKUP($N$1,properties!$A$13:$J$19,4, FALSE) + $O124*VLOOKUP($O$1,properties!$A$13:$J$19,4, FALSE) + $P124*VLOOKUP($P$1,properties!$A$13:$J$19,4, FALSE) + $Q124*VLOOKUP($Q$1,properties!$A$13:$J$19,4, FALSE)</f>
        <v>0.67500000000000004</v>
      </c>
      <c r="AG124" s="2">
        <f>$L124*VLOOKUP($L$1,properties!$A$13:$J$19,3, FALSE) + $M124*VLOOKUP($M$1,properties!$A$13:$J$19,3, FALSE) + $N124*VLOOKUP($N$1,properties!$A$13:$J$19,3, FALSE) + $O124*VLOOKUP($O$1,properties!$A$13:$J$19,3, FALSE) + $P124*VLOOKUP($P$1,properties!$A$13:$J$19,3, FALSE) + $Q124*VLOOKUP($Q$1,properties!$A$13:$J$19,3, FALSE)</f>
        <v>6.7893749999999997</v>
      </c>
      <c r="AH124" s="2">
        <f>$L124*VLOOKUP($L$1,properties!$A$13:$J$19,2, FALSE) + $M124*VLOOKUP($M$1,properties!$A$13:$J$19,2, FALSE) + $N124*VLOOKUP($N$1,properties!$A$13:$J$19,2, FALSE) + $O124*VLOOKUP($O$1,properties!$A$13:$J$19,2, FALSE) + $P124*VLOOKUP($P$1,properties!$A$13:$J$19,2, FALSE) + $Q124*VLOOKUP($Q$1,properties!$A$13:$J$19,2, FALSE)</f>
        <v>1.4787499999999998</v>
      </c>
      <c r="AI124" s="2">
        <f>$L124*VLOOKUP($L$1,properties!$A$13:$J$19,10, FALSE) + $M124*VLOOKUP($M$1,properties!$A$13:$J$19,10, FALSE) + $N124*VLOOKUP($N$1,properties!$A$13:$J$19,10, FALSE) + $O124*VLOOKUP($O$1,properties!$A$13:$J$19,10, FALSE) + $P124*VLOOKUP($P$1,properties!$A$13:$J$19,10, FALSE) + $Q124*VLOOKUP($Q$1,properties!$A$13:$J$19,10, FALSE)</f>
        <v>35</v>
      </c>
      <c r="AJ124" s="2">
        <f>$R124*VLOOKUP($R$1,properties!$A$1:$J$4,5, FALSE) + $S124*VLOOKUP($S$1,properties!$A$1:$J$4,5, FALSE) + $T124*VLOOKUP($T$1,properties!$A$1:$J$4,5, FALSE)</f>
        <v>1.96</v>
      </c>
      <c r="AK124" s="2">
        <f>$R124*VLOOKUP($R$1,properties!$A$1:$J$4,6, FALSE) + $S124*VLOOKUP($S$1,properties!$A$1:$J$4,6, FALSE) + $T124*VLOOKUP($T$1,properties!$A$1:$J$4,6, FALSE)</f>
        <v>79.900000000000006</v>
      </c>
      <c r="AL124" s="2">
        <f>$R124*VLOOKUP($R$1,properties!$A$1:$J$4,4, FALSE) + $S124*VLOOKUP($S$1,properties!$A$1:$J$4,4, FALSE) + $T124*VLOOKUP($T$1,properties!$A$1:$J$4,4, FALSE)</f>
        <v>3.3650000000000002</v>
      </c>
      <c r="AM124" s="2">
        <f>$R124*VLOOKUP($R$1,properties!$A$1:$J$4,3, FALSE) + $S124*VLOOKUP($S$1,properties!$A$1:$J$4,3, FALSE) + $T124*VLOOKUP($T$1,properties!$A$1:$J$4,3, FALSE)</f>
        <v>11.814</v>
      </c>
      <c r="AN124" s="2">
        <f>$R124*VLOOKUP($R$1,properties!$A$1:$J$4,2, FALSE) + $S124*VLOOKUP($S$1,properties!$A$1:$J$4,2, FALSE) + $T124*VLOOKUP($T$1,properties!$A$1:$J$4,2, FALSE)</f>
        <v>2.96</v>
      </c>
      <c r="AO124" s="2">
        <f>$R124*VLOOKUP($R$1,properties!$A$1:$J$4,10, FALSE) + $S124*VLOOKUP($S$1,properties!$A$1:$J$4,10, FALSE) + $T124*VLOOKUP($T$1,properties!$A$1:$J$4,10, FALSE)</f>
        <v>35</v>
      </c>
    </row>
    <row r="125" spans="1:41" x14ac:dyDescent="0.2">
      <c r="A125">
        <v>212</v>
      </c>
      <c r="B125" t="s">
        <v>270</v>
      </c>
      <c r="C125" t="s">
        <v>576</v>
      </c>
      <c r="D125">
        <v>0.52</v>
      </c>
      <c r="E125">
        <v>2.93</v>
      </c>
      <c r="F125">
        <v>0.01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0.125</v>
      </c>
      <c r="N125" s="2">
        <v>0.375</v>
      </c>
      <c r="O125" s="2">
        <v>0.125</v>
      </c>
      <c r="P125" s="2">
        <v>0.125</v>
      </c>
      <c r="Q125" s="2">
        <v>0.25</v>
      </c>
      <c r="R125" s="2">
        <v>0</v>
      </c>
      <c r="S125" s="2">
        <v>1</v>
      </c>
      <c r="T125" s="2">
        <v>0</v>
      </c>
      <c r="U125" s="2">
        <v>5</v>
      </c>
      <c r="V125" s="1" t="b">
        <v>0</v>
      </c>
      <c r="W125" s="2">
        <v>1</v>
      </c>
      <c r="X125" s="2">
        <v>0</v>
      </c>
      <c r="Y125" s="2">
        <v>0</v>
      </c>
      <c r="Z125" s="2">
        <v>0</v>
      </c>
      <c r="AA125" s="2">
        <f>$G125*VLOOKUP($G$1,properties!$A$6:$I$11,5, FALSE) + $H125*VLOOKUP($H$1,properties!$A$6:$I$11,5, FALSE) + $I125*VLOOKUP($I$1,properties!$A$6:$I$11,5, FALSE) + $J125*VLOOKUP($J$1,properties!$A$6:$I$11,5, FALSE) + $K125*VLOOKUP($K$1,properties!$A$6:$I$11,5, FALSE)</f>
        <v>1.51</v>
      </c>
      <c r="AB125" s="2">
        <f>$G125*VLOOKUP($G$1,properties!$A$6:$I$11,6, FALSE) + $H125*VLOOKUP($H$1,properties!$A$6:$I$11,6, FALSE) + $I125*VLOOKUP($I$1,properties!$A$6:$I$11,6, FALSE) + $J125*VLOOKUP($J$1,properties!$A$6:$I$11,6, FALSE) + $K125*VLOOKUP($K$1,properties!$A$6:$I$11,6, FALSE)</f>
        <v>39.090000000000003</v>
      </c>
      <c r="AC125" s="2">
        <f>$G125*VLOOKUP($G$1,properties!$A$6:$I$11,2, FALSE) + $H125*VLOOKUP($H$1,properties!$A$6:$I$11,2, FALSE) + $I125*VLOOKUP($I$1,properties!$A$6:$I$11,2, FALSE) + $J125*VLOOKUP($J$1,properties!$A$6:$I$11,2, FALSE) + $K125*VLOOKUP($K$1,properties!$A$6:$I$11,2, FALSE)</f>
        <v>0</v>
      </c>
      <c r="AD125" s="2">
        <f>$L125*VLOOKUP($L$1,properties!$A$13:$J$19,5, FALSE) + $M125*VLOOKUP($M$1,properties!$A$13:$J$19,5, FALSE) + $N125*VLOOKUP($N$1,properties!$A$13:$J$19,5, FALSE) + $O125*VLOOKUP($O$1,properties!$A$13:$J$19,5, FALSE) + $P125*VLOOKUP($P$1,properties!$A$13:$J$19,5, FALSE) + $Q125*VLOOKUP($Q$1,properties!$A$13:$J$19,5, FALSE)</f>
        <v>1.1862500000000002</v>
      </c>
      <c r="AE125" s="2">
        <f>$L125*VLOOKUP($L$1,properties!$A$13:$J$19,6, FALSE) + $M125*VLOOKUP($M$1,properties!$A$13:$J$19,6, FALSE) + $N125*VLOOKUP($N$1,properties!$A$13:$J$19,6, FALSE) + $O125*VLOOKUP($O$1,properties!$A$13:$J$19,6, FALSE) + $P125*VLOOKUP($P$1,properties!$A$13:$J$19,6, FALSE) + $Q125*VLOOKUP($Q$1,properties!$A$13:$J$19,6, FALSE)</f>
        <v>138.11875000000001</v>
      </c>
      <c r="AF125" s="2">
        <f>$L125*VLOOKUP($L$1,properties!$A$13:$J$19,4, FALSE) + $M125*VLOOKUP($M$1,properties!$A$13:$J$19,4, FALSE) + $N125*VLOOKUP($N$1,properties!$A$13:$J$19,4, FALSE) + $O125*VLOOKUP($O$1,properties!$A$13:$J$19,4, FALSE) + $P125*VLOOKUP($P$1,properties!$A$13:$J$19,4, FALSE) + $Q125*VLOOKUP($Q$1,properties!$A$13:$J$19,4, FALSE)</f>
        <v>0.40874999999999995</v>
      </c>
      <c r="AG125" s="2">
        <f>$L125*VLOOKUP($L$1,properties!$A$13:$J$19,3, FALSE) + $M125*VLOOKUP($M$1,properties!$A$13:$J$19,3, FALSE) + $N125*VLOOKUP($N$1,properties!$A$13:$J$19,3, FALSE) + $O125*VLOOKUP($O$1,properties!$A$13:$J$19,3, FALSE) + $P125*VLOOKUP($P$1,properties!$A$13:$J$19,3, FALSE) + $Q125*VLOOKUP($Q$1,properties!$A$13:$J$19,3, FALSE)</f>
        <v>6.4261250000000008</v>
      </c>
      <c r="AH125" s="2">
        <f>$L125*VLOOKUP($L$1,properties!$A$13:$J$19,2, FALSE) + $M125*VLOOKUP($M$1,properties!$A$13:$J$19,2, FALSE) + $N125*VLOOKUP($N$1,properties!$A$13:$J$19,2, FALSE) + $O125*VLOOKUP($O$1,properties!$A$13:$J$19,2, FALSE) + $P125*VLOOKUP($P$1,properties!$A$13:$J$19,2, FALSE) + $Q125*VLOOKUP($Q$1,properties!$A$13:$J$19,2, FALSE)</f>
        <v>1.53125</v>
      </c>
      <c r="AI125" s="2">
        <f>$L125*VLOOKUP($L$1,properties!$A$13:$J$19,10, FALSE) + $M125*VLOOKUP($M$1,properties!$A$13:$J$19,10, FALSE) + $N125*VLOOKUP($N$1,properties!$A$13:$J$19,10, FALSE) + $O125*VLOOKUP($O$1,properties!$A$13:$J$19,10, FALSE) + $P125*VLOOKUP($P$1,properties!$A$13:$J$19,10, FALSE) + $Q125*VLOOKUP($Q$1,properties!$A$13:$J$19,10, FALSE)</f>
        <v>56.5</v>
      </c>
      <c r="AJ125" s="2">
        <f>$R125*VLOOKUP($R$1,properties!$A$1:$J$4,5, FALSE) + $S125*VLOOKUP($S$1,properties!$A$1:$J$4,5, FALSE) + $T125*VLOOKUP($T$1,properties!$A$1:$J$4,5, FALSE)</f>
        <v>1.96</v>
      </c>
      <c r="AK125" s="2">
        <f>$R125*VLOOKUP($R$1,properties!$A$1:$J$4,6, FALSE) + $S125*VLOOKUP($S$1,properties!$A$1:$J$4,6, FALSE) + $T125*VLOOKUP($T$1,properties!$A$1:$J$4,6, FALSE)</f>
        <v>79.900000000000006</v>
      </c>
      <c r="AL125" s="2">
        <f>$R125*VLOOKUP($R$1,properties!$A$1:$J$4,4, FALSE) + $S125*VLOOKUP($S$1,properties!$A$1:$J$4,4, FALSE) + $T125*VLOOKUP($T$1,properties!$A$1:$J$4,4, FALSE)</f>
        <v>3.3650000000000002</v>
      </c>
      <c r="AM125" s="2">
        <f>$R125*VLOOKUP($R$1,properties!$A$1:$J$4,3, FALSE) + $S125*VLOOKUP($S$1,properties!$A$1:$J$4,3, FALSE) + $T125*VLOOKUP($T$1,properties!$A$1:$J$4,3, FALSE)</f>
        <v>11.814</v>
      </c>
      <c r="AN125" s="2">
        <f>$R125*VLOOKUP($R$1,properties!$A$1:$J$4,2, FALSE) + $S125*VLOOKUP($S$1,properties!$A$1:$J$4,2, FALSE) + $T125*VLOOKUP($T$1,properties!$A$1:$J$4,2, FALSE)</f>
        <v>2.96</v>
      </c>
      <c r="AO125" s="2">
        <f>$R125*VLOOKUP($R$1,properties!$A$1:$J$4,10, FALSE) + $S125*VLOOKUP($S$1,properties!$A$1:$J$4,10, FALSE) + $T125*VLOOKUP($T$1,properties!$A$1:$J$4,10, FALSE)</f>
        <v>35</v>
      </c>
    </row>
    <row r="126" spans="1:41" x14ac:dyDescent="0.2">
      <c r="A126">
        <v>213</v>
      </c>
      <c r="B126" t="s">
        <v>271</v>
      </c>
      <c r="C126" t="s">
        <v>576</v>
      </c>
      <c r="D126">
        <v>2.77</v>
      </c>
      <c r="E126">
        <v>1.71</v>
      </c>
      <c r="F126">
        <v>0.17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0.25</v>
      </c>
      <c r="O126" s="2">
        <v>0.625</v>
      </c>
      <c r="P126" s="2">
        <v>0.125</v>
      </c>
      <c r="Q126" s="2">
        <v>0</v>
      </c>
      <c r="R126" s="2">
        <v>1</v>
      </c>
      <c r="S126" s="2">
        <v>0</v>
      </c>
      <c r="T126" s="2">
        <v>0</v>
      </c>
      <c r="U126" s="2">
        <v>5</v>
      </c>
      <c r="V126" s="1" t="b">
        <v>0</v>
      </c>
      <c r="W126" s="2">
        <v>1</v>
      </c>
      <c r="X126" s="2">
        <v>0</v>
      </c>
      <c r="Y126" s="2">
        <v>0</v>
      </c>
      <c r="Z126" s="2">
        <v>0</v>
      </c>
      <c r="AA126" s="2">
        <f>$G126*VLOOKUP($G$1,properties!$A$6:$I$11,5, FALSE) + $H126*VLOOKUP($H$1,properties!$A$6:$I$11,5, FALSE) + $I126*VLOOKUP($I$1,properties!$A$6:$I$11,5, FALSE) + $J126*VLOOKUP($J$1,properties!$A$6:$I$11,5, FALSE) + $K126*VLOOKUP($K$1,properties!$A$6:$I$11,5, FALSE)</f>
        <v>1.51</v>
      </c>
      <c r="AB126" s="2">
        <f>$G126*VLOOKUP($G$1,properties!$A$6:$I$11,6, FALSE) + $H126*VLOOKUP($H$1,properties!$A$6:$I$11,6, FALSE) + $I126*VLOOKUP($I$1,properties!$A$6:$I$11,6, FALSE) + $J126*VLOOKUP($J$1,properties!$A$6:$I$11,6, FALSE) + $K126*VLOOKUP($K$1,properties!$A$6:$I$11,6, FALSE)</f>
        <v>39.090000000000003</v>
      </c>
      <c r="AC126" s="2">
        <f>$G126*VLOOKUP($G$1,properties!$A$6:$I$11,2, FALSE) + $H126*VLOOKUP($H$1,properties!$A$6:$I$11,2, FALSE) + $I126*VLOOKUP($I$1,properties!$A$6:$I$11,2, FALSE) + $J126*VLOOKUP($J$1,properties!$A$6:$I$11,2, FALSE) + $K126*VLOOKUP($K$1,properties!$A$6:$I$11,2, FALSE)</f>
        <v>0</v>
      </c>
      <c r="AD126" s="2">
        <f>$L126*VLOOKUP($L$1,properties!$A$13:$J$19,5, FALSE) + $M126*VLOOKUP($M$1,properties!$A$13:$J$19,5, FALSE) + $N126*VLOOKUP($N$1,properties!$A$13:$J$19,5, FALSE) + $O126*VLOOKUP($O$1,properties!$A$13:$J$19,5, FALSE) + $P126*VLOOKUP($P$1,properties!$A$13:$J$19,5, FALSE) + $Q126*VLOOKUP($Q$1,properties!$A$13:$J$19,5, FALSE)</f>
        <v>0.9375</v>
      </c>
      <c r="AE126" s="2">
        <f>$L126*VLOOKUP($L$1,properties!$A$13:$J$19,6, FALSE) + $M126*VLOOKUP($M$1,properties!$A$13:$J$19,6, FALSE) + $N126*VLOOKUP($N$1,properties!$A$13:$J$19,6, FALSE) + $O126*VLOOKUP($O$1,properties!$A$13:$J$19,6, FALSE) + $P126*VLOOKUP($P$1,properties!$A$13:$J$19,6, FALSE) + $Q126*VLOOKUP($Q$1,properties!$A$13:$J$19,6, FALSE)</f>
        <v>94.564999999999998</v>
      </c>
      <c r="AF126" s="2">
        <f>$L126*VLOOKUP($L$1,properties!$A$13:$J$19,4, FALSE) + $M126*VLOOKUP($M$1,properties!$A$13:$J$19,4, FALSE) + $N126*VLOOKUP($N$1,properties!$A$13:$J$19,4, FALSE) + $O126*VLOOKUP($O$1,properties!$A$13:$J$19,4, FALSE) + $P126*VLOOKUP($P$1,properties!$A$13:$J$19,4, FALSE) + $Q126*VLOOKUP($Q$1,properties!$A$13:$J$19,4, FALSE)</f>
        <v>0.99375000000000002</v>
      </c>
      <c r="AG126" s="2">
        <f>$L126*VLOOKUP($L$1,properties!$A$13:$J$19,3, FALSE) + $M126*VLOOKUP($M$1,properties!$A$13:$J$19,3, FALSE) + $N126*VLOOKUP($N$1,properties!$A$13:$J$19,3, FALSE) + $O126*VLOOKUP($O$1,properties!$A$13:$J$19,3, FALSE) + $P126*VLOOKUP($P$1,properties!$A$13:$J$19,3, FALSE) + $Q126*VLOOKUP($Q$1,properties!$A$13:$J$19,3, FALSE)</f>
        <v>7.1585000000000001</v>
      </c>
      <c r="AH126" s="2">
        <f>$L126*VLOOKUP($L$1,properties!$A$13:$J$19,2, FALSE) + $M126*VLOOKUP($M$1,properties!$A$13:$J$19,2, FALSE) + $N126*VLOOKUP($N$1,properties!$A$13:$J$19,2, FALSE) + $O126*VLOOKUP($O$1,properties!$A$13:$J$19,2, FALSE) + $P126*VLOOKUP($P$1,properties!$A$13:$J$19,2, FALSE) + $Q126*VLOOKUP($Q$1,properties!$A$13:$J$19,2, FALSE)</f>
        <v>1.7237499999999999</v>
      </c>
      <c r="AI126" s="2">
        <f>$L126*VLOOKUP($L$1,properties!$A$13:$J$19,10, FALSE) + $M126*VLOOKUP($M$1,properties!$A$13:$J$19,10, FALSE) + $N126*VLOOKUP($N$1,properties!$A$13:$J$19,10, FALSE) + $O126*VLOOKUP($O$1,properties!$A$13:$J$19,10, FALSE) + $P126*VLOOKUP($P$1,properties!$A$13:$J$19,10, FALSE) + $Q126*VLOOKUP($Q$1,properties!$A$13:$J$19,10, FALSE)</f>
        <v>40.25</v>
      </c>
      <c r="AJ126" s="2">
        <f>$R126*VLOOKUP($R$1,properties!$A$1:$J$4,5, FALSE) + $S126*VLOOKUP($S$1,properties!$A$1:$J$4,5, FALSE) + $T126*VLOOKUP($T$1,properties!$A$1:$J$4,5, FALSE)</f>
        <v>1.81</v>
      </c>
      <c r="AK126" s="2">
        <f>$R126*VLOOKUP($R$1,properties!$A$1:$J$4,6, FALSE) + $S126*VLOOKUP($S$1,properties!$A$1:$J$4,6, FALSE) + $T126*VLOOKUP($T$1,properties!$A$1:$J$4,6, FALSE)</f>
        <v>35.450000000000003</v>
      </c>
      <c r="AL126" s="2">
        <f>$R126*VLOOKUP($R$1,properties!$A$1:$J$4,4, FALSE) + $S126*VLOOKUP($S$1,properties!$A$1:$J$4,4, FALSE) + $T126*VLOOKUP($T$1,properties!$A$1:$J$4,4, FALSE)</f>
        <v>3.617</v>
      </c>
      <c r="AM126" s="2">
        <f>$R126*VLOOKUP($R$1,properties!$A$1:$J$4,3, FALSE) + $S126*VLOOKUP($S$1,properties!$A$1:$J$4,3, FALSE) + $T126*VLOOKUP($T$1,properties!$A$1:$J$4,3, FALSE)</f>
        <v>12.968</v>
      </c>
      <c r="AN126" s="2">
        <f>$R126*VLOOKUP($R$1,properties!$A$1:$J$4,2, FALSE) + $S126*VLOOKUP($S$1,properties!$A$1:$J$4,2, FALSE) + $T126*VLOOKUP($T$1,properties!$A$1:$J$4,2, FALSE)</f>
        <v>3.16</v>
      </c>
      <c r="AO126" s="2">
        <f>$R126*VLOOKUP($R$1,properties!$A$1:$J$4,10, FALSE) + $S126*VLOOKUP($S$1,properties!$A$1:$J$4,10, FALSE) + $T126*VLOOKUP($T$1,properties!$A$1:$J$4,10, FALSE)</f>
        <v>17</v>
      </c>
    </row>
    <row r="127" spans="1:41" x14ac:dyDescent="0.2">
      <c r="A127">
        <v>214</v>
      </c>
      <c r="B127" t="s">
        <v>272</v>
      </c>
      <c r="C127" t="s">
        <v>576</v>
      </c>
      <c r="D127">
        <v>2.81</v>
      </c>
      <c r="E127">
        <v>3.35</v>
      </c>
      <c r="F127">
        <v>0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0.375</v>
      </c>
      <c r="M127" s="2">
        <v>0.125</v>
      </c>
      <c r="N127" s="2">
        <v>0.125</v>
      </c>
      <c r="O127" s="2">
        <v>0.125</v>
      </c>
      <c r="P127" s="2">
        <v>0.125</v>
      </c>
      <c r="Q127" s="2">
        <v>0.125</v>
      </c>
      <c r="R127" s="2">
        <v>1</v>
      </c>
      <c r="S127" s="2">
        <v>0</v>
      </c>
      <c r="T127" s="2">
        <v>0</v>
      </c>
      <c r="U127" s="2">
        <v>5</v>
      </c>
      <c r="V127" s="1" t="b">
        <v>0</v>
      </c>
      <c r="W127" s="2">
        <v>1</v>
      </c>
      <c r="X127" s="2">
        <v>0</v>
      </c>
      <c r="Y127" s="2">
        <v>0</v>
      </c>
      <c r="Z127" s="2">
        <v>0</v>
      </c>
      <c r="AA127" s="2">
        <f>$G127*VLOOKUP($G$1,properties!$A$6:$I$11,5, FALSE) + $H127*VLOOKUP($H$1,properties!$A$6:$I$11,5, FALSE) + $I127*VLOOKUP($I$1,properties!$A$6:$I$11,5, FALSE) + $J127*VLOOKUP($J$1,properties!$A$6:$I$11,5, FALSE) + $K127*VLOOKUP($K$1,properties!$A$6:$I$11,5, FALSE)</f>
        <v>1.51</v>
      </c>
      <c r="AB127" s="2">
        <f>$G127*VLOOKUP($G$1,properties!$A$6:$I$11,6, FALSE) + $H127*VLOOKUP($H$1,properties!$A$6:$I$11,6, FALSE) + $I127*VLOOKUP($I$1,properties!$A$6:$I$11,6, FALSE) + $J127*VLOOKUP($J$1,properties!$A$6:$I$11,6, FALSE) + $K127*VLOOKUP($K$1,properties!$A$6:$I$11,6, FALSE)</f>
        <v>39.090000000000003</v>
      </c>
      <c r="AC127" s="2">
        <f>$G127*VLOOKUP($G$1,properties!$A$6:$I$11,2, FALSE) + $H127*VLOOKUP($H$1,properties!$A$6:$I$11,2, FALSE) + $I127*VLOOKUP($I$1,properties!$A$6:$I$11,2, FALSE) + $J127*VLOOKUP($J$1,properties!$A$6:$I$11,2, FALSE) + $K127*VLOOKUP($K$1,properties!$A$6:$I$11,2, FALSE)</f>
        <v>0</v>
      </c>
      <c r="AD127" s="2">
        <f>$L127*VLOOKUP($L$1,properties!$A$13:$J$19,5, FALSE) + $M127*VLOOKUP($M$1,properties!$A$13:$J$19,5, FALSE) + $N127*VLOOKUP($N$1,properties!$A$13:$J$19,5, FALSE) + $O127*VLOOKUP($O$1,properties!$A$13:$J$19,5, FALSE) + $P127*VLOOKUP($P$1,properties!$A$13:$J$19,5, FALSE) + $Q127*VLOOKUP($Q$1,properties!$A$13:$J$19,5, FALSE)</f>
        <v>1.075</v>
      </c>
      <c r="AE127" s="2">
        <f>$L127*VLOOKUP($L$1,properties!$A$13:$J$19,6, FALSE) + $M127*VLOOKUP($M$1,properties!$A$13:$J$19,6, FALSE) + $N127*VLOOKUP($N$1,properties!$A$13:$J$19,6, FALSE) + $O127*VLOOKUP($O$1,properties!$A$13:$J$19,6, FALSE) + $P127*VLOOKUP($P$1,properties!$A$13:$J$19,6, FALSE) + $Q127*VLOOKUP($Q$1,properties!$A$13:$J$19,6, FALSE)</f>
        <v>92.941250000000011</v>
      </c>
      <c r="AF127" s="2">
        <f>$L127*VLOOKUP($L$1,properties!$A$13:$J$19,4, FALSE) + $M127*VLOOKUP($M$1,properties!$A$13:$J$19,4, FALSE) + $N127*VLOOKUP($N$1,properties!$A$13:$J$19,4, FALSE) + $O127*VLOOKUP($O$1,properties!$A$13:$J$19,4, FALSE) + $P127*VLOOKUP($P$1,properties!$A$13:$J$19,4, FALSE) + $Q127*VLOOKUP($Q$1,properties!$A$13:$J$19,4, FALSE)</f>
        <v>0.36374999999999996</v>
      </c>
      <c r="AG127" s="2">
        <f>$L127*VLOOKUP($L$1,properties!$A$13:$J$19,3, FALSE) + $M127*VLOOKUP($M$1,properties!$A$13:$J$19,3, FALSE) + $N127*VLOOKUP($N$1,properties!$A$13:$J$19,3, FALSE) + $O127*VLOOKUP($O$1,properties!$A$13:$J$19,3, FALSE) + $P127*VLOOKUP($P$1,properties!$A$13:$J$19,3, FALSE) + $Q127*VLOOKUP($Q$1,properties!$A$13:$J$19,3, FALSE)</f>
        <v>6.4883750000000004</v>
      </c>
      <c r="AH127" s="2">
        <f>$L127*VLOOKUP($L$1,properties!$A$13:$J$19,2, FALSE) + $M127*VLOOKUP($M$1,properties!$A$13:$J$19,2, FALSE) + $N127*VLOOKUP($N$1,properties!$A$13:$J$19,2, FALSE) + $O127*VLOOKUP($O$1,properties!$A$13:$J$19,2, FALSE) + $P127*VLOOKUP($P$1,properties!$A$13:$J$19,2, FALSE) + $Q127*VLOOKUP($Q$1,properties!$A$13:$J$19,2, FALSE)</f>
        <v>1.3924999999999998</v>
      </c>
      <c r="AI127" s="2">
        <f>$L127*VLOOKUP($L$1,properties!$A$13:$J$19,10, FALSE) + $M127*VLOOKUP($M$1,properties!$A$13:$J$19,10, FALSE) + $N127*VLOOKUP($N$1,properties!$A$13:$J$19,10, FALSE) + $O127*VLOOKUP($O$1,properties!$A$13:$J$19,10, FALSE) + $P127*VLOOKUP($P$1,properties!$A$13:$J$19,10, FALSE) + $Q127*VLOOKUP($Q$1,properties!$A$13:$J$19,10, FALSE)</f>
        <v>39.75</v>
      </c>
      <c r="AJ127" s="2">
        <f>$R127*VLOOKUP($R$1,properties!$A$1:$J$4,5, FALSE) + $S127*VLOOKUP($S$1,properties!$A$1:$J$4,5, FALSE) + $T127*VLOOKUP($T$1,properties!$A$1:$J$4,5, FALSE)</f>
        <v>1.81</v>
      </c>
      <c r="AK127" s="2">
        <f>$R127*VLOOKUP($R$1,properties!$A$1:$J$4,6, FALSE) + $S127*VLOOKUP($S$1,properties!$A$1:$J$4,6, FALSE) + $T127*VLOOKUP($T$1,properties!$A$1:$J$4,6, FALSE)</f>
        <v>35.450000000000003</v>
      </c>
      <c r="AL127" s="2">
        <f>$R127*VLOOKUP($R$1,properties!$A$1:$J$4,4, FALSE) + $S127*VLOOKUP($S$1,properties!$A$1:$J$4,4, FALSE) + $T127*VLOOKUP($T$1,properties!$A$1:$J$4,4, FALSE)</f>
        <v>3.617</v>
      </c>
      <c r="AM127" s="2">
        <f>$R127*VLOOKUP($R$1,properties!$A$1:$J$4,3, FALSE) + $S127*VLOOKUP($S$1,properties!$A$1:$J$4,3, FALSE) + $T127*VLOOKUP($T$1,properties!$A$1:$J$4,3, FALSE)</f>
        <v>12.968</v>
      </c>
      <c r="AN127" s="2">
        <f>$R127*VLOOKUP($R$1,properties!$A$1:$J$4,2, FALSE) + $S127*VLOOKUP($S$1,properties!$A$1:$J$4,2, FALSE) + $T127*VLOOKUP($T$1,properties!$A$1:$J$4,2, FALSE)</f>
        <v>3.16</v>
      </c>
      <c r="AO127" s="2">
        <f>$R127*VLOOKUP($R$1,properties!$A$1:$J$4,10, FALSE) + $S127*VLOOKUP($S$1,properties!$A$1:$J$4,10, FALSE) + $T127*VLOOKUP($T$1,properties!$A$1:$J$4,10, FALSE)</f>
        <v>17</v>
      </c>
    </row>
    <row r="128" spans="1:41" x14ac:dyDescent="0.2">
      <c r="A128">
        <v>215</v>
      </c>
      <c r="B128" t="s">
        <v>273</v>
      </c>
      <c r="C128" t="s">
        <v>576</v>
      </c>
      <c r="D128">
        <v>2.79</v>
      </c>
      <c r="E128">
        <v>1.96</v>
      </c>
      <c r="F128">
        <v>0.15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0.125</v>
      </c>
      <c r="N128" s="2">
        <v>0.125</v>
      </c>
      <c r="O128" s="2">
        <v>0.25</v>
      </c>
      <c r="P128" s="2">
        <v>0.25</v>
      </c>
      <c r="Q128" s="2">
        <v>0.25</v>
      </c>
      <c r="R128" s="2">
        <v>1</v>
      </c>
      <c r="S128" s="2">
        <v>0</v>
      </c>
      <c r="T128" s="2">
        <v>0</v>
      </c>
      <c r="U128" s="2">
        <v>5</v>
      </c>
      <c r="V128" s="1" t="b">
        <v>0</v>
      </c>
      <c r="W128" s="2">
        <v>1</v>
      </c>
      <c r="X128" s="2">
        <v>0</v>
      </c>
      <c r="Y128" s="2">
        <v>0</v>
      </c>
      <c r="Z128" s="2">
        <v>0</v>
      </c>
      <c r="AA128" s="2">
        <f>$G128*VLOOKUP($G$1,properties!$A$6:$I$11,5, FALSE) + $H128*VLOOKUP($H$1,properties!$A$6:$I$11,5, FALSE) + $I128*VLOOKUP($I$1,properties!$A$6:$I$11,5, FALSE) + $J128*VLOOKUP($J$1,properties!$A$6:$I$11,5, FALSE) + $K128*VLOOKUP($K$1,properties!$A$6:$I$11,5, FALSE)</f>
        <v>1.51</v>
      </c>
      <c r="AB128" s="2">
        <f>$G128*VLOOKUP($G$1,properties!$A$6:$I$11,6, FALSE) + $H128*VLOOKUP($H$1,properties!$A$6:$I$11,6, FALSE) + $I128*VLOOKUP($I$1,properties!$A$6:$I$11,6, FALSE) + $J128*VLOOKUP($J$1,properties!$A$6:$I$11,6, FALSE) + $K128*VLOOKUP($K$1,properties!$A$6:$I$11,6, FALSE)</f>
        <v>39.090000000000003</v>
      </c>
      <c r="AC128" s="2">
        <f>$G128*VLOOKUP($G$1,properties!$A$6:$I$11,2, FALSE) + $H128*VLOOKUP($H$1,properties!$A$6:$I$11,2, FALSE) + $I128*VLOOKUP($I$1,properties!$A$6:$I$11,2, FALSE) + $J128*VLOOKUP($J$1,properties!$A$6:$I$11,2, FALSE) + $K128*VLOOKUP($K$1,properties!$A$6:$I$11,2, FALSE)</f>
        <v>0</v>
      </c>
      <c r="AD128" s="2">
        <f>$L128*VLOOKUP($L$1,properties!$A$13:$J$19,5, FALSE) + $M128*VLOOKUP($M$1,properties!$A$13:$J$19,5, FALSE) + $N128*VLOOKUP($N$1,properties!$A$13:$J$19,5, FALSE) + $O128*VLOOKUP($O$1,properties!$A$13:$J$19,5, FALSE) + $P128*VLOOKUP($P$1,properties!$A$13:$J$19,5, FALSE) + $Q128*VLOOKUP($Q$1,properties!$A$13:$J$19,5, FALSE)</f>
        <v>1.08375</v>
      </c>
      <c r="AE128" s="2">
        <f>$L128*VLOOKUP($L$1,properties!$A$13:$J$19,6, FALSE) + $M128*VLOOKUP($M$1,properties!$A$13:$J$19,6, FALSE) + $N128*VLOOKUP($N$1,properties!$A$13:$J$19,6, FALSE) + $O128*VLOOKUP($O$1,properties!$A$13:$J$19,6, FALSE) + $P128*VLOOKUP($P$1,properties!$A$13:$J$19,6, FALSE) + $Q128*VLOOKUP($Q$1,properties!$A$13:$J$19,6, FALSE)</f>
        <v>127.70375</v>
      </c>
      <c r="AF128" s="2">
        <f>$L128*VLOOKUP($L$1,properties!$A$13:$J$19,4, FALSE) + $M128*VLOOKUP($M$1,properties!$A$13:$J$19,4, FALSE) + $N128*VLOOKUP($N$1,properties!$A$13:$J$19,4, FALSE) + $O128*VLOOKUP($O$1,properties!$A$13:$J$19,4, FALSE) + $P128*VLOOKUP($P$1,properties!$A$13:$J$19,4, FALSE) + $Q128*VLOOKUP($Q$1,properties!$A$13:$J$19,4, FALSE)</f>
        <v>0.72749999999999992</v>
      </c>
      <c r="AG128" s="2">
        <f>$L128*VLOOKUP($L$1,properties!$A$13:$J$19,3, FALSE) + $M128*VLOOKUP($M$1,properties!$A$13:$J$19,3, FALSE) + $N128*VLOOKUP($N$1,properties!$A$13:$J$19,3, FALSE) + $O128*VLOOKUP($O$1,properties!$A$13:$J$19,3, FALSE) + $P128*VLOOKUP($P$1,properties!$A$13:$J$19,3, FALSE) + $Q128*VLOOKUP($Q$1,properties!$A$13:$J$19,3, FALSE)</f>
        <v>7.0286249999999999</v>
      </c>
      <c r="AH128" s="2">
        <f>$L128*VLOOKUP($L$1,properties!$A$13:$J$19,2, FALSE) + $M128*VLOOKUP($M$1,properties!$A$13:$J$19,2, FALSE) + $N128*VLOOKUP($N$1,properties!$A$13:$J$19,2, FALSE) + $O128*VLOOKUP($O$1,properties!$A$13:$J$19,2, FALSE) + $P128*VLOOKUP($P$1,properties!$A$13:$J$19,2, FALSE) + $Q128*VLOOKUP($Q$1,properties!$A$13:$J$19,2, FALSE)</f>
        <v>1.8049999999999999</v>
      </c>
      <c r="AI128" s="2">
        <f>$L128*VLOOKUP($L$1,properties!$A$13:$J$19,10, FALSE) + $M128*VLOOKUP($M$1,properties!$A$13:$J$19,10, FALSE) + $N128*VLOOKUP($N$1,properties!$A$13:$J$19,10, FALSE) + $O128*VLOOKUP($O$1,properties!$A$13:$J$19,10, FALSE) + $P128*VLOOKUP($P$1,properties!$A$13:$J$19,10, FALSE) + $Q128*VLOOKUP($Q$1,properties!$A$13:$J$19,10, FALSE)</f>
        <v>52.75</v>
      </c>
      <c r="AJ128" s="2">
        <f>$R128*VLOOKUP($R$1,properties!$A$1:$J$4,5, FALSE) + $S128*VLOOKUP($S$1,properties!$A$1:$J$4,5, FALSE) + $T128*VLOOKUP($T$1,properties!$A$1:$J$4,5, FALSE)</f>
        <v>1.81</v>
      </c>
      <c r="AK128" s="2">
        <f>$R128*VLOOKUP($R$1,properties!$A$1:$J$4,6, FALSE) + $S128*VLOOKUP($S$1,properties!$A$1:$J$4,6, FALSE) + $T128*VLOOKUP($T$1,properties!$A$1:$J$4,6, FALSE)</f>
        <v>35.450000000000003</v>
      </c>
      <c r="AL128" s="2">
        <f>$R128*VLOOKUP($R$1,properties!$A$1:$J$4,4, FALSE) + $S128*VLOOKUP($S$1,properties!$A$1:$J$4,4, FALSE) + $T128*VLOOKUP($T$1,properties!$A$1:$J$4,4, FALSE)</f>
        <v>3.617</v>
      </c>
      <c r="AM128" s="2">
        <f>$R128*VLOOKUP($R$1,properties!$A$1:$J$4,3, FALSE) + $S128*VLOOKUP($S$1,properties!$A$1:$J$4,3, FALSE) + $T128*VLOOKUP($T$1,properties!$A$1:$J$4,3, FALSE)</f>
        <v>12.968</v>
      </c>
      <c r="AN128" s="2">
        <f>$R128*VLOOKUP($R$1,properties!$A$1:$J$4,2, FALSE) + $S128*VLOOKUP($S$1,properties!$A$1:$J$4,2, FALSE) + $T128*VLOOKUP($T$1,properties!$A$1:$J$4,2, FALSE)</f>
        <v>3.16</v>
      </c>
      <c r="AO128" s="2">
        <f>$R128*VLOOKUP($R$1,properties!$A$1:$J$4,10, FALSE) + $S128*VLOOKUP($S$1,properties!$A$1:$J$4,10, FALSE) + $T128*VLOOKUP($T$1,properties!$A$1:$J$4,10, FALSE)</f>
        <v>17</v>
      </c>
    </row>
    <row r="129" spans="1:41" x14ac:dyDescent="0.2">
      <c r="A129">
        <v>216</v>
      </c>
      <c r="B129" t="s">
        <v>274</v>
      </c>
      <c r="C129" t="s">
        <v>576</v>
      </c>
      <c r="D129">
        <v>2.83</v>
      </c>
      <c r="E129">
        <v>4.49</v>
      </c>
      <c r="F129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0.75</v>
      </c>
      <c r="M129" s="2">
        <v>0</v>
      </c>
      <c r="N129" s="2">
        <v>0.25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5</v>
      </c>
      <c r="V129" s="1" t="b">
        <v>0</v>
      </c>
      <c r="W129" s="2">
        <v>1</v>
      </c>
      <c r="X129" s="2">
        <v>0</v>
      </c>
      <c r="Y129" s="2">
        <v>0</v>
      </c>
      <c r="Z129" s="2">
        <v>0</v>
      </c>
      <c r="AA129" s="2">
        <f>$G129*VLOOKUP($G$1,properties!$A$6:$I$11,5, FALSE) + $H129*VLOOKUP($H$1,properties!$A$6:$I$11,5, FALSE) + $I129*VLOOKUP($I$1,properties!$A$6:$I$11,5, FALSE) + $J129*VLOOKUP($J$1,properties!$A$6:$I$11,5, FALSE) + $K129*VLOOKUP($K$1,properties!$A$6:$I$11,5, FALSE)</f>
        <v>1.51</v>
      </c>
      <c r="AB129" s="2">
        <f>$G129*VLOOKUP($G$1,properties!$A$6:$I$11,6, FALSE) + $H129*VLOOKUP($H$1,properties!$A$6:$I$11,6, FALSE) + $I129*VLOOKUP($I$1,properties!$A$6:$I$11,6, FALSE) + $J129*VLOOKUP($J$1,properties!$A$6:$I$11,6, FALSE) + $K129*VLOOKUP($K$1,properties!$A$6:$I$11,6, FALSE)</f>
        <v>39.090000000000003</v>
      </c>
      <c r="AC129" s="2">
        <f>$G129*VLOOKUP($G$1,properties!$A$6:$I$11,2, FALSE) + $H129*VLOOKUP($H$1,properties!$A$6:$I$11,2, FALSE) + $I129*VLOOKUP($I$1,properties!$A$6:$I$11,2, FALSE) + $J129*VLOOKUP($J$1,properties!$A$6:$I$11,2, FALSE) + $K129*VLOOKUP($K$1,properties!$A$6:$I$11,2, FALSE)</f>
        <v>0</v>
      </c>
      <c r="AD129" s="2">
        <f>$L129*VLOOKUP($L$1,properties!$A$13:$J$19,5, FALSE) + $M129*VLOOKUP($M$1,properties!$A$13:$J$19,5, FALSE) + $N129*VLOOKUP($N$1,properties!$A$13:$J$19,5, FALSE) + $O129*VLOOKUP($O$1,properties!$A$13:$J$19,5, FALSE) + $P129*VLOOKUP($P$1,properties!$A$13:$J$19,5, FALSE) + $Q129*VLOOKUP($Q$1,properties!$A$13:$J$19,5, FALSE)</f>
        <v>1.0874999999999999</v>
      </c>
      <c r="AE129" s="2">
        <f>$L129*VLOOKUP($L$1,properties!$A$13:$J$19,6, FALSE) + $M129*VLOOKUP($M$1,properties!$A$13:$J$19,6, FALSE) + $N129*VLOOKUP($N$1,properties!$A$13:$J$19,6, FALSE) + $O129*VLOOKUP($O$1,properties!$A$13:$J$19,6, FALSE) + $P129*VLOOKUP($P$1,properties!$A$13:$J$19,6, FALSE) + $Q129*VLOOKUP($Q$1,properties!$A$13:$J$19,6, FALSE)</f>
        <v>64.392499999999998</v>
      </c>
      <c r="AF129" s="2">
        <f>$L129*VLOOKUP($L$1,properties!$A$13:$J$19,4, FALSE) + $M129*VLOOKUP($M$1,properties!$A$13:$J$19,4, FALSE) + $N129*VLOOKUP($N$1,properties!$A$13:$J$19,4, FALSE) + $O129*VLOOKUP($O$1,properties!$A$13:$J$19,4, FALSE) + $P129*VLOOKUP($P$1,properties!$A$13:$J$19,4, FALSE) + $Q129*VLOOKUP($Q$1,properties!$A$13:$J$19,4, FALSE)</f>
        <v>0</v>
      </c>
      <c r="AG129" s="2">
        <f>$L129*VLOOKUP($L$1,properties!$A$13:$J$19,3, FALSE) + $M129*VLOOKUP($M$1,properties!$A$13:$J$19,3, FALSE) + $N129*VLOOKUP($N$1,properties!$A$13:$J$19,3, FALSE) + $O129*VLOOKUP($O$1,properties!$A$13:$J$19,3, FALSE) + $P129*VLOOKUP($P$1,properties!$A$13:$J$19,3, FALSE) + $Q129*VLOOKUP($Q$1,properties!$A$13:$J$19,3, FALSE)</f>
        <v>5.8877500000000005</v>
      </c>
      <c r="AH129" s="2">
        <f>$L129*VLOOKUP($L$1,properties!$A$13:$J$19,2, FALSE) + $M129*VLOOKUP($M$1,properties!$A$13:$J$19,2, FALSE) + $N129*VLOOKUP($N$1,properties!$A$13:$J$19,2, FALSE) + $O129*VLOOKUP($O$1,properties!$A$13:$J$19,2, FALSE) + $P129*VLOOKUP($P$1,properties!$A$13:$J$19,2, FALSE) + $Q129*VLOOKUP($Q$1,properties!$A$13:$J$19,2, FALSE)</f>
        <v>0.97250000000000003</v>
      </c>
      <c r="AI129" s="2">
        <f>$L129*VLOOKUP($L$1,properties!$A$13:$J$19,10, FALSE) + $M129*VLOOKUP($M$1,properties!$A$13:$J$19,10, FALSE) + $N129*VLOOKUP($N$1,properties!$A$13:$J$19,10, FALSE) + $O129*VLOOKUP($O$1,properties!$A$13:$J$19,10, FALSE) + $P129*VLOOKUP($P$1,properties!$A$13:$J$19,10, FALSE) + $Q129*VLOOKUP($Q$1,properties!$A$13:$J$19,10, FALSE)</f>
        <v>29</v>
      </c>
      <c r="AJ129" s="2">
        <f>$R129*VLOOKUP($R$1,properties!$A$1:$J$4,5, FALSE) + $S129*VLOOKUP($S$1,properties!$A$1:$J$4,5, FALSE) + $T129*VLOOKUP($T$1,properties!$A$1:$J$4,5, FALSE)</f>
        <v>1.81</v>
      </c>
      <c r="AK129" s="2">
        <f>$R129*VLOOKUP($R$1,properties!$A$1:$J$4,6, FALSE) + $S129*VLOOKUP($S$1,properties!$A$1:$J$4,6, FALSE) + $T129*VLOOKUP($T$1,properties!$A$1:$J$4,6, FALSE)</f>
        <v>35.450000000000003</v>
      </c>
      <c r="AL129" s="2">
        <f>$R129*VLOOKUP($R$1,properties!$A$1:$J$4,4, FALSE) + $S129*VLOOKUP($S$1,properties!$A$1:$J$4,4, FALSE) + $T129*VLOOKUP($T$1,properties!$A$1:$J$4,4, FALSE)</f>
        <v>3.617</v>
      </c>
      <c r="AM129" s="2">
        <f>$R129*VLOOKUP($R$1,properties!$A$1:$J$4,3, FALSE) + $S129*VLOOKUP($S$1,properties!$A$1:$J$4,3, FALSE) + $T129*VLOOKUP($T$1,properties!$A$1:$J$4,3, FALSE)</f>
        <v>12.968</v>
      </c>
      <c r="AN129" s="2">
        <f>$R129*VLOOKUP($R$1,properties!$A$1:$J$4,2, FALSE) + $S129*VLOOKUP($S$1,properties!$A$1:$J$4,2, FALSE) + $T129*VLOOKUP($T$1,properties!$A$1:$J$4,2, FALSE)</f>
        <v>3.16</v>
      </c>
      <c r="AO129" s="2">
        <f>$R129*VLOOKUP($R$1,properties!$A$1:$J$4,10, FALSE) + $S129*VLOOKUP($S$1,properties!$A$1:$J$4,10, FALSE) + $T129*VLOOKUP($T$1,properties!$A$1:$J$4,10, FALSE)</f>
        <v>17</v>
      </c>
    </row>
    <row r="130" spans="1:41" x14ac:dyDescent="0.2">
      <c r="A130">
        <v>217</v>
      </c>
      <c r="B130" t="s">
        <v>275</v>
      </c>
      <c r="C130" t="s">
        <v>576</v>
      </c>
      <c r="D130">
        <v>-0.08</v>
      </c>
      <c r="E130">
        <v>1.04</v>
      </c>
      <c r="F130">
        <v>0.22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0.125</v>
      </c>
      <c r="M130" s="2">
        <v>0</v>
      </c>
      <c r="N130" s="2">
        <v>0</v>
      </c>
      <c r="O130" s="2">
        <v>0</v>
      </c>
      <c r="P130" s="2">
        <v>0.75</v>
      </c>
      <c r="Q130" s="2">
        <v>0.125</v>
      </c>
      <c r="R130" s="2">
        <v>0</v>
      </c>
      <c r="S130" s="2">
        <v>0</v>
      </c>
      <c r="T130" s="2">
        <v>1</v>
      </c>
      <c r="U130" s="2">
        <v>5</v>
      </c>
      <c r="V130" s="1" t="b">
        <v>0</v>
      </c>
      <c r="W130" s="2">
        <v>1</v>
      </c>
      <c r="X130" s="2">
        <v>0</v>
      </c>
      <c r="Y130" s="2">
        <v>0</v>
      </c>
      <c r="Z130" s="2">
        <v>0</v>
      </c>
      <c r="AA130" s="2">
        <f>$G130*VLOOKUP($G$1,properties!$A$6:$I$11,5, FALSE) + $H130*VLOOKUP($H$1,properties!$A$6:$I$11,5, FALSE) + $I130*VLOOKUP($I$1,properties!$A$6:$I$11,5, FALSE) + $J130*VLOOKUP($J$1,properties!$A$6:$I$11,5, FALSE) + $K130*VLOOKUP($K$1,properties!$A$6:$I$11,5, FALSE)</f>
        <v>2.17</v>
      </c>
      <c r="AB130" s="2">
        <f>$G130*VLOOKUP($G$1,properties!$A$6:$I$11,6, FALSE) + $H130*VLOOKUP($H$1,properties!$A$6:$I$11,6, FALSE) + $I130*VLOOKUP($I$1,properties!$A$6:$I$11,6, FALSE) + $J130*VLOOKUP($J$1,properties!$A$6:$I$11,6, FALSE) + $K130*VLOOKUP($K$1,properties!$A$6:$I$11,6, FALSE)</f>
        <v>32.07</v>
      </c>
      <c r="AC130" s="2">
        <f>$G130*VLOOKUP($G$1,properties!$A$6:$I$11,2, FALSE) + $H130*VLOOKUP($H$1,properties!$A$6:$I$11,2, FALSE) + $I130*VLOOKUP($I$1,properties!$A$6:$I$11,2, FALSE) + $J130*VLOOKUP($J$1,properties!$A$6:$I$11,2, FALSE) + $K130*VLOOKUP($K$1,properties!$A$6:$I$11,2, FALSE)</f>
        <v>2.2999999999999998</v>
      </c>
      <c r="AD130" s="2">
        <f>$L130*VLOOKUP($L$1,properties!$A$13:$J$19,5, FALSE) + $M130*VLOOKUP($M$1,properties!$A$13:$J$19,5, FALSE) + $N130*VLOOKUP($N$1,properties!$A$13:$J$19,5, FALSE) + $O130*VLOOKUP($O$1,properties!$A$13:$J$19,5, FALSE) + $P130*VLOOKUP($P$1,properties!$A$13:$J$19,5, FALSE) + $Q130*VLOOKUP($Q$1,properties!$A$13:$J$19,5, FALSE)</f>
        <v>1.13625</v>
      </c>
      <c r="AE130" s="2">
        <f>$L130*VLOOKUP($L$1,properties!$A$13:$J$19,6, FALSE) + $M130*VLOOKUP($M$1,properties!$A$13:$J$19,6, FALSE) + $N130*VLOOKUP($N$1,properties!$A$13:$J$19,6, FALSE) + $O130*VLOOKUP($O$1,properties!$A$13:$J$19,6, FALSE) + $P130*VLOOKUP($P$1,properties!$A$13:$J$19,6, FALSE) + $Q130*VLOOKUP($Q$1,properties!$A$13:$J$19,6, FALSE)</f>
        <v>119.9175</v>
      </c>
      <c r="AF130" s="2">
        <f>$L130*VLOOKUP($L$1,properties!$A$13:$J$19,4, FALSE) + $M130*VLOOKUP($M$1,properties!$A$13:$J$19,4, FALSE) + $N130*VLOOKUP($N$1,properties!$A$13:$J$19,4, FALSE) + $O130*VLOOKUP($O$1,properties!$A$13:$J$19,4, FALSE) + $P130*VLOOKUP($P$1,properties!$A$13:$J$19,4, FALSE) + $Q130*VLOOKUP($Q$1,properties!$A$13:$J$19,4, FALSE)</f>
        <v>0.94499999999999995</v>
      </c>
      <c r="AG130" s="2">
        <f>$L130*VLOOKUP($L$1,properties!$A$13:$J$19,3, FALSE) + $M130*VLOOKUP($M$1,properties!$A$13:$J$19,3, FALSE) + $N130*VLOOKUP($N$1,properties!$A$13:$J$19,3, FALSE) + $O130*VLOOKUP($O$1,properties!$A$13:$J$19,3, FALSE) + $P130*VLOOKUP($P$1,properties!$A$13:$J$19,3, FALSE) + $Q130*VLOOKUP($Q$1,properties!$A$13:$J$19,3, FALSE)</f>
        <v>7.1992500000000001</v>
      </c>
      <c r="AH130" s="2">
        <f>$L130*VLOOKUP($L$1,properties!$A$13:$J$19,2, FALSE) + $M130*VLOOKUP($M$1,properties!$A$13:$J$19,2, FALSE) + $N130*VLOOKUP($N$1,properties!$A$13:$J$19,2, FALSE) + $O130*VLOOKUP($O$1,properties!$A$13:$J$19,2, FALSE) + $P130*VLOOKUP($P$1,properties!$A$13:$J$19,2, FALSE) + $Q130*VLOOKUP($Q$1,properties!$A$13:$J$19,2, FALSE)</f>
        <v>1.88625</v>
      </c>
      <c r="AI130" s="2">
        <f>$L130*VLOOKUP($L$1,properties!$A$13:$J$19,10, FALSE) + $M130*VLOOKUP($M$1,properties!$A$13:$J$19,10, FALSE) + $N130*VLOOKUP($N$1,properties!$A$13:$J$19,10, FALSE) + $O130*VLOOKUP($O$1,properties!$A$13:$J$19,10, FALSE) + $P130*VLOOKUP($P$1,properties!$A$13:$J$19,10, FALSE) + $Q130*VLOOKUP($Q$1,properties!$A$13:$J$19,10, FALSE)</f>
        <v>50.25</v>
      </c>
      <c r="AJ130" s="2">
        <f>$R130*VLOOKUP($R$1,properties!$A$1:$J$4,5, FALSE) + $S130*VLOOKUP($S$1,properties!$A$1:$J$4,5, FALSE) + $T130*VLOOKUP($T$1,properties!$A$1:$J$4,5, FALSE)</f>
        <v>1.98</v>
      </c>
      <c r="AK130" s="2">
        <f>$R130*VLOOKUP($R$1,properties!$A$1:$J$4,6, FALSE) + $S130*VLOOKUP($S$1,properties!$A$1:$J$4,6, FALSE) + $T130*VLOOKUP($T$1,properties!$A$1:$J$4,6, FALSE)</f>
        <v>126.9</v>
      </c>
      <c r="AL130" s="2">
        <f>$R130*VLOOKUP($R$1,properties!$A$1:$J$4,4, FALSE) + $S130*VLOOKUP($S$1,properties!$A$1:$J$4,4, FALSE) + $T130*VLOOKUP($T$1,properties!$A$1:$J$4,4, FALSE)</f>
        <v>3.06</v>
      </c>
      <c r="AM130" s="2">
        <f>$R130*VLOOKUP($R$1,properties!$A$1:$J$4,3, FALSE) + $S130*VLOOKUP($S$1,properties!$A$1:$J$4,3, FALSE) + $T130*VLOOKUP($T$1,properties!$A$1:$J$4,3, FALSE)</f>
        <v>10.451000000000001</v>
      </c>
      <c r="AN130" s="2">
        <f>$R130*VLOOKUP($R$1,properties!$A$1:$J$4,2, FALSE) + $S130*VLOOKUP($S$1,properties!$A$1:$J$4,2, FALSE) + $T130*VLOOKUP($T$1,properties!$A$1:$J$4,2, FALSE)</f>
        <v>2.66</v>
      </c>
      <c r="AO130" s="2">
        <f>$R130*VLOOKUP($R$1,properties!$A$1:$J$4,10, FALSE) + $S130*VLOOKUP($S$1,properties!$A$1:$J$4,10, FALSE) + $T130*VLOOKUP($T$1,properties!$A$1:$J$4,10, FALSE)</f>
        <v>53</v>
      </c>
    </row>
    <row r="131" spans="1:41" x14ac:dyDescent="0.2">
      <c r="A131">
        <v>218</v>
      </c>
      <c r="B131" t="s">
        <v>276</v>
      </c>
      <c r="C131" t="s">
        <v>576</v>
      </c>
      <c r="D131">
        <v>0.08</v>
      </c>
      <c r="E131">
        <v>2.92</v>
      </c>
      <c r="F131">
        <v>0.02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0.125</v>
      </c>
      <c r="M131" s="2">
        <v>0.5</v>
      </c>
      <c r="N131" s="2">
        <v>0.125</v>
      </c>
      <c r="O131" s="2">
        <v>0</v>
      </c>
      <c r="P131" s="2">
        <v>0</v>
      </c>
      <c r="Q131" s="2">
        <v>0.25</v>
      </c>
      <c r="R131" s="2">
        <v>0</v>
      </c>
      <c r="S131" s="2">
        <v>0</v>
      </c>
      <c r="T131" s="2">
        <v>1</v>
      </c>
      <c r="U131" s="2">
        <v>5</v>
      </c>
      <c r="V131" s="1" t="b">
        <v>0</v>
      </c>
      <c r="W131" s="2">
        <v>1</v>
      </c>
      <c r="X131" s="2">
        <v>0</v>
      </c>
      <c r="Y131" s="2">
        <v>0</v>
      </c>
      <c r="Z131" s="2">
        <v>0</v>
      </c>
      <c r="AA131" s="2">
        <f>$G131*VLOOKUP($G$1,properties!$A$6:$I$11,5, FALSE) + $H131*VLOOKUP($H$1,properties!$A$6:$I$11,5, FALSE) + $I131*VLOOKUP($I$1,properties!$A$6:$I$11,5, FALSE) + $J131*VLOOKUP($J$1,properties!$A$6:$I$11,5, FALSE) + $K131*VLOOKUP($K$1,properties!$A$6:$I$11,5, FALSE)</f>
        <v>2.17</v>
      </c>
      <c r="AB131" s="2">
        <f>$G131*VLOOKUP($G$1,properties!$A$6:$I$11,6, FALSE) + $H131*VLOOKUP($H$1,properties!$A$6:$I$11,6, FALSE) + $I131*VLOOKUP($I$1,properties!$A$6:$I$11,6, FALSE) + $J131*VLOOKUP($J$1,properties!$A$6:$I$11,6, FALSE) + $K131*VLOOKUP($K$1,properties!$A$6:$I$11,6, FALSE)</f>
        <v>32.07</v>
      </c>
      <c r="AC131" s="2">
        <f>$G131*VLOOKUP($G$1,properties!$A$6:$I$11,2, FALSE) + $H131*VLOOKUP($H$1,properties!$A$6:$I$11,2, FALSE) + $I131*VLOOKUP($I$1,properties!$A$6:$I$11,2, FALSE) + $J131*VLOOKUP($J$1,properties!$A$6:$I$11,2, FALSE) + $K131*VLOOKUP($K$1,properties!$A$6:$I$11,2, FALSE)</f>
        <v>2.2999999999999998</v>
      </c>
      <c r="AD131" s="2">
        <f>$L131*VLOOKUP($L$1,properties!$A$13:$J$19,5, FALSE) + $M131*VLOOKUP($M$1,properties!$A$13:$J$19,5, FALSE) + $N131*VLOOKUP($N$1,properties!$A$13:$J$19,5, FALSE) + $O131*VLOOKUP($O$1,properties!$A$13:$J$19,5, FALSE) + $P131*VLOOKUP($P$1,properties!$A$13:$J$19,5, FALSE) + $Q131*VLOOKUP($Q$1,properties!$A$13:$J$19,5, FALSE)</f>
        <v>1.1812499999999999</v>
      </c>
      <c r="AE131" s="2">
        <f>$L131*VLOOKUP($L$1,properties!$A$13:$J$19,6, FALSE) + $M131*VLOOKUP($M$1,properties!$A$13:$J$19,6, FALSE) + $N131*VLOOKUP($N$1,properties!$A$13:$J$19,6, FALSE) + $O131*VLOOKUP($O$1,properties!$A$13:$J$19,6, FALSE) + $P131*VLOOKUP($P$1,properties!$A$13:$J$19,6, FALSE) + $Q131*VLOOKUP($Q$1,properties!$A$13:$J$19,6, FALSE)</f>
        <v>117.73625</v>
      </c>
      <c r="AF131" s="2">
        <f>$L131*VLOOKUP($L$1,properties!$A$13:$J$19,4, FALSE) + $M131*VLOOKUP($M$1,properties!$A$13:$J$19,4, FALSE) + $N131*VLOOKUP($N$1,properties!$A$13:$J$19,4, FALSE) + $O131*VLOOKUP($O$1,properties!$A$13:$J$19,4, FALSE) + $P131*VLOOKUP($P$1,properties!$A$13:$J$19,4, FALSE) + $Q131*VLOOKUP($Q$1,properties!$A$13:$J$19,4, FALSE)</f>
        <v>0.09</v>
      </c>
      <c r="AG131" s="2">
        <f>$L131*VLOOKUP($L$1,properties!$A$13:$J$19,3, FALSE) + $M131*VLOOKUP($M$1,properties!$A$13:$J$19,3, FALSE) + $N131*VLOOKUP($N$1,properties!$A$13:$J$19,3, FALSE) + $O131*VLOOKUP($O$1,properties!$A$13:$J$19,3, FALSE) + $P131*VLOOKUP($P$1,properties!$A$13:$J$19,3, FALSE) + $Q131*VLOOKUP($Q$1,properties!$A$13:$J$19,3, FALSE)</f>
        <v>6.1173750000000009</v>
      </c>
      <c r="AH131" s="2">
        <f>$L131*VLOOKUP($L$1,properties!$A$13:$J$19,2, FALSE) + $M131*VLOOKUP($M$1,properties!$A$13:$J$19,2, FALSE) + $N131*VLOOKUP($N$1,properties!$A$13:$J$19,2, FALSE) + $O131*VLOOKUP($O$1,properties!$A$13:$J$19,2, FALSE) + $P131*VLOOKUP($P$1,properties!$A$13:$J$19,2, FALSE) + $Q131*VLOOKUP($Q$1,properties!$A$13:$J$19,2, FALSE)</f>
        <v>1.29375</v>
      </c>
      <c r="AI131" s="2">
        <f>$L131*VLOOKUP($L$1,properties!$A$13:$J$19,10, FALSE) + $M131*VLOOKUP($M$1,properties!$A$13:$J$19,10, FALSE) + $N131*VLOOKUP($N$1,properties!$A$13:$J$19,10, FALSE) + $O131*VLOOKUP($O$1,properties!$A$13:$J$19,10, FALSE) + $P131*VLOOKUP($P$1,properties!$A$13:$J$19,10, FALSE) + $Q131*VLOOKUP($Q$1,properties!$A$13:$J$19,10, FALSE)</f>
        <v>49</v>
      </c>
      <c r="AJ131" s="2">
        <f>$R131*VLOOKUP($R$1,properties!$A$1:$J$4,5, FALSE) + $S131*VLOOKUP($S$1,properties!$A$1:$J$4,5, FALSE) + $T131*VLOOKUP($T$1,properties!$A$1:$J$4,5, FALSE)</f>
        <v>1.98</v>
      </c>
      <c r="AK131" s="2">
        <f>$R131*VLOOKUP($R$1,properties!$A$1:$J$4,6, FALSE) + $S131*VLOOKUP($S$1,properties!$A$1:$J$4,6, FALSE) + $T131*VLOOKUP($T$1,properties!$A$1:$J$4,6, FALSE)</f>
        <v>126.9</v>
      </c>
      <c r="AL131" s="2">
        <f>$R131*VLOOKUP($R$1,properties!$A$1:$J$4,4, FALSE) + $S131*VLOOKUP($S$1,properties!$A$1:$J$4,4, FALSE) + $T131*VLOOKUP($T$1,properties!$A$1:$J$4,4, FALSE)</f>
        <v>3.06</v>
      </c>
      <c r="AM131" s="2">
        <f>$R131*VLOOKUP($R$1,properties!$A$1:$J$4,3, FALSE) + $S131*VLOOKUP($S$1,properties!$A$1:$J$4,3, FALSE) + $T131*VLOOKUP($T$1,properties!$A$1:$J$4,3, FALSE)</f>
        <v>10.451000000000001</v>
      </c>
      <c r="AN131" s="2">
        <f>$R131*VLOOKUP($R$1,properties!$A$1:$J$4,2, FALSE) + $S131*VLOOKUP($S$1,properties!$A$1:$J$4,2, FALSE) + $T131*VLOOKUP($T$1,properties!$A$1:$J$4,2, FALSE)</f>
        <v>2.66</v>
      </c>
      <c r="AO131" s="2">
        <f>$R131*VLOOKUP($R$1,properties!$A$1:$J$4,10, FALSE) + $S131*VLOOKUP($S$1,properties!$A$1:$J$4,10, FALSE) + $T131*VLOOKUP($T$1,properties!$A$1:$J$4,10, FALSE)</f>
        <v>53</v>
      </c>
    </row>
    <row r="132" spans="1:41" x14ac:dyDescent="0.2">
      <c r="A132">
        <v>219</v>
      </c>
      <c r="B132" t="s">
        <v>277</v>
      </c>
      <c r="C132" t="s">
        <v>576</v>
      </c>
      <c r="D132">
        <v>0</v>
      </c>
      <c r="E132">
        <v>1.48</v>
      </c>
      <c r="F132">
        <v>0.22</v>
      </c>
      <c r="G132" s="2">
        <v>0</v>
      </c>
      <c r="H132" s="2">
        <v>0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0.25</v>
      </c>
      <c r="O132" s="2">
        <v>0.125</v>
      </c>
      <c r="P132" s="2">
        <v>0.625</v>
      </c>
      <c r="Q132" s="2">
        <v>0</v>
      </c>
      <c r="R132" s="2">
        <v>0</v>
      </c>
      <c r="S132" s="2">
        <v>0</v>
      </c>
      <c r="T132" s="2">
        <v>1</v>
      </c>
      <c r="U132" s="2">
        <v>5</v>
      </c>
      <c r="V132" s="1" t="b">
        <v>0</v>
      </c>
      <c r="W132" s="2">
        <v>1</v>
      </c>
      <c r="X132" s="2">
        <v>0</v>
      </c>
      <c r="Y132" s="2">
        <v>0</v>
      </c>
      <c r="Z132" s="2">
        <v>0</v>
      </c>
      <c r="AA132" s="2">
        <f>$G132*VLOOKUP($G$1,properties!$A$6:$I$11,5, FALSE) + $H132*VLOOKUP($H$1,properties!$A$6:$I$11,5, FALSE) + $I132*VLOOKUP($I$1,properties!$A$6:$I$11,5, FALSE) + $J132*VLOOKUP($J$1,properties!$A$6:$I$11,5, FALSE) + $K132*VLOOKUP($K$1,properties!$A$6:$I$11,5, FALSE)</f>
        <v>2.17</v>
      </c>
      <c r="AB132" s="2">
        <f>$G132*VLOOKUP($G$1,properties!$A$6:$I$11,6, FALSE) + $H132*VLOOKUP($H$1,properties!$A$6:$I$11,6, FALSE) + $I132*VLOOKUP($I$1,properties!$A$6:$I$11,6, FALSE) + $J132*VLOOKUP($J$1,properties!$A$6:$I$11,6, FALSE) + $K132*VLOOKUP($K$1,properties!$A$6:$I$11,6, FALSE)</f>
        <v>32.07</v>
      </c>
      <c r="AC132" s="2">
        <f>$G132*VLOOKUP($G$1,properties!$A$6:$I$11,2, FALSE) + $H132*VLOOKUP($H$1,properties!$A$6:$I$11,2, FALSE) + $I132*VLOOKUP($I$1,properties!$A$6:$I$11,2, FALSE) + $J132*VLOOKUP($J$1,properties!$A$6:$I$11,2, FALSE) + $K132*VLOOKUP($K$1,properties!$A$6:$I$11,2, FALSE)</f>
        <v>2.2999999999999998</v>
      </c>
      <c r="AD132" s="2">
        <f>$L132*VLOOKUP($L$1,properties!$A$13:$J$19,5, FALSE) + $M132*VLOOKUP($M$1,properties!$A$13:$J$19,5, FALSE) + $N132*VLOOKUP($N$1,properties!$A$13:$J$19,5, FALSE) + $O132*VLOOKUP($O$1,properties!$A$13:$J$19,5, FALSE) + $P132*VLOOKUP($P$1,properties!$A$13:$J$19,5, FALSE) + $Q132*VLOOKUP($Q$1,properties!$A$13:$J$19,5, FALSE)</f>
        <v>1.1475</v>
      </c>
      <c r="AE132" s="2">
        <f>$L132*VLOOKUP($L$1,properties!$A$13:$J$19,6, FALSE) + $M132*VLOOKUP($M$1,properties!$A$13:$J$19,6, FALSE) + $N132*VLOOKUP($N$1,properties!$A$13:$J$19,6, FALSE) + $O132*VLOOKUP($O$1,properties!$A$13:$J$19,6, FALSE) + $P132*VLOOKUP($P$1,properties!$A$13:$J$19,6, FALSE) + $Q132*VLOOKUP($Q$1,properties!$A$13:$J$19,6, FALSE)</f>
        <v>117.60499999999999</v>
      </c>
      <c r="AF132" s="2">
        <f>$L132*VLOOKUP($L$1,properties!$A$13:$J$19,4, FALSE) + $M132*VLOOKUP($M$1,properties!$A$13:$J$19,4, FALSE) + $N132*VLOOKUP($N$1,properties!$A$13:$J$19,4, FALSE) + $O132*VLOOKUP($O$1,properties!$A$13:$J$19,4, FALSE) + $P132*VLOOKUP($P$1,properties!$A$13:$J$19,4, FALSE) + $Q132*VLOOKUP($Q$1,properties!$A$13:$J$19,4, FALSE)</f>
        <v>0.91874999999999996</v>
      </c>
      <c r="AG132" s="2">
        <f>$L132*VLOOKUP($L$1,properties!$A$13:$J$19,3, FALSE) + $M132*VLOOKUP($M$1,properties!$A$13:$J$19,3, FALSE) + $N132*VLOOKUP($N$1,properties!$A$13:$J$19,3, FALSE) + $O132*VLOOKUP($O$1,properties!$A$13:$J$19,3, FALSE) + $P132*VLOOKUP($P$1,properties!$A$13:$J$19,3, FALSE) + $Q132*VLOOKUP($Q$1,properties!$A$13:$J$19,3, FALSE)</f>
        <v>6.8804999999999996</v>
      </c>
      <c r="AH132" s="2">
        <f>$L132*VLOOKUP($L$1,properties!$A$13:$J$19,2, FALSE) + $M132*VLOOKUP($M$1,properties!$A$13:$J$19,2, FALSE) + $N132*VLOOKUP($N$1,properties!$A$13:$J$19,2, FALSE) + $O132*VLOOKUP($O$1,properties!$A$13:$J$19,2, FALSE) + $P132*VLOOKUP($P$1,properties!$A$13:$J$19,2, FALSE) + $Q132*VLOOKUP($Q$1,properties!$A$13:$J$19,2, FALSE)</f>
        <v>1.69875</v>
      </c>
      <c r="AI132" s="2">
        <f>$L132*VLOOKUP($L$1,properties!$A$13:$J$19,10, FALSE) + $M132*VLOOKUP($M$1,properties!$A$13:$J$19,10, FALSE) + $N132*VLOOKUP($N$1,properties!$A$13:$J$19,10, FALSE) + $O132*VLOOKUP($O$1,properties!$A$13:$J$19,10, FALSE) + $P132*VLOOKUP($P$1,properties!$A$13:$J$19,10, FALSE) + $Q132*VLOOKUP($Q$1,properties!$A$13:$J$19,10, FALSE)</f>
        <v>49.25</v>
      </c>
      <c r="AJ132" s="2">
        <f>$R132*VLOOKUP($R$1,properties!$A$1:$J$4,5, FALSE) + $S132*VLOOKUP($S$1,properties!$A$1:$J$4,5, FALSE) + $T132*VLOOKUP($T$1,properties!$A$1:$J$4,5, FALSE)</f>
        <v>1.98</v>
      </c>
      <c r="AK132" s="2">
        <f>$R132*VLOOKUP($R$1,properties!$A$1:$J$4,6, FALSE) + $S132*VLOOKUP($S$1,properties!$A$1:$J$4,6, FALSE) + $T132*VLOOKUP($T$1,properties!$A$1:$J$4,6, FALSE)</f>
        <v>126.9</v>
      </c>
      <c r="AL132" s="2">
        <f>$R132*VLOOKUP($R$1,properties!$A$1:$J$4,4, FALSE) + $S132*VLOOKUP($S$1,properties!$A$1:$J$4,4, FALSE) + $T132*VLOOKUP($T$1,properties!$A$1:$J$4,4, FALSE)</f>
        <v>3.06</v>
      </c>
      <c r="AM132" s="2">
        <f>$R132*VLOOKUP($R$1,properties!$A$1:$J$4,3, FALSE) + $S132*VLOOKUP($S$1,properties!$A$1:$J$4,3, FALSE) + $T132*VLOOKUP($T$1,properties!$A$1:$J$4,3, FALSE)</f>
        <v>10.451000000000001</v>
      </c>
      <c r="AN132" s="2">
        <f>$R132*VLOOKUP($R$1,properties!$A$1:$J$4,2, FALSE) + $S132*VLOOKUP($S$1,properties!$A$1:$J$4,2, FALSE) + $T132*VLOOKUP($T$1,properties!$A$1:$J$4,2, FALSE)</f>
        <v>2.66</v>
      </c>
      <c r="AO132" s="2">
        <f>$R132*VLOOKUP($R$1,properties!$A$1:$J$4,10, FALSE) + $S132*VLOOKUP($S$1,properties!$A$1:$J$4,10, FALSE) + $T132*VLOOKUP($T$1,properties!$A$1:$J$4,10, FALSE)</f>
        <v>53</v>
      </c>
    </row>
    <row r="133" spans="1:41" x14ac:dyDescent="0.2">
      <c r="A133">
        <v>220</v>
      </c>
      <c r="B133" t="s">
        <v>278</v>
      </c>
      <c r="C133" t="s">
        <v>576</v>
      </c>
      <c r="D133">
        <v>-0.04</v>
      </c>
      <c r="E133">
        <v>3.66</v>
      </c>
      <c r="F133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0.25</v>
      </c>
      <c r="M133" s="2">
        <v>0.25</v>
      </c>
      <c r="N133" s="2">
        <v>0.125</v>
      </c>
      <c r="O133" s="2">
        <v>0</v>
      </c>
      <c r="P133" s="2">
        <v>0</v>
      </c>
      <c r="Q133" s="2">
        <v>0.375</v>
      </c>
      <c r="R133" s="2">
        <v>0</v>
      </c>
      <c r="S133" s="2">
        <v>1</v>
      </c>
      <c r="T133" s="2">
        <v>0</v>
      </c>
      <c r="U133" s="2">
        <v>5</v>
      </c>
      <c r="V133" s="1" t="b">
        <v>0</v>
      </c>
      <c r="W133" s="2">
        <v>1</v>
      </c>
      <c r="X133" s="2">
        <v>0</v>
      </c>
      <c r="Y133" s="2">
        <v>0</v>
      </c>
      <c r="Z133" s="2">
        <v>0</v>
      </c>
      <c r="AA133" s="2">
        <f>$G133*VLOOKUP($G$1,properties!$A$6:$I$11,5, FALSE) + $H133*VLOOKUP($H$1,properties!$A$6:$I$11,5, FALSE) + $I133*VLOOKUP($I$1,properties!$A$6:$I$11,5, FALSE) + $J133*VLOOKUP($J$1,properties!$A$6:$I$11,5, FALSE) + $K133*VLOOKUP($K$1,properties!$A$6:$I$11,5, FALSE)</f>
        <v>2.17</v>
      </c>
      <c r="AB133" s="2">
        <f>$G133*VLOOKUP($G$1,properties!$A$6:$I$11,6, FALSE) + $H133*VLOOKUP($H$1,properties!$A$6:$I$11,6, FALSE) + $I133*VLOOKUP($I$1,properties!$A$6:$I$11,6, FALSE) + $J133*VLOOKUP($J$1,properties!$A$6:$I$11,6, FALSE) + $K133*VLOOKUP($K$1,properties!$A$6:$I$11,6, FALSE)</f>
        <v>32.07</v>
      </c>
      <c r="AC133" s="2">
        <f>$G133*VLOOKUP($G$1,properties!$A$6:$I$11,2, FALSE) + $H133*VLOOKUP($H$1,properties!$A$6:$I$11,2, FALSE) + $I133*VLOOKUP($I$1,properties!$A$6:$I$11,2, FALSE) + $J133*VLOOKUP($J$1,properties!$A$6:$I$11,2, FALSE) + $K133*VLOOKUP($K$1,properties!$A$6:$I$11,2, FALSE)</f>
        <v>2.2999999999999998</v>
      </c>
      <c r="AD133" s="2">
        <f>$L133*VLOOKUP($L$1,properties!$A$13:$J$19,5, FALSE) + $M133*VLOOKUP($M$1,properties!$A$13:$J$19,5, FALSE) + $N133*VLOOKUP($N$1,properties!$A$13:$J$19,5, FALSE) + $O133*VLOOKUP($O$1,properties!$A$13:$J$19,5, FALSE) + $P133*VLOOKUP($P$1,properties!$A$13:$J$19,5, FALSE) + $Q133*VLOOKUP($Q$1,properties!$A$13:$J$19,5, FALSE)</f>
        <v>1.1599999999999999</v>
      </c>
      <c r="AE133" s="2">
        <f>$L133*VLOOKUP($L$1,properties!$A$13:$J$19,6, FALSE) + $M133*VLOOKUP($M$1,properties!$A$13:$J$19,6, FALSE) + $N133*VLOOKUP($N$1,properties!$A$13:$J$19,6, FALSE) + $O133*VLOOKUP($O$1,properties!$A$13:$J$19,6, FALSE) + $P133*VLOOKUP($P$1,properties!$A$13:$J$19,6, FALSE) + $Q133*VLOOKUP($Q$1,properties!$A$13:$J$19,6, FALSE)</f>
        <v>126.71625</v>
      </c>
      <c r="AF133" s="2">
        <f>$L133*VLOOKUP($L$1,properties!$A$13:$J$19,4, FALSE) + $M133*VLOOKUP($M$1,properties!$A$13:$J$19,4, FALSE) + $N133*VLOOKUP($N$1,properties!$A$13:$J$19,4, FALSE) + $O133*VLOOKUP($O$1,properties!$A$13:$J$19,4, FALSE) + $P133*VLOOKUP($P$1,properties!$A$13:$J$19,4, FALSE) + $Q133*VLOOKUP($Q$1,properties!$A$13:$J$19,4, FALSE)</f>
        <v>0.13500000000000001</v>
      </c>
      <c r="AG133" s="2">
        <f>$L133*VLOOKUP($L$1,properties!$A$13:$J$19,3, FALSE) + $M133*VLOOKUP($M$1,properties!$A$13:$J$19,3, FALSE) + $N133*VLOOKUP($N$1,properties!$A$13:$J$19,3, FALSE) + $O133*VLOOKUP($O$1,properties!$A$13:$J$19,3, FALSE) + $P133*VLOOKUP($P$1,properties!$A$13:$J$19,3, FALSE) + $Q133*VLOOKUP($Q$1,properties!$A$13:$J$19,3, FALSE)</f>
        <v>6.3848749999999992</v>
      </c>
      <c r="AH133" s="2">
        <f>$L133*VLOOKUP($L$1,properties!$A$13:$J$19,2, FALSE) + $M133*VLOOKUP($M$1,properties!$A$13:$J$19,2, FALSE) + $N133*VLOOKUP($N$1,properties!$A$13:$J$19,2, FALSE) + $O133*VLOOKUP($O$1,properties!$A$13:$J$19,2, FALSE) + $P133*VLOOKUP($P$1,properties!$A$13:$J$19,2, FALSE) + $Q133*VLOOKUP($Q$1,properties!$A$13:$J$19,2, FALSE)</f>
        <v>1.4725000000000001</v>
      </c>
      <c r="AI133" s="2">
        <f>$L133*VLOOKUP($L$1,properties!$A$13:$J$19,10, FALSE) + $M133*VLOOKUP($M$1,properties!$A$13:$J$19,10, FALSE) + $N133*VLOOKUP($N$1,properties!$A$13:$J$19,10, FALSE) + $O133*VLOOKUP($O$1,properties!$A$13:$J$19,10, FALSE) + $P133*VLOOKUP($P$1,properties!$A$13:$J$19,10, FALSE) + $Q133*VLOOKUP($Q$1,properties!$A$13:$J$19,10, FALSE)</f>
        <v>52.25</v>
      </c>
      <c r="AJ133" s="2">
        <f>$R133*VLOOKUP($R$1,properties!$A$1:$J$4,5, FALSE) + $S133*VLOOKUP($S$1,properties!$A$1:$J$4,5, FALSE) + $T133*VLOOKUP($T$1,properties!$A$1:$J$4,5, FALSE)</f>
        <v>1.96</v>
      </c>
      <c r="AK133" s="2">
        <f>$R133*VLOOKUP($R$1,properties!$A$1:$J$4,6, FALSE) + $S133*VLOOKUP($S$1,properties!$A$1:$J$4,6, FALSE) + $T133*VLOOKUP($T$1,properties!$A$1:$J$4,6, FALSE)</f>
        <v>79.900000000000006</v>
      </c>
      <c r="AL133" s="2">
        <f>$R133*VLOOKUP($R$1,properties!$A$1:$J$4,4, FALSE) + $S133*VLOOKUP($S$1,properties!$A$1:$J$4,4, FALSE) + $T133*VLOOKUP($T$1,properties!$A$1:$J$4,4, FALSE)</f>
        <v>3.3650000000000002</v>
      </c>
      <c r="AM133" s="2">
        <f>$R133*VLOOKUP($R$1,properties!$A$1:$J$4,3, FALSE) + $S133*VLOOKUP($S$1,properties!$A$1:$J$4,3, FALSE) + $T133*VLOOKUP($T$1,properties!$A$1:$J$4,3, FALSE)</f>
        <v>11.814</v>
      </c>
      <c r="AN133" s="2">
        <f>$R133*VLOOKUP($R$1,properties!$A$1:$J$4,2, FALSE) + $S133*VLOOKUP($S$1,properties!$A$1:$J$4,2, FALSE) + $T133*VLOOKUP($T$1,properties!$A$1:$J$4,2, FALSE)</f>
        <v>2.96</v>
      </c>
      <c r="AO133" s="2">
        <f>$R133*VLOOKUP($R$1,properties!$A$1:$J$4,10, FALSE) + $S133*VLOOKUP($S$1,properties!$A$1:$J$4,10, FALSE) + $T133*VLOOKUP($T$1,properties!$A$1:$J$4,10, FALSE)</f>
        <v>35</v>
      </c>
    </row>
    <row r="134" spans="1:41" x14ac:dyDescent="0.2">
      <c r="A134">
        <v>221</v>
      </c>
      <c r="B134" t="s">
        <v>279</v>
      </c>
      <c r="C134" t="s">
        <v>576</v>
      </c>
      <c r="D134">
        <v>-0.1</v>
      </c>
      <c r="E134">
        <v>2.1800000000000002</v>
      </c>
      <c r="F134">
        <v>0.09</v>
      </c>
      <c r="G134" s="2">
        <v>0</v>
      </c>
      <c r="H134" s="2">
        <v>0</v>
      </c>
      <c r="I134" s="2">
        <v>0</v>
      </c>
      <c r="J134" s="2">
        <v>1</v>
      </c>
      <c r="K134" s="2">
        <v>0</v>
      </c>
      <c r="L134" s="2">
        <v>0.375</v>
      </c>
      <c r="M134" s="2">
        <v>0</v>
      </c>
      <c r="N134" s="2">
        <v>0</v>
      </c>
      <c r="O134" s="2">
        <v>0.5</v>
      </c>
      <c r="P134" s="2">
        <v>0</v>
      </c>
      <c r="Q134" s="2">
        <v>0.125</v>
      </c>
      <c r="R134" s="2">
        <v>0</v>
      </c>
      <c r="S134" s="2">
        <v>1</v>
      </c>
      <c r="T134" s="2">
        <v>0</v>
      </c>
      <c r="U134" s="2">
        <v>5</v>
      </c>
      <c r="V134" s="1" t="b">
        <v>0</v>
      </c>
      <c r="W134" s="2">
        <v>1</v>
      </c>
      <c r="X134" s="2">
        <v>0</v>
      </c>
      <c r="Y134" s="2">
        <v>0</v>
      </c>
      <c r="Z134" s="2">
        <v>0</v>
      </c>
      <c r="AA134" s="2">
        <f>$G134*VLOOKUP($G$1,properties!$A$6:$I$11,5, FALSE) + $H134*VLOOKUP($H$1,properties!$A$6:$I$11,5, FALSE) + $I134*VLOOKUP($I$1,properties!$A$6:$I$11,5, FALSE) + $J134*VLOOKUP($J$1,properties!$A$6:$I$11,5, FALSE) + $K134*VLOOKUP($K$1,properties!$A$6:$I$11,5, FALSE)</f>
        <v>2.17</v>
      </c>
      <c r="AB134" s="2">
        <f>$G134*VLOOKUP($G$1,properties!$A$6:$I$11,6, FALSE) + $H134*VLOOKUP($H$1,properties!$A$6:$I$11,6, FALSE) + $I134*VLOOKUP($I$1,properties!$A$6:$I$11,6, FALSE) + $J134*VLOOKUP($J$1,properties!$A$6:$I$11,6, FALSE) + $K134*VLOOKUP($K$1,properties!$A$6:$I$11,6, FALSE)</f>
        <v>32.07</v>
      </c>
      <c r="AC134" s="2">
        <f>$G134*VLOOKUP($G$1,properties!$A$6:$I$11,2, FALSE) + $H134*VLOOKUP($H$1,properties!$A$6:$I$11,2, FALSE) + $I134*VLOOKUP($I$1,properties!$A$6:$I$11,2, FALSE) + $J134*VLOOKUP($J$1,properties!$A$6:$I$11,2, FALSE) + $K134*VLOOKUP($K$1,properties!$A$6:$I$11,2, FALSE)</f>
        <v>2.2999999999999998</v>
      </c>
      <c r="AD134" s="2">
        <f>$L134*VLOOKUP($L$1,properties!$A$13:$J$19,5, FALSE) + $M134*VLOOKUP($M$1,properties!$A$13:$J$19,5, FALSE) + $N134*VLOOKUP($N$1,properties!$A$13:$J$19,5, FALSE) + $O134*VLOOKUP($O$1,properties!$A$13:$J$19,5, FALSE) + $P134*VLOOKUP($P$1,properties!$A$13:$J$19,5, FALSE) + $Q134*VLOOKUP($Q$1,properties!$A$13:$J$19,5, FALSE)</f>
        <v>0.88874999999999993</v>
      </c>
      <c r="AE134" s="2">
        <f>$L134*VLOOKUP($L$1,properties!$A$13:$J$19,6, FALSE) + $M134*VLOOKUP($M$1,properties!$A$13:$J$19,6, FALSE) + $N134*VLOOKUP($N$1,properties!$A$13:$J$19,6, FALSE) + $O134*VLOOKUP($O$1,properties!$A$13:$J$19,6, FALSE) + $P134*VLOOKUP($P$1,properties!$A$13:$J$19,6, FALSE) + $Q134*VLOOKUP($Q$1,properties!$A$13:$J$19,6, FALSE)</f>
        <v>77.22</v>
      </c>
      <c r="AF134" s="2">
        <f>$L134*VLOOKUP($L$1,properties!$A$13:$J$19,4, FALSE) + $M134*VLOOKUP($M$1,properties!$A$13:$J$19,4, FALSE) + $N134*VLOOKUP($N$1,properties!$A$13:$J$19,4, FALSE) + $O134*VLOOKUP($O$1,properties!$A$13:$J$19,4, FALSE) + $P134*VLOOKUP($P$1,properties!$A$13:$J$19,4, FALSE) + $Q134*VLOOKUP($Q$1,properties!$A$13:$J$19,4, FALSE)</f>
        <v>0.72000000000000008</v>
      </c>
      <c r="AG134" s="2">
        <f>$L134*VLOOKUP($L$1,properties!$A$13:$J$19,3, FALSE) + $M134*VLOOKUP($M$1,properties!$A$13:$J$19,3, FALSE) + $N134*VLOOKUP($N$1,properties!$A$13:$J$19,3, FALSE) + $O134*VLOOKUP($O$1,properties!$A$13:$J$19,3, FALSE) + $P134*VLOOKUP($P$1,properties!$A$13:$J$19,3, FALSE) + $Q134*VLOOKUP($Q$1,properties!$A$13:$J$19,3, FALSE)</f>
        <v>7.1695000000000011</v>
      </c>
      <c r="AH134" s="2">
        <f>$L134*VLOOKUP($L$1,properties!$A$13:$J$19,2, FALSE) + $M134*VLOOKUP($M$1,properties!$A$13:$J$19,2, FALSE) + $N134*VLOOKUP($N$1,properties!$A$13:$J$19,2, FALSE) + $O134*VLOOKUP($O$1,properties!$A$13:$J$19,2, FALSE) + $P134*VLOOKUP($P$1,properties!$A$13:$J$19,2, FALSE) + $Q134*VLOOKUP($Q$1,properties!$A$13:$J$19,2, FALSE)</f>
        <v>1.6712499999999999</v>
      </c>
      <c r="AI134" s="2">
        <f>$L134*VLOOKUP($L$1,properties!$A$13:$J$19,10, FALSE) + $M134*VLOOKUP($M$1,properties!$A$13:$J$19,10, FALSE) + $N134*VLOOKUP($N$1,properties!$A$13:$J$19,10, FALSE) + $O134*VLOOKUP($O$1,properties!$A$13:$J$19,10, FALSE) + $P134*VLOOKUP($P$1,properties!$A$13:$J$19,10, FALSE) + $Q134*VLOOKUP($Q$1,properties!$A$13:$J$19,10, FALSE)</f>
        <v>33.75</v>
      </c>
      <c r="AJ134" s="2">
        <f>$R134*VLOOKUP($R$1,properties!$A$1:$J$4,5, FALSE) + $S134*VLOOKUP($S$1,properties!$A$1:$J$4,5, FALSE) + $T134*VLOOKUP($T$1,properties!$A$1:$J$4,5, FALSE)</f>
        <v>1.96</v>
      </c>
      <c r="AK134" s="2">
        <f>$R134*VLOOKUP($R$1,properties!$A$1:$J$4,6, FALSE) + $S134*VLOOKUP($S$1,properties!$A$1:$J$4,6, FALSE) + $T134*VLOOKUP($T$1,properties!$A$1:$J$4,6, FALSE)</f>
        <v>79.900000000000006</v>
      </c>
      <c r="AL134" s="2">
        <f>$R134*VLOOKUP($R$1,properties!$A$1:$J$4,4, FALSE) + $S134*VLOOKUP($S$1,properties!$A$1:$J$4,4, FALSE) + $T134*VLOOKUP($T$1,properties!$A$1:$J$4,4, FALSE)</f>
        <v>3.3650000000000002</v>
      </c>
      <c r="AM134" s="2">
        <f>$R134*VLOOKUP($R$1,properties!$A$1:$J$4,3, FALSE) + $S134*VLOOKUP($S$1,properties!$A$1:$J$4,3, FALSE) + $T134*VLOOKUP($T$1,properties!$A$1:$J$4,3, FALSE)</f>
        <v>11.814</v>
      </c>
      <c r="AN134" s="2">
        <f>$R134*VLOOKUP($R$1,properties!$A$1:$J$4,2, FALSE) + $S134*VLOOKUP($S$1,properties!$A$1:$J$4,2, FALSE) + $T134*VLOOKUP($T$1,properties!$A$1:$J$4,2, FALSE)</f>
        <v>2.96</v>
      </c>
      <c r="AO134" s="2">
        <f>$R134*VLOOKUP($R$1,properties!$A$1:$J$4,10, FALSE) + $S134*VLOOKUP($S$1,properties!$A$1:$J$4,10, FALSE) + $T134*VLOOKUP($T$1,properties!$A$1:$J$4,10, FALSE)</f>
        <v>35</v>
      </c>
    </row>
    <row r="135" spans="1:41" x14ac:dyDescent="0.2">
      <c r="A135">
        <v>222</v>
      </c>
      <c r="B135" t="s">
        <v>280</v>
      </c>
      <c r="C135" t="s">
        <v>576</v>
      </c>
      <c r="D135">
        <v>-0.04</v>
      </c>
      <c r="E135">
        <v>3.19</v>
      </c>
      <c r="F135">
        <v>0.01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0.125</v>
      </c>
      <c r="M135" s="2">
        <v>0.25</v>
      </c>
      <c r="N135" s="2">
        <v>0.125</v>
      </c>
      <c r="O135" s="2">
        <v>0</v>
      </c>
      <c r="P135" s="2">
        <v>0.125</v>
      </c>
      <c r="Q135" s="2">
        <v>0.375</v>
      </c>
      <c r="R135" s="2">
        <v>0</v>
      </c>
      <c r="S135" s="2">
        <v>1</v>
      </c>
      <c r="T135" s="2">
        <v>0</v>
      </c>
      <c r="U135" s="2">
        <v>5</v>
      </c>
      <c r="V135" s="1" t="b">
        <v>0</v>
      </c>
      <c r="W135" s="2">
        <v>1</v>
      </c>
      <c r="X135" s="2">
        <v>0</v>
      </c>
      <c r="Y135" s="2">
        <v>0</v>
      </c>
      <c r="Z135" s="2">
        <v>0</v>
      </c>
      <c r="AA135" s="2">
        <f>$G135*VLOOKUP($G$1,properties!$A$6:$I$11,5, FALSE) + $H135*VLOOKUP($H$1,properties!$A$6:$I$11,5, FALSE) + $I135*VLOOKUP($I$1,properties!$A$6:$I$11,5, FALSE) + $J135*VLOOKUP($J$1,properties!$A$6:$I$11,5, FALSE) + $K135*VLOOKUP($K$1,properties!$A$6:$I$11,5, FALSE)</f>
        <v>2.17</v>
      </c>
      <c r="AB135" s="2">
        <f>$G135*VLOOKUP($G$1,properties!$A$6:$I$11,6, FALSE) + $H135*VLOOKUP($H$1,properties!$A$6:$I$11,6, FALSE) + $I135*VLOOKUP($I$1,properties!$A$6:$I$11,6, FALSE) + $J135*VLOOKUP($J$1,properties!$A$6:$I$11,6, FALSE) + $K135*VLOOKUP($K$1,properties!$A$6:$I$11,6, FALSE)</f>
        <v>32.07</v>
      </c>
      <c r="AC135" s="2">
        <f>$G135*VLOOKUP($G$1,properties!$A$6:$I$11,2, FALSE) + $H135*VLOOKUP($H$1,properties!$A$6:$I$11,2, FALSE) + $I135*VLOOKUP($I$1,properties!$A$6:$I$11,2, FALSE) + $J135*VLOOKUP($J$1,properties!$A$6:$I$11,2, FALSE) + $K135*VLOOKUP($K$1,properties!$A$6:$I$11,2, FALSE)</f>
        <v>2.2999999999999998</v>
      </c>
      <c r="AD135" s="2">
        <f>$L135*VLOOKUP($L$1,properties!$A$13:$J$19,5, FALSE) + $M135*VLOOKUP($M$1,properties!$A$13:$J$19,5, FALSE) + $N135*VLOOKUP($N$1,properties!$A$13:$J$19,5, FALSE) + $O135*VLOOKUP($O$1,properties!$A$13:$J$19,5, FALSE) + $P135*VLOOKUP($P$1,properties!$A$13:$J$19,5, FALSE) + $Q135*VLOOKUP($Q$1,properties!$A$13:$J$19,5, FALSE)</f>
        <v>1.17875</v>
      </c>
      <c r="AE135" s="2">
        <f>$L135*VLOOKUP($L$1,properties!$A$13:$J$19,6, FALSE) + $M135*VLOOKUP($M$1,properties!$A$13:$J$19,6, FALSE) + $N135*VLOOKUP($N$1,properties!$A$13:$J$19,6, FALSE) + $O135*VLOOKUP($O$1,properties!$A$13:$J$19,6, FALSE) + $P135*VLOOKUP($P$1,properties!$A$13:$J$19,6, FALSE) + $Q135*VLOOKUP($Q$1,properties!$A$13:$J$19,6, FALSE)</f>
        <v>136.54499999999999</v>
      </c>
      <c r="AF135" s="2">
        <f>$L135*VLOOKUP($L$1,properties!$A$13:$J$19,4, FALSE) + $M135*VLOOKUP($M$1,properties!$A$13:$J$19,4, FALSE) + $N135*VLOOKUP($N$1,properties!$A$13:$J$19,4, FALSE) + $O135*VLOOKUP($O$1,properties!$A$13:$J$19,4, FALSE) + $P135*VLOOKUP($P$1,properties!$A$13:$J$19,4, FALSE) + $Q135*VLOOKUP($Q$1,properties!$A$13:$J$19,4, FALSE)</f>
        <v>0.28500000000000003</v>
      </c>
      <c r="AG135" s="2">
        <f>$L135*VLOOKUP($L$1,properties!$A$13:$J$19,3, FALSE) + $M135*VLOOKUP($M$1,properties!$A$13:$J$19,3, FALSE) + $N135*VLOOKUP($N$1,properties!$A$13:$J$19,3, FALSE) + $O135*VLOOKUP($O$1,properties!$A$13:$J$19,3, FALSE) + $P135*VLOOKUP($P$1,properties!$A$13:$J$19,3, FALSE) + $Q135*VLOOKUP($Q$1,properties!$A$13:$J$19,3, FALSE)</f>
        <v>6.5387500000000003</v>
      </c>
      <c r="AH135" s="2">
        <f>$L135*VLOOKUP($L$1,properties!$A$13:$J$19,2, FALSE) + $M135*VLOOKUP($M$1,properties!$A$13:$J$19,2, FALSE) + $N135*VLOOKUP($N$1,properties!$A$13:$J$19,2, FALSE) + $O135*VLOOKUP($O$1,properties!$A$13:$J$19,2, FALSE) + $P135*VLOOKUP($P$1,properties!$A$13:$J$19,2, FALSE) + $Q135*VLOOKUP($Q$1,properties!$A$13:$J$19,2, FALSE)</f>
        <v>1.5925</v>
      </c>
      <c r="AI135" s="2">
        <f>$L135*VLOOKUP($L$1,properties!$A$13:$J$19,10, FALSE) + $M135*VLOOKUP($M$1,properties!$A$13:$J$19,10, FALSE) + $N135*VLOOKUP($N$1,properties!$A$13:$J$19,10, FALSE) + $O135*VLOOKUP($O$1,properties!$A$13:$J$19,10, FALSE) + $P135*VLOOKUP($P$1,properties!$A$13:$J$19,10, FALSE) + $Q135*VLOOKUP($Q$1,properties!$A$13:$J$19,10, FALSE)</f>
        <v>56</v>
      </c>
      <c r="AJ135" s="2">
        <f>$R135*VLOOKUP($R$1,properties!$A$1:$J$4,5, FALSE) + $S135*VLOOKUP($S$1,properties!$A$1:$J$4,5, FALSE) + $T135*VLOOKUP($T$1,properties!$A$1:$J$4,5, FALSE)</f>
        <v>1.96</v>
      </c>
      <c r="AK135" s="2">
        <f>$R135*VLOOKUP($R$1,properties!$A$1:$J$4,6, FALSE) + $S135*VLOOKUP($S$1,properties!$A$1:$J$4,6, FALSE) + $T135*VLOOKUP($T$1,properties!$A$1:$J$4,6, FALSE)</f>
        <v>79.900000000000006</v>
      </c>
      <c r="AL135" s="2">
        <f>$R135*VLOOKUP($R$1,properties!$A$1:$J$4,4, FALSE) + $S135*VLOOKUP($S$1,properties!$A$1:$J$4,4, FALSE) + $T135*VLOOKUP($T$1,properties!$A$1:$J$4,4, FALSE)</f>
        <v>3.3650000000000002</v>
      </c>
      <c r="AM135" s="2">
        <f>$R135*VLOOKUP($R$1,properties!$A$1:$J$4,3, FALSE) + $S135*VLOOKUP($S$1,properties!$A$1:$J$4,3, FALSE) + $T135*VLOOKUP($T$1,properties!$A$1:$J$4,3, FALSE)</f>
        <v>11.814</v>
      </c>
      <c r="AN135" s="2">
        <f>$R135*VLOOKUP($R$1,properties!$A$1:$J$4,2, FALSE) + $S135*VLOOKUP($S$1,properties!$A$1:$J$4,2, FALSE) + $T135*VLOOKUP($T$1,properties!$A$1:$J$4,2, FALSE)</f>
        <v>2.96</v>
      </c>
      <c r="AO135" s="2">
        <f>$R135*VLOOKUP($R$1,properties!$A$1:$J$4,10, FALSE) + $S135*VLOOKUP($S$1,properties!$A$1:$J$4,10, FALSE) + $T135*VLOOKUP($T$1,properties!$A$1:$J$4,10, FALSE)</f>
        <v>35</v>
      </c>
    </row>
    <row r="136" spans="1:41" x14ac:dyDescent="0.2">
      <c r="A136">
        <v>223</v>
      </c>
      <c r="B136" t="s">
        <v>281</v>
      </c>
      <c r="C136" t="s">
        <v>576</v>
      </c>
      <c r="D136">
        <v>-7.0000000000000007E-2</v>
      </c>
      <c r="E136">
        <v>3.3</v>
      </c>
      <c r="F136">
        <v>0.01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0.5</v>
      </c>
      <c r="M136" s="2">
        <v>0</v>
      </c>
      <c r="N136" s="2">
        <v>0.125</v>
      </c>
      <c r="O136" s="2">
        <v>0</v>
      </c>
      <c r="P136" s="2">
        <v>0.25</v>
      </c>
      <c r="Q136" s="2">
        <v>0.125</v>
      </c>
      <c r="R136" s="2">
        <v>0</v>
      </c>
      <c r="S136" s="2">
        <v>1</v>
      </c>
      <c r="T136" s="2">
        <v>0</v>
      </c>
      <c r="U136" s="2">
        <v>5</v>
      </c>
      <c r="V136" s="1" t="b">
        <v>0</v>
      </c>
      <c r="W136" s="2">
        <v>1</v>
      </c>
      <c r="X136" s="2">
        <v>0</v>
      </c>
      <c r="Y136" s="2">
        <v>0</v>
      </c>
      <c r="Z136" s="2">
        <v>0</v>
      </c>
      <c r="AA136" s="2">
        <f>$G136*VLOOKUP($G$1,properties!$A$6:$I$11,5, FALSE) + $H136*VLOOKUP($H$1,properties!$A$6:$I$11,5, FALSE) + $I136*VLOOKUP($I$1,properties!$A$6:$I$11,5, FALSE) + $J136*VLOOKUP($J$1,properties!$A$6:$I$11,5, FALSE) + $K136*VLOOKUP($K$1,properties!$A$6:$I$11,5, FALSE)</f>
        <v>2.17</v>
      </c>
      <c r="AB136" s="2">
        <f>$G136*VLOOKUP($G$1,properties!$A$6:$I$11,6, FALSE) + $H136*VLOOKUP($H$1,properties!$A$6:$I$11,6, FALSE) + $I136*VLOOKUP($I$1,properties!$A$6:$I$11,6, FALSE) + $J136*VLOOKUP($J$1,properties!$A$6:$I$11,6, FALSE) + $K136*VLOOKUP($K$1,properties!$A$6:$I$11,6, FALSE)</f>
        <v>32.07</v>
      </c>
      <c r="AC136" s="2">
        <f>$G136*VLOOKUP($G$1,properties!$A$6:$I$11,2, FALSE) + $H136*VLOOKUP($H$1,properties!$A$6:$I$11,2, FALSE) + $I136*VLOOKUP($I$1,properties!$A$6:$I$11,2, FALSE) + $J136*VLOOKUP($J$1,properties!$A$6:$I$11,2, FALSE) + $K136*VLOOKUP($K$1,properties!$A$6:$I$11,2, FALSE)</f>
        <v>2.2999999999999998</v>
      </c>
      <c r="AD136" s="2">
        <f>$L136*VLOOKUP($L$1,properties!$A$13:$J$19,5, FALSE) + $M136*VLOOKUP($M$1,properties!$A$13:$J$19,5, FALSE) + $N136*VLOOKUP($N$1,properties!$A$13:$J$19,5, FALSE) + $O136*VLOOKUP($O$1,properties!$A$13:$J$19,5, FALSE) + $P136*VLOOKUP($P$1,properties!$A$13:$J$19,5, FALSE) + $Q136*VLOOKUP($Q$1,properties!$A$13:$J$19,5, FALSE)</f>
        <v>1.105</v>
      </c>
      <c r="AE136" s="2">
        <f>$L136*VLOOKUP($L$1,properties!$A$13:$J$19,6, FALSE) + $M136*VLOOKUP($M$1,properties!$A$13:$J$19,6, FALSE) + $N136*VLOOKUP($N$1,properties!$A$13:$J$19,6, FALSE) + $O136*VLOOKUP($O$1,properties!$A$13:$J$19,6, FALSE) + $P136*VLOOKUP($P$1,properties!$A$13:$J$19,6, FALSE) + $Q136*VLOOKUP($Q$1,properties!$A$13:$J$19,6, FALSE)</f>
        <v>92.758749999999992</v>
      </c>
      <c r="AF136" s="2">
        <f>$L136*VLOOKUP($L$1,properties!$A$13:$J$19,4, FALSE) + $M136*VLOOKUP($M$1,properties!$A$13:$J$19,4, FALSE) + $N136*VLOOKUP($N$1,properties!$A$13:$J$19,4, FALSE) + $O136*VLOOKUP($O$1,properties!$A$13:$J$19,4, FALSE) + $P136*VLOOKUP($P$1,properties!$A$13:$J$19,4, FALSE) + $Q136*VLOOKUP($Q$1,properties!$A$13:$J$19,4, FALSE)</f>
        <v>0.34499999999999997</v>
      </c>
      <c r="AG136" s="2">
        <f>$L136*VLOOKUP($L$1,properties!$A$13:$J$19,3, FALSE) + $M136*VLOOKUP($M$1,properties!$A$13:$J$19,3, FALSE) + $N136*VLOOKUP($N$1,properties!$A$13:$J$19,3, FALSE) + $O136*VLOOKUP($O$1,properties!$A$13:$J$19,3, FALSE) + $P136*VLOOKUP($P$1,properties!$A$13:$J$19,3, FALSE) + $Q136*VLOOKUP($Q$1,properties!$A$13:$J$19,3, FALSE)</f>
        <v>6.4711250000000007</v>
      </c>
      <c r="AH136" s="2">
        <f>$L136*VLOOKUP($L$1,properties!$A$13:$J$19,2, FALSE) + $M136*VLOOKUP($M$1,properties!$A$13:$J$19,2, FALSE) + $N136*VLOOKUP($N$1,properties!$A$13:$J$19,2, FALSE) + $O136*VLOOKUP($O$1,properties!$A$13:$J$19,2, FALSE) + $P136*VLOOKUP($P$1,properties!$A$13:$J$19,2, FALSE) + $Q136*VLOOKUP($Q$1,properties!$A$13:$J$19,2, FALSE)</f>
        <v>1.3924999999999998</v>
      </c>
      <c r="AI136" s="2">
        <f>$L136*VLOOKUP($L$1,properties!$A$13:$J$19,10, FALSE) + $M136*VLOOKUP($M$1,properties!$A$13:$J$19,10, FALSE) + $N136*VLOOKUP($N$1,properties!$A$13:$J$19,10, FALSE) + $O136*VLOOKUP($O$1,properties!$A$13:$J$19,10, FALSE) + $P136*VLOOKUP($P$1,properties!$A$13:$J$19,10, FALSE) + $Q136*VLOOKUP($Q$1,properties!$A$13:$J$19,10, FALSE)</f>
        <v>39.75</v>
      </c>
      <c r="AJ136" s="2">
        <f>$R136*VLOOKUP($R$1,properties!$A$1:$J$4,5, FALSE) + $S136*VLOOKUP($S$1,properties!$A$1:$J$4,5, FALSE) + $T136*VLOOKUP($T$1,properties!$A$1:$J$4,5, FALSE)</f>
        <v>1.96</v>
      </c>
      <c r="AK136" s="2">
        <f>$R136*VLOOKUP($R$1,properties!$A$1:$J$4,6, FALSE) + $S136*VLOOKUP($S$1,properties!$A$1:$J$4,6, FALSE) + $T136*VLOOKUP($T$1,properties!$A$1:$J$4,6, FALSE)</f>
        <v>79.900000000000006</v>
      </c>
      <c r="AL136" s="2">
        <f>$R136*VLOOKUP($R$1,properties!$A$1:$J$4,4, FALSE) + $S136*VLOOKUP($S$1,properties!$A$1:$J$4,4, FALSE) + $T136*VLOOKUP($T$1,properties!$A$1:$J$4,4, FALSE)</f>
        <v>3.3650000000000002</v>
      </c>
      <c r="AM136" s="2">
        <f>$R136*VLOOKUP($R$1,properties!$A$1:$J$4,3, FALSE) + $S136*VLOOKUP($S$1,properties!$A$1:$J$4,3, FALSE) + $T136*VLOOKUP($T$1,properties!$A$1:$J$4,3, FALSE)</f>
        <v>11.814</v>
      </c>
      <c r="AN136" s="2">
        <f>$R136*VLOOKUP($R$1,properties!$A$1:$J$4,2, FALSE) + $S136*VLOOKUP($S$1,properties!$A$1:$J$4,2, FALSE) + $T136*VLOOKUP($T$1,properties!$A$1:$J$4,2, FALSE)</f>
        <v>2.96</v>
      </c>
      <c r="AO136" s="2">
        <f>$R136*VLOOKUP($R$1,properties!$A$1:$J$4,10, FALSE) + $S136*VLOOKUP($S$1,properties!$A$1:$J$4,10, FALSE) + $T136*VLOOKUP($T$1,properties!$A$1:$J$4,10, FALSE)</f>
        <v>35</v>
      </c>
    </row>
    <row r="137" spans="1:41" x14ac:dyDescent="0.2">
      <c r="A137">
        <v>224</v>
      </c>
      <c r="B137" t="s">
        <v>282</v>
      </c>
      <c r="C137" t="s">
        <v>576</v>
      </c>
      <c r="D137">
        <v>-0.09</v>
      </c>
      <c r="E137">
        <v>4.34</v>
      </c>
      <c r="F137">
        <v>0</v>
      </c>
      <c r="G137" s="2">
        <v>0</v>
      </c>
      <c r="H137" s="2">
        <v>0</v>
      </c>
      <c r="I137" s="2">
        <v>0</v>
      </c>
      <c r="J137" s="2">
        <v>1</v>
      </c>
      <c r="K137" s="2">
        <v>0</v>
      </c>
      <c r="L137" s="2">
        <v>0.5</v>
      </c>
      <c r="M137" s="2">
        <v>0</v>
      </c>
      <c r="N137" s="2">
        <v>0.125</v>
      </c>
      <c r="O137" s="2">
        <v>0</v>
      </c>
      <c r="P137" s="2">
        <v>0</v>
      </c>
      <c r="Q137" s="2">
        <v>0.375</v>
      </c>
      <c r="R137" s="2">
        <v>1</v>
      </c>
      <c r="S137" s="2">
        <v>0</v>
      </c>
      <c r="T137" s="2">
        <v>0</v>
      </c>
      <c r="U137" s="2">
        <v>5</v>
      </c>
      <c r="V137" s="1" t="b">
        <v>0</v>
      </c>
      <c r="W137" s="2">
        <v>1</v>
      </c>
      <c r="X137" s="2">
        <v>0</v>
      </c>
      <c r="Y137" s="2">
        <v>0</v>
      </c>
      <c r="Z137" s="2">
        <v>0</v>
      </c>
      <c r="AA137" s="2">
        <f>$G137*VLOOKUP($G$1,properties!$A$6:$I$11,5, FALSE) + $H137*VLOOKUP($H$1,properties!$A$6:$I$11,5, FALSE) + $I137*VLOOKUP($I$1,properties!$A$6:$I$11,5, FALSE) + $J137*VLOOKUP($J$1,properties!$A$6:$I$11,5, FALSE) + $K137*VLOOKUP($K$1,properties!$A$6:$I$11,5, FALSE)</f>
        <v>2.17</v>
      </c>
      <c r="AB137" s="2">
        <f>$G137*VLOOKUP($G$1,properties!$A$6:$I$11,6, FALSE) + $H137*VLOOKUP($H$1,properties!$A$6:$I$11,6, FALSE) + $I137*VLOOKUP($I$1,properties!$A$6:$I$11,6, FALSE) + $J137*VLOOKUP($J$1,properties!$A$6:$I$11,6, FALSE) + $K137*VLOOKUP($K$1,properties!$A$6:$I$11,6, FALSE)</f>
        <v>32.07</v>
      </c>
      <c r="AC137" s="2">
        <f>$G137*VLOOKUP($G$1,properties!$A$6:$I$11,2, FALSE) + $H137*VLOOKUP($H$1,properties!$A$6:$I$11,2, FALSE) + $I137*VLOOKUP($I$1,properties!$A$6:$I$11,2, FALSE) + $J137*VLOOKUP($J$1,properties!$A$6:$I$11,2, FALSE) + $K137*VLOOKUP($K$1,properties!$A$6:$I$11,2, FALSE)</f>
        <v>2.2999999999999998</v>
      </c>
      <c r="AD137" s="2">
        <f>$L137*VLOOKUP($L$1,properties!$A$13:$J$19,5, FALSE) + $M137*VLOOKUP($M$1,properties!$A$13:$J$19,5, FALSE) + $N137*VLOOKUP($N$1,properties!$A$13:$J$19,5, FALSE) + $O137*VLOOKUP($O$1,properties!$A$13:$J$19,5, FALSE) + $P137*VLOOKUP($P$1,properties!$A$13:$J$19,5, FALSE) + $Q137*VLOOKUP($Q$1,properties!$A$13:$J$19,5, FALSE)</f>
        <v>1.115</v>
      </c>
      <c r="AE137" s="2">
        <f>$L137*VLOOKUP($L$1,properties!$A$13:$J$19,6, FALSE) + $M137*VLOOKUP($M$1,properties!$A$13:$J$19,6, FALSE) + $N137*VLOOKUP($N$1,properties!$A$13:$J$19,6, FALSE) + $O137*VLOOKUP($O$1,properties!$A$13:$J$19,6, FALSE) + $P137*VLOOKUP($P$1,properties!$A$13:$J$19,6, FALSE) + $Q137*VLOOKUP($Q$1,properties!$A$13:$J$19,6, FALSE)</f>
        <v>114.83125</v>
      </c>
      <c r="AF137" s="2">
        <f>$L137*VLOOKUP($L$1,properties!$A$13:$J$19,4, FALSE) + $M137*VLOOKUP($M$1,properties!$A$13:$J$19,4, FALSE) + $N137*VLOOKUP($N$1,properties!$A$13:$J$19,4, FALSE) + $O137*VLOOKUP($O$1,properties!$A$13:$J$19,4, FALSE) + $P137*VLOOKUP($P$1,properties!$A$13:$J$19,4, FALSE) + $Q137*VLOOKUP($Q$1,properties!$A$13:$J$19,4, FALSE)</f>
        <v>0.13500000000000001</v>
      </c>
      <c r="AG137" s="2">
        <f>$L137*VLOOKUP($L$1,properties!$A$13:$J$19,3, FALSE) + $M137*VLOOKUP($M$1,properties!$A$13:$J$19,3, FALSE) + $N137*VLOOKUP($N$1,properties!$A$13:$J$19,3, FALSE) + $O137*VLOOKUP($O$1,properties!$A$13:$J$19,3, FALSE) + $P137*VLOOKUP($P$1,properties!$A$13:$J$19,3, FALSE) + $Q137*VLOOKUP($Q$1,properties!$A$13:$J$19,3, FALSE)</f>
        <v>6.4893749999999999</v>
      </c>
      <c r="AH137" s="2">
        <f>$L137*VLOOKUP($L$1,properties!$A$13:$J$19,2, FALSE) + $M137*VLOOKUP($M$1,properties!$A$13:$J$19,2, FALSE) + $N137*VLOOKUP($N$1,properties!$A$13:$J$19,2, FALSE) + $O137*VLOOKUP($O$1,properties!$A$13:$J$19,2, FALSE) + $P137*VLOOKUP($P$1,properties!$A$13:$J$19,2, FALSE) + $Q137*VLOOKUP($Q$1,properties!$A$13:$J$19,2, FALSE)</f>
        <v>1.4849999999999999</v>
      </c>
      <c r="AI137" s="2">
        <f>$L137*VLOOKUP($L$1,properties!$A$13:$J$19,10, FALSE) + $M137*VLOOKUP($M$1,properties!$A$13:$J$19,10, FALSE) + $N137*VLOOKUP($N$1,properties!$A$13:$J$19,10, FALSE) + $O137*VLOOKUP($O$1,properties!$A$13:$J$19,10, FALSE) + $P137*VLOOKUP($P$1,properties!$A$13:$J$19,10, FALSE) + $Q137*VLOOKUP($Q$1,properties!$A$13:$J$19,10, FALSE)</f>
        <v>47.75</v>
      </c>
      <c r="AJ137" s="2">
        <f>$R137*VLOOKUP($R$1,properties!$A$1:$J$4,5, FALSE) + $S137*VLOOKUP($S$1,properties!$A$1:$J$4,5, FALSE) + $T137*VLOOKUP($T$1,properties!$A$1:$J$4,5, FALSE)</f>
        <v>1.81</v>
      </c>
      <c r="AK137" s="2">
        <f>$R137*VLOOKUP($R$1,properties!$A$1:$J$4,6, FALSE) + $S137*VLOOKUP($S$1,properties!$A$1:$J$4,6, FALSE) + $T137*VLOOKUP($T$1,properties!$A$1:$J$4,6, FALSE)</f>
        <v>35.450000000000003</v>
      </c>
      <c r="AL137" s="2">
        <f>$R137*VLOOKUP($R$1,properties!$A$1:$J$4,4, FALSE) + $S137*VLOOKUP($S$1,properties!$A$1:$J$4,4, FALSE) + $T137*VLOOKUP($T$1,properties!$A$1:$J$4,4, FALSE)</f>
        <v>3.617</v>
      </c>
      <c r="AM137" s="2">
        <f>$R137*VLOOKUP($R$1,properties!$A$1:$J$4,3, FALSE) + $S137*VLOOKUP($S$1,properties!$A$1:$J$4,3, FALSE) + $T137*VLOOKUP($T$1,properties!$A$1:$J$4,3, FALSE)</f>
        <v>12.968</v>
      </c>
      <c r="AN137" s="2">
        <f>$R137*VLOOKUP($R$1,properties!$A$1:$J$4,2, FALSE) + $S137*VLOOKUP($S$1,properties!$A$1:$J$4,2, FALSE) + $T137*VLOOKUP($T$1,properties!$A$1:$J$4,2, FALSE)</f>
        <v>3.16</v>
      </c>
      <c r="AO137" s="2">
        <f>$R137*VLOOKUP($R$1,properties!$A$1:$J$4,10, FALSE) + $S137*VLOOKUP($S$1,properties!$A$1:$J$4,10, FALSE) + $T137*VLOOKUP($T$1,properties!$A$1:$J$4,10, FALSE)</f>
        <v>17</v>
      </c>
    </row>
    <row r="138" spans="1:41" x14ac:dyDescent="0.2">
      <c r="A138">
        <v>225</v>
      </c>
      <c r="B138" t="s">
        <v>283</v>
      </c>
      <c r="C138" t="s">
        <v>576</v>
      </c>
      <c r="D138">
        <v>-7.0000000000000007E-2</v>
      </c>
      <c r="E138">
        <v>3.82</v>
      </c>
      <c r="F138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0.25</v>
      </c>
      <c r="M138" s="2">
        <v>0.25</v>
      </c>
      <c r="N138" s="2">
        <v>0</v>
      </c>
      <c r="O138" s="2">
        <v>0.375</v>
      </c>
      <c r="P138" s="2">
        <v>0</v>
      </c>
      <c r="Q138" s="2">
        <v>0.125</v>
      </c>
      <c r="R138" s="2">
        <v>1</v>
      </c>
      <c r="S138" s="2">
        <v>0</v>
      </c>
      <c r="T138" s="2">
        <v>0</v>
      </c>
      <c r="U138" s="2">
        <v>5</v>
      </c>
      <c r="V138" s="1" t="b">
        <v>0</v>
      </c>
      <c r="W138" s="2">
        <v>1</v>
      </c>
      <c r="X138" s="2">
        <v>0</v>
      </c>
      <c r="Y138" s="2">
        <v>0</v>
      </c>
      <c r="Z138" s="2">
        <v>0</v>
      </c>
      <c r="AA138" s="2">
        <f>$G138*VLOOKUP($G$1,properties!$A$6:$I$11,5, FALSE) + $H138*VLOOKUP($H$1,properties!$A$6:$I$11,5, FALSE) + $I138*VLOOKUP($I$1,properties!$A$6:$I$11,5, FALSE) + $J138*VLOOKUP($J$1,properties!$A$6:$I$11,5, FALSE) + $K138*VLOOKUP($K$1,properties!$A$6:$I$11,5, FALSE)</f>
        <v>2.17</v>
      </c>
      <c r="AB138" s="2">
        <f>$G138*VLOOKUP($G$1,properties!$A$6:$I$11,6, FALSE) + $H138*VLOOKUP($H$1,properties!$A$6:$I$11,6, FALSE) + $I138*VLOOKUP($I$1,properties!$A$6:$I$11,6, FALSE) + $J138*VLOOKUP($J$1,properties!$A$6:$I$11,6, FALSE) + $K138*VLOOKUP($K$1,properties!$A$6:$I$11,6, FALSE)</f>
        <v>32.07</v>
      </c>
      <c r="AC138" s="2">
        <f>$G138*VLOOKUP($G$1,properties!$A$6:$I$11,2, FALSE) + $H138*VLOOKUP($H$1,properties!$A$6:$I$11,2, FALSE) + $I138*VLOOKUP($I$1,properties!$A$6:$I$11,2, FALSE) + $J138*VLOOKUP($J$1,properties!$A$6:$I$11,2, FALSE) + $K138*VLOOKUP($K$1,properties!$A$6:$I$11,2, FALSE)</f>
        <v>2.2999999999999998</v>
      </c>
      <c r="AD138" s="2">
        <f>$L138*VLOOKUP($L$1,properties!$A$13:$J$19,5, FALSE) + $M138*VLOOKUP($M$1,properties!$A$13:$J$19,5, FALSE) + $N138*VLOOKUP($N$1,properties!$A$13:$J$19,5, FALSE) + $O138*VLOOKUP($O$1,properties!$A$13:$J$19,5, FALSE) + $P138*VLOOKUP($P$1,properties!$A$13:$J$19,5, FALSE) + $Q138*VLOOKUP($Q$1,properties!$A$13:$J$19,5, FALSE)</f>
        <v>0.9674999999999998</v>
      </c>
      <c r="AE138" s="2">
        <f>$L138*VLOOKUP($L$1,properties!$A$13:$J$19,6, FALSE) + $M138*VLOOKUP($M$1,properties!$A$13:$J$19,6, FALSE) + $N138*VLOOKUP($N$1,properties!$A$13:$J$19,6, FALSE) + $O138*VLOOKUP($O$1,properties!$A$13:$J$19,6, FALSE) + $P138*VLOOKUP($P$1,properties!$A$13:$J$19,6, FALSE) + $Q138*VLOOKUP($Q$1,properties!$A$13:$J$19,6, FALSE)</f>
        <v>85.036249999999995</v>
      </c>
      <c r="AF138" s="2">
        <f>$L138*VLOOKUP($L$1,properties!$A$13:$J$19,4, FALSE) + $M138*VLOOKUP($M$1,properties!$A$13:$J$19,4, FALSE) + $N138*VLOOKUP($N$1,properties!$A$13:$J$19,4, FALSE) + $O138*VLOOKUP($O$1,properties!$A$13:$J$19,4, FALSE) + $P138*VLOOKUP($P$1,properties!$A$13:$J$19,4, FALSE) + $Q138*VLOOKUP($Q$1,properties!$A$13:$J$19,4, FALSE)</f>
        <v>0.55125000000000013</v>
      </c>
      <c r="AG138" s="2">
        <f>$L138*VLOOKUP($L$1,properties!$A$13:$J$19,3, FALSE) + $M138*VLOOKUP($M$1,properties!$A$13:$J$19,3, FALSE) + $N138*VLOOKUP($N$1,properties!$A$13:$J$19,3, FALSE) + $O138*VLOOKUP($O$1,properties!$A$13:$J$19,3, FALSE) + $P138*VLOOKUP($P$1,properties!$A$13:$J$19,3, FALSE) + $Q138*VLOOKUP($Q$1,properties!$A$13:$J$19,3, FALSE)</f>
        <v>6.8416250000000005</v>
      </c>
      <c r="AH138" s="2">
        <f>$L138*VLOOKUP($L$1,properties!$A$13:$J$19,2, FALSE) + $M138*VLOOKUP($M$1,properties!$A$13:$J$19,2, FALSE) + $N138*VLOOKUP($N$1,properties!$A$13:$J$19,2, FALSE) + $O138*VLOOKUP($O$1,properties!$A$13:$J$19,2, FALSE) + $P138*VLOOKUP($P$1,properties!$A$13:$J$19,2, FALSE) + $Q138*VLOOKUP($Q$1,properties!$A$13:$J$19,2, FALSE)</f>
        <v>1.5325</v>
      </c>
      <c r="AI138" s="2">
        <f>$L138*VLOOKUP($L$1,properties!$A$13:$J$19,10, FALSE) + $M138*VLOOKUP($M$1,properties!$A$13:$J$19,10, FALSE) + $N138*VLOOKUP($N$1,properties!$A$13:$J$19,10, FALSE) + $O138*VLOOKUP($O$1,properties!$A$13:$J$19,10, FALSE) + $P138*VLOOKUP($P$1,properties!$A$13:$J$19,10, FALSE) + $Q138*VLOOKUP($Q$1,properties!$A$13:$J$19,10, FALSE)</f>
        <v>36.75</v>
      </c>
      <c r="AJ138" s="2">
        <f>$R138*VLOOKUP($R$1,properties!$A$1:$J$4,5, FALSE) + $S138*VLOOKUP($S$1,properties!$A$1:$J$4,5, FALSE) + $T138*VLOOKUP($T$1,properties!$A$1:$J$4,5, FALSE)</f>
        <v>1.81</v>
      </c>
      <c r="AK138" s="2">
        <f>$R138*VLOOKUP($R$1,properties!$A$1:$J$4,6, FALSE) + $S138*VLOOKUP($S$1,properties!$A$1:$J$4,6, FALSE) + $T138*VLOOKUP($T$1,properties!$A$1:$J$4,6, FALSE)</f>
        <v>35.450000000000003</v>
      </c>
      <c r="AL138" s="2">
        <f>$R138*VLOOKUP($R$1,properties!$A$1:$J$4,4, FALSE) + $S138*VLOOKUP($S$1,properties!$A$1:$J$4,4, FALSE) + $T138*VLOOKUP($T$1,properties!$A$1:$J$4,4, FALSE)</f>
        <v>3.617</v>
      </c>
      <c r="AM138" s="2">
        <f>$R138*VLOOKUP($R$1,properties!$A$1:$J$4,3, FALSE) + $S138*VLOOKUP($S$1,properties!$A$1:$J$4,3, FALSE) + $T138*VLOOKUP($T$1,properties!$A$1:$J$4,3, FALSE)</f>
        <v>12.968</v>
      </c>
      <c r="AN138" s="2">
        <f>$R138*VLOOKUP($R$1,properties!$A$1:$J$4,2, FALSE) + $S138*VLOOKUP($S$1,properties!$A$1:$J$4,2, FALSE) + $T138*VLOOKUP($T$1,properties!$A$1:$J$4,2, FALSE)</f>
        <v>3.16</v>
      </c>
      <c r="AO138" s="2">
        <f>$R138*VLOOKUP($R$1,properties!$A$1:$J$4,10, FALSE) + $S138*VLOOKUP($S$1,properties!$A$1:$J$4,10, FALSE) + $T138*VLOOKUP($T$1,properties!$A$1:$J$4,10, FALSE)</f>
        <v>17</v>
      </c>
    </row>
    <row r="139" spans="1:41" x14ac:dyDescent="0.2">
      <c r="A139">
        <v>226</v>
      </c>
      <c r="B139" t="s">
        <v>284</v>
      </c>
      <c r="C139" t="s">
        <v>576</v>
      </c>
      <c r="D139">
        <v>-0.14000000000000001</v>
      </c>
      <c r="E139">
        <v>2.72</v>
      </c>
      <c r="F139">
        <v>0.03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  <c r="M139" s="2">
        <v>0.25</v>
      </c>
      <c r="N139" s="2">
        <v>0.125</v>
      </c>
      <c r="O139" s="2">
        <v>0.375</v>
      </c>
      <c r="P139" s="2">
        <v>0.25</v>
      </c>
      <c r="Q139" s="2">
        <v>0</v>
      </c>
      <c r="R139" s="2">
        <v>1</v>
      </c>
      <c r="S139" s="2">
        <v>0</v>
      </c>
      <c r="T139" s="2">
        <v>0</v>
      </c>
      <c r="U139" s="2">
        <v>5</v>
      </c>
      <c r="V139" s="1" t="b">
        <v>0</v>
      </c>
      <c r="W139" s="2">
        <v>1</v>
      </c>
      <c r="X139" s="2">
        <v>0</v>
      </c>
      <c r="Y139" s="2">
        <v>0</v>
      </c>
      <c r="Z139" s="2">
        <v>0</v>
      </c>
      <c r="AA139" s="2">
        <f>$G139*VLOOKUP($G$1,properties!$A$6:$I$11,5, FALSE) + $H139*VLOOKUP($H$1,properties!$A$6:$I$11,5, FALSE) + $I139*VLOOKUP($I$1,properties!$A$6:$I$11,5, FALSE) + $J139*VLOOKUP($J$1,properties!$A$6:$I$11,5, FALSE) + $K139*VLOOKUP($K$1,properties!$A$6:$I$11,5, FALSE)</f>
        <v>2.17</v>
      </c>
      <c r="AB139" s="2">
        <f>$G139*VLOOKUP($G$1,properties!$A$6:$I$11,6, FALSE) + $H139*VLOOKUP($H$1,properties!$A$6:$I$11,6, FALSE) + $I139*VLOOKUP($I$1,properties!$A$6:$I$11,6, FALSE) + $J139*VLOOKUP($J$1,properties!$A$6:$I$11,6, FALSE) + $K139*VLOOKUP($K$1,properties!$A$6:$I$11,6, FALSE)</f>
        <v>32.07</v>
      </c>
      <c r="AC139" s="2">
        <f>$G139*VLOOKUP($G$1,properties!$A$6:$I$11,2, FALSE) + $H139*VLOOKUP($H$1,properties!$A$6:$I$11,2, FALSE) + $I139*VLOOKUP($I$1,properties!$A$6:$I$11,2, FALSE) + $J139*VLOOKUP($J$1,properties!$A$6:$I$11,2, FALSE) + $K139*VLOOKUP($K$1,properties!$A$6:$I$11,2, FALSE)</f>
        <v>2.2999999999999998</v>
      </c>
      <c r="AD139" s="2">
        <f>$L139*VLOOKUP($L$1,properties!$A$13:$J$19,5, FALSE) + $M139*VLOOKUP($M$1,properties!$A$13:$J$19,5, FALSE) + $N139*VLOOKUP($N$1,properties!$A$13:$J$19,5, FALSE) + $O139*VLOOKUP($O$1,properties!$A$13:$J$19,5, FALSE) + $P139*VLOOKUP($P$1,properties!$A$13:$J$19,5, FALSE) + $Q139*VLOOKUP($Q$1,properties!$A$13:$J$19,5, FALSE)</f>
        <v>1.0249999999999999</v>
      </c>
      <c r="AE139" s="2">
        <f>$L139*VLOOKUP($L$1,properties!$A$13:$J$19,6, FALSE) + $M139*VLOOKUP($M$1,properties!$A$13:$J$19,6, FALSE) + $N139*VLOOKUP($N$1,properties!$A$13:$J$19,6, FALSE) + $O139*VLOOKUP($O$1,properties!$A$13:$J$19,6, FALSE) + $P139*VLOOKUP($P$1,properties!$A$13:$J$19,6, FALSE) + $Q139*VLOOKUP($Q$1,properties!$A$13:$J$19,6, FALSE)</f>
        <v>95.984999999999999</v>
      </c>
      <c r="AF139" s="2">
        <f>$L139*VLOOKUP($L$1,properties!$A$13:$J$19,4, FALSE) + $M139*VLOOKUP($M$1,properties!$A$13:$J$19,4, FALSE) + $N139*VLOOKUP($N$1,properties!$A$13:$J$19,4, FALSE) + $O139*VLOOKUP($O$1,properties!$A$13:$J$19,4, FALSE) + $P139*VLOOKUP($P$1,properties!$A$13:$J$19,4, FALSE) + $Q139*VLOOKUP($Q$1,properties!$A$13:$J$19,4, FALSE)</f>
        <v>0.80625000000000013</v>
      </c>
      <c r="AG139" s="2">
        <f>$L139*VLOOKUP($L$1,properties!$A$13:$J$19,3, FALSE) + $M139*VLOOKUP($M$1,properties!$A$13:$J$19,3, FALSE) + $N139*VLOOKUP($N$1,properties!$A$13:$J$19,3, FALSE) + $O139*VLOOKUP($O$1,properties!$A$13:$J$19,3, FALSE) + $P139*VLOOKUP($P$1,properties!$A$13:$J$19,3, FALSE) + $Q139*VLOOKUP($Q$1,properties!$A$13:$J$19,3, FALSE)</f>
        <v>6.8737500000000011</v>
      </c>
      <c r="AH139" s="2">
        <f>$L139*VLOOKUP($L$1,properties!$A$13:$J$19,2, FALSE) + $M139*VLOOKUP($M$1,properties!$A$13:$J$19,2, FALSE) + $N139*VLOOKUP($N$1,properties!$A$13:$J$19,2, FALSE) + $O139*VLOOKUP($O$1,properties!$A$13:$J$19,2, FALSE) + $P139*VLOOKUP($P$1,properties!$A$13:$J$19,2, FALSE) + $Q139*VLOOKUP($Q$1,properties!$A$13:$J$19,2, FALSE)</f>
        <v>1.5925</v>
      </c>
      <c r="AI139" s="2">
        <f>$L139*VLOOKUP($L$1,properties!$A$13:$J$19,10, FALSE) + $M139*VLOOKUP($M$1,properties!$A$13:$J$19,10, FALSE) + $N139*VLOOKUP($N$1,properties!$A$13:$J$19,10, FALSE) + $O139*VLOOKUP($O$1,properties!$A$13:$J$19,10, FALSE) + $P139*VLOOKUP($P$1,properties!$A$13:$J$19,10, FALSE) + $Q139*VLOOKUP($Q$1,properties!$A$13:$J$19,10, FALSE)</f>
        <v>41</v>
      </c>
      <c r="AJ139" s="2">
        <f>$R139*VLOOKUP($R$1,properties!$A$1:$J$4,5, FALSE) + $S139*VLOOKUP($S$1,properties!$A$1:$J$4,5, FALSE) + $T139*VLOOKUP($T$1,properties!$A$1:$J$4,5, FALSE)</f>
        <v>1.81</v>
      </c>
      <c r="AK139" s="2">
        <f>$R139*VLOOKUP($R$1,properties!$A$1:$J$4,6, FALSE) + $S139*VLOOKUP($S$1,properties!$A$1:$J$4,6, FALSE) + $T139*VLOOKUP($T$1,properties!$A$1:$J$4,6, FALSE)</f>
        <v>35.450000000000003</v>
      </c>
      <c r="AL139" s="2">
        <f>$R139*VLOOKUP($R$1,properties!$A$1:$J$4,4, FALSE) + $S139*VLOOKUP($S$1,properties!$A$1:$J$4,4, FALSE) + $T139*VLOOKUP($T$1,properties!$A$1:$J$4,4, FALSE)</f>
        <v>3.617</v>
      </c>
      <c r="AM139" s="2">
        <f>$R139*VLOOKUP($R$1,properties!$A$1:$J$4,3, FALSE) + $S139*VLOOKUP($S$1,properties!$A$1:$J$4,3, FALSE) + $T139*VLOOKUP($T$1,properties!$A$1:$J$4,3, FALSE)</f>
        <v>12.968</v>
      </c>
      <c r="AN139" s="2">
        <f>$R139*VLOOKUP($R$1,properties!$A$1:$J$4,2, FALSE) + $S139*VLOOKUP($S$1,properties!$A$1:$J$4,2, FALSE) + $T139*VLOOKUP($T$1,properties!$A$1:$J$4,2, FALSE)</f>
        <v>3.16</v>
      </c>
      <c r="AO139" s="2">
        <f>$R139*VLOOKUP($R$1,properties!$A$1:$J$4,10, FALSE) + $S139*VLOOKUP($S$1,properties!$A$1:$J$4,10, FALSE) + $T139*VLOOKUP($T$1,properties!$A$1:$J$4,10, FALSE)</f>
        <v>17</v>
      </c>
    </row>
    <row r="140" spans="1:41" x14ac:dyDescent="0.2">
      <c r="A140">
        <v>227</v>
      </c>
      <c r="B140" t="s">
        <v>285</v>
      </c>
      <c r="C140" t="s">
        <v>576</v>
      </c>
      <c r="D140">
        <v>-0.21</v>
      </c>
      <c r="E140">
        <v>2.0099999999999998</v>
      </c>
      <c r="F140">
        <v>0.12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0.125</v>
      </c>
      <c r="M140" s="2">
        <v>0</v>
      </c>
      <c r="N140" s="2">
        <v>0</v>
      </c>
      <c r="O140" s="2">
        <v>0</v>
      </c>
      <c r="P140" s="2">
        <v>0.5</v>
      </c>
      <c r="Q140" s="2">
        <v>0.375</v>
      </c>
      <c r="R140" s="2">
        <v>1</v>
      </c>
      <c r="S140" s="2">
        <v>0</v>
      </c>
      <c r="T140" s="2">
        <v>0</v>
      </c>
      <c r="U140" s="2">
        <v>5</v>
      </c>
      <c r="V140" s="1" t="b">
        <v>0</v>
      </c>
      <c r="W140" s="2">
        <v>1</v>
      </c>
      <c r="X140" s="2">
        <v>0</v>
      </c>
      <c r="Y140" s="2">
        <v>0</v>
      </c>
      <c r="Z140" s="2">
        <v>0</v>
      </c>
      <c r="AA140" s="2">
        <f>$G140*VLOOKUP($G$1,properties!$A$6:$I$11,5, FALSE) + $H140*VLOOKUP($H$1,properties!$A$6:$I$11,5, FALSE) + $I140*VLOOKUP($I$1,properties!$A$6:$I$11,5, FALSE) + $J140*VLOOKUP($J$1,properties!$A$6:$I$11,5, FALSE) + $K140*VLOOKUP($K$1,properties!$A$6:$I$11,5, FALSE)</f>
        <v>2.17</v>
      </c>
      <c r="AB140" s="2">
        <f>$G140*VLOOKUP($G$1,properties!$A$6:$I$11,6, FALSE) + $H140*VLOOKUP($H$1,properties!$A$6:$I$11,6, FALSE) + $I140*VLOOKUP($I$1,properties!$A$6:$I$11,6, FALSE) + $J140*VLOOKUP($J$1,properties!$A$6:$I$11,6, FALSE) + $K140*VLOOKUP($K$1,properties!$A$6:$I$11,6, FALSE)</f>
        <v>32.07</v>
      </c>
      <c r="AC140" s="2">
        <f>$G140*VLOOKUP($G$1,properties!$A$6:$I$11,2, FALSE) + $H140*VLOOKUP($H$1,properties!$A$6:$I$11,2, FALSE) + $I140*VLOOKUP($I$1,properties!$A$6:$I$11,2, FALSE) + $J140*VLOOKUP($J$1,properties!$A$6:$I$11,2, FALSE) + $K140*VLOOKUP($K$1,properties!$A$6:$I$11,2, FALSE)</f>
        <v>2.2999999999999998</v>
      </c>
      <c r="AD140" s="2">
        <f>$L140*VLOOKUP($L$1,properties!$A$13:$J$19,5, FALSE) + $M140*VLOOKUP($M$1,properties!$A$13:$J$19,5, FALSE) + $N140*VLOOKUP($N$1,properties!$A$13:$J$19,5, FALSE) + $O140*VLOOKUP($O$1,properties!$A$13:$J$19,5, FALSE) + $P140*VLOOKUP($P$1,properties!$A$13:$J$19,5, FALSE) + $Q140*VLOOKUP($Q$1,properties!$A$13:$J$19,5, FALSE)</f>
        <v>1.14625</v>
      </c>
      <c r="AE140" s="2">
        <f>$L140*VLOOKUP($L$1,properties!$A$13:$J$19,6, FALSE) + $M140*VLOOKUP($M$1,properties!$A$13:$J$19,6, FALSE) + $N140*VLOOKUP($N$1,properties!$A$13:$J$19,6, FALSE) + $O140*VLOOKUP($O$1,properties!$A$13:$J$19,6, FALSE) + $P140*VLOOKUP($P$1,properties!$A$13:$J$19,6, FALSE) + $Q140*VLOOKUP($Q$1,properties!$A$13:$J$19,6, FALSE)</f>
        <v>141.99</v>
      </c>
      <c r="AF140" s="2">
        <f>$L140*VLOOKUP($L$1,properties!$A$13:$J$19,4, FALSE) + $M140*VLOOKUP($M$1,properties!$A$13:$J$19,4, FALSE) + $N140*VLOOKUP($N$1,properties!$A$13:$J$19,4, FALSE) + $O140*VLOOKUP($O$1,properties!$A$13:$J$19,4, FALSE) + $P140*VLOOKUP($P$1,properties!$A$13:$J$19,4, FALSE) + $Q140*VLOOKUP($Q$1,properties!$A$13:$J$19,4, FALSE)</f>
        <v>0.73499999999999999</v>
      </c>
      <c r="AG140" s="2">
        <f>$L140*VLOOKUP($L$1,properties!$A$13:$J$19,3, FALSE) + $M140*VLOOKUP($M$1,properties!$A$13:$J$19,3, FALSE) + $N140*VLOOKUP($N$1,properties!$A$13:$J$19,3, FALSE) + $O140*VLOOKUP($O$1,properties!$A$13:$J$19,3, FALSE) + $P140*VLOOKUP($P$1,properties!$A$13:$J$19,3, FALSE) + $Q140*VLOOKUP($Q$1,properties!$A$13:$J$19,3, FALSE)</f>
        <v>7.2175000000000002</v>
      </c>
      <c r="AH140" s="2">
        <f>$L140*VLOOKUP($L$1,properties!$A$13:$J$19,2, FALSE) + $M140*VLOOKUP($M$1,properties!$A$13:$J$19,2, FALSE) + $N140*VLOOKUP($N$1,properties!$A$13:$J$19,2, FALSE) + $O140*VLOOKUP($O$1,properties!$A$13:$J$19,2, FALSE) + $P140*VLOOKUP($P$1,properties!$A$13:$J$19,2, FALSE) + $Q140*VLOOKUP($Q$1,properties!$A$13:$J$19,2, FALSE)</f>
        <v>1.97875</v>
      </c>
      <c r="AI140" s="2">
        <f>$L140*VLOOKUP($L$1,properties!$A$13:$J$19,10, FALSE) + $M140*VLOOKUP($M$1,properties!$A$13:$J$19,10, FALSE) + $N140*VLOOKUP($N$1,properties!$A$13:$J$19,10, FALSE) + $O140*VLOOKUP($O$1,properties!$A$13:$J$19,10, FALSE) + $P140*VLOOKUP($P$1,properties!$A$13:$J$19,10, FALSE) + $Q140*VLOOKUP($Q$1,properties!$A$13:$J$19,10, FALSE)</f>
        <v>58.25</v>
      </c>
      <c r="AJ140" s="2">
        <f>$R140*VLOOKUP($R$1,properties!$A$1:$J$4,5, FALSE) + $S140*VLOOKUP($S$1,properties!$A$1:$J$4,5, FALSE) + $T140*VLOOKUP($T$1,properties!$A$1:$J$4,5, FALSE)</f>
        <v>1.81</v>
      </c>
      <c r="AK140" s="2">
        <f>$R140*VLOOKUP($R$1,properties!$A$1:$J$4,6, FALSE) + $S140*VLOOKUP($S$1,properties!$A$1:$J$4,6, FALSE) + $T140*VLOOKUP($T$1,properties!$A$1:$J$4,6, FALSE)</f>
        <v>35.450000000000003</v>
      </c>
      <c r="AL140" s="2">
        <f>$R140*VLOOKUP($R$1,properties!$A$1:$J$4,4, FALSE) + $S140*VLOOKUP($S$1,properties!$A$1:$J$4,4, FALSE) + $T140*VLOOKUP($T$1,properties!$A$1:$J$4,4, FALSE)</f>
        <v>3.617</v>
      </c>
      <c r="AM140" s="2">
        <f>$R140*VLOOKUP($R$1,properties!$A$1:$J$4,3, FALSE) + $S140*VLOOKUP($S$1,properties!$A$1:$J$4,3, FALSE) + $T140*VLOOKUP($T$1,properties!$A$1:$J$4,3, FALSE)</f>
        <v>12.968</v>
      </c>
      <c r="AN140" s="2">
        <f>$R140*VLOOKUP($R$1,properties!$A$1:$J$4,2, FALSE) + $S140*VLOOKUP($S$1,properties!$A$1:$J$4,2, FALSE) + $T140*VLOOKUP($T$1,properties!$A$1:$J$4,2, FALSE)</f>
        <v>3.16</v>
      </c>
      <c r="AO140" s="2">
        <f>$R140*VLOOKUP($R$1,properties!$A$1:$J$4,10, FALSE) + $S140*VLOOKUP($S$1,properties!$A$1:$J$4,10, FALSE) + $T140*VLOOKUP($T$1,properties!$A$1:$J$4,10, FALSE)</f>
        <v>17</v>
      </c>
    </row>
    <row r="141" spans="1:41" x14ac:dyDescent="0.2">
      <c r="A141">
        <v>228</v>
      </c>
      <c r="B141" t="s">
        <v>286</v>
      </c>
      <c r="C141" t="s">
        <v>576</v>
      </c>
      <c r="D141">
        <v>2.48</v>
      </c>
      <c r="E141">
        <v>1.28</v>
      </c>
      <c r="F141">
        <v>0.23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0.125</v>
      </c>
      <c r="N141" s="2">
        <v>0</v>
      </c>
      <c r="O141" s="2">
        <v>0</v>
      </c>
      <c r="P141" s="2">
        <v>0.25</v>
      </c>
      <c r="Q141" s="2">
        <v>0.625</v>
      </c>
      <c r="R141" s="2">
        <v>0</v>
      </c>
      <c r="S141" s="2">
        <v>0</v>
      </c>
      <c r="T141" s="2">
        <v>1</v>
      </c>
      <c r="U141" s="2">
        <v>5</v>
      </c>
      <c r="V141" s="1" t="b">
        <v>0</v>
      </c>
      <c r="W141" s="2">
        <v>1</v>
      </c>
      <c r="X141" s="2">
        <v>0</v>
      </c>
      <c r="Y141" s="2">
        <v>0</v>
      </c>
      <c r="Z141" s="2">
        <v>0</v>
      </c>
      <c r="AA141" s="2">
        <f>$G141*VLOOKUP($G$1,properties!$A$6:$I$11,5, FALSE) + $H141*VLOOKUP($H$1,properties!$A$6:$I$11,5, FALSE) + $I141*VLOOKUP($I$1,properties!$A$6:$I$11,5, FALSE) + $J141*VLOOKUP($J$1,properties!$A$6:$I$11,5, FALSE) + $K141*VLOOKUP($K$1,properties!$A$6:$I$11,5, FALSE)</f>
        <v>1.61</v>
      </c>
      <c r="AB141" s="2">
        <f>$G141*VLOOKUP($G$1,properties!$A$6:$I$11,6, FALSE) + $H141*VLOOKUP($H$1,properties!$A$6:$I$11,6, FALSE) + $I141*VLOOKUP($I$1,properties!$A$6:$I$11,6, FALSE) + $J141*VLOOKUP($J$1,properties!$A$6:$I$11,6, FALSE) + $K141*VLOOKUP($K$1,properties!$A$6:$I$11,6, FALSE)</f>
        <v>85.468000000000004</v>
      </c>
      <c r="AC141" s="2">
        <f>$G141*VLOOKUP($G$1,properties!$A$6:$I$11,2, FALSE) + $H141*VLOOKUP($H$1,properties!$A$6:$I$11,2, FALSE) + $I141*VLOOKUP($I$1,properties!$A$6:$I$11,2, FALSE) + $J141*VLOOKUP($J$1,properties!$A$6:$I$11,2, FALSE) + $K141*VLOOKUP($K$1,properties!$A$6:$I$11,2, FALSE)</f>
        <v>0</v>
      </c>
      <c r="AD141" s="2">
        <f>$L141*VLOOKUP($L$1,properties!$A$13:$J$19,5, FALSE) + $M141*VLOOKUP($M$1,properties!$A$13:$J$19,5, FALSE) + $N141*VLOOKUP($N$1,properties!$A$13:$J$19,5, FALSE) + $O141*VLOOKUP($O$1,properties!$A$13:$J$19,5, FALSE) + $P141*VLOOKUP($P$1,properties!$A$13:$J$19,5, FALSE) + $Q141*VLOOKUP($Q$1,properties!$A$13:$J$19,5, FALSE)</f>
        <v>1.17875</v>
      </c>
      <c r="AE141" s="2">
        <f>$L141*VLOOKUP($L$1,properties!$A$13:$J$19,6, FALSE) + $M141*VLOOKUP($M$1,properties!$A$13:$J$19,6, FALSE) + $N141*VLOOKUP($N$1,properties!$A$13:$J$19,6, FALSE) + $O141*VLOOKUP($O$1,properties!$A$13:$J$19,6, FALSE) + $P141*VLOOKUP($P$1,properties!$A$13:$J$19,6, FALSE) + $Q141*VLOOKUP($Q$1,properties!$A$13:$J$19,6, FALSE)</f>
        <v>170.005</v>
      </c>
      <c r="AF141" s="2">
        <f>$L141*VLOOKUP($L$1,properties!$A$13:$J$19,4, FALSE) + $M141*VLOOKUP($M$1,properties!$A$13:$J$19,4, FALSE) + $N141*VLOOKUP($N$1,properties!$A$13:$J$19,4, FALSE) + $O141*VLOOKUP($O$1,properties!$A$13:$J$19,4, FALSE) + $P141*VLOOKUP($P$1,properties!$A$13:$J$19,4, FALSE) + $Q141*VLOOKUP($Q$1,properties!$A$13:$J$19,4, FALSE)</f>
        <v>0.52499999999999991</v>
      </c>
      <c r="AG141" s="2">
        <f>$L141*VLOOKUP($L$1,properties!$A$13:$J$19,3, FALSE) + $M141*VLOOKUP($M$1,properties!$A$13:$J$19,3, FALSE) + $N141*VLOOKUP($N$1,properties!$A$13:$J$19,3, FALSE) + $O141*VLOOKUP($O$1,properties!$A$13:$J$19,3, FALSE) + $P141*VLOOKUP($P$1,properties!$A$13:$J$19,3, FALSE) + $Q141*VLOOKUP($Q$1,properties!$A$13:$J$19,3, FALSE)</f>
        <v>7.1835000000000004</v>
      </c>
      <c r="AH141" s="2">
        <f>$L141*VLOOKUP($L$1,properties!$A$13:$J$19,2, FALSE) + $M141*VLOOKUP($M$1,properties!$A$13:$J$19,2, FALSE) + $N141*VLOOKUP($N$1,properties!$A$13:$J$19,2, FALSE) + $O141*VLOOKUP($O$1,properties!$A$13:$J$19,2, FALSE) + $P141*VLOOKUP($P$1,properties!$A$13:$J$19,2, FALSE) + $Q141*VLOOKUP($Q$1,properties!$A$13:$J$19,2, FALSE)</f>
        <v>2.0649999999999999</v>
      </c>
      <c r="AI141" s="2">
        <f>$L141*VLOOKUP($L$1,properties!$A$13:$J$19,10, FALSE) + $M141*VLOOKUP($M$1,properties!$A$13:$J$19,10, FALSE) + $N141*VLOOKUP($N$1,properties!$A$13:$J$19,10, FALSE) + $O141*VLOOKUP($O$1,properties!$A$13:$J$19,10, FALSE) + $P141*VLOOKUP($P$1,properties!$A$13:$J$19,10, FALSE) + $Q141*VLOOKUP($Q$1,properties!$A$13:$J$19,10, FALSE)</f>
        <v>68.5</v>
      </c>
      <c r="AJ141" s="2">
        <f>$R141*VLOOKUP($R$1,properties!$A$1:$J$4,5, FALSE) + $S141*VLOOKUP($S$1,properties!$A$1:$J$4,5, FALSE) + $T141*VLOOKUP($T$1,properties!$A$1:$J$4,5, FALSE)</f>
        <v>1.98</v>
      </c>
      <c r="AK141" s="2">
        <f>$R141*VLOOKUP($R$1,properties!$A$1:$J$4,6, FALSE) + $S141*VLOOKUP($S$1,properties!$A$1:$J$4,6, FALSE) + $T141*VLOOKUP($T$1,properties!$A$1:$J$4,6, FALSE)</f>
        <v>126.9</v>
      </c>
      <c r="AL141" s="2">
        <f>$R141*VLOOKUP($R$1,properties!$A$1:$J$4,4, FALSE) + $S141*VLOOKUP($S$1,properties!$A$1:$J$4,4, FALSE) + $T141*VLOOKUP($T$1,properties!$A$1:$J$4,4, FALSE)</f>
        <v>3.06</v>
      </c>
      <c r="AM141" s="2">
        <f>$R141*VLOOKUP($R$1,properties!$A$1:$J$4,3, FALSE) + $S141*VLOOKUP($S$1,properties!$A$1:$J$4,3, FALSE) + $T141*VLOOKUP($T$1,properties!$A$1:$J$4,3, FALSE)</f>
        <v>10.451000000000001</v>
      </c>
      <c r="AN141" s="2">
        <f>$R141*VLOOKUP($R$1,properties!$A$1:$J$4,2, FALSE) + $S141*VLOOKUP($S$1,properties!$A$1:$J$4,2, FALSE) + $T141*VLOOKUP($T$1,properties!$A$1:$J$4,2, FALSE)</f>
        <v>2.66</v>
      </c>
      <c r="AO141" s="2">
        <f>$R141*VLOOKUP($R$1,properties!$A$1:$J$4,10, FALSE) + $S141*VLOOKUP($S$1,properties!$A$1:$J$4,10, FALSE) + $T141*VLOOKUP($T$1,properties!$A$1:$J$4,10, FALSE)</f>
        <v>53</v>
      </c>
    </row>
    <row r="142" spans="1:41" x14ac:dyDescent="0.2">
      <c r="A142">
        <v>229</v>
      </c>
      <c r="B142" t="s">
        <v>287</v>
      </c>
      <c r="C142" t="s">
        <v>576</v>
      </c>
      <c r="D142">
        <v>2.52</v>
      </c>
      <c r="E142">
        <v>1.68</v>
      </c>
      <c r="F142">
        <v>0.19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0.125</v>
      </c>
      <c r="M142" s="2">
        <v>0.25</v>
      </c>
      <c r="N142" s="2">
        <v>0</v>
      </c>
      <c r="O142" s="2">
        <v>0</v>
      </c>
      <c r="P142" s="2">
        <v>0.125</v>
      </c>
      <c r="Q142" s="2">
        <v>0.5</v>
      </c>
      <c r="R142" s="2">
        <v>0</v>
      </c>
      <c r="S142" s="2">
        <v>0</v>
      </c>
      <c r="T142" s="2">
        <v>1</v>
      </c>
      <c r="U142" s="2">
        <v>5</v>
      </c>
      <c r="V142" s="1" t="b">
        <v>0</v>
      </c>
      <c r="W142" s="2">
        <v>1</v>
      </c>
      <c r="X142" s="2">
        <v>0</v>
      </c>
      <c r="Y142" s="2">
        <v>0</v>
      </c>
      <c r="Z142" s="2">
        <v>0</v>
      </c>
      <c r="AA142" s="2">
        <f>$G142*VLOOKUP($G$1,properties!$A$6:$I$11,5, FALSE) + $H142*VLOOKUP($H$1,properties!$A$6:$I$11,5, FALSE) + $I142*VLOOKUP($I$1,properties!$A$6:$I$11,5, FALSE) + $J142*VLOOKUP($J$1,properties!$A$6:$I$11,5, FALSE) + $K142*VLOOKUP($K$1,properties!$A$6:$I$11,5, FALSE)</f>
        <v>1.61</v>
      </c>
      <c r="AB142" s="2">
        <f>$G142*VLOOKUP($G$1,properties!$A$6:$I$11,6, FALSE) + $H142*VLOOKUP($H$1,properties!$A$6:$I$11,6, FALSE) + $I142*VLOOKUP($I$1,properties!$A$6:$I$11,6, FALSE) + $J142*VLOOKUP($J$1,properties!$A$6:$I$11,6, FALSE) + $K142*VLOOKUP($K$1,properties!$A$6:$I$11,6, FALSE)</f>
        <v>85.468000000000004</v>
      </c>
      <c r="AC142" s="2">
        <f>$G142*VLOOKUP($G$1,properties!$A$6:$I$11,2, FALSE) + $H142*VLOOKUP($H$1,properties!$A$6:$I$11,2, FALSE) + $I142*VLOOKUP($I$1,properties!$A$6:$I$11,2, FALSE) + $J142*VLOOKUP($J$1,properties!$A$6:$I$11,2, FALSE) + $K142*VLOOKUP($K$1,properties!$A$6:$I$11,2, FALSE)</f>
        <v>0</v>
      </c>
      <c r="AD142" s="2">
        <f>$L142*VLOOKUP($L$1,properties!$A$13:$J$19,5, FALSE) + $M142*VLOOKUP($M$1,properties!$A$13:$J$19,5, FALSE) + $N142*VLOOKUP($N$1,properties!$A$13:$J$19,5, FALSE) + $O142*VLOOKUP($O$1,properties!$A$13:$J$19,5, FALSE) + $P142*VLOOKUP($P$1,properties!$A$13:$J$19,5, FALSE) + $Q142*VLOOKUP($Q$1,properties!$A$13:$J$19,5, FALSE)</f>
        <v>1.1587499999999999</v>
      </c>
      <c r="AE142" s="2">
        <f>$L142*VLOOKUP($L$1,properties!$A$13:$J$19,6, FALSE) + $M142*VLOOKUP($M$1,properties!$A$13:$J$19,6, FALSE) + $N142*VLOOKUP($N$1,properties!$A$13:$J$19,6, FALSE) + $O142*VLOOKUP($O$1,properties!$A$13:$J$19,6, FALSE) + $P142*VLOOKUP($P$1,properties!$A$13:$J$19,6, FALSE) + $Q142*VLOOKUP($Q$1,properties!$A$13:$J$19,6, FALSE)</f>
        <v>145.25375</v>
      </c>
      <c r="AF142" s="2">
        <f>$L142*VLOOKUP($L$1,properties!$A$13:$J$19,4, FALSE) + $M142*VLOOKUP($M$1,properties!$A$13:$J$19,4, FALSE) + $N142*VLOOKUP($N$1,properties!$A$13:$J$19,4, FALSE) + $O142*VLOOKUP($O$1,properties!$A$13:$J$19,4, FALSE) + $P142*VLOOKUP($P$1,properties!$A$13:$J$19,4, FALSE) + $Q142*VLOOKUP($Q$1,properties!$A$13:$J$19,4, FALSE)</f>
        <v>0.32999999999999996</v>
      </c>
      <c r="AG142" s="2">
        <f>$L142*VLOOKUP($L$1,properties!$A$13:$J$19,3, FALSE) + $M142*VLOOKUP($M$1,properties!$A$13:$J$19,3, FALSE) + $N142*VLOOKUP($N$1,properties!$A$13:$J$19,3, FALSE) + $O142*VLOOKUP($O$1,properties!$A$13:$J$19,3, FALSE) + $P142*VLOOKUP($P$1,properties!$A$13:$J$19,3, FALSE) + $Q142*VLOOKUP($Q$1,properties!$A$13:$J$19,3, FALSE)</f>
        <v>6.8143750000000001</v>
      </c>
      <c r="AH142" s="2">
        <f>$L142*VLOOKUP($L$1,properties!$A$13:$J$19,2, FALSE) + $M142*VLOOKUP($M$1,properties!$A$13:$J$19,2, FALSE) + $N142*VLOOKUP($N$1,properties!$A$13:$J$19,2, FALSE) + $O142*VLOOKUP($O$1,properties!$A$13:$J$19,2, FALSE) + $P142*VLOOKUP($P$1,properties!$A$13:$J$19,2, FALSE) + $Q142*VLOOKUP($Q$1,properties!$A$13:$J$19,2, FALSE)</f>
        <v>1.7725</v>
      </c>
      <c r="AI142" s="2">
        <f>$L142*VLOOKUP($L$1,properties!$A$13:$J$19,10, FALSE) + $M142*VLOOKUP($M$1,properties!$A$13:$J$19,10, FALSE) + $N142*VLOOKUP($N$1,properties!$A$13:$J$19,10, FALSE) + $O142*VLOOKUP($O$1,properties!$A$13:$J$19,10, FALSE) + $P142*VLOOKUP($P$1,properties!$A$13:$J$19,10, FALSE) + $Q142*VLOOKUP($Q$1,properties!$A$13:$J$19,10, FALSE)</f>
        <v>59.25</v>
      </c>
      <c r="AJ142" s="2">
        <f>$R142*VLOOKUP($R$1,properties!$A$1:$J$4,5, FALSE) + $S142*VLOOKUP($S$1,properties!$A$1:$J$4,5, FALSE) + $T142*VLOOKUP($T$1,properties!$A$1:$J$4,5, FALSE)</f>
        <v>1.98</v>
      </c>
      <c r="AK142" s="2">
        <f>$R142*VLOOKUP($R$1,properties!$A$1:$J$4,6, FALSE) + $S142*VLOOKUP($S$1,properties!$A$1:$J$4,6, FALSE) + $T142*VLOOKUP($T$1,properties!$A$1:$J$4,6, FALSE)</f>
        <v>126.9</v>
      </c>
      <c r="AL142" s="2">
        <f>$R142*VLOOKUP($R$1,properties!$A$1:$J$4,4, FALSE) + $S142*VLOOKUP($S$1,properties!$A$1:$J$4,4, FALSE) + $T142*VLOOKUP($T$1,properties!$A$1:$J$4,4, FALSE)</f>
        <v>3.06</v>
      </c>
      <c r="AM142" s="2">
        <f>$R142*VLOOKUP($R$1,properties!$A$1:$J$4,3, FALSE) + $S142*VLOOKUP($S$1,properties!$A$1:$J$4,3, FALSE) + $T142*VLOOKUP($T$1,properties!$A$1:$J$4,3, FALSE)</f>
        <v>10.451000000000001</v>
      </c>
      <c r="AN142" s="2">
        <f>$R142*VLOOKUP($R$1,properties!$A$1:$J$4,2, FALSE) + $S142*VLOOKUP($S$1,properties!$A$1:$J$4,2, FALSE) + $T142*VLOOKUP($T$1,properties!$A$1:$J$4,2, FALSE)</f>
        <v>2.66</v>
      </c>
      <c r="AO142" s="2">
        <f>$R142*VLOOKUP($R$1,properties!$A$1:$J$4,10, FALSE) + $S142*VLOOKUP($S$1,properties!$A$1:$J$4,10, FALSE) + $T142*VLOOKUP($T$1,properties!$A$1:$J$4,10, FALSE)</f>
        <v>53</v>
      </c>
    </row>
    <row r="143" spans="1:41" x14ac:dyDescent="0.2">
      <c r="A143">
        <v>230</v>
      </c>
      <c r="B143" t="s">
        <v>288</v>
      </c>
      <c r="C143" t="s">
        <v>576</v>
      </c>
      <c r="D143">
        <v>2.61</v>
      </c>
      <c r="E143">
        <v>2.6</v>
      </c>
      <c r="F143">
        <v>0.05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0.125</v>
      </c>
      <c r="M143" s="2">
        <v>0.25</v>
      </c>
      <c r="N143" s="2">
        <v>0.25</v>
      </c>
      <c r="O143" s="2">
        <v>0</v>
      </c>
      <c r="P143" s="2">
        <v>0.25</v>
      </c>
      <c r="Q143" s="2">
        <v>0.125</v>
      </c>
      <c r="R143" s="2">
        <v>0</v>
      </c>
      <c r="S143" s="2">
        <v>0</v>
      </c>
      <c r="T143" s="2">
        <v>1</v>
      </c>
      <c r="U143" s="2">
        <v>5</v>
      </c>
      <c r="V143" s="1" t="b">
        <v>0</v>
      </c>
      <c r="W143" s="2">
        <v>1</v>
      </c>
      <c r="X143" s="2">
        <v>0</v>
      </c>
      <c r="Y143" s="2">
        <v>0</v>
      </c>
      <c r="Z143" s="2">
        <v>0</v>
      </c>
      <c r="AA143" s="2">
        <f>$G143*VLOOKUP($G$1,properties!$A$6:$I$11,5, FALSE) + $H143*VLOOKUP($H$1,properties!$A$6:$I$11,5, FALSE) + $I143*VLOOKUP($I$1,properties!$A$6:$I$11,5, FALSE) + $J143*VLOOKUP($J$1,properties!$A$6:$I$11,5, FALSE) + $K143*VLOOKUP($K$1,properties!$A$6:$I$11,5, FALSE)</f>
        <v>1.61</v>
      </c>
      <c r="AB143" s="2">
        <f>$G143*VLOOKUP($G$1,properties!$A$6:$I$11,6, FALSE) + $H143*VLOOKUP($H$1,properties!$A$6:$I$11,6, FALSE) + $I143*VLOOKUP($I$1,properties!$A$6:$I$11,6, FALSE) + $J143*VLOOKUP($J$1,properties!$A$6:$I$11,6, FALSE) + $K143*VLOOKUP($K$1,properties!$A$6:$I$11,6, FALSE)</f>
        <v>85.468000000000004</v>
      </c>
      <c r="AC143" s="2">
        <f>$G143*VLOOKUP($G$1,properties!$A$6:$I$11,2, FALSE) + $H143*VLOOKUP($H$1,properties!$A$6:$I$11,2, FALSE) + $I143*VLOOKUP($I$1,properties!$A$6:$I$11,2, FALSE) + $J143*VLOOKUP($J$1,properties!$A$6:$I$11,2, FALSE) + $K143*VLOOKUP($K$1,properties!$A$6:$I$11,2, FALSE)</f>
        <v>0</v>
      </c>
      <c r="AD143" s="2">
        <f>$L143*VLOOKUP($L$1,properties!$A$13:$J$19,5, FALSE) + $M143*VLOOKUP($M$1,properties!$A$13:$J$19,5, FALSE) + $N143*VLOOKUP($N$1,properties!$A$13:$J$19,5, FALSE) + $O143*VLOOKUP($O$1,properties!$A$13:$J$19,5, FALSE) + $P143*VLOOKUP($P$1,properties!$A$13:$J$19,5, FALSE) + $Q143*VLOOKUP($Q$1,properties!$A$13:$J$19,5, FALSE)</f>
        <v>1.1937499999999999</v>
      </c>
      <c r="AE143" s="2">
        <f>$L143*VLOOKUP($L$1,properties!$A$13:$J$19,6, FALSE) + $M143*VLOOKUP($M$1,properties!$A$13:$J$19,6, FALSE) + $N143*VLOOKUP($N$1,properties!$A$13:$J$19,6, FALSE) + $O143*VLOOKUP($O$1,properties!$A$13:$J$19,6, FALSE) + $P143*VLOOKUP($P$1,properties!$A$13:$J$19,6, FALSE) + $Q143*VLOOKUP($Q$1,properties!$A$13:$J$19,6, FALSE)</f>
        <v>116.8</v>
      </c>
      <c r="AF143" s="2">
        <f>$L143*VLOOKUP($L$1,properties!$A$13:$J$19,4, FALSE) + $M143*VLOOKUP($M$1,properties!$A$13:$J$19,4, FALSE) + $N143*VLOOKUP($N$1,properties!$A$13:$J$19,4, FALSE) + $O143*VLOOKUP($O$1,properties!$A$13:$J$19,4, FALSE) + $P143*VLOOKUP($P$1,properties!$A$13:$J$19,4, FALSE) + $Q143*VLOOKUP($Q$1,properties!$A$13:$J$19,4, FALSE)</f>
        <v>0.34499999999999997</v>
      </c>
      <c r="AG143" s="2">
        <f>$L143*VLOOKUP($L$1,properties!$A$13:$J$19,3, FALSE) + $M143*VLOOKUP($M$1,properties!$A$13:$J$19,3, FALSE) + $N143*VLOOKUP($N$1,properties!$A$13:$J$19,3, FALSE) + $O143*VLOOKUP($O$1,properties!$A$13:$J$19,3, FALSE) + $P143*VLOOKUP($P$1,properties!$A$13:$J$19,3, FALSE) + $Q143*VLOOKUP($Q$1,properties!$A$13:$J$19,3, FALSE)</f>
        <v>6.2540000000000004</v>
      </c>
      <c r="AH143" s="2">
        <f>$L143*VLOOKUP($L$1,properties!$A$13:$J$19,2, FALSE) + $M143*VLOOKUP($M$1,properties!$A$13:$J$19,2, FALSE) + $N143*VLOOKUP($N$1,properties!$A$13:$J$19,2, FALSE) + $O143*VLOOKUP($O$1,properties!$A$13:$J$19,2, FALSE) + $P143*VLOOKUP($P$1,properties!$A$13:$J$19,2, FALSE) + $Q143*VLOOKUP($Q$1,properties!$A$13:$J$19,2, FALSE)</f>
        <v>1.36625</v>
      </c>
      <c r="AI143" s="2">
        <f>$L143*VLOOKUP($L$1,properties!$A$13:$J$19,10, FALSE) + $M143*VLOOKUP($M$1,properties!$A$13:$J$19,10, FALSE) + $N143*VLOOKUP($N$1,properties!$A$13:$J$19,10, FALSE) + $O143*VLOOKUP($O$1,properties!$A$13:$J$19,10, FALSE) + $P143*VLOOKUP($P$1,properties!$A$13:$J$19,10, FALSE) + $Q143*VLOOKUP($Q$1,properties!$A$13:$J$19,10, FALSE)</f>
        <v>48.75</v>
      </c>
      <c r="AJ143" s="2">
        <f>$R143*VLOOKUP($R$1,properties!$A$1:$J$4,5, FALSE) + $S143*VLOOKUP($S$1,properties!$A$1:$J$4,5, FALSE) + $T143*VLOOKUP($T$1,properties!$A$1:$J$4,5, FALSE)</f>
        <v>1.98</v>
      </c>
      <c r="AK143" s="2">
        <f>$R143*VLOOKUP($R$1,properties!$A$1:$J$4,6, FALSE) + $S143*VLOOKUP($S$1,properties!$A$1:$J$4,6, FALSE) + $T143*VLOOKUP($T$1,properties!$A$1:$J$4,6, FALSE)</f>
        <v>126.9</v>
      </c>
      <c r="AL143" s="2">
        <f>$R143*VLOOKUP($R$1,properties!$A$1:$J$4,4, FALSE) + $S143*VLOOKUP($S$1,properties!$A$1:$J$4,4, FALSE) + $T143*VLOOKUP($T$1,properties!$A$1:$J$4,4, FALSE)</f>
        <v>3.06</v>
      </c>
      <c r="AM143" s="2">
        <f>$R143*VLOOKUP($R$1,properties!$A$1:$J$4,3, FALSE) + $S143*VLOOKUP($S$1,properties!$A$1:$J$4,3, FALSE) + $T143*VLOOKUP($T$1,properties!$A$1:$J$4,3, FALSE)</f>
        <v>10.451000000000001</v>
      </c>
      <c r="AN143" s="2">
        <f>$R143*VLOOKUP($R$1,properties!$A$1:$J$4,2, FALSE) + $S143*VLOOKUP($S$1,properties!$A$1:$J$4,2, FALSE) + $T143*VLOOKUP($T$1,properties!$A$1:$J$4,2, FALSE)</f>
        <v>2.66</v>
      </c>
      <c r="AO143" s="2">
        <f>$R143*VLOOKUP($R$1,properties!$A$1:$J$4,10, FALSE) + $S143*VLOOKUP($S$1,properties!$A$1:$J$4,10, FALSE) + $T143*VLOOKUP($T$1,properties!$A$1:$J$4,10, FALSE)</f>
        <v>53</v>
      </c>
    </row>
    <row r="144" spans="1:41" x14ac:dyDescent="0.2">
      <c r="A144">
        <v>231</v>
      </c>
      <c r="B144" t="s">
        <v>289</v>
      </c>
      <c r="C144" t="s">
        <v>576</v>
      </c>
      <c r="D144">
        <v>2.42</v>
      </c>
      <c r="E144">
        <v>0.54</v>
      </c>
      <c r="F144">
        <v>0.12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0.75</v>
      </c>
      <c r="P144" s="2">
        <v>0.125</v>
      </c>
      <c r="Q144" s="2">
        <v>0.125</v>
      </c>
      <c r="R144" s="2">
        <v>0</v>
      </c>
      <c r="S144" s="2">
        <v>0</v>
      </c>
      <c r="T144" s="2">
        <v>1</v>
      </c>
      <c r="U144" s="2">
        <v>5</v>
      </c>
      <c r="V144" s="1" t="b">
        <v>0</v>
      </c>
      <c r="W144" s="2">
        <v>1</v>
      </c>
      <c r="X144" s="2">
        <v>0</v>
      </c>
      <c r="Y144" s="2">
        <v>0</v>
      </c>
      <c r="Z144" s="2">
        <v>0</v>
      </c>
      <c r="AA144" s="2">
        <f>$G144*VLOOKUP($G$1,properties!$A$6:$I$11,5, FALSE) + $H144*VLOOKUP($H$1,properties!$A$6:$I$11,5, FALSE) + $I144*VLOOKUP($I$1,properties!$A$6:$I$11,5, FALSE) + $J144*VLOOKUP($J$1,properties!$A$6:$I$11,5, FALSE) + $K144*VLOOKUP($K$1,properties!$A$6:$I$11,5, FALSE)</f>
        <v>1.61</v>
      </c>
      <c r="AB144" s="2">
        <f>$G144*VLOOKUP($G$1,properties!$A$6:$I$11,6, FALSE) + $H144*VLOOKUP($H$1,properties!$A$6:$I$11,6, FALSE) + $I144*VLOOKUP($I$1,properties!$A$6:$I$11,6, FALSE) + $J144*VLOOKUP($J$1,properties!$A$6:$I$11,6, FALSE) + $K144*VLOOKUP($K$1,properties!$A$6:$I$11,6, FALSE)</f>
        <v>85.468000000000004</v>
      </c>
      <c r="AC144" s="2">
        <f>$G144*VLOOKUP($G$1,properties!$A$6:$I$11,2, FALSE) + $H144*VLOOKUP($H$1,properties!$A$6:$I$11,2, FALSE) + $I144*VLOOKUP($I$1,properties!$A$6:$I$11,2, FALSE) + $J144*VLOOKUP($J$1,properties!$A$6:$I$11,2, FALSE) + $K144*VLOOKUP($K$1,properties!$A$6:$I$11,2, FALSE)</f>
        <v>0</v>
      </c>
      <c r="AD144" s="2">
        <f>$L144*VLOOKUP($L$1,properties!$A$13:$J$19,5, FALSE) + $M144*VLOOKUP($M$1,properties!$A$13:$J$19,5, FALSE) + $N144*VLOOKUP($N$1,properties!$A$13:$J$19,5, FALSE) + $O144*VLOOKUP($O$1,properties!$A$13:$J$19,5, FALSE) + $P144*VLOOKUP($P$1,properties!$A$13:$J$19,5, FALSE) + $Q144*VLOOKUP($Q$1,properties!$A$13:$J$19,5, FALSE)</f>
        <v>0.83999999999999986</v>
      </c>
      <c r="AE144" s="2">
        <f>$L144*VLOOKUP($L$1,properties!$A$13:$J$19,6, FALSE) + $M144*VLOOKUP($M$1,properties!$A$13:$J$19,6, FALSE) + $N144*VLOOKUP($N$1,properties!$A$13:$J$19,6, FALSE) + $O144*VLOOKUP($O$1,properties!$A$13:$J$19,6, FALSE) + $P144*VLOOKUP($P$1,properties!$A$13:$J$19,6, FALSE) + $Q144*VLOOKUP($Q$1,properties!$A$13:$J$19,6, FALSE)</f>
        <v>95.186250000000001</v>
      </c>
      <c r="AF144" s="2">
        <f>$L144*VLOOKUP($L$1,properties!$A$13:$J$19,4, FALSE) + $M144*VLOOKUP($M$1,properties!$A$13:$J$19,4, FALSE) + $N144*VLOOKUP($N$1,properties!$A$13:$J$19,4, FALSE) + $O144*VLOOKUP($O$1,properties!$A$13:$J$19,4, FALSE) + $P144*VLOOKUP($P$1,properties!$A$13:$J$19,4, FALSE) + $Q144*VLOOKUP($Q$1,properties!$A$13:$J$19,4, FALSE)</f>
        <v>1.2075</v>
      </c>
      <c r="AG144" s="2">
        <f>$L144*VLOOKUP($L$1,properties!$A$13:$J$19,3, FALSE) + $M144*VLOOKUP($M$1,properties!$A$13:$J$19,3, FALSE) + $N144*VLOOKUP($N$1,properties!$A$13:$J$19,3, FALSE) + $O144*VLOOKUP($O$1,properties!$A$13:$J$19,3, FALSE) + $P144*VLOOKUP($P$1,properties!$A$13:$J$19,3, FALSE) + $Q144*VLOOKUP($Q$1,properties!$A$13:$J$19,3, FALSE)</f>
        <v>7.7701250000000011</v>
      </c>
      <c r="AH144" s="2">
        <f>$L144*VLOOKUP($L$1,properties!$A$13:$J$19,2, FALSE) + $M144*VLOOKUP($M$1,properties!$A$13:$J$19,2, FALSE) + $N144*VLOOKUP($N$1,properties!$A$13:$J$19,2, FALSE) + $O144*VLOOKUP($O$1,properties!$A$13:$J$19,2, FALSE) + $P144*VLOOKUP($P$1,properties!$A$13:$J$19,2, FALSE) + $Q144*VLOOKUP($Q$1,properties!$A$13:$J$19,2, FALSE)</f>
        <v>2.0437500000000002</v>
      </c>
      <c r="AI144" s="2">
        <f>$L144*VLOOKUP($L$1,properties!$A$13:$J$19,10, FALSE) + $M144*VLOOKUP($M$1,properties!$A$13:$J$19,10, FALSE) + $N144*VLOOKUP($N$1,properties!$A$13:$J$19,10, FALSE) + $O144*VLOOKUP($O$1,properties!$A$13:$J$19,10, FALSE) + $P144*VLOOKUP($P$1,properties!$A$13:$J$19,10, FALSE) + $Q144*VLOOKUP($Q$1,properties!$A$13:$J$19,10, FALSE)</f>
        <v>40.5</v>
      </c>
      <c r="AJ144" s="2">
        <f>$R144*VLOOKUP($R$1,properties!$A$1:$J$4,5, FALSE) + $S144*VLOOKUP($S$1,properties!$A$1:$J$4,5, FALSE) + $T144*VLOOKUP($T$1,properties!$A$1:$J$4,5, FALSE)</f>
        <v>1.98</v>
      </c>
      <c r="AK144" s="2">
        <f>$R144*VLOOKUP($R$1,properties!$A$1:$J$4,6, FALSE) + $S144*VLOOKUP($S$1,properties!$A$1:$J$4,6, FALSE) + $T144*VLOOKUP($T$1,properties!$A$1:$J$4,6, FALSE)</f>
        <v>126.9</v>
      </c>
      <c r="AL144" s="2">
        <f>$R144*VLOOKUP($R$1,properties!$A$1:$J$4,4, FALSE) + $S144*VLOOKUP($S$1,properties!$A$1:$J$4,4, FALSE) + $T144*VLOOKUP($T$1,properties!$A$1:$J$4,4, FALSE)</f>
        <v>3.06</v>
      </c>
      <c r="AM144" s="2">
        <f>$R144*VLOOKUP($R$1,properties!$A$1:$J$4,3, FALSE) + $S144*VLOOKUP($S$1,properties!$A$1:$J$4,3, FALSE) + $T144*VLOOKUP($T$1,properties!$A$1:$J$4,3, FALSE)</f>
        <v>10.451000000000001</v>
      </c>
      <c r="AN144" s="2">
        <f>$R144*VLOOKUP($R$1,properties!$A$1:$J$4,2, FALSE) + $S144*VLOOKUP($S$1,properties!$A$1:$J$4,2, FALSE) + $T144*VLOOKUP($T$1,properties!$A$1:$J$4,2, FALSE)</f>
        <v>2.66</v>
      </c>
      <c r="AO144" s="2">
        <f>$R144*VLOOKUP($R$1,properties!$A$1:$J$4,10, FALSE) + $S144*VLOOKUP($S$1,properties!$A$1:$J$4,10, FALSE) + $T144*VLOOKUP($T$1,properties!$A$1:$J$4,10, FALSE)</f>
        <v>53</v>
      </c>
    </row>
    <row r="145" spans="1:41" x14ac:dyDescent="0.2">
      <c r="A145">
        <v>232</v>
      </c>
      <c r="B145" t="s">
        <v>290</v>
      </c>
      <c r="C145" t="s">
        <v>576</v>
      </c>
      <c r="D145">
        <v>2.52</v>
      </c>
      <c r="E145">
        <v>2.74</v>
      </c>
      <c r="F145">
        <v>0.05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0.5</v>
      </c>
      <c r="N145" s="2">
        <v>0</v>
      </c>
      <c r="O145" s="2">
        <v>0.125</v>
      </c>
      <c r="P145" s="2">
        <v>0.25</v>
      </c>
      <c r="Q145" s="2">
        <v>0.125</v>
      </c>
      <c r="R145" s="2">
        <v>0</v>
      </c>
      <c r="S145" s="2">
        <v>0</v>
      </c>
      <c r="T145" s="2">
        <v>1</v>
      </c>
      <c r="U145" s="2">
        <v>5</v>
      </c>
      <c r="V145" s="1" t="b">
        <v>0</v>
      </c>
      <c r="W145" s="2">
        <v>1</v>
      </c>
      <c r="X145" s="2">
        <v>0</v>
      </c>
      <c r="Y145" s="2">
        <v>0</v>
      </c>
      <c r="Z145" s="2">
        <v>0</v>
      </c>
      <c r="AA145" s="2">
        <f>$G145*VLOOKUP($G$1,properties!$A$6:$I$11,5, FALSE) + $H145*VLOOKUP($H$1,properties!$A$6:$I$11,5, FALSE) + $I145*VLOOKUP($I$1,properties!$A$6:$I$11,5, FALSE) + $J145*VLOOKUP($J$1,properties!$A$6:$I$11,5, FALSE) + $K145*VLOOKUP($K$1,properties!$A$6:$I$11,5, FALSE)</f>
        <v>1.61</v>
      </c>
      <c r="AB145" s="2">
        <f>$G145*VLOOKUP($G$1,properties!$A$6:$I$11,6, FALSE) + $H145*VLOOKUP($H$1,properties!$A$6:$I$11,6, FALSE) + $I145*VLOOKUP($I$1,properties!$A$6:$I$11,6, FALSE) + $J145*VLOOKUP($J$1,properties!$A$6:$I$11,6, FALSE) + $K145*VLOOKUP($K$1,properties!$A$6:$I$11,6, FALSE)</f>
        <v>85.468000000000004</v>
      </c>
      <c r="AC145" s="2">
        <f>$G145*VLOOKUP($G$1,properties!$A$6:$I$11,2, FALSE) + $H145*VLOOKUP($H$1,properties!$A$6:$I$11,2, FALSE) + $I145*VLOOKUP($I$1,properties!$A$6:$I$11,2, FALSE) + $J145*VLOOKUP($J$1,properties!$A$6:$I$11,2, FALSE) + $K145*VLOOKUP($K$1,properties!$A$6:$I$11,2, FALSE)</f>
        <v>0</v>
      </c>
      <c r="AD145" s="2">
        <f>$L145*VLOOKUP($L$1,properties!$A$13:$J$19,5, FALSE) + $M145*VLOOKUP($M$1,properties!$A$13:$J$19,5, FALSE) + $N145*VLOOKUP($N$1,properties!$A$13:$J$19,5, FALSE) + $O145*VLOOKUP($O$1,properties!$A$13:$J$19,5, FALSE) + $P145*VLOOKUP($P$1,properties!$A$13:$J$19,5, FALSE) + $Q145*VLOOKUP($Q$1,properties!$A$13:$J$19,5, FALSE)</f>
        <v>1.1174999999999999</v>
      </c>
      <c r="AE145" s="2">
        <f>$L145*VLOOKUP($L$1,properties!$A$13:$J$19,6, FALSE) + $M145*VLOOKUP($M$1,properties!$A$13:$J$19,6, FALSE) + $N145*VLOOKUP($N$1,properties!$A$13:$J$19,6, FALSE) + $O145*VLOOKUP($O$1,properties!$A$13:$J$19,6, FALSE) + $P145*VLOOKUP($P$1,properties!$A$13:$J$19,6, FALSE) + $Q145*VLOOKUP($Q$1,properties!$A$13:$J$19,6, FALSE)</f>
        <v>108.44125</v>
      </c>
      <c r="AF145" s="2">
        <f>$L145*VLOOKUP($L$1,properties!$A$13:$J$19,4, FALSE) + $M145*VLOOKUP($M$1,properties!$A$13:$J$19,4, FALSE) + $N145*VLOOKUP($N$1,properties!$A$13:$J$19,4, FALSE) + $O145*VLOOKUP($O$1,properties!$A$13:$J$19,4, FALSE) + $P145*VLOOKUP($P$1,properties!$A$13:$J$19,4, FALSE) + $Q145*VLOOKUP($Q$1,properties!$A$13:$J$19,4, FALSE)</f>
        <v>0.51375000000000004</v>
      </c>
      <c r="AG145" s="2">
        <f>$L145*VLOOKUP($L$1,properties!$A$13:$J$19,3, FALSE) + $M145*VLOOKUP($M$1,properties!$A$13:$J$19,3, FALSE) + $N145*VLOOKUP($N$1,properties!$A$13:$J$19,3, FALSE) + $O145*VLOOKUP($O$1,properties!$A$13:$J$19,3, FALSE) + $P145*VLOOKUP($P$1,properties!$A$13:$J$19,3, FALSE) + $Q145*VLOOKUP($Q$1,properties!$A$13:$J$19,3, FALSE)</f>
        <v>6.5981250000000005</v>
      </c>
      <c r="AH145" s="2">
        <f>$L145*VLOOKUP($L$1,properties!$A$13:$J$19,2, FALSE) + $M145*VLOOKUP($M$1,properties!$A$13:$J$19,2, FALSE) + $N145*VLOOKUP($N$1,properties!$A$13:$J$19,2, FALSE) + $O145*VLOOKUP($O$1,properties!$A$13:$J$19,2, FALSE) + $P145*VLOOKUP($P$1,properties!$A$13:$J$19,2, FALSE) + $Q145*VLOOKUP($Q$1,properties!$A$13:$J$19,2, FALSE)</f>
        <v>1.5075000000000001</v>
      </c>
      <c r="AI145" s="2">
        <f>$L145*VLOOKUP($L$1,properties!$A$13:$J$19,10, FALSE) + $M145*VLOOKUP($M$1,properties!$A$13:$J$19,10, FALSE) + $N145*VLOOKUP($N$1,properties!$A$13:$J$19,10, FALSE) + $O145*VLOOKUP($O$1,properties!$A$13:$J$19,10, FALSE) + $P145*VLOOKUP($P$1,properties!$A$13:$J$19,10, FALSE) + $Q145*VLOOKUP($Q$1,properties!$A$13:$J$19,10, FALSE)</f>
        <v>45.75</v>
      </c>
      <c r="AJ145" s="2">
        <f>$R145*VLOOKUP($R$1,properties!$A$1:$J$4,5, FALSE) + $S145*VLOOKUP($S$1,properties!$A$1:$J$4,5, FALSE) + $T145*VLOOKUP($T$1,properties!$A$1:$J$4,5, FALSE)</f>
        <v>1.98</v>
      </c>
      <c r="AK145" s="2">
        <f>$R145*VLOOKUP($R$1,properties!$A$1:$J$4,6, FALSE) + $S145*VLOOKUP($S$1,properties!$A$1:$J$4,6, FALSE) + $T145*VLOOKUP($T$1,properties!$A$1:$J$4,6, FALSE)</f>
        <v>126.9</v>
      </c>
      <c r="AL145" s="2">
        <f>$R145*VLOOKUP($R$1,properties!$A$1:$J$4,4, FALSE) + $S145*VLOOKUP($S$1,properties!$A$1:$J$4,4, FALSE) + $T145*VLOOKUP($T$1,properties!$A$1:$J$4,4, FALSE)</f>
        <v>3.06</v>
      </c>
      <c r="AM145" s="2">
        <f>$R145*VLOOKUP($R$1,properties!$A$1:$J$4,3, FALSE) + $S145*VLOOKUP($S$1,properties!$A$1:$J$4,3, FALSE) + $T145*VLOOKUP($T$1,properties!$A$1:$J$4,3, FALSE)</f>
        <v>10.451000000000001</v>
      </c>
      <c r="AN145" s="2">
        <f>$R145*VLOOKUP($R$1,properties!$A$1:$J$4,2, FALSE) + $S145*VLOOKUP($S$1,properties!$A$1:$J$4,2, FALSE) + $T145*VLOOKUP($T$1,properties!$A$1:$J$4,2, FALSE)</f>
        <v>2.66</v>
      </c>
      <c r="AO145" s="2">
        <f>$R145*VLOOKUP($R$1,properties!$A$1:$J$4,10, FALSE) + $S145*VLOOKUP($S$1,properties!$A$1:$J$4,10, FALSE) + $T145*VLOOKUP($T$1,properties!$A$1:$J$4,10, FALSE)</f>
        <v>53</v>
      </c>
    </row>
    <row r="146" spans="1:41" x14ac:dyDescent="0.2">
      <c r="A146">
        <v>233</v>
      </c>
      <c r="B146" t="s">
        <v>291</v>
      </c>
      <c r="C146" t="s">
        <v>576</v>
      </c>
      <c r="D146">
        <v>-0.02</v>
      </c>
      <c r="E146">
        <v>1.54</v>
      </c>
      <c r="F146">
        <v>0.22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0.25</v>
      </c>
      <c r="M146" s="2">
        <v>0</v>
      </c>
      <c r="N146" s="2">
        <v>0</v>
      </c>
      <c r="O146" s="2">
        <v>0.25</v>
      </c>
      <c r="P146" s="2">
        <v>0.375</v>
      </c>
      <c r="Q146" s="2">
        <v>0.125</v>
      </c>
      <c r="R146" s="2">
        <v>0</v>
      </c>
      <c r="S146" s="2">
        <v>1</v>
      </c>
      <c r="T146" s="2">
        <v>0</v>
      </c>
      <c r="U146" s="2">
        <v>5</v>
      </c>
      <c r="V146" s="1" t="b">
        <v>0</v>
      </c>
      <c r="W146" s="2">
        <v>1</v>
      </c>
      <c r="X146" s="2">
        <v>0</v>
      </c>
      <c r="Y146" s="2">
        <v>0</v>
      </c>
      <c r="Z146" s="2">
        <v>0</v>
      </c>
      <c r="AA146" s="2">
        <f>$G146*VLOOKUP($G$1,properties!$A$6:$I$11,5, FALSE) + $H146*VLOOKUP($H$1,properties!$A$6:$I$11,5, FALSE) + $I146*VLOOKUP($I$1,properties!$A$6:$I$11,5, FALSE) + $J146*VLOOKUP($J$1,properties!$A$6:$I$11,5, FALSE) + $K146*VLOOKUP($K$1,properties!$A$6:$I$11,5, FALSE)</f>
        <v>1.61</v>
      </c>
      <c r="AB146" s="2">
        <f>$G146*VLOOKUP($G$1,properties!$A$6:$I$11,6, FALSE) + $H146*VLOOKUP($H$1,properties!$A$6:$I$11,6, FALSE) + $I146*VLOOKUP($I$1,properties!$A$6:$I$11,6, FALSE) + $J146*VLOOKUP($J$1,properties!$A$6:$I$11,6, FALSE) + $K146*VLOOKUP($K$1,properties!$A$6:$I$11,6, FALSE)</f>
        <v>85.468000000000004</v>
      </c>
      <c r="AC146" s="2">
        <f>$G146*VLOOKUP($G$1,properties!$A$6:$I$11,2, FALSE) + $H146*VLOOKUP($H$1,properties!$A$6:$I$11,2, FALSE) + $I146*VLOOKUP($I$1,properties!$A$6:$I$11,2, FALSE) + $J146*VLOOKUP($J$1,properties!$A$6:$I$11,2, FALSE) + $K146*VLOOKUP($K$1,properties!$A$6:$I$11,2, FALSE)</f>
        <v>0</v>
      </c>
      <c r="AD146" s="2">
        <f>$L146*VLOOKUP($L$1,properties!$A$13:$J$19,5, FALSE) + $M146*VLOOKUP($M$1,properties!$A$13:$J$19,5, FALSE) + $N146*VLOOKUP($N$1,properties!$A$13:$J$19,5, FALSE) + $O146*VLOOKUP($O$1,properties!$A$13:$J$19,5, FALSE) + $P146*VLOOKUP($P$1,properties!$A$13:$J$19,5, FALSE) + $Q146*VLOOKUP($Q$1,properties!$A$13:$J$19,5, FALSE)</f>
        <v>1.0125</v>
      </c>
      <c r="AE146" s="2">
        <f>$L146*VLOOKUP($L$1,properties!$A$13:$J$19,6, FALSE) + $M146*VLOOKUP($M$1,properties!$A$13:$J$19,6, FALSE) + $N146*VLOOKUP($N$1,properties!$A$13:$J$19,6, FALSE) + $O146*VLOOKUP($O$1,properties!$A$13:$J$19,6, FALSE) + $P146*VLOOKUP($P$1,properties!$A$13:$J$19,6, FALSE) + $Q146*VLOOKUP($Q$1,properties!$A$13:$J$19,6, FALSE)</f>
        <v>98.568749999999994</v>
      </c>
      <c r="AF146" s="2">
        <f>$L146*VLOOKUP($L$1,properties!$A$13:$J$19,4, FALSE) + $M146*VLOOKUP($M$1,properties!$A$13:$J$19,4, FALSE) + $N146*VLOOKUP($N$1,properties!$A$13:$J$19,4, FALSE) + $O146*VLOOKUP($O$1,properties!$A$13:$J$19,4, FALSE) + $P146*VLOOKUP($P$1,properties!$A$13:$J$19,4, FALSE) + $Q146*VLOOKUP($Q$1,properties!$A$13:$J$19,4, FALSE)</f>
        <v>0.83250000000000002</v>
      </c>
      <c r="AG146" s="2">
        <f>$L146*VLOOKUP($L$1,properties!$A$13:$J$19,3, FALSE) + $M146*VLOOKUP($M$1,properties!$A$13:$J$19,3, FALSE) + $N146*VLOOKUP($N$1,properties!$A$13:$J$19,3, FALSE) + $O146*VLOOKUP($O$1,properties!$A$13:$J$19,3, FALSE) + $P146*VLOOKUP($P$1,properties!$A$13:$J$19,3, FALSE) + $Q146*VLOOKUP($Q$1,properties!$A$13:$J$19,3, FALSE)</f>
        <v>7.1843750000000011</v>
      </c>
      <c r="AH146" s="2">
        <f>$L146*VLOOKUP($L$1,properties!$A$13:$J$19,2, FALSE) + $M146*VLOOKUP($M$1,properties!$A$13:$J$19,2, FALSE) + $N146*VLOOKUP($N$1,properties!$A$13:$J$19,2, FALSE) + $O146*VLOOKUP($O$1,properties!$A$13:$J$19,2, FALSE) + $P146*VLOOKUP($P$1,properties!$A$13:$J$19,2, FALSE) + $Q146*VLOOKUP($Q$1,properties!$A$13:$J$19,2, FALSE)</f>
        <v>1.7787499999999998</v>
      </c>
      <c r="AI146" s="2">
        <f>$L146*VLOOKUP($L$1,properties!$A$13:$J$19,10, FALSE) + $M146*VLOOKUP($M$1,properties!$A$13:$J$19,10, FALSE) + $N146*VLOOKUP($N$1,properties!$A$13:$J$19,10, FALSE) + $O146*VLOOKUP($O$1,properties!$A$13:$J$19,10, FALSE) + $P146*VLOOKUP($P$1,properties!$A$13:$J$19,10, FALSE) + $Q146*VLOOKUP($Q$1,properties!$A$13:$J$19,10, FALSE)</f>
        <v>42</v>
      </c>
      <c r="AJ146" s="2">
        <f>$R146*VLOOKUP($R$1,properties!$A$1:$J$4,5, FALSE) + $S146*VLOOKUP($S$1,properties!$A$1:$J$4,5, FALSE) + $T146*VLOOKUP($T$1,properties!$A$1:$J$4,5, FALSE)</f>
        <v>1.96</v>
      </c>
      <c r="AK146" s="2">
        <f>$R146*VLOOKUP($R$1,properties!$A$1:$J$4,6, FALSE) + $S146*VLOOKUP($S$1,properties!$A$1:$J$4,6, FALSE) + $T146*VLOOKUP($T$1,properties!$A$1:$J$4,6, FALSE)</f>
        <v>79.900000000000006</v>
      </c>
      <c r="AL146" s="2">
        <f>$R146*VLOOKUP($R$1,properties!$A$1:$J$4,4, FALSE) + $S146*VLOOKUP($S$1,properties!$A$1:$J$4,4, FALSE) + $T146*VLOOKUP($T$1,properties!$A$1:$J$4,4, FALSE)</f>
        <v>3.3650000000000002</v>
      </c>
      <c r="AM146" s="2">
        <f>$R146*VLOOKUP($R$1,properties!$A$1:$J$4,3, FALSE) + $S146*VLOOKUP($S$1,properties!$A$1:$J$4,3, FALSE) + $T146*VLOOKUP($T$1,properties!$A$1:$J$4,3, FALSE)</f>
        <v>11.814</v>
      </c>
      <c r="AN146" s="2">
        <f>$R146*VLOOKUP($R$1,properties!$A$1:$J$4,2, FALSE) + $S146*VLOOKUP($S$1,properties!$A$1:$J$4,2, FALSE) + $T146*VLOOKUP($T$1,properties!$A$1:$J$4,2, FALSE)</f>
        <v>2.96</v>
      </c>
      <c r="AO146" s="2">
        <f>$R146*VLOOKUP($R$1,properties!$A$1:$J$4,10, FALSE) + $S146*VLOOKUP($S$1,properties!$A$1:$J$4,10, FALSE) + $T146*VLOOKUP($T$1,properties!$A$1:$J$4,10, FALSE)</f>
        <v>35</v>
      </c>
    </row>
    <row r="147" spans="1:41" x14ac:dyDescent="0.2">
      <c r="A147">
        <v>234</v>
      </c>
      <c r="B147" t="s">
        <v>292</v>
      </c>
      <c r="C147" t="s">
        <v>576</v>
      </c>
      <c r="D147">
        <v>0.25</v>
      </c>
      <c r="E147">
        <v>3.15</v>
      </c>
      <c r="F147">
        <v>0.01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0.25</v>
      </c>
      <c r="N147" s="2">
        <v>0.25</v>
      </c>
      <c r="O147" s="2">
        <v>0</v>
      </c>
      <c r="P147" s="2">
        <v>0.125</v>
      </c>
      <c r="Q147" s="2">
        <v>0.375</v>
      </c>
      <c r="R147" s="2">
        <v>0</v>
      </c>
      <c r="S147" s="2">
        <v>1</v>
      </c>
      <c r="T147" s="2">
        <v>0</v>
      </c>
      <c r="U147" s="2">
        <v>5</v>
      </c>
      <c r="V147" s="1" t="b">
        <v>0</v>
      </c>
      <c r="W147" s="2">
        <v>1</v>
      </c>
      <c r="X147" s="2">
        <v>0</v>
      </c>
      <c r="Y147" s="2">
        <v>0</v>
      </c>
      <c r="Z147" s="2">
        <v>0</v>
      </c>
      <c r="AA147" s="2">
        <f>$G147*VLOOKUP($G$1,properties!$A$6:$I$11,5, FALSE) + $H147*VLOOKUP($H$1,properties!$A$6:$I$11,5, FALSE) + $I147*VLOOKUP($I$1,properties!$A$6:$I$11,5, FALSE) + $J147*VLOOKUP($J$1,properties!$A$6:$I$11,5, FALSE) + $K147*VLOOKUP($K$1,properties!$A$6:$I$11,5, FALSE)</f>
        <v>1.61</v>
      </c>
      <c r="AB147" s="2">
        <f>$G147*VLOOKUP($G$1,properties!$A$6:$I$11,6, FALSE) + $H147*VLOOKUP($H$1,properties!$A$6:$I$11,6, FALSE) + $I147*VLOOKUP($I$1,properties!$A$6:$I$11,6, FALSE) + $J147*VLOOKUP($J$1,properties!$A$6:$I$11,6, FALSE) + $K147*VLOOKUP($K$1,properties!$A$6:$I$11,6, FALSE)</f>
        <v>85.468000000000004</v>
      </c>
      <c r="AC147" s="2">
        <f>$G147*VLOOKUP($G$1,properties!$A$6:$I$11,2, FALSE) + $H147*VLOOKUP($H$1,properties!$A$6:$I$11,2, FALSE) + $I147*VLOOKUP($I$1,properties!$A$6:$I$11,2, FALSE) + $J147*VLOOKUP($J$1,properties!$A$6:$I$11,2, FALSE) + $K147*VLOOKUP($K$1,properties!$A$6:$I$11,2, FALSE)</f>
        <v>0</v>
      </c>
      <c r="AD147" s="2">
        <f>$L147*VLOOKUP($L$1,properties!$A$13:$J$19,5, FALSE) + $M147*VLOOKUP($M$1,properties!$A$13:$J$19,5, FALSE) + $N147*VLOOKUP($N$1,properties!$A$13:$J$19,5, FALSE) + $O147*VLOOKUP($O$1,properties!$A$13:$J$19,5, FALSE) + $P147*VLOOKUP($P$1,properties!$A$13:$J$19,5, FALSE) + $Q147*VLOOKUP($Q$1,properties!$A$13:$J$19,5, FALSE)</f>
        <v>1.2225000000000001</v>
      </c>
      <c r="AE147" s="2">
        <f>$L147*VLOOKUP($L$1,properties!$A$13:$J$19,6, FALSE) + $M147*VLOOKUP($M$1,properties!$A$13:$J$19,6, FALSE) + $N147*VLOOKUP($N$1,properties!$A$13:$J$19,6, FALSE) + $O147*VLOOKUP($O$1,properties!$A$13:$J$19,6, FALSE) + $P147*VLOOKUP($P$1,properties!$A$13:$J$19,6, FALSE) + $Q147*VLOOKUP($Q$1,properties!$A$13:$J$19,6, FALSE)</f>
        <v>148.70125000000002</v>
      </c>
      <c r="AF147" s="2">
        <f>$L147*VLOOKUP($L$1,properties!$A$13:$J$19,4, FALSE) + $M147*VLOOKUP($M$1,properties!$A$13:$J$19,4, FALSE) + $N147*VLOOKUP($N$1,properties!$A$13:$J$19,4, FALSE) + $O147*VLOOKUP($O$1,properties!$A$13:$J$19,4, FALSE) + $P147*VLOOKUP($P$1,properties!$A$13:$J$19,4, FALSE) + $Q147*VLOOKUP($Q$1,properties!$A$13:$J$19,4, FALSE)</f>
        <v>0.28500000000000003</v>
      </c>
      <c r="AG147" s="2">
        <f>$L147*VLOOKUP($L$1,properties!$A$13:$J$19,3, FALSE) + $M147*VLOOKUP($M$1,properties!$A$13:$J$19,3, FALSE) + $N147*VLOOKUP($N$1,properties!$A$13:$J$19,3, FALSE) + $O147*VLOOKUP($O$1,properties!$A$13:$J$19,3, FALSE) + $P147*VLOOKUP($P$1,properties!$A$13:$J$19,3, FALSE) + $Q147*VLOOKUP($Q$1,properties!$A$13:$J$19,3, FALSE)</f>
        <v>6.4261249999999999</v>
      </c>
      <c r="AH147" s="2">
        <f>$L147*VLOOKUP($L$1,properties!$A$13:$J$19,2, FALSE) + $M147*VLOOKUP($M$1,properties!$A$13:$J$19,2, FALSE) + $N147*VLOOKUP($N$1,properties!$A$13:$J$19,2, FALSE) + $O147*VLOOKUP($O$1,properties!$A$13:$J$19,2, FALSE) + $P147*VLOOKUP($P$1,properties!$A$13:$J$19,2, FALSE) + $Q147*VLOOKUP($Q$1,properties!$A$13:$J$19,2, FALSE)</f>
        <v>1.5787499999999999</v>
      </c>
      <c r="AI147" s="2">
        <f>$L147*VLOOKUP($L$1,properties!$A$13:$J$19,10, FALSE) + $M147*VLOOKUP($M$1,properties!$A$13:$J$19,10, FALSE) + $N147*VLOOKUP($N$1,properties!$A$13:$J$19,10, FALSE) + $O147*VLOOKUP($O$1,properties!$A$13:$J$19,10, FALSE) + $P147*VLOOKUP($P$1,properties!$A$13:$J$19,10, FALSE) + $Q147*VLOOKUP($Q$1,properties!$A$13:$J$19,10, FALSE)</f>
        <v>60.5</v>
      </c>
      <c r="AJ147" s="2">
        <f>$R147*VLOOKUP($R$1,properties!$A$1:$J$4,5, FALSE) + $S147*VLOOKUP($S$1,properties!$A$1:$J$4,5, FALSE) + $T147*VLOOKUP($T$1,properties!$A$1:$J$4,5, FALSE)</f>
        <v>1.96</v>
      </c>
      <c r="AK147" s="2">
        <f>$R147*VLOOKUP($R$1,properties!$A$1:$J$4,6, FALSE) + $S147*VLOOKUP($S$1,properties!$A$1:$J$4,6, FALSE) + $T147*VLOOKUP($T$1,properties!$A$1:$J$4,6, FALSE)</f>
        <v>79.900000000000006</v>
      </c>
      <c r="AL147" s="2">
        <f>$R147*VLOOKUP($R$1,properties!$A$1:$J$4,4, FALSE) + $S147*VLOOKUP($S$1,properties!$A$1:$J$4,4, FALSE) + $T147*VLOOKUP($T$1,properties!$A$1:$J$4,4, FALSE)</f>
        <v>3.3650000000000002</v>
      </c>
      <c r="AM147" s="2">
        <f>$R147*VLOOKUP($R$1,properties!$A$1:$J$4,3, FALSE) + $S147*VLOOKUP($S$1,properties!$A$1:$J$4,3, FALSE) + $T147*VLOOKUP($T$1,properties!$A$1:$J$4,3, FALSE)</f>
        <v>11.814</v>
      </c>
      <c r="AN147" s="2">
        <f>$R147*VLOOKUP($R$1,properties!$A$1:$J$4,2, FALSE) + $S147*VLOOKUP($S$1,properties!$A$1:$J$4,2, FALSE) + $T147*VLOOKUP($T$1,properties!$A$1:$J$4,2, FALSE)</f>
        <v>2.96</v>
      </c>
      <c r="AO147" s="2">
        <f>$R147*VLOOKUP($R$1,properties!$A$1:$J$4,10, FALSE) + $S147*VLOOKUP($S$1,properties!$A$1:$J$4,10, FALSE) + $T147*VLOOKUP($T$1,properties!$A$1:$J$4,10, FALSE)</f>
        <v>35</v>
      </c>
    </row>
    <row r="148" spans="1:41" x14ac:dyDescent="0.2">
      <c r="A148">
        <v>235</v>
      </c>
      <c r="B148" t="s">
        <v>293</v>
      </c>
      <c r="C148" t="s">
        <v>576</v>
      </c>
      <c r="D148">
        <v>0.26</v>
      </c>
      <c r="E148">
        <v>3.3</v>
      </c>
      <c r="F148">
        <v>0.01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0.25</v>
      </c>
      <c r="N148" s="2">
        <v>0.25</v>
      </c>
      <c r="O148" s="2">
        <v>0.25</v>
      </c>
      <c r="P148" s="2">
        <v>0</v>
      </c>
      <c r="Q148" s="2">
        <v>0.25</v>
      </c>
      <c r="R148" s="2">
        <v>0</v>
      </c>
      <c r="S148" s="2">
        <v>1</v>
      </c>
      <c r="T148" s="2">
        <v>0</v>
      </c>
      <c r="U148" s="2">
        <v>5</v>
      </c>
      <c r="V148" s="1" t="b">
        <v>0</v>
      </c>
      <c r="W148" s="2">
        <v>1</v>
      </c>
      <c r="X148" s="2">
        <v>0</v>
      </c>
      <c r="Y148" s="2">
        <v>0</v>
      </c>
      <c r="Z148" s="2">
        <v>0</v>
      </c>
      <c r="AA148" s="2">
        <f>$G148*VLOOKUP($G$1,properties!$A$6:$I$11,5, FALSE) + $H148*VLOOKUP($H$1,properties!$A$6:$I$11,5, FALSE) + $I148*VLOOKUP($I$1,properties!$A$6:$I$11,5, FALSE) + $J148*VLOOKUP($J$1,properties!$A$6:$I$11,5, FALSE) + $K148*VLOOKUP($K$1,properties!$A$6:$I$11,5, FALSE)</f>
        <v>1.61</v>
      </c>
      <c r="AB148" s="2">
        <f>$G148*VLOOKUP($G$1,properties!$A$6:$I$11,6, FALSE) + $H148*VLOOKUP($H$1,properties!$A$6:$I$11,6, FALSE) + $I148*VLOOKUP($I$1,properties!$A$6:$I$11,6, FALSE) + $J148*VLOOKUP($J$1,properties!$A$6:$I$11,6, FALSE) + $K148*VLOOKUP($K$1,properties!$A$6:$I$11,6, FALSE)</f>
        <v>85.468000000000004</v>
      </c>
      <c r="AC148" s="2">
        <f>$G148*VLOOKUP($G$1,properties!$A$6:$I$11,2, FALSE) + $H148*VLOOKUP($H$1,properties!$A$6:$I$11,2, FALSE) + $I148*VLOOKUP($I$1,properties!$A$6:$I$11,2, FALSE) + $J148*VLOOKUP($J$1,properties!$A$6:$I$11,2, FALSE) + $K148*VLOOKUP($K$1,properties!$A$6:$I$11,2, FALSE)</f>
        <v>0</v>
      </c>
      <c r="AD148" s="2">
        <f>$L148*VLOOKUP($L$1,properties!$A$13:$J$19,5, FALSE) + $M148*VLOOKUP($M$1,properties!$A$13:$J$19,5, FALSE) + $N148*VLOOKUP($N$1,properties!$A$13:$J$19,5, FALSE) + $O148*VLOOKUP($O$1,properties!$A$13:$J$19,5, FALSE) + $P148*VLOOKUP($P$1,properties!$A$13:$J$19,5, FALSE) + $Q148*VLOOKUP($Q$1,properties!$A$13:$J$19,5, FALSE)</f>
        <v>1.1125</v>
      </c>
      <c r="AE148" s="2">
        <f>$L148*VLOOKUP($L$1,properties!$A$13:$J$19,6, FALSE) + $M148*VLOOKUP($M$1,properties!$A$13:$J$19,6, FALSE) + $N148*VLOOKUP($N$1,properties!$A$13:$J$19,6, FALSE) + $O148*VLOOKUP($O$1,properties!$A$13:$J$19,6, FALSE) + $P148*VLOOKUP($P$1,properties!$A$13:$J$19,6, FALSE) + $Q148*VLOOKUP($Q$1,properties!$A$13:$J$19,6, FALSE)</f>
        <v>126.14500000000001</v>
      </c>
      <c r="AF148" s="2">
        <f>$L148*VLOOKUP($L$1,properties!$A$13:$J$19,4, FALSE) + $M148*VLOOKUP($M$1,properties!$A$13:$J$19,4, FALSE) + $N148*VLOOKUP($N$1,properties!$A$13:$J$19,4, FALSE) + $O148*VLOOKUP($O$1,properties!$A$13:$J$19,4, FALSE) + $P148*VLOOKUP($P$1,properties!$A$13:$J$19,4, FALSE) + $Q148*VLOOKUP($Q$1,properties!$A$13:$J$19,4, FALSE)</f>
        <v>0.42749999999999999</v>
      </c>
      <c r="AG148" s="2">
        <f>$L148*VLOOKUP($L$1,properties!$A$13:$J$19,3, FALSE) + $M148*VLOOKUP($M$1,properties!$A$13:$J$19,3, FALSE) + $N148*VLOOKUP($N$1,properties!$A$13:$J$19,3, FALSE) + $O148*VLOOKUP($O$1,properties!$A$13:$J$19,3, FALSE) + $P148*VLOOKUP($P$1,properties!$A$13:$J$19,3, FALSE) + $Q148*VLOOKUP($Q$1,properties!$A$13:$J$19,3, FALSE)</f>
        <v>6.5560000000000009</v>
      </c>
      <c r="AH148" s="2">
        <f>$L148*VLOOKUP($L$1,properties!$A$13:$J$19,2, FALSE) + $M148*VLOOKUP($M$1,properties!$A$13:$J$19,2, FALSE) + $N148*VLOOKUP($N$1,properties!$A$13:$J$19,2, FALSE) + $O148*VLOOKUP($O$1,properties!$A$13:$J$19,2, FALSE) + $P148*VLOOKUP($P$1,properties!$A$13:$J$19,2, FALSE) + $Q148*VLOOKUP($Q$1,properties!$A$13:$J$19,2, FALSE)</f>
        <v>1.5449999999999999</v>
      </c>
      <c r="AI148" s="2">
        <f>$L148*VLOOKUP($L$1,properties!$A$13:$J$19,10, FALSE) + $M148*VLOOKUP($M$1,properties!$A$13:$J$19,10, FALSE) + $N148*VLOOKUP($N$1,properties!$A$13:$J$19,10, FALSE) + $O148*VLOOKUP($O$1,properties!$A$13:$J$19,10, FALSE) + $P148*VLOOKUP($P$1,properties!$A$13:$J$19,10, FALSE) + $Q148*VLOOKUP($Q$1,properties!$A$13:$J$19,10, FALSE)</f>
        <v>52</v>
      </c>
      <c r="AJ148" s="2">
        <f>$R148*VLOOKUP($R$1,properties!$A$1:$J$4,5, FALSE) + $S148*VLOOKUP($S$1,properties!$A$1:$J$4,5, FALSE) + $T148*VLOOKUP($T$1,properties!$A$1:$J$4,5, FALSE)</f>
        <v>1.96</v>
      </c>
      <c r="AK148" s="2">
        <f>$R148*VLOOKUP($R$1,properties!$A$1:$J$4,6, FALSE) + $S148*VLOOKUP($S$1,properties!$A$1:$J$4,6, FALSE) + $T148*VLOOKUP($T$1,properties!$A$1:$J$4,6, FALSE)</f>
        <v>79.900000000000006</v>
      </c>
      <c r="AL148" s="2">
        <f>$R148*VLOOKUP($R$1,properties!$A$1:$J$4,4, FALSE) + $S148*VLOOKUP($S$1,properties!$A$1:$J$4,4, FALSE) + $T148*VLOOKUP($T$1,properties!$A$1:$J$4,4, FALSE)</f>
        <v>3.3650000000000002</v>
      </c>
      <c r="AM148" s="2">
        <f>$R148*VLOOKUP($R$1,properties!$A$1:$J$4,3, FALSE) + $S148*VLOOKUP($S$1,properties!$A$1:$J$4,3, FALSE) + $T148*VLOOKUP($T$1,properties!$A$1:$J$4,3, FALSE)</f>
        <v>11.814</v>
      </c>
      <c r="AN148" s="2">
        <f>$R148*VLOOKUP($R$1,properties!$A$1:$J$4,2, FALSE) + $S148*VLOOKUP($S$1,properties!$A$1:$J$4,2, FALSE) + $T148*VLOOKUP($T$1,properties!$A$1:$J$4,2, FALSE)</f>
        <v>2.96</v>
      </c>
      <c r="AO148" s="2">
        <f>$R148*VLOOKUP($R$1,properties!$A$1:$J$4,10, FALSE) + $S148*VLOOKUP($S$1,properties!$A$1:$J$4,10, FALSE) + $T148*VLOOKUP($T$1,properties!$A$1:$J$4,10, FALSE)</f>
        <v>35</v>
      </c>
    </row>
    <row r="149" spans="1:41" x14ac:dyDescent="0.2">
      <c r="A149">
        <v>236</v>
      </c>
      <c r="B149" t="s">
        <v>294</v>
      </c>
      <c r="C149" t="s">
        <v>576</v>
      </c>
      <c r="D149">
        <v>0.03</v>
      </c>
      <c r="E149">
        <v>2.21</v>
      </c>
      <c r="F149">
        <v>0.12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0.375</v>
      </c>
      <c r="M149" s="2">
        <v>0</v>
      </c>
      <c r="N149" s="2">
        <v>0</v>
      </c>
      <c r="O149" s="2">
        <v>0.125</v>
      </c>
      <c r="P149" s="2">
        <v>0</v>
      </c>
      <c r="Q149" s="2">
        <v>0.5</v>
      </c>
      <c r="R149" s="2">
        <v>0</v>
      </c>
      <c r="S149" s="2">
        <v>1</v>
      </c>
      <c r="T149" s="2">
        <v>0</v>
      </c>
      <c r="U149" s="2">
        <v>5</v>
      </c>
      <c r="V149" s="1" t="b">
        <v>0</v>
      </c>
      <c r="W149" s="2">
        <v>1</v>
      </c>
      <c r="X149" s="2">
        <v>0</v>
      </c>
      <c r="Y149" s="2">
        <v>0</v>
      </c>
      <c r="Z149" s="2">
        <v>0</v>
      </c>
      <c r="AA149" s="2">
        <f>$G149*VLOOKUP($G$1,properties!$A$6:$I$11,5, FALSE) + $H149*VLOOKUP($H$1,properties!$A$6:$I$11,5, FALSE) + $I149*VLOOKUP($I$1,properties!$A$6:$I$11,5, FALSE) + $J149*VLOOKUP($J$1,properties!$A$6:$I$11,5, FALSE) + $K149*VLOOKUP($K$1,properties!$A$6:$I$11,5, FALSE)</f>
        <v>1.61</v>
      </c>
      <c r="AB149" s="2">
        <f>$G149*VLOOKUP($G$1,properties!$A$6:$I$11,6, FALSE) + $H149*VLOOKUP($H$1,properties!$A$6:$I$11,6, FALSE) + $I149*VLOOKUP($I$1,properties!$A$6:$I$11,6, FALSE) + $J149*VLOOKUP($J$1,properties!$A$6:$I$11,6, FALSE) + $K149*VLOOKUP($K$1,properties!$A$6:$I$11,6, FALSE)</f>
        <v>85.468000000000004</v>
      </c>
      <c r="AC149" s="2">
        <f>$G149*VLOOKUP($G$1,properties!$A$6:$I$11,2, FALSE) + $H149*VLOOKUP($H$1,properties!$A$6:$I$11,2, FALSE) + $I149*VLOOKUP($I$1,properties!$A$6:$I$11,2, FALSE) + $J149*VLOOKUP($J$1,properties!$A$6:$I$11,2, FALSE) + $K149*VLOOKUP($K$1,properties!$A$6:$I$11,2, FALSE)</f>
        <v>0</v>
      </c>
      <c r="AD149" s="2">
        <f>$L149*VLOOKUP($L$1,properties!$A$13:$J$19,5, FALSE) + $M149*VLOOKUP($M$1,properties!$A$13:$J$19,5, FALSE) + $N149*VLOOKUP($N$1,properties!$A$13:$J$19,5, FALSE) + $O149*VLOOKUP($O$1,properties!$A$13:$J$19,5, FALSE) + $P149*VLOOKUP($P$1,properties!$A$13:$J$19,5, FALSE) + $Q149*VLOOKUP($Q$1,properties!$A$13:$J$19,5, FALSE)</f>
        <v>1.06125</v>
      </c>
      <c r="AE149" s="2">
        <f>$L149*VLOOKUP($L$1,properties!$A$13:$J$19,6, FALSE) + $M149*VLOOKUP($M$1,properties!$A$13:$J$19,6, FALSE) + $N149*VLOOKUP($N$1,properties!$A$13:$J$19,6, FALSE) + $O149*VLOOKUP($O$1,properties!$A$13:$J$19,6, FALSE) + $P149*VLOOKUP($P$1,properties!$A$13:$J$19,6, FALSE) + $Q149*VLOOKUP($Q$1,properties!$A$13:$J$19,6, FALSE)</f>
        <v>127.60875</v>
      </c>
      <c r="AF149" s="2">
        <f>$L149*VLOOKUP($L$1,properties!$A$13:$J$19,4, FALSE) + $M149*VLOOKUP($M$1,properties!$A$13:$J$19,4, FALSE) + $N149*VLOOKUP($N$1,properties!$A$13:$J$19,4, FALSE) + $O149*VLOOKUP($O$1,properties!$A$13:$J$19,4, FALSE) + $P149*VLOOKUP($P$1,properties!$A$13:$J$19,4, FALSE) + $Q149*VLOOKUP($Q$1,properties!$A$13:$J$19,4, FALSE)</f>
        <v>0.34875</v>
      </c>
      <c r="AG149" s="2">
        <f>$L149*VLOOKUP($L$1,properties!$A$13:$J$19,3, FALSE) + $M149*VLOOKUP($M$1,properties!$A$13:$J$19,3, FALSE) + $N149*VLOOKUP($N$1,properties!$A$13:$J$19,3, FALSE) + $O149*VLOOKUP($O$1,properties!$A$13:$J$19,3, FALSE) + $P149*VLOOKUP($P$1,properties!$A$13:$J$19,3, FALSE) + $Q149*VLOOKUP($Q$1,properties!$A$13:$J$19,3, FALSE)</f>
        <v>6.9883750000000004</v>
      </c>
      <c r="AH149" s="2">
        <f>$L149*VLOOKUP($L$1,properties!$A$13:$J$19,2, FALSE) + $M149*VLOOKUP($M$1,properties!$A$13:$J$19,2, FALSE) + $N149*VLOOKUP($N$1,properties!$A$13:$J$19,2, FALSE) + $O149*VLOOKUP($O$1,properties!$A$13:$J$19,2, FALSE) + $P149*VLOOKUP($P$1,properties!$A$13:$J$19,2, FALSE) + $Q149*VLOOKUP($Q$1,properties!$A$13:$J$19,2, FALSE)</f>
        <v>1.79125</v>
      </c>
      <c r="AI149" s="2">
        <f>$L149*VLOOKUP($L$1,properties!$A$13:$J$19,10, FALSE) + $M149*VLOOKUP($M$1,properties!$A$13:$J$19,10, FALSE) + $N149*VLOOKUP($N$1,properties!$A$13:$J$19,10, FALSE) + $O149*VLOOKUP($O$1,properties!$A$13:$J$19,10, FALSE) + $P149*VLOOKUP($P$1,properties!$A$13:$J$19,10, FALSE) + $Q149*VLOOKUP($Q$1,properties!$A$13:$J$19,10, FALSE)</f>
        <v>52.5</v>
      </c>
      <c r="AJ149" s="2">
        <f>$R149*VLOOKUP($R$1,properties!$A$1:$J$4,5, FALSE) + $S149*VLOOKUP($S$1,properties!$A$1:$J$4,5, FALSE) + $T149*VLOOKUP($T$1,properties!$A$1:$J$4,5, FALSE)</f>
        <v>1.96</v>
      </c>
      <c r="AK149" s="2">
        <f>$R149*VLOOKUP($R$1,properties!$A$1:$J$4,6, FALSE) + $S149*VLOOKUP($S$1,properties!$A$1:$J$4,6, FALSE) + $T149*VLOOKUP($T$1,properties!$A$1:$J$4,6, FALSE)</f>
        <v>79.900000000000006</v>
      </c>
      <c r="AL149" s="2">
        <f>$R149*VLOOKUP($R$1,properties!$A$1:$J$4,4, FALSE) + $S149*VLOOKUP($S$1,properties!$A$1:$J$4,4, FALSE) + $T149*VLOOKUP($T$1,properties!$A$1:$J$4,4, FALSE)</f>
        <v>3.3650000000000002</v>
      </c>
      <c r="AM149" s="2">
        <f>$R149*VLOOKUP($R$1,properties!$A$1:$J$4,3, FALSE) + $S149*VLOOKUP($S$1,properties!$A$1:$J$4,3, FALSE) + $T149*VLOOKUP($T$1,properties!$A$1:$J$4,3, FALSE)</f>
        <v>11.814</v>
      </c>
      <c r="AN149" s="2">
        <f>$R149*VLOOKUP($R$1,properties!$A$1:$J$4,2, FALSE) + $S149*VLOOKUP($S$1,properties!$A$1:$J$4,2, FALSE) + $T149*VLOOKUP($T$1,properties!$A$1:$J$4,2, FALSE)</f>
        <v>2.96</v>
      </c>
      <c r="AO149" s="2">
        <f>$R149*VLOOKUP($R$1,properties!$A$1:$J$4,10, FALSE) + $S149*VLOOKUP($S$1,properties!$A$1:$J$4,10, FALSE) + $T149*VLOOKUP($T$1,properties!$A$1:$J$4,10, FALSE)</f>
        <v>35</v>
      </c>
    </row>
    <row r="150" spans="1:41" x14ac:dyDescent="0.2">
      <c r="A150">
        <v>237</v>
      </c>
      <c r="B150" t="s">
        <v>295</v>
      </c>
      <c r="C150" t="s">
        <v>576</v>
      </c>
      <c r="D150">
        <v>0.15</v>
      </c>
      <c r="E150">
        <v>3.8</v>
      </c>
      <c r="F150">
        <v>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0.125</v>
      </c>
      <c r="M150" s="2">
        <v>0.5</v>
      </c>
      <c r="N150" s="2">
        <v>0</v>
      </c>
      <c r="O150" s="2">
        <v>0</v>
      </c>
      <c r="P150" s="2">
        <v>0</v>
      </c>
      <c r="Q150" s="2">
        <v>0.375</v>
      </c>
      <c r="R150" s="2">
        <v>0</v>
      </c>
      <c r="S150" s="2">
        <v>1</v>
      </c>
      <c r="T150" s="2">
        <v>0</v>
      </c>
      <c r="U150" s="2">
        <v>5</v>
      </c>
      <c r="V150" s="1" t="b">
        <v>0</v>
      </c>
      <c r="W150" s="2">
        <v>1</v>
      </c>
      <c r="X150" s="2">
        <v>0</v>
      </c>
      <c r="Y150" s="2">
        <v>0</v>
      </c>
      <c r="Z150" s="2">
        <v>0</v>
      </c>
      <c r="AA150" s="2">
        <f>$G150*VLOOKUP($G$1,properties!$A$6:$I$11,5, FALSE) + $H150*VLOOKUP($H$1,properties!$A$6:$I$11,5, FALSE) + $I150*VLOOKUP($I$1,properties!$A$6:$I$11,5, FALSE) + $J150*VLOOKUP($J$1,properties!$A$6:$I$11,5, FALSE) + $K150*VLOOKUP($K$1,properties!$A$6:$I$11,5, FALSE)</f>
        <v>1.61</v>
      </c>
      <c r="AB150" s="2">
        <f>$G150*VLOOKUP($G$1,properties!$A$6:$I$11,6, FALSE) + $H150*VLOOKUP($H$1,properties!$A$6:$I$11,6, FALSE) + $I150*VLOOKUP($I$1,properties!$A$6:$I$11,6, FALSE) + $J150*VLOOKUP($J$1,properties!$A$6:$I$11,6, FALSE) + $K150*VLOOKUP($K$1,properties!$A$6:$I$11,6, FALSE)</f>
        <v>85.468000000000004</v>
      </c>
      <c r="AC150" s="2">
        <f>$G150*VLOOKUP($G$1,properties!$A$6:$I$11,2, FALSE) + $H150*VLOOKUP($H$1,properties!$A$6:$I$11,2, FALSE) + $I150*VLOOKUP($I$1,properties!$A$6:$I$11,2, FALSE) + $J150*VLOOKUP($J$1,properties!$A$6:$I$11,2, FALSE) + $K150*VLOOKUP($K$1,properties!$A$6:$I$11,2, FALSE)</f>
        <v>0</v>
      </c>
      <c r="AD150" s="2">
        <f>$L150*VLOOKUP($L$1,properties!$A$13:$J$19,5, FALSE) + $M150*VLOOKUP($M$1,properties!$A$13:$J$19,5, FALSE) + $N150*VLOOKUP($N$1,properties!$A$13:$J$19,5, FALSE) + $O150*VLOOKUP($O$1,properties!$A$13:$J$19,5, FALSE) + $P150*VLOOKUP($P$1,properties!$A$13:$J$19,5, FALSE) + $Q150*VLOOKUP($Q$1,properties!$A$13:$J$19,5, FALSE)</f>
        <v>1.1612499999999999</v>
      </c>
      <c r="AE150" s="2">
        <f>$L150*VLOOKUP($L$1,properties!$A$13:$J$19,6, FALSE) + $M150*VLOOKUP($M$1,properties!$A$13:$J$19,6, FALSE) + $N150*VLOOKUP($N$1,properties!$A$13:$J$19,6, FALSE) + $O150*VLOOKUP($O$1,properties!$A$13:$J$19,6, FALSE) + $P150*VLOOKUP($P$1,properties!$A$13:$J$19,6, FALSE) + $Q150*VLOOKUP($Q$1,properties!$A$13:$J$19,6, FALSE)</f>
        <v>126.44499999999999</v>
      </c>
      <c r="AF150" s="2">
        <f>$L150*VLOOKUP($L$1,properties!$A$13:$J$19,4, FALSE) + $M150*VLOOKUP($M$1,properties!$A$13:$J$19,4, FALSE) + $N150*VLOOKUP($N$1,properties!$A$13:$J$19,4, FALSE) + $O150*VLOOKUP($O$1,properties!$A$13:$J$19,4, FALSE) + $P150*VLOOKUP($P$1,properties!$A$13:$J$19,4, FALSE) + $Q150*VLOOKUP($Q$1,properties!$A$13:$J$19,4, FALSE)</f>
        <v>0.13500000000000001</v>
      </c>
      <c r="AG150" s="2">
        <f>$L150*VLOOKUP($L$1,properties!$A$13:$J$19,3, FALSE) + $M150*VLOOKUP($M$1,properties!$A$13:$J$19,3, FALSE) + $N150*VLOOKUP($N$1,properties!$A$13:$J$19,3, FALSE) + $O150*VLOOKUP($O$1,properties!$A$13:$J$19,3, FALSE) + $P150*VLOOKUP($P$1,properties!$A$13:$J$19,3, FALSE) + $Q150*VLOOKUP($Q$1,properties!$A$13:$J$19,3, FALSE)</f>
        <v>6.3929999999999998</v>
      </c>
      <c r="AH150" s="2">
        <f>$L150*VLOOKUP($L$1,properties!$A$13:$J$19,2, FALSE) + $M150*VLOOKUP($M$1,properties!$A$13:$J$19,2, FALSE) + $N150*VLOOKUP($N$1,properties!$A$13:$J$19,2, FALSE) + $O150*VLOOKUP($O$1,properties!$A$13:$J$19,2, FALSE) + $P150*VLOOKUP($P$1,properties!$A$13:$J$19,2, FALSE) + $Q150*VLOOKUP($Q$1,properties!$A$13:$J$19,2, FALSE)</f>
        <v>1.4737499999999999</v>
      </c>
      <c r="AI150" s="2">
        <f>$L150*VLOOKUP($L$1,properties!$A$13:$J$19,10, FALSE) + $M150*VLOOKUP($M$1,properties!$A$13:$J$19,10, FALSE) + $N150*VLOOKUP($N$1,properties!$A$13:$J$19,10, FALSE) + $O150*VLOOKUP($O$1,properties!$A$13:$J$19,10, FALSE) + $P150*VLOOKUP($P$1,properties!$A$13:$J$19,10, FALSE) + $Q150*VLOOKUP($Q$1,properties!$A$13:$J$19,10, FALSE)</f>
        <v>52.25</v>
      </c>
      <c r="AJ150" s="2">
        <f>$R150*VLOOKUP($R$1,properties!$A$1:$J$4,5, FALSE) + $S150*VLOOKUP($S$1,properties!$A$1:$J$4,5, FALSE) + $T150*VLOOKUP($T$1,properties!$A$1:$J$4,5, FALSE)</f>
        <v>1.96</v>
      </c>
      <c r="AK150" s="2">
        <f>$R150*VLOOKUP($R$1,properties!$A$1:$J$4,6, FALSE) + $S150*VLOOKUP($S$1,properties!$A$1:$J$4,6, FALSE) + $T150*VLOOKUP($T$1,properties!$A$1:$J$4,6, FALSE)</f>
        <v>79.900000000000006</v>
      </c>
      <c r="AL150" s="2">
        <f>$R150*VLOOKUP($R$1,properties!$A$1:$J$4,4, FALSE) + $S150*VLOOKUP($S$1,properties!$A$1:$J$4,4, FALSE) + $T150*VLOOKUP($T$1,properties!$A$1:$J$4,4, FALSE)</f>
        <v>3.3650000000000002</v>
      </c>
      <c r="AM150" s="2">
        <f>$R150*VLOOKUP($R$1,properties!$A$1:$J$4,3, FALSE) + $S150*VLOOKUP($S$1,properties!$A$1:$J$4,3, FALSE) + $T150*VLOOKUP($T$1,properties!$A$1:$J$4,3, FALSE)</f>
        <v>11.814</v>
      </c>
      <c r="AN150" s="2">
        <f>$R150*VLOOKUP($R$1,properties!$A$1:$J$4,2, FALSE) + $S150*VLOOKUP($S$1,properties!$A$1:$J$4,2, FALSE) + $T150*VLOOKUP($T$1,properties!$A$1:$J$4,2, FALSE)</f>
        <v>2.96</v>
      </c>
      <c r="AO150" s="2">
        <f>$R150*VLOOKUP($R$1,properties!$A$1:$J$4,10, FALSE) + $S150*VLOOKUP($S$1,properties!$A$1:$J$4,10, FALSE) + $T150*VLOOKUP($T$1,properties!$A$1:$J$4,10, FALSE)</f>
        <v>35</v>
      </c>
    </row>
    <row r="151" spans="1:41" x14ac:dyDescent="0.2">
      <c r="A151">
        <v>238</v>
      </c>
      <c r="B151" t="s">
        <v>296</v>
      </c>
      <c r="C151" t="s">
        <v>576</v>
      </c>
      <c r="D151">
        <v>-0.02</v>
      </c>
      <c r="E151">
        <v>3.74</v>
      </c>
      <c r="F151">
        <v>0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0.5</v>
      </c>
      <c r="M151" s="2">
        <v>0.25</v>
      </c>
      <c r="N151" s="2">
        <v>0</v>
      </c>
      <c r="O151" s="2">
        <v>0.125</v>
      </c>
      <c r="P151" s="2">
        <v>0.125</v>
      </c>
      <c r="Q151" s="2">
        <v>0</v>
      </c>
      <c r="R151" s="2">
        <v>1</v>
      </c>
      <c r="S151" s="2">
        <v>0</v>
      </c>
      <c r="T151" s="2">
        <v>0</v>
      </c>
      <c r="U151" s="2">
        <v>5</v>
      </c>
      <c r="V151" s="1" t="b">
        <v>0</v>
      </c>
      <c r="W151" s="2">
        <v>1</v>
      </c>
      <c r="X151" s="2">
        <v>0</v>
      </c>
      <c r="Y151" s="2">
        <v>0</v>
      </c>
      <c r="Z151" s="2">
        <v>0</v>
      </c>
      <c r="AA151" s="2">
        <f>$G151*VLOOKUP($G$1,properties!$A$6:$I$11,5, FALSE) + $H151*VLOOKUP($H$1,properties!$A$6:$I$11,5, FALSE) + $I151*VLOOKUP($I$1,properties!$A$6:$I$11,5, FALSE) + $J151*VLOOKUP($J$1,properties!$A$6:$I$11,5, FALSE) + $K151*VLOOKUP($K$1,properties!$A$6:$I$11,5, FALSE)</f>
        <v>1.61</v>
      </c>
      <c r="AB151" s="2">
        <f>$G151*VLOOKUP($G$1,properties!$A$6:$I$11,6, FALSE) + $H151*VLOOKUP($H$1,properties!$A$6:$I$11,6, FALSE) + $I151*VLOOKUP($I$1,properties!$A$6:$I$11,6, FALSE) + $J151*VLOOKUP($J$1,properties!$A$6:$I$11,6, FALSE) + $K151*VLOOKUP($K$1,properties!$A$6:$I$11,6, FALSE)</f>
        <v>85.468000000000004</v>
      </c>
      <c r="AC151" s="2">
        <f>$G151*VLOOKUP($G$1,properties!$A$6:$I$11,2, FALSE) + $H151*VLOOKUP($H$1,properties!$A$6:$I$11,2, FALSE) + $I151*VLOOKUP($I$1,properties!$A$6:$I$11,2, FALSE) + $J151*VLOOKUP($J$1,properties!$A$6:$I$11,2, FALSE) + $K151*VLOOKUP($K$1,properties!$A$6:$I$11,2, FALSE)</f>
        <v>0</v>
      </c>
      <c r="AD151" s="2">
        <f>$L151*VLOOKUP($L$1,properties!$A$13:$J$19,5, FALSE) + $M151*VLOOKUP($M$1,properties!$A$13:$J$19,5, FALSE) + $N151*VLOOKUP($N$1,properties!$A$13:$J$19,5, FALSE) + $O151*VLOOKUP($O$1,properties!$A$13:$J$19,5, FALSE) + $P151*VLOOKUP($P$1,properties!$A$13:$J$19,5, FALSE) + $Q151*VLOOKUP($Q$1,properties!$A$13:$J$19,5, FALSE)</f>
        <v>1.03</v>
      </c>
      <c r="AE151" s="2">
        <f>$L151*VLOOKUP($L$1,properties!$A$13:$J$19,6, FALSE) + $M151*VLOOKUP($M$1,properties!$A$13:$J$19,6, FALSE) + $N151*VLOOKUP($N$1,properties!$A$13:$J$19,6, FALSE) + $O151*VLOOKUP($O$1,properties!$A$13:$J$19,6, FALSE) + $P151*VLOOKUP($P$1,properties!$A$13:$J$19,6, FALSE) + $Q151*VLOOKUP($Q$1,properties!$A$13:$J$19,6, FALSE)</f>
        <v>65.862499999999997</v>
      </c>
      <c r="AF151" s="2">
        <f>$L151*VLOOKUP($L$1,properties!$A$13:$J$19,4, FALSE) + $M151*VLOOKUP($M$1,properties!$A$13:$J$19,4, FALSE) + $N151*VLOOKUP($N$1,properties!$A$13:$J$19,4, FALSE) + $O151*VLOOKUP($O$1,properties!$A$13:$J$19,4, FALSE) + $P151*VLOOKUP($P$1,properties!$A$13:$J$19,4, FALSE) + $Q151*VLOOKUP($Q$1,properties!$A$13:$J$19,4, FALSE)</f>
        <v>0.31874999999999998</v>
      </c>
      <c r="AG151" s="2">
        <f>$L151*VLOOKUP($L$1,properties!$A$13:$J$19,3, FALSE) + $M151*VLOOKUP($M$1,properties!$A$13:$J$19,3, FALSE) + $N151*VLOOKUP($N$1,properties!$A$13:$J$19,3, FALSE) + $O151*VLOOKUP($O$1,properties!$A$13:$J$19,3, FALSE) + $P151*VLOOKUP($P$1,properties!$A$13:$J$19,3, FALSE) + $Q151*VLOOKUP($Q$1,properties!$A$13:$J$19,3, FALSE)</f>
        <v>6.3857499999999998</v>
      </c>
      <c r="AH151" s="2">
        <f>$L151*VLOOKUP($L$1,properties!$A$13:$J$19,2, FALSE) + $M151*VLOOKUP($M$1,properties!$A$13:$J$19,2, FALSE) + $N151*VLOOKUP($N$1,properties!$A$13:$J$19,2, FALSE) + $O151*VLOOKUP($O$1,properties!$A$13:$J$19,2, FALSE) + $P151*VLOOKUP($P$1,properties!$A$13:$J$19,2, FALSE) + $Q151*VLOOKUP($Q$1,properties!$A$13:$J$19,2, FALSE)</f>
        <v>1.2337500000000001</v>
      </c>
      <c r="AI151" s="2">
        <f>$L151*VLOOKUP($L$1,properties!$A$13:$J$19,10, FALSE) + $M151*VLOOKUP($M$1,properties!$A$13:$J$19,10, FALSE) + $N151*VLOOKUP($N$1,properties!$A$13:$J$19,10, FALSE) + $O151*VLOOKUP($O$1,properties!$A$13:$J$19,10, FALSE) + $P151*VLOOKUP($P$1,properties!$A$13:$J$19,10, FALSE) + $Q151*VLOOKUP($Q$1,properties!$A$13:$J$19,10, FALSE)</f>
        <v>29.75</v>
      </c>
      <c r="AJ151" s="2">
        <f>$R151*VLOOKUP($R$1,properties!$A$1:$J$4,5, FALSE) + $S151*VLOOKUP($S$1,properties!$A$1:$J$4,5, FALSE) + $T151*VLOOKUP($T$1,properties!$A$1:$J$4,5, FALSE)</f>
        <v>1.81</v>
      </c>
      <c r="AK151" s="2">
        <f>$R151*VLOOKUP($R$1,properties!$A$1:$J$4,6, FALSE) + $S151*VLOOKUP($S$1,properties!$A$1:$J$4,6, FALSE) + $T151*VLOOKUP($T$1,properties!$A$1:$J$4,6, FALSE)</f>
        <v>35.450000000000003</v>
      </c>
      <c r="AL151" s="2">
        <f>$R151*VLOOKUP($R$1,properties!$A$1:$J$4,4, FALSE) + $S151*VLOOKUP($S$1,properties!$A$1:$J$4,4, FALSE) + $T151*VLOOKUP($T$1,properties!$A$1:$J$4,4, FALSE)</f>
        <v>3.617</v>
      </c>
      <c r="AM151" s="2">
        <f>$R151*VLOOKUP($R$1,properties!$A$1:$J$4,3, FALSE) + $S151*VLOOKUP($S$1,properties!$A$1:$J$4,3, FALSE) + $T151*VLOOKUP($T$1,properties!$A$1:$J$4,3, FALSE)</f>
        <v>12.968</v>
      </c>
      <c r="AN151" s="2">
        <f>$R151*VLOOKUP($R$1,properties!$A$1:$J$4,2, FALSE) + $S151*VLOOKUP($S$1,properties!$A$1:$J$4,2, FALSE) + $T151*VLOOKUP($T$1,properties!$A$1:$J$4,2, FALSE)</f>
        <v>3.16</v>
      </c>
      <c r="AO151" s="2">
        <f>$R151*VLOOKUP($R$1,properties!$A$1:$J$4,10, FALSE) + $S151*VLOOKUP($S$1,properties!$A$1:$J$4,10, FALSE) + $T151*VLOOKUP($T$1,properties!$A$1:$J$4,10, FALSE)</f>
        <v>17</v>
      </c>
    </row>
    <row r="152" spans="1:41" x14ac:dyDescent="0.2">
      <c r="A152">
        <v>239</v>
      </c>
      <c r="B152" t="s">
        <v>297</v>
      </c>
      <c r="C152" t="s">
        <v>576</v>
      </c>
      <c r="D152">
        <v>-0.02</v>
      </c>
      <c r="E152">
        <v>2.44</v>
      </c>
      <c r="F152">
        <v>0.09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0.25</v>
      </c>
      <c r="M152" s="2">
        <v>0.125</v>
      </c>
      <c r="N152" s="2">
        <v>0</v>
      </c>
      <c r="O152" s="2">
        <v>0.125</v>
      </c>
      <c r="P152" s="2">
        <v>0.25</v>
      </c>
      <c r="Q152" s="2">
        <v>0.25</v>
      </c>
      <c r="R152" s="2">
        <v>1</v>
      </c>
      <c r="S152" s="2">
        <v>0</v>
      </c>
      <c r="T152" s="2">
        <v>0</v>
      </c>
      <c r="U152" s="2">
        <v>5</v>
      </c>
      <c r="V152" s="1" t="b">
        <v>0</v>
      </c>
      <c r="W152" s="2">
        <v>1</v>
      </c>
      <c r="X152" s="2">
        <v>0</v>
      </c>
      <c r="Y152" s="2">
        <v>0</v>
      </c>
      <c r="Z152" s="2">
        <v>0</v>
      </c>
      <c r="AA152" s="2">
        <f>$G152*VLOOKUP($G$1,properties!$A$6:$I$11,5, FALSE) + $H152*VLOOKUP($H$1,properties!$A$6:$I$11,5, FALSE) + $I152*VLOOKUP($I$1,properties!$A$6:$I$11,5, FALSE) + $J152*VLOOKUP($J$1,properties!$A$6:$I$11,5, FALSE) + $K152*VLOOKUP($K$1,properties!$A$6:$I$11,5, FALSE)</f>
        <v>1.61</v>
      </c>
      <c r="AB152" s="2">
        <f>$G152*VLOOKUP($G$1,properties!$A$6:$I$11,6, FALSE) + $H152*VLOOKUP($H$1,properties!$A$6:$I$11,6, FALSE) + $I152*VLOOKUP($I$1,properties!$A$6:$I$11,6, FALSE) + $J152*VLOOKUP($J$1,properties!$A$6:$I$11,6, FALSE) + $K152*VLOOKUP($K$1,properties!$A$6:$I$11,6, FALSE)</f>
        <v>85.468000000000004</v>
      </c>
      <c r="AC152" s="2">
        <f>$G152*VLOOKUP($G$1,properties!$A$6:$I$11,2, FALSE) + $H152*VLOOKUP($H$1,properties!$A$6:$I$11,2, FALSE) + $I152*VLOOKUP($I$1,properties!$A$6:$I$11,2, FALSE) + $J152*VLOOKUP($J$1,properties!$A$6:$I$11,2, FALSE) + $K152*VLOOKUP($K$1,properties!$A$6:$I$11,2, FALSE)</f>
        <v>0</v>
      </c>
      <c r="AD152" s="2">
        <f>$L152*VLOOKUP($L$1,properties!$A$13:$J$19,5, FALSE) + $M152*VLOOKUP($M$1,properties!$A$13:$J$19,5, FALSE) + $N152*VLOOKUP($N$1,properties!$A$13:$J$19,5, FALSE) + $O152*VLOOKUP($O$1,properties!$A$13:$J$19,5, FALSE) + $P152*VLOOKUP($P$1,properties!$A$13:$J$19,5, FALSE) + $Q152*VLOOKUP($Q$1,properties!$A$13:$J$19,5, FALSE)</f>
        <v>1.07375</v>
      </c>
      <c r="AE152" s="2">
        <f>$L152*VLOOKUP($L$1,properties!$A$13:$J$19,6, FALSE) + $M152*VLOOKUP($M$1,properties!$A$13:$J$19,6, FALSE) + $N152*VLOOKUP($N$1,properties!$A$13:$J$19,6, FALSE) + $O152*VLOOKUP($O$1,properties!$A$13:$J$19,6, FALSE) + $P152*VLOOKUP($P$1,properties!$A$13:$J$19,6, FALSE) + $Q152*VLOOKUP($Q$1,properties!$A$13:$J$19,6, FALSE)</f>
        <v>111.47874999999999</v>
      </c>
      <c r="AF152" s="2">
        <f>$L152*VLOOKUP($L$1,properties!$A$13:$J$19,4, FALSE) + $M152*VLOOKUP($M$1,properties!$A$13:$J$19,4, FALSE) + $N152*VLOOKUP($N$1,properties!$A$13:$J$19,4, FALSE) + $O152*VLOOKUP($O$1,properties!$A$13:$J$19,4, FALSE) + $P152*VLOOKUP($P$1,properties!$A$13:$J$19,4, FALSE) + $Q152*VLOOKUP($Q$1,properties!$A$13:$J$19,4, FALSE)</f>
        <v>0.55874999999999997</v>
      </c>
      <c r="AG152" s="2">
        <f>$L152*VLOOKUP($L$1,properties!$A$13:$J$19,3, FALSE) + $M152*VLOOKUP($M$1,properties!$A$13:$J$19,3, FALSE) + $N152*VLOOKUP($N$1,properties!$A$13:$J$19,3, FALSE) + $O152*VLOOKUP($O$1,properties!$A$13:$J$19,3, FALSE) + $P152*VLOOKUP($P$1,properties!$A$13:$J$19,3, FALSE) + $Q152*VLOOKUP($Q$1,properties!$A$13:$J$19,3, FALSE)</f>
        <v>6.9178750000000004</v>
      </c>
      <c r="AH152" s="2">
        <f>$L152*VLOOKUP($L$1,properties!$A$13:$J$19,2, FALSE) + $M152*VLOOKUP($M$1,properties!$A$13:$J$19,2, FALSE) + $N152*VLOOKUP($N$1,properties!$A$13:$J$19,2, FALSE) + $O152*VLOOKUP($O$1,properties!$A$13:$J$19,2, FALSE) + $P152*VLOOKUP($P$1,properties!$A$13:$J$19,2, FALSE) + $Q152*VLOOKUP($Q$1,properties!$A$13:$J$19,2, FALSE)</f>
        <v>1.6924999999999999</v>
      </c>
      <c r="AI152" s="2">
        <f>$L152*VLOOKUP($L$1,properties!$A$13:$J$19,10, FALSE) + $M152*VLOOKUP($M$1,properties!$A$13:$J$19,10, FALSE) + $N152*VLOOKUP($N$1,properties!$A$13:$J$19,10, FALSE) + $O152*VLOOKUP($O$1,properties!$A$13:$J$19,10, FALSE) + $P152*VLOOKUP($P$1,properties!$A$13:$J$19,10, FALSE) + $Q152*VLOOKUP($Q$1,properties!$A$13:$J$19,10, FALSE)</f>
        <v>46.75</v>
      </c>
      <c r="AJ152" s="2">
        <f>$R152*VLOOKUP($R$1,properties!$A$1:$J$4,5, FALSE) + $S152*VLOOKUP($S$1,properties!$A$1:$J$4,5, FALSE) + $T152*VLOOKUP($T$1,properties!$A$1:$J$4,5, FALSE)</f>
        <v>1.81</v>
      </c>
      <c r="AK152" s="2">
        <f>$R152*VLOOKUP($R$1,properties!$A$1:$J$4,6, FALSE) + $S152*VLOOKUP($S$1,properties!$A$1:$J$4,6, FALSE) + $T152*VLOOKUP($T$1,properties!$A$1:$J$4,6, FALSE)</f>
        <v>35.450000000000003</v>
      </c>
      <c r="AL152" s="2">
        <f>$R152*VLOOKUP($R$1,properties!$A$1:$J$4,4, FALSE) + $S152*VLOOKUP($S$1,properties!$A$1:$J$4,4, FALSE) + $T152*VLOOKUP($T$1,properties!$A$1:$J$4,4, FALSE)</f>
        <v>3.617</v>
      </c>
      <c r="AM152" s="2">
        <f>$R152*VLOOKUP($R$1,properties!$A$1:$J$4,3, FALSE) + $S152*VLOOKUP($S$1,properties!$A$1:$J$4,3, FALSE) + $T152*VLOOKUP($T$1,properties!$A$1:$J$4,3, FALSE)</f>
        <v>12.968</v>
      </c>
      <c r="AN152" s="2">
        <f>$R152*VLOOKUP($R$1,properties!$A$1:$J$4,2, FALSE) + $S152*VLOOKUP($S$1,properties!$A$1:$J$4,2, FALSE) + $T152*VLOOKUP($T$1,properties!$A$1:$J$4,2, FALSE)</f>
        <v>3.16</v>
      </c>
      <c r="AO152" s="2">
        <f>$R152*VLOOKUP($R$1,properties!$A$1:$J$4,10, FALSE) + $S152*VLOOKUP($S$1,properties!$A$1:$J$4,10, FALSE) + $T152*VLOOKUP($T$1,properties!$A$1:$J$4,10, FALSE)</f>
        <v>17</v>
      </c>
    </row>
    <row r="153" spans="1:41" x14ac:dyDescent="0.2">
      <c r="A153">
        <v>240</v>
      </c>
      <c r="B153" t="s">
        <v>298</v>
      </c>
      <c r="C153" t="s">
        <v>576</v>
      </c>
      <c r="D153">
        <v>0.45</v>
      </c>
      <c r="E153">
        <v>3.14</v>
      </c>
      <c r="F153">
        <v>0.01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0.125</v>
      </c>
      <c r="M153" s="2">
        <v>0</v>
      </c>
      <c r="N153" s="2">
        <v>0.625</v>
      </c>
      <c r="O153" s="2">
        <v>0.125</v>
      </c>
      <c r="P153" s="2">
        <v>0.125</v>
      </c>
      <c r="Q153" s="2">
        <v>0</v>
      </c>
      <c r="R153" s="2">
        <v>1</v>
      </c>
      <c r="S153" s="2">
        <v>0</v>
      </c>
      <c r="T153" s="2">
        <v>0</v>
      </c>
      <c r="U153" s="2">
        <v>5</v>
      </c>
      <c r="V153" s="1" t="b">
        <v>0</v>
      </c>
      <c r="W153" s="2">
        <v>1</v>
      </c>
      <c r="X153" s="2">
        <v>0</v>
      </c>
      <c r="Y153" s="2">
        <v>0</v>
      </c>
      <c r="Z153" s="2">
        <v>0</v>
      </c>
      <c r="AA153" s="2">
        <f>$G153*VLOOKUP($G$1,properties!$A$6:$I$11,5, FALSE) + $H153*VLOOKUP($H$1,properties!$A$6:$I$11,5, FALSE) + $I153*VLOOKUP($I$1,properties!$A$6:$I$11,5, FALSE) + $J153*VLOOKUP($J$1,properties!$A$6:$I$11,5, FALSE) + $K153*VLOOKUP($K$1,properties!$A$6:$I$11,5, FALSE)</f>
        <v>1.61</v>
      </c>
      <c r="AB153" s="2">
        <f>$G153*VLOOKUP($G$1,properties!$A$6:$I$11,6, FALSE) + $H153*VLOOKUP($H$1,properties!$A$6:$I$11,6, FALSE) + $I153*VLOOKUP($I$1,properties!$A$6:$I$11,6, FALSE) + $J153*VLOOKUP($J$1,properties!$A$6:$I$11,6, FALSE) + $K153*VLOOKUP($K$1,properties!$A$6:$I$11,6, FALSE)</f>
        <v>85.468000000000004</v>
      </c>
      <c r="AC153" s="2">
        <f>$G153*VLOOKUP($G$1,properties!$A$6:$I$11,2, FALSE) + $H153*VLOOKUP($H$1,properties!$A$6:$I$11,2, FALSE) + $I153*VLOOKUP($I$1,properties!$A$6:$I$11,2, FALSE) + $J153*VLOOKUP($J$1,properties!$A$6:$I$11,2, FALSE) + $K153*VLOOKUP($K$1,properties!$A$6:$I$11,2, FALSE)</f>
        <v>0</v>
      </c>
      <c r="AD153" s="2">
        <f>$L153*VLOOKUP($L$1,properties!$A$13:$J$19,5, FALSE) + $M153*VLOOKUP($M$1,properties!$A$13:$J$19,5, FALSE) + $N153*VLOOKUP($N$1,properties!$A$13:$J$19,5, FALSE) + $O153*VLOOKUP($O$1,properties!$A$13:$J$19,5, FALSE) + $P153*VLOOKUP($P$1,properties!$A$13:$J$19,5, FALSE) + $Q153*VLOOKUP($Q$1,properties!$A$13:$J$19,5, FALSE)</f>
        <v>1.2037500000000001</v>
      </c>
      <c r="AE153" s="2">
        <f>$L153*VLOOKUP($L$1,properties!$A$13:$J$19,6, FALSE) + $M153*VLOOKUP($M$1,properties!$A$13:$J$19,6, FALSE) + $N153*VLOOKUP($N$1,properties!$A$13:$J$19,6, FALSE) + $O153*VLOOKUP($O$1,properties!$A$13:$J$19,6, FALSE) + $P153*VLOOKUP($P$1,properties!$A$13:$J$19,6, FALSE) + $Q153*VLOOKUP($Q$1,properties!$A$13:$J$19,6, FALSE)</f>
        <v>114.75875000000002</v>
      </c>
      <c r="AF153" s="2">
        <f>$L153*VLOOKUP($L$1,properties!$A$13:$J$19,4, FALSE) + $M153*VLOOKUP($M$1,properties!$A$13:$J$19,4, FALSE) + $N153*VLOOKUP($N$1,properties!$A$13:$J$19,4, FALSE) + $O153*VLOOKUP($O$1,properties!$A$13:$J$19,4, FALSE) + $P153*VLOOKUP($P$1,properties!$A$13:$J$19,4, FALSE) + $Q153*VLOOKUP($Q$1,properties!$A$13:$J$19,4, FALSE)</f>
        <v>0.31874999999999998</v>
      </c>
      <c r="AG153" s="2">
        <f>$L153*VLOOKUP($L$1,properties!$A$13:$J$19,3, FALSE) + $M153*VLOOKUP($M$1,properties!$A$13:$J$19,3, FALSE) + $N153*VLOOKUP($N$1,properties!$A$13:$J$19,3, FALSE) + $O153*VLOOKUP($O$1,properties!$A$13:$J$19,3, FALSE) + $P153*VLOOKUP($P$1,properties!$A$13:$J$19,3, FALSE) + $Q153*VLOOKUP($Q$1,properties!$A$13:$J$19,3, FALSE)</f>
        <v>5.9271250000000002</v>
      </c>
      <c r="AH153" s="2">
        <f>$L153*VLOOKUP($L$1,properties!$A$13:$J$19,2, FALSE) + $M153*VLOOKUP($M$1,properties!$A$13:$J$19,2, FALSE) + $N153*VLOOKUP($N$1,properties!$A$13:$J$19,2, FALSE) + $O153*VLOOKUP($O$1,properties!$A$13:$J$19,2, FALSE) + $P153*VLOOKUP($P$1,properties!$A$13:$J$19,2, FALSE) + $Q153*VLOOKUP($Q$1,properties!$A$13:$J$19,2, FALSE)</f>
        <v>1.1775</v>
      </c>
      <c r="AI153" s="2">
        <f>$L153*VLOOKUP($L$1,properties!$A$13:$J$19,10, FALSE) + $M153*VLOOKUP($M$1,properties!$A$13:$J$19,10, FALSE) + $N153*VLOOKUP($N$1,properties!$A$13:$J$19,10, FALSE) + $O153*VLOOKUP($O$1,properties!$A$13:$J$19,10, FALSE) + $P153*VLOOKUP($P$1,properties!$A$13:$J$19,10, FALSE) + $Q153*VLOOKUP($Q$1,properties!$A$13:$J$19,10, FALSE)</f>
        <v>47.75</v>
      </c>
      <c r="AJ153" s="2">
        <f>$R153*VLOOKUP($R$1,properties!$A$1:$J$4,5, FALSE) + $S153*VLOOKUP($S$1,properties!$A$1:$J$4,5, FALSE) + $T153*VLOOKUP($T$1,properties!$A$1:$J$4,5, FALSE)</f>
        <v>1.81</v>
      </c>
      <c r="AK153" s="2">
        <f>$R153*VLOOKUP($R$1,properties!$A$1:$J$4,6, FALSE) + $S153*VLOOKUP($S$1,properties!$A$1:$J$4,6, FALSE) + $T153*VLOOKUP($T$1,properties!$A$1:$J$4,6, FALSE)</f>
        <v>35.450000000000003</v>
      </c>
      <c r="AL153" s="2">
        <f>$R153*VLOOKUP($R$1,properties!$A$1:$J$4,4, FALSE) + $S153*VLOOKUP($S$1,properties!$A$1:$J$4,4, FALSE) + $T153*VLOOKUP($T$1,properties!$A$1:$J$4,4, FALSE)</f>
        <v>3.617</v>
      </c>
      <c r="AM153" s="2">
        <f>$R153*VLOOKUP($R$1,properties!$A$1:$J$4,3, FALSE) + $S153*VLOOKUP($S$1,properties!$A$1:$J$4,3, FALSE) + $T153*VLOOKUP($T$1,properties!$A$1:$J$4,3, FALSE)</f>
        <v>12.968</v>
      </c>
      <c r="AN153" s="2">
        <f>$R153*VLOOKUP($R$1,properties!$A$1:$J$4,2, FALSE) + $S153*VLOOKUP($S$1,properties!$A$1:$J$4,2, FALSE) + $T153*VLOOKUP($T$1,properties!$A$1:$J$4,2, FALSE)</f>
        <v>3.16</v>
      </c>
      <c r="AO153" s="2">
        <f>$R153*VLOOKUP($R$1,properties!$A$1:$J$4,10, FALSE) + $S153*VLOOKUP($S$1,properties!$A$1:$J$4,10, FALSE) + $T153*VLOOKUP($T$1,properties!$A$1:$J$4,10, FALSE)</f>
        <v>17</v>
      </c>
    </row>
    <row r="154" spans="1:41" x14ac:dyDescent="0.2">
      <c r="A154">
        <v>241</v>
      </c>
      <c r="B154" t="s">
        <v>299</v>
      </c>
      <c r="C154" t="s">
        <v>576</v>
      </c>
      <c r="D154">
        <v>0.5</v>
      </c>
      <c r="E154">
        <v>3.29</v>
      </c>
      <c r="F154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0.75</v>
      </c>
      <c r="O154" s="2">
        <v>0</v>
      </c>
      <c r="P154" s="2">
        <v>0.25</v>
      </c>
      <c r="Q154" s="2">
        <v>0</v>
      </c>
      <c r="R154" s="2">
        <v>1</v>
      </c>
      <c r="S154" s="2">
        <v>0</v>
      </c>
      <c r="T154" s="2">
        <v>0</v>
      </c>
      <c r="U154" s="2">
        <v>5</v>
      </c>
      <c r="V154" s="1" t="b">
        <v>0</v>
      </c>
      <c r="W154" s="2">
        <v>1</v>
      </c>
      <c r="X154" s="2">
        <v>0</v>
      </c>
      <c r="Y154" s="2">
        <v>0</v>
      </c>
      <c r="Z154" s="2">
        <v>0</v>
      </c>
      <c r="AA154" s="2">
        <f>$G154*VLOOKUP($G$1,properties!$A$6:$I$11,5, FALSE) + $H154*VLOOKUP($H$1,properties!$A$6:$I$11,5, FALSE) + $I154*VLOOKUP($I$1,properties!$A$6:$I$11,5, FALSE) + $J154*VLOOKUP($J$1,properties!$A$6:$I$11,5, FALSE) + $K154*VLOOKUP($K$1,properties!$A$6:$I$11,5, FALSE)</f>
        <v>1.61</v>
      </c>
      <c r="AB154" s="2">
        <f>$G154*VLOOKUP($G$1,properties!$A$6:$I$11,6, FALSE) + $H154*VLOOKUP($H$1,properties!$A$6:$I$11,6, FALSE) + $I154*VLOOKUP($I$1,properties!$A$6:$I$11,6, FALSE) + $J154*VLOOKUP($J$1,properties!$A$6:$I$11,6, FALSE) + $K154*VLOOKUP($K$1,properties!$A$6:$I$11,6, FALSE)</f>
        <v>85.468000000000004</v>
      </c>
      <c r="AC154" s="2">
        <f>$G154*VLOOKUP($G$1,properties!$A$6:$I$11,2, FALSE) + $H154*VLOOKUP($H$1,properties!$A$6:$I$11,2, FALSE) + $I154*VLOOKUP($I$1,properties!$A$6:$I$11,2, FALSE) + $J154*VLOOKUP($J$1,properties!$A$6:$I$11,2, FALSE) + $K154*VLOOKUP($K$1,properties!$A$6:$I$11,2, FALSE)</f>
        <v>0</v>
      </c>
      <c r="AD154" s="2">
        <f>$L154*VLOOKUP($L$1,properties!$A$13:$J$19,5, FALSE) + $M154*VLOOKUP($M$1,properties!$A$13:$J$19,5, FALSE) + $N154*VLOOKUP($N$1,properties!$A$13:$J$19,5, FALSE) + $O154*VLOOKUP($O$1,properties!$A$13:$J$19,5, FALSE) + $P154*VLOOKUP($P$1,properties!$A$13:$J$19,5, FALSE) + $Q154*VLOOKUP($Q$1,properties!$A$13:$J$19,5, FALSE)</f>
        <v>1.3000000000000003</v>
      </c>
      <c r="AE154" s="2">
        <f>$L154*VLOOKUP($L$1,properties!$A$13:$J$19,6, FALSE) + $M154*VLOOKUP($M$1,properties!$A$13:$J$19,6, FALSE) + $N154*VLOOKUP($N$1,properties!$A$13:$J$19,6, FALSE) + $O154*VLOOKUP($O$1,properties!$A$13:$J$19,6, FALSE) + $P154*VLOOKUP($P$1,properties!$A$13:$J$19,6, FALSE) + $Q154*VLOOKUP($Q$1,properties!$A$13:$J$19,6, FALSE)</f>
        <v>132.67500000000001</v>
      </c>
      <c r="AF154" s="2">
        <f>$L154*VLOOKUP($L$1,properties!$A$13:$J$19,4, FALSE) + $M154*VLOOKUP($M$1,properties!$A$13:$J$19,4, FALSE) + $N154*VLOOKUP($N$1,properties!$A$13:$J$19,4, FALSE) + $O154*VLOOKUP($O$1,properties!$A$13:$J$19,4, FALSE) + $P154*VLOOKUP($P$1,properties!$A$13:$J$19,4, FALSE) + $Q154*VLOOKUP($Q$1,properties!$A$13:$J$19,4, FALSE)</f>
        <v>0.3</v>
      </c>
      <c r="AG154" s="2">
        <f>$L154*VLOOKUP($L$1,properties!$A$13:$J$19,3, FALSE) + $M154*VLOOKUP($M$1,properties!$A$13:$J$19,3, FALSE) + $N154*VLOOKUP($N$1,properties!$A$13:$J$19,3, FALSE) + $O154*VLOOKUP($O$1,properties!$A$13:$J$19,3, FALSE) + $P154*VLOOKUP($P$1,properties!$A$13:$J$19,3, FALSE) + $Q154*VLOOKUP($Q$1,properties!$A$13:$J$19,3, FALSE)</f>
        <v>5.7450000000000001</v>
      </c>
      <c r="AH154" s="2">
        <f>$L154*VLOOKUP($L$1,properties!$A$13:$J$19,2, FALSE) + $M154*VLOOKUP($M$1,properties!$A$13:$J$19,2, FALSE) + $N154*VLOOKUP($N$1,properties!$A$13:$J$19,2, FALSE) + $O154*VLOOKUP($O$1,properties!$A$13:$J$19,2, FALSE) + $P154*VLOOKUP($P$1,properties!$A$13:$J$19,2, FALSE) + $Q154*VLOOKUP($Q$1,properties!$A$13:$J$19,2, FALSE)</f>
        <v>1.1575</v>
      </c>
      <c r="AI154" s="2">
        <f>$L154*VLOOKUP($L$1,properties!$A$13:$J$19,10, FALSE) + $M154*VLOOKUP($M$1,properties!$A$13:$J$19,10, FALSE) + $N154*VLOOKUP($N$1,properties!$A$13:$J$19,10, FALSE) + $O154*VLOOKUP($O$1,properties!$A$13:$J$19,10, FALSE) + $P154*VLOOKUP($P$1,properties!$A$13:$J$19,10, FALSE) + $Q154*VLOOKUP($Q$1,properties!$A$13:$J$19,10, FALSE)</f>
        <v>54.5</v>
      </c>
      <c r="AJ154" s="2">
        <f>$R154*VLOOKUP($R$1,properties!$A$1:$J$4,5, FALSE) + $S154*VLOOKUP($S$1,properties!$A$1:$J$4,5, FALSE) + $T154*VLOOKUP($T$1,properties!$A$1:$J$4,5, FALSE)</f>
        <v>1.81</v>
      </c>
      <c r="AK154" s="2">
        <f>$R154*VLOOKUP($R$1,properties!$A$1:$J$4,6, FALSE) + $S154*VLOOKUP($S$1,properties!$A$1:$J$4,6, FALSE) + $T154*VLOOKUP($T$1,properties!$A$1:$J$4,6, FALSE)</f>
        <v>35.450000000000003</v>
      </c>
      <c r="AL154" s="2">
        <f>$R154*VLOOKUP($R$1,properties!$A$1:$J$4,4, FALSE) + $S154*VLOOKUP($S$1,properties!$A$1:$J$4,4, FALSE) + $T154*VLOOKUP($T$1,properties!$A$1:$J$4,4, FALSE)</f>
        <v>3.617</v>
      </c>
      <c r="AM154" s="2">
        <f>$R154*VLOOKUP($R$1,properties!$A$1:$J$4,3, FALSE) + $S154*VLOOKUP($S$1,properties!$A$1:$J$4,3, FALSE) + $T154*VLOOKUP($T$1,properties!$A$1:$J$4,3, FALSE)</f>
        <v>12.968</v>
      </c>
      <c r="AN154" s="2">
        <f>$R154*VLOOKUP($R$1,properties!$A$1:$J$4,2, FALSE) + $S154*VLOOKUP($S$1,properties!$A$1:$J$4,2, FALSE) + $T154*VLOOKUP($T$1,properties!$A$1:$J$4,2, FALSE)</f>
        <v>3.16</v>
      </c>
      <c r="AO154" s="2">
        <f>$R154*VLOOKUP($R$1,properties!$A$1:$J$4,10, FALSE) + $S154*VLOOKUP($S$1,properties!$A$1:$J$4,10, FALSE) + $T154*VLOOKUP($T$1,properties!$A$1:$J$4,10, FALSE)</f>
        <v>17</v>
      </c>
    </row>
    <row r="155" spans="1:41" x14ac:dyDescent="0.2">
      <c r="A155">
        <v>242</v>
      </c>
      <c r="B155" t="s">
        <v>300</v>
      </c>
      <c r="C155" t="s">
        <v>576</v>
      </c>
      <c r="D155">
        <v>0.17</v>
      </c>
      <c r="E155">
        <v>3.53</v>
      </c>
      <c r="F155">
        <v>0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0.375</v>
      </c>
      <c r="M155" s="2">
        <v>0</v>
      </c>
      <c r="N155" s="2">
        <v>0.25</v>
      </c>
      <c r="O155" s="2">
        <v>0.375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s="2">
        <v>5</v>
      </c>
      <c r="V155" s="1" t="b">
        <v>0</v>
      </c>
      <c r="W155" s="2">
        <v>1</v>
      </c>
      <c r="X155" s="2">
        <v>0</v>
      </c>
      <c r="Y155" s="2">
        <v>0</v>
      </c>
      <c r="Z155" s="2">
        <v>0</v>
      </c>
      <c r="AA155" s="2">
        <f>$G155*VLOOKUP($G$1,properties!$A$6:$I$11,5, FALSE) + $H155*VLOOKUP($H$1,properties!$A$6:$I$11,5, FALSE) + $I155*VLOOKUP($I$1,properties!$A$6:$I$11,5, FALSE) + $J155*VLOOKUP($J$1,properties!$A$6:$I$11,5, FALSE) + $K155*VLOOKUP($K$1,properties!$A$6:$I$11,5, FALSE)</f>
        <v>1.61</v>
      </c>
      <c r="AB155" s="2">
        <f>$G155*VLOOKUP($G$1,properties!$A$6:$I$11,6, FALSE) + $H155*VLOOKUP($H$1,properties!$A$6:$I$11,6, FALSE) + $I155*VLOOKUP($I$1,properties!$A$6:$I$11,6, FALSE) + $J155*VLOOKUP($J$1,properties!$A$6:$I$11,6, FALSE) + $K155*VLOOKUP($K$1,properties!$A$6:$I$11,6, FALSE)</f>
        <v>85.468000000000004</v>
      </c>
      <c r="AC155" s="2">
        <f>$G155*VLOOKUP($G$1,properties!$A$6:$I$11,2, FALSE) + $H155*VLOOKUP($H$1,properties!$A$6:$I$11,2, FALSE) + $I155*VLOOKUP($I$1,properties!$A$6:$I$11,2, FALSE) + $J155*VLOOKUP($J$1,properties!$A$6:$I$11,2, FALSE) + $K155*VLOOKUP($K$1,properties!$A$6:$I$11,2, FALSE)</f>
        <v>0</v>
      </c>
      <c r="AD155" s="2">
        <f>$L155*VLOOKUP($L$1,properties!$A$13:$J$19,5, FALSE) + $M155*VLOOKUP($M$1,properties!$A$13:$J$19,5, FALSE) + $N155*VLOOKUP($N$1,properties!$A$13:$J$19,5, FALSE) + $O155*VLOOKUP($O$1,properties!$A$13:$J$19,5, FALSE) + $P155*VLOOKUP($P$1,properties!$A$13:$J$19,5, FALSE) + $Q155*VLOOKUP($Q$1,properties!$A$13:$J$19,5, FALSE)</f>
        <v>0.98625000000000007</v>
      </c>
      <c r="AE155" s="2">
        <f>$L155*VLOOKUP($L$1,properties!$A$13:$J$19,6, FALSE) + $M155*VLOOKUP($M$1,properties!$A$13:$J$19,6, FALSE) + $N155*VLOOKUP($N$1,properties!$A$13:$J$19,6, FALSE) + $O155*VLOOKUP($O$1,properties!$A$13:$J$19,6, FALSE) + $P155*VLOOKUP($P$1,properties!$A$13:$J$19,6, FALSE) + $Q155*VLOOKUP($Q$1,properties!$A$13:$J$19,6, FALSE)</f>
        <v>76.598749999999995</v>
      </c>
      <c r="AF155" s="2">
        <f>$L155*VLOOKUP($L$1,properties!$A$13:$J$19,4, FALSE) + $M155*VLOOKUP($M$1,properties!$A$13:$J$19,4, FALSE) + $N155*VLOOKUP($N$1,properties!$A$13:$J$19,4, FALSE) + $O155*VLOOKUP($O$1,properties!$A$13:$J$19,4, FALSE) + $P155*VLOOKUP($P$1,properties!$A$13:$J$19,4, FALSE) + $Q155*VLOOKUP($Q$1,properties!$A$13:$J$19,4, FALSE)</f>
        <v>0.50625000000000009</v>
      </c>
      <c r="AG155" s="2">
        <f>$L155*VLOOKUP($L$1,properties!$A$13:$J$19,3, FALSE) + $M155*VLOOKUP($M$1,properties!$A$13:$J$19,3, FALSE) + $N155*VLOOKUP($N$1,properties!$A$13:$J$19,3, FALSE) + $O155*VLOOKUP($O$1,properties!$A$13:$J$19,3, FALSE) + $P155*VLOOKUP($P$1,properties!$A$13:$J$19,3, FALSE) + $Q155*VLOOKUP($Q$1,properties!$A$13:$J$19,3, FALSE)</f>
        <v>6.557875000000001</v>
      </c>
      <c r="AH155" s="2">
        <f>$L155*VLOOKUP($L$1,properties!$A$13:$J$19,2, FALSE) + $M155*VLOOKUP($M$1,properties!$A$13:$J$19,2, FALSE) + $N155*VLOOKUP($N$1,properties!$A$13:$J$19,2, FALSE) + $O155*VLOOKUP($O$1,properties!$A$13:$J$19,2, FALSE) + $P155*VLOOKUP($P$1,properties!$A$13:$J$19,2, FALSE) + $Q155*VLOOKUP($Q$1,properties!$A$13:$J$19,2, FALSE)</f>
        <v>1.3512499999999998</v>
      </c>
      <c r="AI155" s="2">
        <f>$L155*VLOOKUP($L$1,properties!$A$13:$J$19,10, FALSE) + $M155*VLOOKUP($M$1,properties!$A$13:$J$19,10, FALSE) + $N155*VLOOKUP($N$1,properties!$A$13:$J$19,10, FALSE) + $O155*VLOOKUP($O$1,properties!$A$13:$J$19,10, FALSE) + $P155*VLOOKUP($P$1,properties!$A$13:$J$19,10, FALSE) + $Q155*VLOOKUP($Q$1,properties!$A$13:$J$19,10, FALSE)</f>
        <v>33.5</v>
      </c>
      <c r="AJ155" s="2">
        <f>$R155*VLOOKUP($R$1,properties!$A$1:$J$4,5, FALSE) + $S155*VLOOKUP($S$1,properties!$A$1:$J$4,5, FALSE) + $T155*VLOOKUP($T$1,properties!$A$1:$J$4,5, FALSE)</f>
        <v>1.81</v>
      </c>
      <c r="AK155" s="2">
        <f>$R155*VLOOKUP($R$1,properties!$A$1:$J$4,6, FALSE) + $S155*VLOOKUP($S$1,properties!$A$1:$J$4,6, FALSE) + $T155*VLOOKUP($T$1,properties!$A$1:$J$4,6, FALSE)</f>
        <v>35.450000000000003</v>
      </c>
      <c r="AL155" s="2">
        <f>$R155*VLOOKUP($R$1,properties!$A$1:$J$4,4, FALSE) + $S155*VLOOKUP($S$1,properties!$A$1:$J$4,4, FALSE) + $T155*VLOOKUP($T$1,properties!$A$1:$J$4,4, FALSE)</f>
        <v>3.617</v>
      </c>
      <c r="AM155" s="2">
        <f>$R155*VLOOKUP($R$1,properties!$A$1:$J$4,3, FALSE) + $S155*VLOOKUP($S$1,properties!$A$1:$J$4,3, FALSE) + $T155*VLOOKUP($T$1,properties!$A$1:$J$4,3, FALSE)</f>
        <v>12.968</v>
      </c>
      <c r="AN155" s="2">
        <f>$R155*VLOOKUP($R$1,properties!$A$1:$J$4,2, FALSE) + $S155*VLOOKUP($S$1,properties!$A$1:$J$4,2, FALSE) + $T155*VLOOKUP($T$1,properties!$A$1:$J$4,2, FALSE)</f>
        <v>3.16</v>
      </c>
      <c r="AO155" s="2">
        <f>$R155*VLOOKUP($R$1,properties!$A$1:$J$4,10, FALSE) + $S155*VLOOKUP($S$1,properties!$A$1:$J$4,10, FALSE) + $T155*VLOOKUP($T$1,properties!$A$1:$J$4,10, FALSE)</f>
        <v>17</v>
      </c>
    </row>
    <row r="156" spans="1:41" x14ac:dyDescent="0.2">
      <c r="A156">
        <v>243</v>
      </c>
      <c r="B156" t="s">
        <v>301</v>
      </c>
      <c r="C156" t="s">
        <v>576</v>
      </c>
      <c r="D156">
        <v>3.03</v>
      </c>
      <c r="E156">
        <v>3.11</v>
      </c>
      <c r="F156">
        <v>0.01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0.625</v>
      </c>
      <c r="N156" s="2">
        <v>0.25</v>
      </c>
      <c r="O156" s="2">
        <v>0</v>
      </c>
      <c r="P156" s="2">
        <v>0</v>
      </c>
      <c r="Q156" s="2">
        <v>0.125</v>
      </c>
      <c r="R156" s="2">
        <v>0</v>
      </c>
      <c r="S156" s="2">
        <v>0</v>
      </c>
      <c r="T156" s="2">
        <v>1</v>
      </c>
      <c r="U156" s="2">
        <v>5</v>
      </c>
      <c r="V156" s="1" t="b">
        <v>0</v>
      </c>
      <c r="W156" s="2">
        <v>1</v>
      </c>
      <c r="X156" s="2">
        <v>0</v>
      </c>
      <c r="Y156" s="2">
        <v>0</v>
      </c>
      <c r="Z156" s="2">
        <v>0</v>
      </c>
      <c r="AA156" s="2">
        <f>$G156*VLOOKUP($G$1,properties!$A$6:$I$11,5, FALSE) + $H156*VLOOKUP($H$1,properties!$A$6:$I$11,5, FALSE) + $I156*VLOOKUP($I$1,properties!$A$6:$I$11,5, FALSE) + $J156*VLOOKUP($J$1,properties!$A$6:$I$11,5, FALSE) + $K156*VLOOKUP($K$1,properties!$A$6:$I$11,5, FALSE)</f>
        <v>1.51</v>
      </c>
      <c r="AB156" s="2">
        <f>$G156*VLOOKUP($G$1,properties!$A$6:$I$11,6, FALSE) + $H156*VLOOKUP($H$1,properties!$A$6:$I$11,6, FALSE) + $I156*VLOOKUP($I$1,properties!$A$6:$I$11,6, FALSE) + $J156*VLOOKUP($J$1,properties!$A$6:$I$11,6, FALSE) + $K156*VLOOKUP($K$1,properties!$A$6:$I$11,6, FALSE)</f>
        <v>39.090000000000003</v>
      </c>
      <c r="AC156" s="2">
        <f>$G156*VLOOKUP($G$1,properties!$A$6:$I$11,2, FALSE) + $H156*VLOOKUP($H$1,properties!$A$6:$I$11,2, FALSE) + $I156*VLOOKUP($I$1,properties!$A$6:$I$11,2, FALSE) + $J156*VLOOKUP($J$1,properties!$A$6:$I$11,2, FALSE) + $K156*VLOOKUP($K$1,properties!$A$6:$I$11,2, FALSE)</f>
        <v>0</v>
      </c>
      <c r="AD156" s="2">
        <f>$L156*VLOOKUP($L$1,properties!$A$13:$J$19,5, FALSE) + $M156*VLOOKUP($M$1,properties!$A$13:$J$19,5, FALSE) + $N156*VLOOKUP($N$1,properties!$A$13:$J$19,5, FALSE) + $O156*VLOOKUP($O$1,properties!$A$13:$J$19,5, FALSE) + $P156*VLOOKUP($P$1,properties!$A$13:$J$19,5, FALSE) + $Q156*VLOOKUP($Q$1,properties!$A$13:$J$19,5, FALSE)</f>
        <v>1.2237499999999999</v>
      </c>
      <c r="AE156" s="2">
        <f>$L156*VLOOKUP($L$1,properties!$A$13:$J$19,6, FALSE) + $M156*VLOOKUP($M$1,properties!$A$13:$J$19,6, FALSE) + $N156*VLOOKUP($N$1,properties!$A$13:$J$19,6, FALSE) + $O156*VLOOKUP($O$1,properties!$A$13:$J$19,6, FALSE) + $P156*VLOOKUP($P$1,properties!$A$13:$J$19,6, FALSE) + $Q156*VLOOKUP($Q$1,properties!$A$13:$J$19,6, FALSE)</f>
        <v>114.97</v>
      </c>
      <c r="AF156" s="2">
        <f>$L156*VLOOKUP($L$1,properties!$A$13:$J$19,4, FALSE) + $M156*VLOOKUP($M$1,properties!$A$13:$J$19,4, FALSE) + $N156*VLOOKUP($N$1,properties!$A$13:$J$19,4, FALSE) + $O156*VLOOKUP($O$1,properties!$A$13:$J$19,4, FALSE) + $P156*VLOOKUP($P$1,properties!$A$13:$J$19,4, FALSE) + $Q156*VLOOKUP($Q$1,properties!$A$13:$J$19,4, FALSE)</f>
        <v>4.4999999999999998E-2</v>
      </c>
      <c r="AG156" s="2">
        <f>$L156*VLOOKUP($L$1,properties!$A$13:$J$19,3, FALSE) + $M156*VLOOKUP($M$1,properties!$A$13:$J$19,3, FALSE) + $N156*VLOOKUP($N$1,properties!$A$13:$J$19,3, FALSE) + $O156*VLOOKUP($O$1,properties!$A$13:$J$19,3, FALSE) + $P156*VLOOKUP($P$1,properties!$A$13:$J$19,3, FALSE) + $Q156*VLOOKUP($Q$1,properties!$A$13:$J$19,3, FALSE)</f>
        <v>5.7895000000000003</v>
      </c>
      <c r="AH156" s="2">
        <f>$L156*VLOOKUP($L$1,properties!$A$13:$J$19,2, FALSE) + $M156*VLOOKUP($M$1,properties!$A$13:$J$19,2, FALSE) + $N156*VLOOKUP($N$1,properties!$A$13:$J$19,2, FALSE) + $O156*VLOOKUP($O$1,properties!$A$13:$J$19,2, FALSE) + $P156*VLOOKUP($P$1,properties!$A$13:$J$19,2, FALSE) + $Q156*VLOOKUP($Q$1,properties!$A$13:$J$19,2, FALSE)</f>
        <v>1.1074999999999999</v>
      </c>
      <c r="AI156" s="2">
        <f>$L156*VLOOKUP($L$1,properties!$A$13:$J$19,10, FALSE) + $M156*VLOOKUP($M$1,properties!$A$13:$J$19,10, FALSE) + $N156*VLOOKUP($N$1,properties!$A$13:$J$19,10, FALSE) + $O156*VLOOKUP($O$1,properties!$A$13:$J$19,10, FALSE) + $P156*VLOOKUP($P$1,properties!$A$13:$J$19,10, FALSE) + $Q156*VLOOKUP($Q$1,properties!$A$13:$J$19,10, FALSE)</f>
        <v>48</v>
      </c>
      <c r="AJ156" s="2">
        <f>$R156*VLOOKUP($R$1,properties!$A$1:$J$4,5, FALSE) + $S156*VLOOKUP($S$1,properties!$A$1:$J$4,5, FALSE) + $T156*VLOOKUP($T$1,properties!$A$1:$J$4,5, FALSE)</f>
        <v>1.98</v>
      </c>
      <c r="AK156" s="2">
        <f>$R156*VLOOKUP($R$1,properties!$A$1:$J$4,6, FALSE) + $S156*VLOOKUP($S$1,properties!$A$1:$J$4,6, FALSE) + $T156*VLOOKUP($T$1,properties!$A$1:$J$4,6, FALSE)</f>
        <v>126.9</v>
      </c>
      <c r="AL156" s="2">
        <f>$R156*VLOOKUP($R$1,properties!$A$1:$J$4,4, FALSE) + $S156*VLOOKUP($S$1,properties!$A$1:$J$4,4, FALSE) + $T156*VLOOKUP($T$1,properties!$A$1:$J$4,4, FALSE)</f>
        <v>3.06</v>
      </c>
      <c r="AM156" s="2">
        <f>$R156*VLOOKUP($R$1,properties!$A$1:$J$4,3, FALSE) + $S156*VLOOKUP($S$1,properties!$A$1:$J$4,3, FALSE) + $T156*VLOOKUP($T$1,properties!$A$1:$J$4,3, FALSE)</f>
        <v>10.451000000000001</v>
      </c>
      <c r="AN156" s="2">
        <f>$R156*VLOOKUP($R$1,properties!$A$1:$J$4,2, FALSE) + $S156*VLOOKUP($S$1,properties!$A$1:$J$4,2, FALSE) + $T156*VLOOKUP($T$1,properties!$A$1:$J$4,2, FALSE)</f>
        <v>2.66</v>
      </c>
      <c r="AO156" s="2">
        <f>$R156*VLOOKUP($R$1,properties!$A$1:$J$4,10, FALSE) + $S156*VLOOKUP($S$1,properties!$A$1:$J$4,10, FALSE) + $T156*VLOOKUP($T$1,properties!$A$1:$J$4,10, FALSE)</f>
        <v>53</v>
      </c>
    </row>
    <row r="157" spans="1:41" x14ac:dyDescent="0.2">
      <c r="A157">
        <v>244</v>
      </c>
      <c r="B157" t="s">
        <v>302</v>
      </c>
      <c r="C157" t="s">
        <v>576</v>
      </c>
      <c r="D157">
        <v>2.71</v>
      </c>
      <c r="E157">
        <v>3.81</v>
      </c>
      <c r="F157">
        <v>0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0.5</v>
      </c>
      <c r="M157" s="2">
        <v>0</v>
      </c>
      <c r="N157" s="2">
        <v>0.125</v>
      </c>
      <c r="O157" s="2">
        <v>0.375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s="2">
        <v>5</v>
      </c>
      <c r="V157" s="1" t="b">
        <v>0</v>
      </c>
      <c r="W157" s="2">
        <v>1</v>
      </c>
      <c r="X157" s="2">
        <v>0</v>
      </c>
      <c r="Y157" s="2">
        <v>0</v>
      </c>
      <c r="Z157" s="2">
        <v>0</v>
      </c>
      <c r="AA157" s="2">
        <f>$G157*VLOOKUP($G$1,properties!$A$6:$I$11,5, FALSE) + $H157*VLOOKUP($H$1,properties!$A$6:$I$11,5, FALSE) + $I157*VLOOKUP($I$1,properties!$A$6:$I$11,5, FALSE) + $J157*VLOOKUP($J$1,properties!$A$6:$I$11,5, FALSE) + $K157*VLOOKUP($K$1,properties!$A$6:$I$11,5, FALSE)</f>
        <v>1.51</v>
      </c>
      <c r="AB157" s="2">
        <f>$G157*VLOOKUP($G$1,properties!$A$6:$I$11,6, FALSE) + $H157*VLOOKUP($H$1,properties!$A$6:$I$11,6, FALSE) + $I157*VLOOKUP($I$1,properties!$A$6:$I$11,6, FALSE) + $J157*VLOOKUP($J$1,properties!$A$6:$I$11,6, FALSE) + $K157*VLOOKUP($K$1,properties!$A$6:$I$11,6, FALSE)</f>
        <v>39.090000000000003</v>
      </c>
      <c r="AC157" s="2">
        <f>$G157*VLOOKUP($G$1,properties!$A$6:$I$11,2, FALSE) + $H157*VLOOKUP($H$1,properties!$A$6:$I$11,2, FALSE) + $I157*VLOOKUP($I$1,properties!$A$6:$I$11,2, FALSE) + $J157*VLOOKUP($J$1,properties!$A$6:$I$11,2, FALSE) + $K157*VLOOKUP($K$1,properties!$A$6:$I$11,2, FALSE)</f>
        <v>0</v>
      </c>
      <c r="AD157" s="2">
        <f>$L157*VLOOKUP($L$1,properties!$A$13:$J$19,5, FALSE) + $M157*VLOOKUP($M$1,properties!$A$13:$J$19,5, FALSE) + $N157*VLOOKUP($N$1,properties!$A$13:$J$19,5, FALSE) + $O157*VLOOKUP($O$1,properties!$A$13:$J$19,5, FALSE) + $P157*VLOOKUP($P$1,properties!$A$13:$J$19,5, FALSE) + $Q157*VLOOKUP($Q$1,properties!$A$13:$J$19,5, FALSE)</f>
        <v>0.94249999999999989</v>
      </c>
      <c r="AE157" s="2">
        <f>$L157*VLOOKUP($L$1,properties!$A$13:$J$19,6, FALSE) + $M157*VLOOKUP($M$1,properties!$A$13:$J$19,6, FALSE) + $N157*VLOOKUP($N$1,properties!$A$13:$J$19,6, FALSE) + $O157*VLOOKUP($O$1,properties!$A$13:$J$19,6, FALSE) + $P157*VLOOKUP($P$1,properties!$A$13:$J$19,6, FALSE) + $Q157*VLOOKUP($Q$1,properties!$A$13:$J$19,6, FALSE)</f>
        <v>64.442499999999995</v>
      </c>
      <c r="AF157" s="2">
        <f>$L157*VLOOKUP($L$1,properties!$A$13:$J$19,4, FALSE) + $M157*VLOOKUP($M$1,properties!$A$13:$J$19,4, FALSE) + $N157*VLOOKUP($N$1,properties!$A$13:$J$19,4, FALSE) + $O157*VLOOKUP($O$1,properties!$A$13:$J$19,4, FALSE) + $P157*VLOOKUP($P$1,properties!$A$13:$J$19,4, FALSE) + $Q157*VLOOKUP($Q$1,properties!$A$13:$J$19,4, FALSE)</f>
        <v>0.50625000000000009</v>
      </c>
      <c r="AG157" s="2">
        <f>$L157*VLOOKUP($L$1,properties!$A$13:$J$19,3, FALSE) + $M157*VLOOKUP($M$1,properties!$A$13:$J$19,3, FALSE) + $N157*VLOOKUP($N$1,properties!$A$13:$J$19,3, FALSE) + $O157*VLOOKUP($O$1,properties!$A$13:$J$19,3, FALSE) + $P157*VLOOKUP($P$1,properties!$A$13:$J$19,3, FALSE) + $Q157*VLOOKUP($Q$1,properties!$A$13:$J$19,3, FALSE)</f>
        <v>6.6705000000000005</v>
      </c>
      <c r="AH157" s="2">
        <f>$L157*VLOOKUP($L$1,properties!$A$13:$J$19,2, FALSE) + $M157*VLOOKUP($M$1,properties!$A$13:$J$19,2, FALSE) + $N157*VLOOKUP($N$1,properties!$A$13:$J$19,2, FALSE) + $O157*VLOOKUP($O$1,properties!$A$13:$J$19,2, FALSE) + $P157*VLOOKUP($P$1,properties!$A$13:$J$19,2, FALSE) + $Q157*VLOOKUP($Q$1,properties!$A$13:$J$19,2, FALSE)</f>
        <v>1.3649999999999998</v>
      </c>
      <c r="AI157" s="2">
        <f>$L157*VLOOKUP($L$1,properties!$A$13:$J$19,10, FALSE) + $M157*VLOOKUP($M$1,properties!$A$13:$J$19,10, FALSE) + $N157*VLOOKUP($N$1,properties!$A$13:$J$19,10, FALSE) + $O157*VLOOKUP($O$1,properties!$A$13:$J$19,10, FALSE) + $P157*VLOOKUP($P$1,properties!$A$13:$J$19,10, FALSE) + $Q157*VLOOKUP($Q$1,properties!$A$13:$J$19,10, FALSE)</f>
        <v>29</v>
      </c>
      <c r="AJ157" s="2">
        <f>$R157*VLOOKUP($R$1,properties!$A$1:$J$4,5, FALSE) + $S157*VLOOKUP($S$1,properties!$A$1:$J$4,5, FALSE) + $T157*VLOOKUP($T$1,properties!$A$1:$J$4,5, FALSE)</f>
        <v>1.81</v>
      </c>
      <c r="AK157" s="2">
        <f>$R157*VLOOKUP($R$1,properties!$A$1:$J$4,6, FALSE) + $S157*VLOOKUP($S$1,properties!$A$1:$J$4,6, FALSE) + $T157*VLOOKUP($T$1,properties!$A$1:$J$4,6, FALSE)</f>
        <v>35.450000000000003</v>
      </c>
      <c r="AL157" s="2">
        <f>$R157*VLOOKUP($R$1,properties!$A$1:$J$4,4, FALSE) + $S157*VLOOKUP($S$1,properties!$A$1:$J$4,4, FALSE) + $T157*VLOOKUP($T$1,properties!$A$1:$J$4,4, FALSE)</f>
        <v>3.617</v>
      </c>
      <c r="AM157" s="2">
        <f>$R157*VLOOKUP($R$1,properties!$A$1:$J$4,3, FALSE) + $S157*VLOOKUP($S$1,properties!$A$1:$J$4,3, FALSE) + $T157*VLOOKUP($T$1,properties!$A$1:$J$4,3, FALSE)</f>
        <v>12.968</v>
      </c>
      <c r="AN157" s="2">
        <f>$R157*VLOOKUP($R$1,properties!$A$1:$J$4,2, FALSE) + $S157*VLOOKUP($S$1,properties!$A$1:$J$4,2, FALSE) + $T157*VLOOKUP($T$1,properties!$A$1:$J$4,2, FALSE)</f>
        <v>3.16</v>
      </c>
      <c r="AO157" s="2">
        <f>$R157*VLOOKUP($R$1,properties!$A$1:$J$4,10, FALSE) + $S157*VLOOKUP($S$1,properties!$A$1:$J$4,10, FALSE) + $T157*VLOOKUP($T$1,properties!$A$1:$J$4,10, FALSE)</f>
        <v>17</v>
      </c>
    </row>
    <row r="158" spans="1:41" x14ac:dyDescent="0.2">
      <c r="A158">
        <v>245</v>
      </c>
      <c r="B158" t="s">
        <v>303</v>
      </c>
      <c r="C158" t="s">
        <v>576</v>
      </c>
      <c r="D158">
        <v>-0.55000000000000004</v>
      </c>
      <c r="E158">
        <v>1.26</v>
      </c>
      <c r="F158">
        <v>0.22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0.125</v>
      </c>
      <c r="O158" s="2">
        <v>0.125</v>
      </c>
      <c r="P158" s="2">
        <v>0.75</v>
      </c>
      <c r="Q158" s="2">
        <v>0</v>
      </c>
      <c r="R158" s="2">
        <v>0</v>
      </c>
      <c r="S158" s="2">
        <v>0</v>
      </c>
      <c r="T158" s="2">
        <v>1</v>
      </c>
      <c r="U158" s="2">
        <v>5</v>
      </c>
      <c r="V158" s="1" t="b">
        <v>0</v>
      </c>
      <c r="W158" s="2">
        <v>1</v>
      </c>
      <c r="X158" s="2">
        <v>0</v>
      </c>
      <c r="Y158" s="2">
        <v>0</v>
      </c>
      <c r="Z158" s="2">
        <v>0</v>
      </c>
      <c r="AA158" s="2">
        <f>$G158*VLOOKUP($G$1,properties!$A$6:$I$11,5, FALSE) + $H158*VLOOKUP($H$1,properties!$A$6:$I$11,5, FALSE) + $I158*VLOOKUP($I$1,properties!$A$6:$I$11,5, FALSE) + $J158*VLOOKUP($J$1,properties!$A$6:$I$11,5, FALSE) + $K158*VLOOKUP($K$1,properties!$A$6:$I$11,5, FALSE)</f>
        <v>2.5299999999999998</v>
      </c>
      <c r="AB158" s="2">
        <f>$G158*VLOOKUP($G$1,properties!$A$6:$I$11,6, FALSE) + $H158*VLOOKUP($H$1,properties!$A$6:$I$11,6, FALSE) + $I158*VLOOKUP($I$1,properties!$A$6:$I$11,6, FALSE) + $J158*VLOOKUP($J$1,properties!$A$6:$I$11,6, FALSE) + $K158*VLOOKUP($K$1,properties!$A$6:$I$11,6, FALSE)</f>
        <v>44.055999999999997</v>
      </c>
      <c r="AC158" s="2">
        <f>$G158*VLOOKUP($G$1,properties!$A$6:$I$11,2, FALSE) + $H158*VLOOKUP($H$1,properties!$A$6:$I$11,2, FALSE) + $I158*VLOOKUP($I$1,properties!$A$6:$I$11,2, FALSE) + $J158*VLOOKUP($J$1,properties!$A$6:$I$11,2, FALSE) + $K158*VLOOKUP($K$1,properties!$A$6:$I$11,2, FALSE)</f>
        <v>0.25</v>
      </c>
      <c r="AD158" s="2">
        <f>$L158*VLOOKUP($L$1,properties!$A$13:$J$19,5, FALSE) + $M158*VLOOKUP($M$1,properties!$A$13:$J$19,5, FALSE) + $N158*VLOOKUP($N$1,properties!$A$13:$J$19,5, FALSE) + $O158*VLOOKUP($O$1,properties!$A$13:$J$19,5, FALSE) + $P158*VLOOKUP($P$1,properties!$A$13:$J$19,5, FALSE) + $Q158*VLOOKUP($Q$1,properties!$A$13:$J$19,5, FALSE)</f>
        <v>1.1225000000000001</v>
      </c>
      <c r="AE158" s="2">
        <f>$L158*VLOOKUP($L$1,properties!$A$13:$J$19,6, FALSE) + $M158*VLOOKUP($M$1,properties!$A$13:$J$19,6, FALSE) + $N158*VLOOKUP($N$1,properties!$A$13:$J$19,6, FALSE) + $O158*VLOOKUP($O$1,properties!$A$13:$J$19,6, FALSE) + $P158*VLOOKUP($P$1,properties!$A$13:$J$19,6, FALSE) + $Q158*VLOOKUP($Q$1,properties!$A$13:$J$19,6, FALSE)</f>
        <v>115.2775</v>
      </c>
      <c r="AF158" s="2">
        <f>$L158*VLOOKUP($L$1,properties!$A$13:$J$19,4, FALSE) + $M158*VLOOKUP($M$1,properties!$A$13:$J$19,4, FALSE) + $N158*VLOOKUP($N$1,properties!$A$13:$J$19,4, FALSE) + $O158*VLOOKUP($O$1,properties!$A$13:$J$19,4, FALSE) + $P158*VLOOKUP($P$1,properties!$A$13:$J$19,4, FALSE) + $Q158*VLOOKUP($Q$1,properties!$A$13:$J$19,4, FALSE)</f>
        <v>1.0687499999999999</v>
      </c>
      <c r="AG158" s="2">
        <f>$L158*VLOOKUP($L$1,properties!$A$13:$J$19,3, FALSE) + $M158*VLOOKUP($M$1,properties!$A$13:$J$19,3, FALSE) + $N158*VLOOKUP($N$1,properties!$A$13:$J$19,3, FALSE) + $O158*VLOOKUP($O$1,properties!$A$13:$J$19,3, FALSE) + $P158*VLOOKUP($P$1,properties!$A$13:$J$19,3, FALSE) + $Q158*VLOOKUP($Q$1,properties!$A$13:$J$19,3, FALSE)</f>
        <v>7.1470000000000002</v>
      </c>
      <c r="AH158" s="2">
        <f>$L158*VLOOKUP($L$1,properties!$A$13:$J$19,2, FALSE) + $M158*VLOOKUP($M$1,properties!$A$13:$J$19,2, FALSE) + $N158*VLOOKUP($N$1,properties!$A$13:$J$19,2, FALSE) + $O158*VLOOKUP($O$1,properties!$A$13:$J$19,2, FALSE) + $P158*VLOOKUP($P$1,properties!$A$13:$J$19,2, FALSE) + $Q158*VLOOKUP($Q$1,properties!$A$13:$J$19,2, FALSE)</f>
        <v>1.8325</v>
      </c>
      <c r="AI158" s="2">
        <f>$L158*VLOOKUP($L$1,properties!$A$13:$J$19,10, FALSE) + $M158*VLOOKUP($M$1,properties!$A$13:$J$19,10, FALSE) + $N158*VLOOKUP($N$1,properties!$A$13:$J$19,10, FALSE) + $O158*VLOOKUP($O$1,properties!$A$13:$J$19,10, FALSE) + $P158*VLOOKUP($P$1,properties!$A$13:$J$19,10, FALSE) + $Q158*VLOOKUP($Q$1,properties!$A$13:$J$19,10, FALSE)</f>
        <v>48.5</v>
      </c>
      <c r="AJ158" s="2">
        <f>$R158*VLOOKUP($R$1,properties!$A$1:$J$4,5, FALSE) + $S158*VLOOKUP($S$1,properties!$A$1:$J$4,5, FALSE) + $T158*VLOOKUP($T$1,properties!$A$1:$J$4,5, FALSE)</f>
        <v>1.98</v>
      </c>
      <c r="AK158" s="2">
        <f>$R158*VLOOKUP($R$1,properties!$A$1:$J$4,6, FALSE) + $S158*VLOOKUP($S$1,properties!$A$1:$J$4,6, FALSE) + $T158*VLOOKUP($T$1,properties!$A$1:$J$4,6, FALSE)</f>
        <v>126.9</v>
      </c>
      <c r="AL158" s="2">
        <f>$R158*VLOOKUP($R$1,properties!$A$1:$J$4,4, FALSE) + $S158*VLOOKUP($S$1,properties!$A$1:$J$4,4, FALSE) + $T158*VLOOKUP($T$1,properties!$A$1:$J$4,4, FALSE)</f>
        <v>3.06</v>
      </c>
      <c r="AM158" s="2">
        <f>$R158*VLOOKUP($R$1,properties!$A$1:$J$4,3, FALSE) + $S158*VLOOKUP($S$1,properties!$A$1:$J$4,3, FALSE) + $T158*VLOOKUP($T$1,properties!$A$1:$J$4,3, FALSE)</f>
        <v>10.451000000000001</v>
      </c>
      <c r="AN158" s="2">
        <f>$R158*VLOOKUP($R$1,properties!$A$1:$J$4,2, FALSE) + $S158*VLOOKUP($S$1,properties!$A$1:$J$4,2, FALSE) + $T158*VLOOKUP($T$1,properties!$A$1:$J$4,2, FALSE)</f>
        <v>2.66</v>
      </c>
      <c r="AO158" s="2">
        <f>$R158*VLOOKUP($R$1,properties!$A$1:$J$4,10, FALSE) + $S158*VLOOKUP($S$1,properties!$A$1:$J$4,10, FALSE) + $T158*VLOOKUP($T$1,properties!$A$1:$J$4,10, FALSE)</f>
        <v>53</v>
      </c>
    </row>
    <row r="159" spans="1:41" x14ac:dyDescent="0.2">
      <c r="A159">
        <v>246</v>
      </c>
      <c r="B159" t="s">
        <v>304</v>
      </c>
      <c r="C159" t="s">
        <v>576</v>
      </c>
      <c r="D159">
        <v>-0.61</v>
      </c>
      <c r="E159">
        <v>3.63</v>
      </c>
      <c r="F159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0.375</v>
      </c>
      <c r="N159" s="2">
        <v>0.125</v>
      </c>
      <c r="O159" s="2">
        <v>0</v>
      </c>
      <c r="P159" s="2">
        <v>0</v>
      </c>
      <c r="Q159" s="2">
        <v>0.5</v>
      </c>
      <c r="R159" s="2">
        <v>0</v>
      </c>
      <c r="S159" s="2">
        <v>1</v>
      </c>
      <c r="T159" s="2">
        <v>0</v>
      </c>
      <c r="U159" s="2">
        <v>5</v>
      </c>
      <c r="V159" s="1" t="b">
        <v>0</v>
      </c>
      <c r="W159" s="2">
        <v>1</v>
      </c>
      <c r="X159" s="2">
        <v>0</v>
      </c>
      <c r="Y159" s="2">
        <v>0</v>
      </c>
      <c r="Z159" s="2">
        <v>0</v>
      </c>
      <c r="AA159" s="2">
        <f>$G159*VLOOKUP($G$1,properties!$A$6:$I$11,5, FALSE) + $H159*VLOOKUP($H$1,properties!$A$6:$I$11,5, FALSE) + $I159*VLOOKUP($I$1,properties!$A$6:$I$11,5, FALSE) + $J159*VLOOKUP($J$1,properties!$A$6:$I$11,5, FALSE) + $K159*VLOOKUP($K$1,properties!$A$6:$I$11,5, FALSE)</f>
        <v>2.5299999999999998</v>
      </c>
      <c r="AB159" s="2">
        <f>$G159*VLOOKUP($G$1,properties!$A$6:$I$11,6, FALSE) + $H159*VLOOKUP($H$1,properties!$A$6:$I$11,6, FALSE) + $I159*VLOOKUP($I$1,properties!$A$6:$I$11,6, FALSE) + $J159*VLOOKUP($J$1,properties!$A$6:$I$11,6, FALSE) + $K159*VLOOKUP($K$1,properties!$A$6:$I$11,6, FALSE)</f>
        <v>44.055999999999997</v>
      </c>
      <c r="AC159" s="2">
        <f>$G159*VLOOKUP($G$1,properties!$A$6:$I$11,2, FALSE) + $H159*VLOOKUP($H$1,properties!$A$6:$I$11,2, FALSE) + $I159*VLOOKUP($I$1,properties!$A$6:$I$11,2, FALSE) + $J159*VLOOKUP($J$1,properties!$A$6:$I$11,2, FALSE) + $K159*VLOOKUP($K$1,properties!$A$6:$I$11,2, FALSE)</f>
        <v>0.25</v>
      </c>
      <c r="AD159" s="2">
        <f>$L159*VLOOKUP($L$1,properties!$A$13:$J$19,5, FALSE) + $M159*VLOOKUP($M$1,properties!$A$13:$J$19,5, FALSE) + $N159*VLOOKUP($N$1,properties!$A$13:$J$19,5, FALSE) + $O159*VLOOKUP($O$1,properties!$A$13:$J$19,5, FALSE) + $P159*VLOOKUP($P$1,properties!$A$13:$J$19,5, FALSE) + $Q159*VLOOKUP($Q$1,properties!$A$13:$J$19,5, FALSE)</f>
        <v>1.20625</v>
      </c>
      <c r="AE159" s="2">
        <f>$L159*VLOOKUP($L$1,properties!$A$13:$J$19,6, FALSE) + $M159*VLOOKUP($M$1,properties!$A$13:$J$19,6, FALSE) + $N159*VLOOKUP($N$1,properties!$A$13:$J$19,6, FALSE) + $O159*VLOOKUP($O$1,properties!$A$13:$J$19,6, FALSE) + $P159*VLOOKUP($P$1,properties!$A$13:$J$19,6, FALSE) + $Q159*VLOOKUP($Q$1,properties!$A$13:$J$19,6, FALSE)</f>
        <v>153.52375000000001</v>
      </c>
      <c r="AF159" s="2">
        <f>$L159*VLOOKUP($L$1,properties!$A$13:$J$19,4, FALSE) + $M159*VLOOKUP($M$1,properties!$A$13:$J$19,4, FALSE) + $N159*VLOOKUP($N$1,properties!$A$13:$J$19,4, FALSE) + $O159*VLOOKUP($O$1,properties!$A$13:$J$19,4, FALSE) + $P159*VLOOKUP($P$1,properties!$A$13:$J$19,4, FALSE) + $Q159*VLOOKUP($Q$1,properties!$A$13:$J$19,4, FALSE)</f>
        <v>0.18</v>
      </c>
      <c r="AG159" s="2">
        <f>$L159*VLOOKUP($L$1,properties!$A$13:$J$19,3, FALSE) + $M159*VLOOKUP($M$1,properties!$A$13:$J$19,3, FALSE) + $N159*VLOOKUP($N$1,properties!$A$13:$J$19,3, FALSE) + $O159*VLOOKUP($O$1,properties!$A$13:$J$19,3, FALSE) + $P159*VLOOKUP($P$1,properties!$A$13:$J$19,3, FALSE) + $Q159*VLOOKUP($Q$1,properties!$A$13:$J$19,3, FALSE)</f>
        <v>6.4956250000000004</v>
      </c>
      <c r="AH159" s="2">
        <f>$L159*VLOOKUP($L$1,properties!$A$13:$J$19,2, FALSE) + $M159*VLOOKUP($M$1,properties!$A$13:$J$19,2, FALSE) + $N159*VLOOKUP($N$1,properties!$A$13:$J$19,2, FALSE) + $O159*VLOOKUP($O$1,properties!$A$13:$J$19,2, FALSE) + $P159*VLOOKUP($P$1,properties!$A$13:$J$19,2, FALSE) + $Q159*VLOOKUP($Q$1,properties!$A$13:$J$19,2, FALSE)</f>
        <v>1.6325000000000001</v>
      </c>
      <c r="AI159" s="2">
        <f>$L159*VLOOKUP($L$1,properties!$A$13:$J$19,10, FALSE) + $M159*VLOOKUP($M$1,properties!$A$13:$J$19,10, FALSE) + $N159*VLOOKUP($N$1,properties!$A$13:$J$19,10, FALSE) + $O159*VLOOKUP($O$1,properties!$A$13:$J$19,10, FALSE) + $P159*VLOOKUP($P$1,properties!$A$13:$J$19,10, FALSE) + $Q159*VLOOKUP($Q$1,properties!$A$13:$J$19,10, FALSE)</f>
        <v>62.25</v>
      </c>
      <c r="AJ159" s="2">
        <f>$R159*VLOOKUP($R$1,properties!$A$1:$J$4,5, FALSE) + $S159*VLOOKUP($S$1,properties!$A$1:$J$4,5, FALSE) + $T159*VLOOKUP($T$1,properties!$A$1:$J$4,5, FALSE)</f>
        <v>1.96</v>
      </c>
      <c r="AK159" s="2">
        <f>$R159*VLOOKUP($R$1,properties!$A$1:$J$4,6, FALSE) + $S159*VLOOKUP($S$1,properties!$A$1:$J$4,6, FALSE) + $T159*VLOOKUP($T$1,properties!$A$1:$J$4,6, FALSE)</f>
        <v>79.900000000000006</v>
      </c>
      <c r="AL159" s="2">
        <f>$R159*VLOOKUP($R$1,properties!$A$1:$J$4,4, FALSE) + $S159*VLOOKUP($S$1,properties!$A$1:$J$4,4, FALSE) + $T159*VLOOKUP($T$1,properties!$A$1:$J$4,4, FALSE)</f>
        <v>3.3650000000000002</v>
      </c>
      <c r="AM159" s="2">
        <f>$R159*VLOOKUP($R$1,properties!$A$1:$J$4,3, FALSE) + $S159*VLOOKUP($S$1,properties!$A$1:$J$4,3, FALSE) + $T159*VLOOKUP($T$1,properties!$A$1:$J$4,3, FALSE)</f>
        <v>11.814</v>
      </c>
      <c r="AN159" s="2">
        <f>$R159*VLOOKUP($R$1,properties!$A$1:$J$4,2, FALSE) + $S159*VLOOKUP($S$1,properties!$A$1:$J$4,2, FALSE) + $T159*VLOOKUP($T$1,properties!$A$1:$J$4,2, FALSE)</f>
        <v>2.96</v>
      </c>
      <c r="AO159" s="2">
        <f>$R159*VLOOKUP($R$1,properties!$A$1:$J$4,10, FALSE) + $S159*VLOOKUP($S$1,properties!$A$1:$J$4,10, FALSE) + $T159*VLOOKUP($T$1,properties!$A$1:$J$4,10, FALSE)</f>
        <v>35</v>
      </c>
    </row>
    <row r="160" spans="1:41" x14ac:dyDescent="0.2">
      <c r="A160">
        <v>247</v>
      </c>
      <c r="B160" t="s">
        <v>305</v>
      </c>
      <c r="C160" t="s">
        <v>576</v>
      </c>
      <c r="D160">
        <v>-0.63</v>
      </c>
      <c r="E160">
        <v>2.83</v>
      </c>
      <c r="F160">
        <v>0.03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0.375</v>
      </c>
      <c r="O160" s="2">
        <v>0.25</v>
      </c>
      <c r="P160" s="2">
        <v>0</v>
      </c>
      <c r="Q160" s="2">
        <v>0.375</v>
      </c>
      <c r="R160" s="2">
        <v>0</v>
      </c>
      <c r="S160" s="2">
        <v>1</v>
      </c>
      <c r="T160" s="2">
        <v>0</v>
      </c>
      <c r="U160" s="2">
        <v>5</v>
      </c>
      <c r="V160" s="1" t="b">
        <v>0</v>
      </c>
      <c r="W160" s="2">
        <v>1</v>
      </c>
      <c r="X160" s="2">
        <v>0</v>
      </c>
      <c r="Y160" s="2">
        <v>0</v>
      </c>
      <c r="Z160" s="2">
        <v>0</v>
      </c>
      <c r="AA160" s="2">
        <f>$G160*VLOOKUP($G$1,properties!$A$6:$I$11,5, FALSE) + $H160*VLOOKUP($H$1,properties!$A$6:$I$11,5, FALSE) + $I160*VLOOKUP($I$1,properties!$A$6:$I$11,5, FALSE) + $J160*VLOOKUP($J$1,properties!$A$6:$I$11,5, FALSE) + $K160*VLOOKUP($K$1,properties!$A$6:$I$11,5, FALSE)</f>
        <v>2.5299999999999998</v>
      </c>
      <c r="AB160" s="2">
        <f>$G160*VLOOKUP($G$1,properties!$A$6:$I$11,6, FALSE) + $H160*VLOOKUP($H$1,properties!$A$6:$I$11,6, FALSE) + $I160*VLOOKUP($I$1,properties!$A$6:$I$11,6, FALSE) + $J160*VLOOKUP($J$1,properties!$A$6:$I$11,6, FALSE) + $K160*VLOOKUP($K$1,properties!$A$6:$I$11,6, FALSE)</f>
        <v>44.055999999999997</v>
      </c>
      <c r="AC160" s="2">
        <f>$G160*VLOOKUP($G$1,properties!$A$6:$I$11,2, FALSE) + $H160*VLOOKUP($H$1,properties!$A$6:$I$11,2, FALSE) + $I160*VLOOKUP($I$1,properties!$A$6:$I$11,2, FALSE) + $J160*VLOOKUP($J$1,properties!$A$6:$I$11,2, FALSE) + $K160*VLOOKUP($K$1,properties!$A$6:$I$11,2, FALSE)</f>
        <v>0.25</v>
      </c>
      <c r="AD160" s="2">
        <f>$L160*VLOOKUP($L$1,properties!$A$13:$J$19,5, FALSE) + $M160*VLOOKUP($M$1,properties!$A$13:$J$19,5, FALSE) + $N160*VLOOKUP($N$1,properties!$A$13:$J$19,5, FALSE) + $O160*VLOOKUP($O$1,properties!$A$13:$J$19,5, FALSE) + $P160*VLOOKUP($P$1,properties!$A$13:$J$19,5, FALSE) + $Q160*VLOOKUP($Q$1,properties!$A$13:$J$19,5, FALSE)</f>
        <v>1.135</v>
      </c>
      <c r="AE160" s="2">
        <f>$L160*VLOOKUP($L$1,properties!$A$13:$J$19,6, FALSE) + $M160*VLOOKUP($M$1,properties!$A$13:$J$19,6, FALSE) + $N160*VLOOKUP($N$1,properties!$A$13:$J$19,6, FALSE) + $O160*VLOOKUP($O$1,properties!$A$13:$J$19,6, FALSE) + $P160*VLOOKUP($P$1,properties!$A$13:$J$19,6, FALSE) + $Q160*VLOOKUP($Q$1,properties!$A$13:$J$19,6, FALSE)</f>
        <v>147.28125</v>
      </c>
      <c r="AF160" s="2">
        <f>$L160*VLOOKUP($L$1,properties!$A$13:$J$19,4, FALSE) + $M160*VLOOKUP($M$1,properties!$A$13:$J$19,4, FALSE) + $N160*VLOOKUP($N$1,properties!$A$13:$J$19,4, FALSE) + $O160*VLOOKUP($O$1,properties!$A$13:$J$19,4, FALSE) + $P160*VLOOKUP($P$1,properties!$A$13:$J$19,4, FALSE) + $Q160*VLOOKUP($Q$1,properties!$A$13:$J$19,4, FALSE)</f>
        <v>0.47250000000000003</v>
      </c>
      <c r="AG160" s="2">
        <f>$L160*VLOOKUP($L$1,properties!$A$13:$J$19,3, FALSE) + $M160*VLOOKUP($M$1,properties!$A$13:$J$19,3, FALSE) + $N160*VLOOKUP($N$1,properties!$A$13:$J$19,3, FALSE) + $O160*VLOOKUP($O$1,properties!$A$13:$J$19,3, FALSE) + $P160*VLOOKUP($P$1,properties!$A$13:$J$19,3, FALSE) + $Q160*VLOOKUP($Q$1,properties!$A$13:$J$19,3, FALSE)</f>
        <v>6.7108749999999997</v>
      </c>
      <c r="AH160" s="2">
        <f>$L160*VLOOKUP($L$1,properties!$A$13:$J$19,2, FALSE) + $M160*VLOOKUP($M$1,properties!$A$13:$J$19,2, FALSE) + $N160*VLOOKUP($N$1,properties!$A$13:$J$19,2, FALSE) + $O160*VLOOKUP($O$1,properties!$A$13:$J$19,2, FALSE) + $P160*VLOOKUP($P$1,properties!$A$13:$J$19,2, FALSE) + $Q160*VLOOKUP($Q$1,properties!$A$13:$J$19,2, FALSE)</f>
        <v>1.71</v>
      </c>
      <c r="AI160" s="2">
        <f>$L160*VLOOKUP($L$1,properties!$A$13:$J$19,10, FALSE) + $M160*VLOOKUP($M$1,properties!$A$13:$J$19,10, FALSE) + $N160*VLOOKUP($N$1,properties!$A$13:$J$19,10, FALSE) + $O160*VLOOKUP($O$1,properties!$A$13:$J$19,10, FALSE) + $P160*VLOOKUP($P$1,properties!$A$13:$J$19,10, FALSE) + $Q160*VLOOKUP($Q$1,properties!$A$13:$J$19,10, FALSE)</f>
        <v>59.75</v>
      </c>
      <c r="AJ160" s="2">
        <f>$R160*VLOOKUP($R$1,properties!$A$1:$J$4,5, FALSE) + $S160*VLOOKUP($S$1,properties!$A$1:$J$4,5, FALSE) + $T160*VLOOKUP($T$1,properties!$A$1:$J$4,5, FALSE)</f>
        <v>1.96</v>
      </c>
      <c r="AK160" s="2">
        <f>$R160*VLOOKUP($R$1,properties!$A$1:$J$4,6, FALSE) + $S160*VLOOKUP($S$1,properties!$A$1:$J$4,6, FALSE) + $T160*VLOOKUP($T$1,properties!$A$1:$J$4,6, FALSE)</f>
        <v>79.900000000000006</v>
      </c>
      <c r="AL160" s="2">
        <f>$R160*VLOOKUP($R$1,properties!$A$1:$J$4,4, FALSE) + $S160*VLOOKUP($S$1,properties!$A$1:$J$4,4, FALSE) + $T160*VLOOKUP($T$1,properties!$A$1:$J$4,4, FALSE)</f>
        <v>3.3650000000000002</v>
      </c>
      <c r="AM160" s="2">
        <f>$R160*VLOOKUP($R$1,properties!$A$1:$J$4,3, FALSE) + $S160*VLOOKUP($S$1,properties!$A$1:$J$4,3, FALSE) + $T160*VLOOKUP($T$1,properties!$A$1:$J$4,3, FALSE)</f>
        <v>11.814</v>
      </c>
      <c r="AN160" s="2">
        <f>$R160*VLOOKUP($R$1,properties!$A$1:$J$4,2, FALSE) + $S160*VLOOKUP($S$1,properties!$A$1:$J$4,2, FALSE) + $T160*VLOOKUP($T$1,properties!$A$1:$J$4,2, FALSE)</f>
        <v>2.96</v>
      </c>
      <c r="AO160" s="2">
        <f>$R160*VLOOKUP($R$1,properties!$A$1:$J$4,10, FALSE) + $S160*VLOOKUP($S$1,properties!$A$1:$J$4,10, FALSE) + $T160*VLOOKUP($T$1,properties!$A$1:$J$4,10, FALSE)</f>
        <v>35</v>
      </c>
    </row>
    <row r="161" spans="1:41" x14ac:dyDescent="0.2">
      <c r="A161">
        <v>248</v>
      </c>
      <c r="B161" t="s">
        <v>306</v>
      </c>
      <c r="C161" t="s">
        <v>576</v>
      </c>
      <c r="D161">
        <v>-0.56000000000000005</v>
      </c>
      <c r="E161">
        <v>3.19</v>
      </c>
      <c r="F161">
        <v>0.02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0.5</v>
      </c>
      <c r="O161" s="2">
        <v>0.125</v>
      </c>
      <c r="P161" s="2">
        <v>0.25</v>
      </c>
      <c r="Q161" s="2">
        <v>0.125</v>
      </c>
      <c r="R161" s="2">
        <v>0</v>
      </c>
      <c r="S161" s="2">
        <v>1</v>
      </c>
      <c r="T161" s="2">
        <v>0</v>
      </c>
      <c r="U161" s="2">
        <v>5</v>
      </c>
      <c r="V161" s="1" t="b">
        <v>0</v>
      </c>
      <c r="W161" s="2">
        <v>1</v>
      </c>
      <c r="X161" s="2">
        <v>0</v>
      </c>
      <c r="Y161" s="2">
        <v>0</v>
      </c>
      <c r="Z161" s="2">
        <v>0</v>
      </c>
      <c r="AA161" s="2">
        <f>$G161*VLOOKUP($G$1,properties!$A$6:$I$11,5, FALSE) + $H161*VLOOKUP($H$1,properties!$A$6:$I$11,5, FALSE) + $I161*VLOOKUP($I$1,properties!$A$6:$I$11,5, FALSE) + $J161*VLOOKUP($J$1,properties!$A$6:$I$11,5, FALSE) + $K161*VLOOKUP($K$1,properties!$A$6:$I$11,5, FALSE)</f>
        <v>2.5299999999999998</v>
      </c>
      <c r="AB161" s="2">
        <f>$G161*VLOOKUP($G$1,properties!$A$6:$I$11,6, FALSE) + $H161*VLOOKUP($H$1,properties!$A$6:$I$11,6, FALSE) + $I161*VLOOKUP($I$1,properties!$A$6:$I$11,6, FALSE) + $J161*VLOOKUP($J$1,properties!$A$6:$I$11,6, FALSE) + $K161*VLOOKUP($K$1,properties!$A$6:$I$11,6, FALSE)</f>
        <v>44.055999999999997</v>
      </c>
      <c r="AC161" s="2">
        <f>$G161*VLOOKUP($G$1,properties!$A$6:$I$11,2, FALSE) + $H161*VLOOKUP($H$1,properties!$A$6:$I$11,2, FALSE) + $I161*VLOOKUP($I$1,properties!$A$6:$I$11,2, FALSE) + $J161*VLOOKUP($J$1,properties!$A$6:$I$11,2, FALSE) + $K161*VLOOKUP($K$1,properties!$A$6:$I$11,2, FALSE)</f>
        <v>0.25</v>
      </c>
      <c r="AD161" s="2">
        <f>$L161*VLOOKUP($L$1,properties!$A$13:$J$19,5, FALSE) + $M161*VLOOKUP($M$1,properties!$A$13:$J$19,5, FALSE) + $N161*VLOOKUP($N$1,properties!$A$13:$J$19,5, FALSE) + $O161*VLOOKUP($O$1,properties!$A$13:$J$19,5, FALSE) + $P161*VLOOKUP($P$1,properties!$A$13:$J$19,5, FALSE) + $Q161*VLOOKUP($Q$1,properties!$A$13:$J$19,5, FALSE)</f>
        <v>1.2024999999999999</v>
      </c>
      <c r="AE161" s="2">
        <f>$L161*VLOOKUP($L$1,properties!$A$13:$J$19,6, FALSE) + $M161*VLOOKUP($M$1,properties!$A$13:$J$19,6, FALSE) + $N161*VLOOKUP($N$1,properties!$A$13:$J$19,6, FALSE) + $O161*VLOOKUP($O$1,properties!$A$13:$J$19,6, FALSE) + $P161*VLOOKUP($P$1,properties!$A$13:$J$19,6, FALSE) + $Q161*VLOOKUP($Q$1,properties!$A$13:$J$19,6, FALSE)</f>
        <v>133.29624999999999</v>
      </c>
      <c r="AF161" s="2">
        <f>$L161*VLOOKUP($L$1,properties!$A$13:$J$19,4, FALSE) + $M161*VLOOKUP($M$1,properties!$A$13:$J$19,4, FALSE) + $N161*VLOOKUP($N$1,properties!$A$13:$J$19,4, FALSE) + $O161*VLOOKUP($O$1,properties!$A$13:$J$19,4, FALSE) + $P161*VLOOKUP($P$1,properties!$A$13:$J$19,4, FALSE) + $Q161*VLOOKUP($Q$1,properties!$A$13:$J$19,4, FALSE)</f>
        <v>0.51375000000000004</v>
      </c>
      <c r="AG161" s="2">
        <f>$L161*VLOOKUP($L$1,properties!$A$13:$J$19,3, FALSE) + $M161*VLOOKUP($M$1,properties!$A$13:$J$19,3, FALSE) + $N161*VLOOKUP($N$1,properties!$A$13:$J$19,3, FALSE) + $O161*VLOOKUP($O$1,properties!$A$13:$J$19,3, FALSE) + $P161*VLOOKUP($P$1,properties!$A$13:$J$19,3, FALSE) + $Q161*VLOOKUP($Q$1,properties!$A$13:$J$19,3, FALSE)</f>
        <v>6.3566250000000002</v>
      </c>
      <c r="AH161" s="2">
        <f>$L161*VLOOKUP($L$1,properties!$A$13:$J$19,2, FALSE) + $M161*VLOOKUP($M$1,properties!$A$13:$J$19,2, FALSE) + $N161*VLOOKUP($N$1,properties!$A$13:$J$19,2, FALSE) + $O161*VLOOKUP($O$1,properties!$A$13:$J$19,2, FALSE) + $P161*VLOOKUP($P$1,properties!$A$13:$J$19,2, FALSE) + $Q161*VLOOKUP($Q$1,properties!$A$13:$J$19,2, FALSE)</f>
        <v>1.4775</v>
      </c>
      <c r="AI161" s="2">
        <f>$L161*VLOOKUP($L$1,properties!$A$13:$J$19,10, FALSE) + $M161*VLOOKUP($M$1,properties!$A$13:$J$19,10, FALSE) + $N161*VLOOKUP($N$1,properties!$A$13:$J$19,10, FALSE) + $O161*VLOOKUP($O$1,properties!$A$13:$J$19,10, FALSE) + $P161*VLOOKUP($P$1,properties!$A$13:$J$19,10, FALSE) + $Q161*VLOOKUP($Q$1,properties!$A$13:$J$19,10, FALSE)</f>
        <v>54.75</v>
      </c>
      <c r="AJ161" s="2">
        <f>$R161*VLOOKUP($R$1,properties!$A$1:$J$4,5, FALSE) + $S161*VLOOKUP($S$1,properties!$A$1:$J$4,5, FALSE) + $T161*VLOOKUP($T$1,properties!$A$1:$J$4,5, FALSE)</f>
        <v>1.96</v>
      </c>
      <c r="AK161" s="2">
        <f>$R161*VLOOKUP($R$1,properties!$A$1:$J$4,6, FALSE) + $S161*VLOOKUP($S$1,properties!$A$1:$J$4,6, FALSE) + $T161*VLOOKUP($T$1,properties!$A$1:$J$4,6, FALSE)</f>
        <v>79.900000000000006</v>
      </c>
      <c r="AL161" s="2">
        <f>$R161*VLOOKUP($R$1,properties!$A$1:$J$4,4, FALSE) + $S161*VLOOKUP($S$1,properties!$A$1:$J$4,4, FALSE) + $T161*VLOOKUP($T$1,properties!$A$1:$J$4,4, FALSE)</f>
        <v>3.3650000000000002</v>
      </c>
      <c r="AM161" s="2">
        <f>$R161*VLOOKUP($R$1,properties!$A$1:$J$4,3, FALSE) + $S161*VLOOKUP($S$1,properties!$A$1:$J$4,3, FALSE) + $T161*VLOOKUP($T$1,properties!$A$1:$J$4,3, FALSE)</f>
        <v>11.814</v>
      </c>
      <c r="AN161" s="2">
        <f>$R161*VLOOKUP($R$1,properties!$A$1:$J$4,2, FALSE) + $S161*VLOOKUP($S$1,properties!$A$1:$J$4,2, FALSE) + $T161*VLOOKUP($T$1,properties!$A$1:$J$4,2, FALSE)</f>
        <v>2.96</v>
      </c>
      <c r="AO161" s="2">
        <f>$R161*VLOOKUP($R$1,properties!$A$1:$J$4,10, FALSE) + $S161*VLOOKUP($S$1,properties!$A$1:$J$4,10, FALSE) + $T161*VLOOKUP($T$1,properties!$A$1:$J$4,10, FALSE)</f>
        <v>35</v>
      </c>
    </row>
    <row r="162" spans="1:41" x14ac:dyDescent="0.2">
      <c r="A162">
        <v>249</v>
      </c>
      <c r="B162" t="s">
        <v>307</v>
      </c>
      <c r="C162" t="s">
        <v>576</v>
      </c>
      <c r="D162">
        <v>0.13</v>
      </c>
      <c r="E162">
        <v>2.61</v>
      </c>
      <c r="F162">
        <v>0.06</v>
      </c>
      <c r="G162" s="2">
        <v>0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0.25</v>
      </c>
      <c r="N162" s="2">
        <v>0.25</v>
      </c>
      <c r="O162" s="2">
        <v>0.375</v>
      </c>
      <c r="P162" s="2">
        <v>0.125</v>
      </c>
      <c r="Q162" s="2">
        <v>0</v>
      </c>
      <c r="R162" s="2">
        <v>0</v>
      </c>
      <c r="S162" s="2">
        <v>0</v>
      </c>
      <c r="T162" s="2">
        <v>1</v>
      </c>
      <c r="U162" s="2">
        <v>5</v>
      </c>
      <c r="V162" s="1" t="b">
        <v>0</v>
      </c>
      <c r="W162" s="2">
        <v>1</v>
      </c>
      <c r="X162" s="2">
        <v>0</v>
      </c>
      <c r="Y162" s="2">
        <v>0</v>
      </c>
      <c r="Z162" s="2">
        <v>0</v>
      </c>
      <c r="AA162" s="2">
        <f>$G162*VLOOKUP($G$1,properties!$A$6:$I$11,5, FALSE) + $H162*VLOOKUP($H$1,properties!$A$6:$I$11,5, FALSE) + $I162*VLOOKUP($I$1,properties!$A$6:$I$11,5, FALSE) + $J162*VLOOKUP($J$1,properties!$A$6:$I$11,5, FALSE) + $K162*VLOOKUP($K$1,properties!$A$6:$I$11,5, FALSE)</f>
        <v>2.17</v>
      </c>
      <c r="AB162" s="2">
        <f>$G162*VLOOKUP($G$1,properties!$A$6:$I$11,6, FALSE) + $H162*VLOOKUP($H$1,properties!$A$6:$I$11,6, FALSE) + $I162*VLOOKUP($I$1,properties!$A$6:$I$11,6, FALSE) + $J162*VLOOKUP($J$1,properties!$A$6:$I$11,6, FALSE) + $K162*VLOOKUP($K$1,properties!$A$6:$I$11,6, FALSE)</f>
        <v>32.07</v>
      </c>
      <c r="AC162" s="2">
        <f>$G162*VLOOKUP($G$1,properties!$A$6:$I$11,2, FALSE) + $H162*VLOOKUP($H$1,properties!$A$6:$I$11,2, FALSE) + $I162*VLOOKUP($I$1,properties!$A$6:$I$11,2, FALSE) + $J162*VLOOKUP($J$1,properties!$A$6:$I$11,2, FALSE) + $K162*VLOOKUP($K$1,properties!$A$6:$I$11,2, FALSE)</f>
        <v>2.2999999999999998</v>
      </c>
      <c r="AD162" s="2">
        <f>$L162*VLOOKUP($L$1,properties!$A$13:$J$19,5, FALSE) + $M162*VLOOKUP($M$1,properties!$A$13:$J$19,5, FALSE) + $N162*VLOOKUP($N$1,properties!$A$13:$J$19,5, FALSE) + $O162*VLOOKUP($O$1,properties!$A$13:$J$19,5, FALSE) + $P162*VLOOKUP($P$1,properties!$A$13:$J$19,5, FALSE) + $Q162*VLOOKUP($Q$1,properties!$A$13:$J$19,5, FALSE)</f>
        <v>1.05</v>
      </c>
      <c r="AE162" s="2">
        <f>$L162*VLOOKUP($L$1,properties!$A$13:$J$19,6, FALSE) + $M162*VLOOKUP($M$1,properties!$A$13:$J$19,6, FALSE) + $N162*VLOOKUP($N$1,properties!$A$13:$J$19,6, FALSE) + $O162*VLOOKUP($O$1,properties!$A$13:$J$19,6, FALSE) + $P162*VLOOKUP($P$1,properties!$A$13:$J$19,6, FALSE) + $Q162*VLOOKUP($Q$1,properties!$A$13:$J$19,6, FALSE)</f>
        <v>98.3125</v>
      </c>
      <c r="AF162" s="2">
        <f>$L162*VLOOKUP($L$1,properties!$A$13:$J$19,4, FALSE) + $M162*VLOOKUP($M$1,properties!$A$13:$J$19,4, FALSE) + $N162*VLOOKUP($N$1,properties!$A$13:$J$19,4, FALSE) + $O162*VLOOKUP($O$1,properties!$A$13:$J$19,4, FALSE) + $P162*VLOOKUP($P$1,properties!$A$13:$J$19,4, FALSE) + $Q162*VLOOKUP($Q$1,properties!$A$13:$J$19,4, FALSE)</f>
        <v>0.65625000000000011</v>
      </c>
      <c r="AG162" s="2">
        <f>$L162*VLOOKUP($L$1,properties!$A$13:$J$19,3, FALSE) + $M162*VLOOKUP($M$1,properties!$A$13:$J$19,3, FALSE) + $N162*VLOOKUP($N$1,properties!$A$13:$J$19,3, FALSE) + $O162*VLOOKUP($O$1,properties!$A$13:$J$19,3, FALSE) + $P162*VLOOKUP($P$1,properties!$A$13:$J$19,3, FALSE) + $Q162*VLOOKUP($Q$1,properties!$A$13:$J$19,3, FALSE)</f>
        <v>6.6072500000000005</v>
      </c>
      <c r="AH162" s="2">
        <f>$L162*VLOOKUP($L$1,properties!$A$13:$J$19,2, FALSE) + $M162*VLOOKUP($M$1,properties!$A$13:$J$19,2, FALSE) + $N162*VLOOKUP($N$1,properties!$A$13:$J$19,2, FALSE) + $O162*VLOOKUP($O$1,properties!$A$13:$J$19,2, FALSE) + $P162*VLOOKUP($P$1,properties!$A$13:$J$19,2, FALSE) + $Q162*VLOOKUP($Q$1,properties!$A$13:$J$19,2, FALSE)</f>
        <v>1.4587499999999998</v>
      </c>
      <c r="AI162" s="2">
        <f>$L162*VLOOKUP($L$1,properties!$A$13:$J$19,10, FALSE) + $M162*VLOOKUP($M$1,properties!$A$13:$J$19,10, FALSE) + $N162*VLOOKUP($N$1,properties!$A$13:$J$19,10, FALSE) + $O162*VLOOKUP($O$1,properties!$A$13:$J$19,10, FALSE) + $P162*VLOOKUP($P$1,properties!$A$13:$J$19,10, FALSE) + $Q162*VLOOKUP($Q$1,properties!$A$13:$J$19,10, FALSE)</f>
        <v>41.75</v>
      </c>
      <c r="AJ162" s="2">
        <f>$R162*VLOOKUP($R$1,properties!$A$1:$J$4,5, FALSE) + $S162*VLOOKUP($S$1,properties!$A$1:$J$4,5, FALSE) + $T162*VLOOKUP($T$1,properties!$A$1:$J$4,5, FALSE)</f>
        <v>1.98</v>
      </c>
      <c r="AK162" s="2">
        <f>$R162*VLOOKUP($R$1,properties!$A$1:$J$4,6, FALSE) + $S162*VLOOKUP($S$1,properties!$A$1:$J$4,6, FALSE) + $T162*VLOOKUP($T$1,properties!$A$1:$J$4,6, FALSE)</f>
        <v>126.9</v>
      </c>
      <c r="AL162" s="2">
        <f>$R162*VLOOKUP($R$1,properties!$A$1:$J$4,4, FALSE) + $S162*VLOOKUP($S$1,properties!$A$1:$J$4,4, FALSE) + $T162*VLOOKUP($T$1,properties!$A$1:$J$4,4, FALSE)</f>
        <v>3.06</v>
      </c>
      <c r="AM162" s="2">
        <f>$R162*VLOOKUP($R$1,properties!$A$1:$J$4,3, FALSE) + $S162*VLOOKUP($S$1,properties!$A$1:$J$4,3, FALSE) + $T162*VLOOKUP($T$1,properties!$A$1:$J$4,3, FALSE)</f>
        <v>10.451000000000001</v>
      </c>
      <c r="AN162" s="2">
        <f>$R162*VLOOKUP($R$1,properties!$A$1:$J$4,2, FALSE) + $S162*VLOOKUP($S$1,properties!$A$1:$J$4,2, FALSE) + $T162*VLOOKUP($T$1,properties!$A$1:$J$4,2, FALSE)</f>
        <v>2.66</v>
      </c>
      <c r="AO162" s="2">
        <f>$R162*VLOOKUP($R$1,properties!$A$1:$J$4,10, FALSE) + $S162*VLOOKUP($S$1,properties!$A$1:$J$4,10, FALSE) + $T162*VLOOKUP($T$1,properties!$A$1:$J$4,10, FALSE)</f>
        <v>53</v>
      </c>
    </row>
    <row r="163" spans="1:41" x14ac:dyDescent="0.2">
      <c r="A163">
        <v>250</v>
      </c>
      <c r="B163" t="s">
        <v>308</v>
      </c>
      <c r="C163" t="s">
        <v>576</v>
      </c>
      <c r="D163">
        <v>0.08</v>
      </c>
      <c r="E163">
        <v>1.99</v>
      </c>
      <c r="F163">
        <v>0.13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0.125</v>
      </c>
      <c r="M163" s="2">
        <v>0.125</v>
      </c>
      <c r="N163" s="2">
        <v>0.125</v>
      </c>
      <c r="O163" s="2">
        <v>0.125</v>
      </c>
      <c r="P163" s="2">
        <v>0</v>
      </c>
      <c r="Q163" s="2">
        <v>0.5</v>
      </c>
      <c r="R163" s="2">
        <v>0</v>
      </c>
      <c r="S163" s="2">
        <v>0</v>
      </c>
      <c r="T163" s="2">
        <v>1</v>
      </c>
      <c r="U163" s="2">
        <v>5</v>
      </c>
      <c r="V163" s="1" t="b">
        <v>0</v>
      </c>
      <c r="W163" s="2">
        <v>1</v>
      </c>
      <c r="X163" s="2">
        <v>0</v>
      </c>
      <c r="Y163" s="2">
        <v>0</v>
      </c>
      <c r="Z163" s="2">
        <v>0</v>
      </c>
      <c r="AA163" s="2">
        <f>$G163*VLOOKUP($G$1,properties!$A$6:$I$11,5, FALSE) + $H163*VLOOKUP($H$1,properties!$A$6:$I$11,5, FALSE) + $I163*VLOOKUP($I$1,properties!$A$6:$I$11,5, FALSE) + $J163*VLOOKUP($J$1,properties!$A$6:$I$11,5, FALSE) + $K163*VLOOKUP($K$1,properties!$A$6:$I$11,5, FALSE)</f>
        <v>2.17</v>
      </c>
      <c r="AB163" s="2">
        <f>$G163*VLOOKUP($G$1,properties!$A$6:$I$11,6, FALSE) + $H163*VLOOKUP($H$1,properties!$A$6:$I$11,6, FALSE) + $I163*VLOOKUP($I$1,properties!$A$6:$I$11,6, FALSE) + $J163*VLOOKUP($J$1,properties!$A$6:$I$11,6, FALSE) + $K163*VLOOKUP($K$1,properties!$A$6:$I$11,6, FALSE)</f>
        <v>32.07</v>
      </c>
      <c r="AC163" s="2">
        <f>$G163*VLOOKUP($G$1,properties!$A$6:$I$11,2, FALSE) + $H163*VLOOKUP($H$1,properties!$A$6:$I$11,2, FALSE) + $I163*VLOOKUP($I$1,properties!$A$6:$I$11,2, FALSE) + $J163*VLOOKUP($J$1,properties!$A$6:$I$11,2, FALSE) + $K163*VLOOKUP($K$1,properties!$A$6:$I$11,2, FALSE)</f>
        <v>2.2999999999999998</v>
      </c>
      <c r="AD163" s="2">
        <f>$L163*VLOOKUP($L$1,properties!$A$13:$J$19,5, FALSE) + $M163*VLOOKUP($M$1,properties!$A$13:$J$19,5, FALSE) + $N163*VLOOKUP($N$1,properties!$A$13:$J$19,5, FALSE) + $O163*VLOOKUP($O$1,properties!$A$13:$J$19,5, FALSE) + $P163*VLOOKUP($P$1,properties!$A$13:$J$19,5, FALSE) + $Q163*VLOOKUP($Q$1,properties!$A$13:$J$19,5, FALSE)</f>
        <v>1.1274999999999999</v>
      </c>
      <c r="AE163" s="2">
        <f>$L163*VLOOKUP($L$1,properties!$A$13:$J$19,6, FALSE) + $M163*VLOOKUP($M$1,properties!$A$13:$J$19,6, FALSE) + $N163*VLOOKUP($N$1,properties!$A$13:$J$19,6, FALSE) + $O163*VLOOKUP($O$1,properties!$A$13:$J$19,6, FALSE) + $P163*VLOOKUP($P$1,properties!$A$13:$J$19,6, FALSE) + $Q163*VLOOKUP($Q$1,properties!$A$13:$J$19,6, FALSE)</f>
        <v>145.70750000000001</v>
      </c>
      <c r="AF163" s="2">
        <f>$L163*VLOOKUP($L$1,properties!$A$13:$J$19,4, FALSE) + $M163*VLOOKUP($M$1,properties!$A$13:$J$19,4, FALSE) + $N163*VLOOKUP($N$1,properties!$A$13:$J$19,4, FALSE) + $O163*VLOOKUP($O$1,properties!$A$13:$J$19,4, FALSE) + $P163*VLOOKUP($P$1,properties!$A$13:$J$19,4, FALSE) + $Q163*VLOOKUP($Q$1,properties!$A$13:$J$19,4, FALSE)</f>
        <v>0.34875</v>
      </c>
      <c r="AG163" s="2">
        <f>$L163*VLOOKUP($L$1,properties!$A$13:$J$19,3, FALSE) + $M163*VLOOKUP($M$1,properties!$A$13:$J$19,3, FALSE) + $N163*VLOOKUP($N$1,properties!$A$13:$J$19,3, FALSE) + $O163*VLOOKUP($O$1,properties!$A$13:$J$19,3, FALSE) + $P163*VLOOKUP($P$1,properties!$A$13:$J$19,3, FALSE) + $Q163*VLOOKUP($Q$1,properties!$A$13:$J$19,3, FALSE)</f>
        <v>6.8235000000000001</v>
      </c>
      <c r="AH163" s="2">
        <f>$L163*VLOOKUP($L$1,properties!$A$13:$J$19,2, FALSE) + $M163*VLOOKUP($M$1,properties!$A$13:$J$19,2, FALSE) + $N163*VLOOKUP($N$1,properties!$A$13:$J$19,2, FALSE) + $O163*VLOOKUP($O$1,properties!$A$13:$J$19,2, FALSE) + $P163*VLOOKUP($P$1,properties!$A$13:$J$19,2, FALSE) + $Q163*VLOOKUP($Q$1,properties!$A$13:$J$19,2, FALSE)</f>
        <v>1.77125</v>
      </c>
      <c r="AI163" s="2">
        <f>$L163*VLOOKUP($L$1,properties!$A$13:$J$19,10, FALSE) + $M163*VLOOKUP($M$1,properties!$A$13:$J$19,10, FALSE) + $N163*VLOOKUP($N$1,properties!$A$13:$J$19,10, FALSE) + $O163*VLOOKUP($O$1,properties!$A$13:$J$19,10, FALSE) + $P163*VLOOKUP($P$1,properties!$A$13:$J$19,10, FALSE) + $Q163*VLOOKUP($Q$1,properties!$A$13:$J$19,10, FALSE)</f>
        <v>59.25</v>
      </c>
      <c r="AJ163" s="2">
        <f>$R163*VLOOKUP($R$1,properties!$A$1:$J$4,5, FALSE) + $S163*VLOOKUP($S$1,properties!$A$1:$J$4,5, FALSE) + $T163*VLOOKUP($T$1,properties!$A$1:$J$4,5, FALSE)</f>
        <v>1.98</v>
      </c>
      <c r="AK163" s="2">
        <f>$R163*VLOOKUP($R$1,properties!$A$1:$J$4,6, FALSE) + $S163*VLOOKUP($S$1,properties!$A$1:$J$4,6, FALSE) + $T163*VLOOKUP($T$1,properties!$A$1:$J$4,6, FALSE)</f>
        <v>126.9</v>
      </c>
      <c r="AL163" s="2">
        <f>$R163*VLOOKUP($R$1,properties!$A$1:$J$4,4, FALSE) + $S163*VLOOKUP($S$1,properties!$A$1:$J$4,4, FALSE) + $T163*VLOOKUP($T$1,properties!$A$1:$J$4,4, FALSE)</f>
        <v>3.06</v>
      </c>
      <c r="AM163" s="2">
        <f>$R163*VLOOKUP($R$1,properties!$A$1:$J$4,3, FALSE) + $S163*VLOOKUP($S$1,properties!$A$1:$J$4,3, FALSE) + $T163*VLOOKUP($T$1,properties!$A$1:$J$4,3, FALSE)</f>
        <v>10.451000000000001</v>
      </c>
      <c r="AN163" s="2">
        <f>$R163*VLOOKUP($R$1,properties!$A$1:$J$4,2, FALSE) + $S163*VLOOKUP($S$1,properties!$A$1:$J$4,2, FALSE) + $T163*VLOOKUP($T$1,properties!$A$1:$J$4,2, FALSE)</f>
        <v>2.66</v>
      </c>
      <c r="AO163" s="2">
        <f>$R163*VLOOKUP($R$1,properties!$A$1:$J$4,10, FALSE) + $S163*VLOOKUP($S$1,properties!$A$1:$J$4,10, FALSE) + $T163*VLOOKUP($T$1,properties!$A$1:$J$4,10, FALSE)</f>
        <v>53</v>
      </c>
    </row>
    <row r="164" spans="1:41" x14ac:dyDescent="0.2">
      <c r="A164">
        <v>251</v>
      </c>
      <c r="B164" t="s">
        <v>309</v>
      </c>
      <c r="C164" t="s">
        <v>576</v>
      </c>
      <c r="D164">
        <v>0.04</v>
      </c>
      <c r="E164">
        <v>2.98</v>
      </c>
      <c r="F164">
        <v>0.02</v>
      </c>
      <c r="G164" s="2">
        <v>0</v>
      </c>
      <c r="H164" s="2">
        <v>0</v>
      </c>
      <c r="I164" s="2">
        <v>0</v>
      </c>
      <c r="J164" s="2">
        <v>1</v>
      </c>
      <c r="K164" s="2">
        <v>0</v>
      </c>
      <c r="L164" s="2">
        <v>0.25</v>
      </c>
      <c r="M164" s="2">
        <v>0</v>
      </c>
      <c r="N164" s="2">
        <v>0.375</v>
      </c>
      <c r="O164" s="2">
        <v>0</v>
      </c>
      <c r="P164" s="2">
        <v>0.25</v>
      </c>
      <c r="Q164" s="2">
        <v>0.125</v>
      </c>
      <c r="R164" s="2">
        <v>0</v>
      </c>
      <c r="S164" s="2">
        <v>1</v>
      </c>
      <c r="T164" s="2">
        <v>0</v>
      </c>
      <c r="U164" s="2">
        <v>5</v>
      </c>
      <c r="V164" s="1" t="b">
        <v>0</v>
      </c>
      <c r="W164" s="2">
        <v>1</v>
      </c>
      <c r="X164" s="2">
        <v>0</v>
      </c>
      <c r="Y164" s="2">
        <v>0</v>
      </c>
      <c r="Z164" s="2">
        <v>0</v>
      </c>
      <c r="AA164" s="2">
        <f>$G164*VLOOKUP($G$1,properties!$A$6:$I$11,5, FALSE) + $H164*VLOOKUP($H$1,properties!$A$6:$I$11,5, FALSE) + $I164*VLOOKUP($I$1,properties!$A$6:$I$11,5, FALSE) + $J164*VLOOKUP($J$1,properties!$A$6:$I$11,5, FALSE) + $K164*VLOOKUP($K$1,properties!$A$6:$I$11,5, FALSE)</f>
        <v>2.17</v>
      </c>
      <c r="AB164" s="2">
        <f>$G164*VLOOKUP($G$1,properties!$A$6:$I$11,6, FALSE) + $H164*VLOOKUP($H$1,properties!$A$6:$I$11,6, FALSE) + $I164*VLOOKUP($I$1,properties!$A$6:$I$11,6, FALSE) + $J164*VLOOKUP($J$1,properties!$A$6:$I$11,6, FALSE) + $K164*VLOOKUP($K$1,properties!$A$6:$I$11,6, FALSE)</f>
        <v>32.07</v>
      </c>
      <c r="AC164" s="2">
        <f>$G164*VLOOKUP($G$1,properties!$A$6:$I$11,2, FALSE) + $H164*VLOOKUP($H$1,properties!$A$6:$I$11,2, FALSE) + $I164*VLOOKUP($I$1,properties!$A$6:$I$11,2, FALSE) + $J164*VLOOKUP($J$1,properties!$A$6:$I$11,2, FALSE) + $K164*VLOOKUP($K$1,properties!$A$6:$I$11,2, FALSE)</f>
        <v>2.2999999999999998</v>
      </c>
      <c r="AD164" s="2">
        <f>$L164*VLOOKUP($L$1,properties!$A$13:$J$19,5, FALSE) + $M164*VLOOKUP($M$1,properties!$A$13:$J$19,5, FALSE) + $N164*VLOOKUP($N$1,properties!$A$13:$J$19,5, FALSE) + $O164*VLOOKUP($O$1,properties!$A$13:$J$19,5, FALSE) + $P164*VLOOKUP($P$1,properties!$A$13:$J$19,5, FALSE) + $Q164*VLOOKUP($Q$1,properties!$A$13:$J$19,5, FALSE)</f>
        <v>1.1925000000000001</v>
      </c>
      <c r="AE164" s="2">
        <f>$L164*VLOOKUP($L$1,properties!$A$13:$J$19,6, FALSE) + $M164*VLOOKUP($M$1,properties!$A$13:$J$19,6, FALSE) + $N164*VLOOKUP($N$1,properties!$A$13:$J$19,6, FALSE) + $O164*VLOOKUP($O$1,properties!$A$13:$J$19,6, FALSE) + $P164*VLOOKUP($P$1,properties!$A$13:$J$19,6, FALSE) + $Q164*VLOOKUP($Q$1,properties!$A$13:$J$19,6, FALSE)</f>
        <v>117.07124999999999</v>
      </c>
      <c r="AF164" s="2">
        <f>$L164*VLOOKUP($L$1,properties!$A$13:$J$19,4, FALSE) + $M164*VLOOKUP($M$1,properties!$A$13:$J$19,4, FALSE) + $N164*VLOOKUP($N$1,properties!$A$13:$J$19,4, FALSE) + $O164*VLOOKUP($O$1,properties!$A$13:$J$19,4, FALSE) + $P164*VLOOKUP($P$1,properties!$A$13:$J$19,4, FALSE) + $Q164*VLOOKUP($Q$1,properties!$A$13:$J$19,4, FALSE)</f>
        <v>0.34499999999999997</v>
      </c>
      <c r="AG164" s="2">
        <f>$L164*VLOOKUP($L$1,properties!$A$13:$J$19,3, FALSE) + $M164*VLOOKUP($M$1,properties!$A$13:$J$19,3, FALSE) + $N164*VLOOKUP($N$1,properties!$A$13:$J$19,3, FALSE) + $O164*VLOOKUP($O$1,properties!$A$13:$J$19,3, FALSE) + $P164*VLOOKUP($P$1,properties!$A$13:$J$19,3, FALSE) + $Q164*VLOOKUP($Q$1,properties!$A$13:$J$19,3, FALSE)</f>
        <v>6.2458750000000007</v>
      </c>
      <c r="AH164" s="2">
        <f>$L164*VLOOKUP($L$1,properties!$A$13:$J$19,2, FALSE) + $M164*VLOOKUP($M$1,properties!$A$13:$J$19,2, FALSE) + $N164*VLOOKUP($N$1,properties!$A$13:$J$19,2, FALSE) + $O164*VLOOKUP($O$1,properties!$A$13:$J$19,2, FALSE) + $P164*VLOOKUP($P$1,properties!$A$13:$J$19,2, FALSE) + $Q164*VLOOKUP($Q$1,properties!$A$13:$J$19,2, FALSE)</f>
        <v>1.365</v>
      </c>
      <c r="AI164" s="2">
        <f>$L164*VLOOKUP($L$1,properties!$A$13:$J$19,10, FALSE) + $M164*VLOOKUP($M$1,properties!$A$13:$J$19,10, FALSE) + $N164*VLOOKUP($N$1,properties!$A$13:$J$19,10, FALSE) + $O164*VLOOKUP($O$1,properties!$A$13:$J$19,10, FALSE) + $P164*VLOOKUP($P$1,properties!$A$13:$J$19,10, FALSE) + $Q164*VLOOKUP($Q$1,properties!$A$13:$J$19,10, FALSE)</f>
        <v>48.75</v>
      </c>
      <c r="AJ164" s="2">
        <f>$R164*VLOOKUP($R$1,properties!$A$1:$J$4,5, FALSE) + $S164*VLOOKUP($S$1,properties!$A$1:$J$4,5, FALSE) + $T164*VLOOKUP($T$1,properties!$A$1:$J$4,5, FALSE)</f>
        <v>1.96</v>
      </c>
      <c r="AK164" s="2">
        <f>$R164*VLOOKUP($R$1,properties!$A$1:$J$4,6, FALSE) + $S164*VLOOKUP($S$1,properties!$A$1:$J$4,6, FALSE) + $T164*VLOOKUP($T$1,properties!$A$1:$J$4,6, FALSE)</f>
        <v>79.900000000000006</v>
      </c>
      <c r="AL164" s="2">
        <f>$R164*VLOOKUP($R$1,properties!$A$1:$J$4,4, FALSE) + $S164*VLOOKUP($S$1,properties!$A$1:$J$4,4, FALSE) + $T164*VLOOKUP($T$1,properties!$A$1:$J$4,4, FALSE)</f>
        <v>3.3650000000000002</v>
      </c>
      <c r="AM164" s="2">
        <f>$R164*VLOOKUP($R$1,properties!$A$1:$J$4,3, FALSE) + $S164*VLOOKUP($S$1,properties!$A$1:$J$4,3, FALSE) + $T164*VLOOKUP($T$1,properties!$A$1:$J$4,3, FALSE)</f>
        <v>11.814</v>
      </c>
      <c r="AN164" s="2">
        <f>$R164*VLOOKUP($R$1,properties!$A$1:$J$4,2, FALSE) + $S164*VLOOKUP($S$1,properties!$A$1:$J$4,2, FALSE) + $T164*VLOOKUP($T$1,properties!$A$1:$J$4,2, FALSE)</f>
        <v>2.96</v>
      </c>
      <c r="AO164" s="2">
        <f>$R164*VLOOKUP($R$1,properties!$A$1:$J$4,10, FALSE) + $S164*VLOOKUP($S$1,properties!$A$1:$J$4,10, FALSE) + $T164*VLOOKUP($T$1,properties!$A$1:$J$4,10, FALSE)</f>
        <v>35</v>
      </c>
    </row>
    <row r="165" spans="1:41" x14ac:dyDescent="0.2">
      <c r="A165">
        <v>252</v>
      </c>
      <c r="B165" t="s">
        <v>310</v>
      </c>
      <c r="C165" t="s">
        <v>576</v>
      </c>
      <c r="D165">
        <v>-0.25</v>
      </c>
      <c r="E165">
        <v>2.04</v>
      </c>
      <c r="F165">
        <v>0.13</v>
      </c>
      <c r="G165" s="2">
        <v>0</v>
      </c>
      <c r="H165" s="2">
        <v>0</v>
      </c>
      <c r="I165" s="2">
        <v>0</v>
      </c>
      <c r="J165" s="2">
        <v>1</v>
      </c>
      <c r="K165" s="2">
        <v>0</v>
      </c>
      <c r="L165" s="2">
        <v>0.125</v>
      </c>
      <c r="M165" s="2">
        <v>0</v>
      </c>
      <c r="N165" s="2">
        <v>0</v>
      </c>
      <c r="O165" s="2">
        <v>0.375</v>
      </c>
      <c r="P165" s="2">
        <v>0.5</v>
      </c>
      <c r="Q165" s="2">
        <v>0</v>
      </c>
      <c r="R165" s="2">
        <v>1</v>
      </c>
      <c r="S165" s="2">
        <v>0</v>
      </c>
      <c r="T165" s="2">
        <v>0</v>
      </c>
      <c r="U165" s="2">
        <v>5</v>
      </c>
      <c r="V165" s="1" t="b">
        <v>0</v>
      </c>
      <c r="W165" s="2">
        <v>1</v>
      </c>
      <c r="X165" s="2">
        <v>0</v>
      </c>
      <c r="Y165" s="2">
        <v>0</v>
      </c>
      <c r="Z165" s="2">
        <v>0</v>
      </c>
      <c r="AA165" s="2">
        <f>$G165*VLOOKUP($G$1,properties!$A$6:$I$11,5, FALSE) + $H165*VLOOKUP($H$1,properties!$A$6:$I$11,5, FALSE) + $I165*VLOOKUP($I$1,properties!$A$6:$I$11,5, FALSE) + $J165*VLOOKUP($J$1,properties!$A$6:$I$11,5, FALSE) + $K165*VLOOKUP($K$1,properties!$A$6:$I$11,5, FALSE)</f>
        <v>2.17</v>
      </c>
      <c r="AB165" s="2">
        <f>$G165*VLOOKUP($G$1,properties!$A$6:$I$11,6, FALSE) + $H165*VLOOKUP($H$1,properties!$A$6:$I$11,6, FALSE) + $I165*VLOOKUP($I$1,properties!$A$6:$I$11,6, FALSE) + $J165*VLOOKUP($J$1,properties!$A$6:$I$11,6, FALSE) + $K165*VLOOKUP($K$1,properties!$A$6:$I$11,6, FALSE)</f>
        <v>32.07</v>
      </c>
      <c r="AC165" s="2">
        <f>$G165*VLOOKUP($G$1,properties!$A$6:$I$11,2, FALSE) + $H165*VLOOKUP($H$1,properties!$A$6:$I$11,2, FALSE) + $I165*VLOOKUP($I$1,properties!$A$6:$I$11,2, FALSE) + $J165*VLOOKUP($J$1,properties!$A$6:$I$11,2, FALSE) + $K165*VLOOKUP($K$1,properties!$A$6:$I$11,2, FALSE)</f>
        <v>2.2999999999999998</v>
      </c>
      <c r="AD165" s="2">
        <f>$L165*VLOOKUP($L$1,properties!$A$13:$J$19,5, FALSE) + $M165*VLOOKUP($M$1,properties!$A$13:$J$19,5, FALSE) + $N165*VLOOKUP($N$1,properties!$A$13:$J$19,5, FALSE) + $O165*VLOOKUP($O$1,properties!$A$13:$J$19,5, FALSE) + $P165*VLOOKUP($P$1,properties!$A$13:$J$19,5, FALSE) + $Q165*VLOOKUP($Q$1,properties!$A$13:$J$19,5, FALSE)</f>
        <v>0.97374999999999989</v>
      </c>
      <c r="AE165" s="2">
        <f>$L165*VLOOKUP($L$1,properties!$A$13:$J$19,6, FALSE) + $M165*VLOOKUP($M$1,properties!$A$13:$J$19,6, FALSE) + $N165*VLOOKUP($N$1,properties!$A$13:$J$19,6, FALSE) + $O165*VLOOKUP($O$1,properties!$A$13:$J$19,6, FALSE) + $P165*VLOOKUP($P$1,properties!$A$13:$J$19,6, FALSE) + $Q165*VLOOKUP($Q$1,properties!$A$13:$J$19,6, FALSE)</f>
        <v>91.601249999999993</v>
      </c>
      <c r="AF165" s="2">
        <f>$L165*VLOOKUP($L$1,properties!$A$13:$J$19,4, FALSE) + $M165*VLOOKUP($M$1,properties!$A$13:$J$19,4, FALSE) + $N165*VLOOKUP($N$1,properties!$A$13:$J$19,4, FALSE) + $O165*VLOOKUP($O$1,properties!$A$13:$J$19,4, FALSE) + $P165*VLOOKUP($P$1,properties!$A$13:$J$19,4, FALSE) + $Q165*VLOOKUP($Q$1,properties!$A$13:$J$19,4, FALSE)</f>
        <v>1.1062500000000002</v>
      </c>
      <c r="AG165" s="2">
        <f>$L165*VLOOKUP($L$1,properties!$A$13:$J$19,3, FALSE) + $M165*VLOOKUP($M$1,properties!$A$13:$J$19,3, FALSE) + $N165*VLOOKUP($N$1,properties!$A$13:$J$19,3, FALSE) + $O165*VLOOKUP($O$1,properties!$A$13:$J$19,3, FALSE) + $P165*VLOOKUP($P$1,properties!$A$13:$J$19,3, FALSE) + $Q165*VLOOKUP($Q$1,properties!$A$13:$J$19,3, FALSE)</f>
        <v>7.3986250000000009</v>
      </c>
      <c r="AH165" s="2">
        <f>$L165*VLOOKUP($L$1,properties!$A$13:$J$19,2, FALSE) + $M165*VLOOKUP($M$1,properties!$A$13:$J$19,2, FALSE) + $N165*VLOOKUP($N$1,properties!$A$13:$J$19,2, FALSE) + $O165*VLOOKUP($O$1,properties!$A$13:$J$19,2, FALSE) + $P165*VLOOKUP($P$1,properties!$A$13:$J$19,2, FALSE) + $Q165*VLOOKUP($Q$1,properties!$A$13:$J$19,2, FALSE)</f>
        <v>1.8587499999999999</v>
      </c>
      <c r="AI165" s="2">
        <f>$L165*VLOOKUP($L$1,properties!$A$13:$J$19,10, FALSE) + $M165*VLOOKUP($M$1,properties!$A$13:$J$19,10, FALSE) + $N165*VLOOKUP($N$1,properties!$A$13:$J$19,10, FALSE) + $O165*VLOOKUP($O$1,properties!$A$13:$J$19,10, FALSE) + $P165*VLOOKUP($P$1,properties!$A$13:$J$19,10, FALSE) + $Q165*VLOOKUP($Q$1,properties!$A$13:$J$19,10, FALSE)</f>
        <v>39.5</v>
      </c>
      <c r="AJ165" s="2">
        <f>$R165*VLOOKUP($R$1,properties!$A$1:$J$4,5, FALSE) + $S165*VLOOKUP($S$1,properties!$A$1:$J$4,5, FALSE) + $T165*VLOOKUP($T$1,properties!$A$1:$J$4,5, FALSE)</f>
        <v>1.81</v>
      </c>
      <c r="AK165" s="2">
        <f>$R165*VLOOKUP($R$1,properties!$A$1:$J$4,6, FALSE) + $S165*VLOOKUP($S$1,properties!$A$1:$J$4,6, FALSE) + $T165*VLOOKUP($T$1,properties!$A$1:$J$4,6, FALSE)</f>
        <v>35.450000000000003</v>
      </c>
      <c r="AL165" s="2">
        <f>$R165*VLOOKUP($R$1,properties!$A$1:$J$4,4, FALSE) + $S165*VLOOKUP($S$1,properties!$A$1:$J$4,4, FALSE) + $T165*VLOOKUP($T$1,properties!$A$1:$J$4,4, FALSE)</f>
        <v>3.617</v>
      </c>
      <c r="AM165" s="2">
        <f>$R165*VLOOKUP($R$1,properties!$A$1:$J$4,3, FALSE) + $S165*VLOOKUP($S$1,properties!$A$1:$J$4,3, FALSE) + $T165*VLOOKUP($T$1,properties!$A$1:$J$4,3, FALSE)</f>
        <v>12.968</v>
      </c>
      <c r="AN165" s="2">
        <f>$R165*VLOOKUP($R$1,properties!$A$1:$J$4,2, FALSE) + $S165*VLOOKUP($S$1,properties!$A$1:$J$4,2, FALSE) + $T165*VLOOKUP($T$1,properties!$A$1:$J$4,2, FALSE)</f>
        <v>3.16</v>
      </c>
      <c r="AO165" s="2">
        <f>$R165*VLOOKUP($R$1,properties!$A$1:$J$4,10, FALSE) + $S165*VLOOKUP($S$1,properties!$A$1:$J$4,10, FALSE) + $T165*VLOOKUP($T$1,properties!$A$1:$J$4,10, FALSE)</f>
        <v>17</v>
      </c>
    </row>
    <row r="166" spans="1:41" x14ac:dyDescent="0.2">
      <c r="A166">
        <v>253</v>
      </c>
      <c r="B166" t="s">
        <v>311</v>
      </c>
      <c r="C166" t="s">
        <v>576</v>
      </c>
      <c r="D166">
        <v>0.12</v>
      </c>
      <c r="E166">
        <v>1.04</v>
      </c>
      <c r="F166">
        <v>0.25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0.125</v>
      </c>
      <c r="O166" s="2">
        <v>0.875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5</v>
      </c>
      <c r="V166" s="1" t="b">
        <v>0</v>
      </c>
      <c r="W166" s="2">
        <v>1</v>
      </c>
      <c r="X166" s="2">
        <v>0</v>
      </c>
      <c r="Y166" s="2">
        <v>0</v>
      </c>
      <c r="Z166" s="2">
        <v>0</v>
      </c>
      <c r="AA166" s="2">
        <f>$G166*VLOOKUP($G$1,properties!$A$6:$I$11,5, FALSE) + $H166*VLOOKUP($H$1,properties!$A$6:$I$11,5, FALSE) + $I166*VLOOKUP($I$1,properties!$A$6:$I$11,5, FALSE) + $J166*VLOOKUP($J$1,properties!$A$6:$I$11,5, FALSE) + $K166*VLOOKUP($K$1,properties!$A$6:$I$11,5, FALSE)</f>
        <v>1.74</v>
      </c>
      <c r="AB166" s="2">
        <f>$G166*VLOOKUP($G$1,properties!$A$6:$I$11,6, FALSE) + $H166*VLOOKUP($H$1,properties!$A$6:$I$11,6, FALSE) + $I166*VLOOKUP($I$1,properties!$A$6:$I$11,6, FALSE) + $J166*VLOOKUP($J$1,properties!$A$6:$I$11,6, FALSE) + $K166*VLOOKUP($K$1,properties!$A$6:$I$11,6, FALSE)</f>
        <v>132.91</v>
      </c>
      <c r="AC166" s="2">
        <f>$G166*VLOOKUP($G$1,properties!$A$6:$I$11,2, FALSE) + $H166*VLOOKUP($H$1,properties!$A$6:$I$11,2, FALSE) + $I166*VLOOKUP($I$1,properties!$A$6:$I$11,2, FALSE) + $J166*VLOOKUP($J$1,properties!$A$6:$I$11,2, FALSE) + $K166*VLOOKUP($K$1,properties!$A$6:$I$11,2, FALSE)</f>
        <v>0</v>
      </c>
      <c r="AD166" s="2">
        <f>$L166*VLOOKUP($L$1,properties!$A$13:$J$19,5, FALSE) + $M166*VLOOKUP($M$1,properties!$A$13:$J$19,5, FALSE) + $N166*VLOOKUP($N$1,properties!$A$13:$J$19,5, FALSE) + $O166*VLOOKUP($O$1,properties!$A$13:$J$19,5, FALSE) + $P166*VLOOKUP($P$1,properties!$A$13:$J$19,5, FALSE) + $Q166*VLOOKUP($Q$1,properties!$A$13:$J$19,5, FALSE)</f>
        <v>0.80749999999999988</v>
      </c>
      <c r="AE166" s="2">
        <f>$L166*VLOOKUP($L$1,properties!$A$13:$J$19,6, FALSE) + $M166*VLOOKUP($M$1,properties!$A$13:$J$19,6, FALSE) + $N166*VLOOKUP($N$1,properties!$A$13:$J$19,6, FALSE) + $O166*VLOOKUP($O$1,properties!$A$13:$J$19,6, FALSE) + $P166*VLOOKUP($P$1,properties!$A$13:$J$19,6, FALSE) + $Q166*VLOOKUP($Q$1,properties!$A$13:$J$19,6, FALSE)</f>
        <v>80.717500000000001</v>
      </c>
      <c r="AF166" s="2">
        <f>$L166*VLOOKUP($L$1,properties!$A$13:$J$19,4, FALSE) + $M166*VLOOKUP($M$1,properties!$A$13:$J$19,4, FALSE) + $N166*VLOOKUP($N$1,properties!$A$13:$J$19,4, FALSE) + $O166*VLOOKUP($O$1,properties!$A$13:$J$19,4, FALSE) + $P166*VLOOKUP($P$1,properties!$A$13:$J$19,4, FALSE) + $Q166*VLOOKUP($Q$1,properties!$A$13:$J$19,4, FALSE)</f>
        <v>1.1812500000000001</v>
      </c>
      <c r="AG166" s="2">
        <f>$L166*VLOOKUP($L$1,properties!$A$13:$J$19,3, FALSE) + $M166*VLOOKUP($M$1,properties!$A$13:$J$19,3, FALSE) + $N166*VLOOKUP($N$1,properties!$A$13:$J$19,3, FALSE) + $O166*VLOOKUP($O$1,properties!$A$13:$J$19,3, FALSE) + $P166*VLOOKUP($P$1,properties!$A$13:$J$19,3, FALSE) + $Q166*VLOOKUP($Q$1,properties!$A$13:$J$19,3, FALSE)</f>
        <v>7.5640000000000001</v>
      </c>
      <c r="AH166" s="2">
        <f>$L166*VLOOKUP($L$1,properties!$A$13:$J$19,2, FALSE) + $M166*VLOOKUP($M$1,properties!$A$13:$J$19,2, FALSE) + $N166*VLOOKUP($N$1,properties!$A$13:$J$19,2, FALSE) + $O166*VLOOKUP($O$1,properties!$A$13:$J$19,2, FALSE) + $P166*VLOOKUP($P$1,properties!$A$13:$J$19,2, FALSE) + $Q166*VLOOKUP($Q$1,properties!$A$13:$J$19,2, FALSE)</f>
        <v>1.8699999999999999</v>
      </c>
      <c r="AI166" s="2">
        <f>$L166*VLOOKUP($L$1,properties!$A$13:$J$19,10, FALSE) + $M166*VLOOKUP($M$1,properties!$A$13:$J$19,10, FALSE) + $N166*VLOOKUP($N$1,properties!$A$13:$J$19,10, FALSE) + $O166*VLOOKUP($O$1,properties!$A$13:$J$19,10, FALSE) + $P166*VLOOKUP($P$1,properties!$A$13:$J$19,10, FALSE) + $Q166*VLOOKUP($Q$1,properties!$A$13:$J$19,10, FALSE)</f>
        <v>35</v>
      </c>
      <c r="AJ166" s="2">
        <f>$R166*VLOOKUP($R$1,properties!$A$1:$J$4,5, FALSE) + $S166*VLOOKUP($S$1,properties!$A$1:$J$4,5, FALSE) + $T166*VLOOKUP($T$1,properties!$A$1:$J$4,5, FALSE)</f>
        <v>1.98</v>
      </c>
      <c r="AK166" s="2">
        <f>$R166*VLOOKUP($R$1,properties!$A$1:$J$4,6, FALSE) + $S166*VLOOKUP($S$1,properties!$A$1:$J$4,6, FALSE) + $T166*VLOOKUP($T$1,properties!$A$1:$J$4,6, FALSE)</f>
        <v>126.9</v>
      </c>
      <c r="AL166" s="2">
        <f>$R166*VLOOKUP($R$1,properties!$A$1:$J$4,4, FALSE) + $S166*VLOOKUP($S$1,properties!$A$1:$J$4,4, FALSE) + $T166*VLOOKUP($T$1,properties!$A$1:$J$4,4, FALSE)</f>
        <v>3.06</v>
      </c>
      <c r="AM166" s="2">
        <f>$R166*VLOOKUP($R$1,properties!$A$1:$J$4,3, FALSE) + $S166*VLOOKUP($S$1,properties!$A$1:$J$4,3, FALSE) + $T166*VLOOKUP($T$1,properties!$A$1:$J$4,3, FALSE)</f>
        <v>10.451000000000001</v>
      </c>
      <c r="AN166" s="2">
        <f>$R166*VLOOKUP($R$1,properties!$A$1:$J$4,2, FALSE) + $S166*VLOOKUP($S$1,properties!$A$1:$J$4,2, FALSE) + $T166*VLOOKUP($T$1,properties!$A$1:$J$4,2, FALSE)</f>
        <v>2.66</v>
      </c>
      <c r="AO166" s="2">
        <f>$R166*VLOOKUP($R$1,properties!$A$1:$J$4,10, FALSE) + $S166*VLOOKUP($S$1,properties!$A$1:$J$4,10, FALSE) + $T166*VLOOKUP($T$1,properties!$A$1:$J$4,10, FALSE)</f>
        <v>53</v>
      </c>
    </row>
    <row r="167" spans="1:41" x14ac:dyDescent="0.2">
      <c r="A167">
        <v>254</v>
      </c>
      <c r="B167" t="s">
        <v>312</v>
      </c>
      <c r="C167" t="s">
        <v>576</v>
      </c>
      <c r="D167">
        <v>-0.04</v>
      </c>
      <c r="E167">
        <v>0.96</v>
      </c>
      <c r="F167">
        <v>0.21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0.5</v>
      </c>
      <c r="Q167" s="2">
        <v>0.5</v>
      </c>
      <c r="R167" s="2">
        <v>0</v>
      </c>
      <c r="S167" s="2">
        <v>0</v>
      </c>
      <c r="T167" s="2">
        <v>1</v>
      </c>
      <c r="U167" s="2">
        <v>5</v>
      </c>
      <c r="V167" s="1" t="b">
        <v>0</v>
      </c>
      <c r="W167" s="2">
        <v>1</v>
      </c>
      <c r="X167" s="2">
        <v>0</v>
      </c>
      <c r="Y167" s="2">
        <v>0</v>
      </c>
      <c r="Z167" s="2">
        <v>0</v>
      </c>
      <c r="AA167" s="2">
        <f>$G167*VLOOKUP($G$1,properties!$A$6:$I$11,5, FALSE) + $H167*VLOOKUP($H$1,properties!$A$6:$I$11,5, FALSE) + $I167*VLOOKUP($I$1,properties!$A$6:$I$11,5, FALSE) + $J167*VLOOKUP($J$1,properties!$A$6:$I$11,5, FALSE) + $K167*VLOOKUP($K$1,properties!$A$6:$I$11,5, FALSE)</f>
        <v>1.74</v>
      </c>
      <c r="AB167" s="2">
        <f>$G167*VLOOKUP($G$1,properties!$A$6:$I$11,6, FALSE) + $H167*VLOOKUP($H$1,properties!$A$6:$I$11,6, FALSE) + $I167*VLOOKUP($I$1,properties!$A$6:$I$11,6, FALSE) + $J167*VLOOKUP($J$1,properties!$A$6:$I$11,6, FALSE) + $K167*VLOOKUP($K$1,properties!$A$6:$I$11,6, FALSE)</f>
        <v>132.91</v>
      </c>
      <c r="AC167" s="2">
        <f>$G167*VLOOKUP($G$1,properties!$A$6:$I$11,2, FALSE) + $H167*VLOOKUP($H$1,properties!$A$6:$I$11,2, FALSE) + $I167*VLOOKUP($I$1,properties!$A$6:$I$11,2, FALSE) + $J167*VLOOKUP($J$1,properties!$A$6:$I$11,2, FALSE) + $K167*VLOOKUP($K$1,properties!$A$6:$I$11,2, FALSE)</f>
        <v>0</v>
      </c>
      <c r="AD167" s="2">
        <f>$L167*VLOOKUP($L$1,properties!$A$13:$J$19,5, FALSE) + $M167*VLOOKUP($M$1,properties!$A$13:$J$19,5, FALSE) + $N167*VLOOKUP($N$1,properties!$A$13:$J$19,5, FALSE) + $O167*VLOOKUP($O$1,properties!$A$13:$J$19,5, FALSE) + $P167*VLOOKUP($P$1,properties!$A$13:$J$19,5, FALSE) + $Q167*VLOOKUP($Q$1,properties!$A$13:$J$19,5, FALSE)</f>
        <v>1.17</v>
      </c>
      <c r="AE167" s="2">
        <f>$L167*VLOOKUP($L$1,properties!$A$13:$J$19,6, FALSE) + $M167*VLOOKUP($M$1,properties!$A$13:$J$19,6, FALSE) + $N167*VLOOKUP($N$1,properties!$A$13:$J$19,6, FALSE) + $O167*VLOOKUP($O$1,properties!$A$13:$J$19,6, FALSE) + $P167*VLOOKUP($P$1,properties!$A$13:$J$19,6, FALSE) + $Q167*VLOOKUP($Q$1,properties!$A$13:$J$19,6, FALSE)</f>
        <v>162.85499999999999</v>
      </c>
      <c r="AF167" s="2">
        <f>$L167*VLOOKUP($L$1,properties!$A$13:$J$19,4, FALSE) + $M167*VLOOKUP($M$1,properties!$A$13:$J$19,4, FALSE) + $N167*VLOOKUP($N$1,properties!$A$13:$J$19,4, FALSE) + $O167*VLOOKUP($O$1,properties!$A$13:$J$19,4, FALSE) + $P167*VLOOKUP($P$1,properties!$A$13:$J$19,4, FALSE) + $Q167*VLOOKUP($Q$1,properties!$A$13:$J$19,4, FALSE)</f>
        <v>0.78</v>
      </c>
      <c r="AG167" s="2">
        <f>$L167*VLOOKUP($L$1,properties!$A$13:$J$19,3, FALSE) + $M167*VLOOKUP($M$1,properties!$A$13:$J$19,3, FALSE) + $N167*VLOOKUP($N$1,properties!$A$13:$J$19,3, FALSE) + $O167*VLOOKUP($O$1,properties!$A$13:$J$19,3, FALSE) + $P167*VLOOKUP($P$1,properties!$A$13:$J$19,3, FALSE) + $Q167*VLOOKUP($Q$1,properties!$A$13:$J$19,3, FALSE)</f>
        <v>7.3804999999999996</v>
      </c>
      <c r="AH167" s="2">
        <f>$L167*VLOOKUP($L$1,properties!$A$13:$J$19,2, FALSE) + $M167*VLOOKUP($M$1,properties!$A$13:$J$19,2, FALSE) + $N167*VLOOKUP($N$1,properties!$A$13:$J$19,2, FALSE) + $O167*VLOOKUP($O$1,properties!$A$13:$J$19,2, FALSE) + $P167*VLOOKUP($P$1,properties!$A$13:$J$19,2, FALSE) + $Q167*VLOOKUP($Q$1,properties!$A$13:$J$19,2, FALSE)</f>
        <v>2.145</v>
      </c>
      <c r="AI167" s="2">
        <f>$L167*VLOOKUP($L$1,properties!$A$13:$J$19,10, FALSE) + $M167*VLOOKUP($M$1,properties!$A$13:$J$19,10, FALSE) + $N167*VLOOKUP($N$1,properties!$A$13:$J$19,10, FALSE) + $O167*VLOOKUP($O$1,properties!$A$13:$J$19,10, FALSE) + $P167*VLOOKUP($P$1,properties!$A$13:$J$19,10, FALSE) + $Q167*VLOOKUP($Q$1,properties!$A$13:$J$19,10, FALSE)</f>
        <v>66</v>
      </c>
      <c r="AJ167" s="2">
        <f>$R167*VLOOKUP($R$1,properties!$A$1:$J$4,5, FALSE) + $S167*VLOOKUP($S$1,properties!$A$1:$J$4,5, FALSE) + $T167*VLOOKUP($T$1,properties!$A$1:$J$4,5, FALSE)</f>
        <v>1.98</v>
      </c>
      <c r="AK167" s="2">
        <f>$R167*VLOOKUP($R$1,properties!$A$1:$J$4,6, FALSE) + $S167*VLOOKUP($S$1,properties!$A$1:$J$4,6, FALSE) + $T167*VLOOKUP($T$1,properties!$A$1:$J$4,6, FALSE)</f>
        <v>126.9</v>
      </c>
      <c r="AL167" s="2">
        <f>$R167*VLOOKUP($R$1,properties!$A$1:$J$4,4, FALSE) + $S167*VLOOKUP($S$1,properties!$A$1:$J$4,4, FALSE) + $T167*VLOOKUP($T$1,properties!$A$1:$J$4,4, FALSE)</f>
        <v>3.06</v>
      </c>
      <c r="AM167" s="2">
        <f>$R167*VLOOKUP($R$1,properties!$A$1:$J$4,3, FALSE) + $S167*VLOOKUP($S$1,properties!$A$1:$J$4,3, FALSE) + $T167*VLOOKUP($T$1,properties!$A$1:$J$4,3, FALSE)</f>
        <v>10.451000000000001</v>
      </c>
      <c r="AN167" s="2">
        <f>$R167*VLOOKUP($R$1,properties!$A$1:$J$4,2, FALSE) + $S167*VLOOKUP($S$1,properties!$A$1:$J$4,2, FALSE) + $T167*VLOOKUP($T$1,properties!$A$1:$J$4,2, FALSE)</f>
        <v>2.66</v>
      </c>
      <c r="AO167" s="2">
        <f>$R167*VLOOKUP($R$1,properties!$A$1:$J$4,10, FALSE) + $S167*VLOOKUP($S$1,properties!$A$1:$J$4,10, FALSE) + $T167*VLOOKUP($T$1,properties!$A$1:$J$4,10, FALSE)</f>
        <v>53</v>
      </c>
    </row>
    <row r="168" spans="1:41" x14ac:dyDescent="0.2">
      <c r="A168">
        <v>255</v>
      </c>
      <c r="B168" t="s">
        <v>313</v>
      </c>
      <c r="C168" t="s">
        <v>576</v>
      </c>
      <c r="D168">
        <v>0.24</v>
      </c>
      <c r="E168">
        <v>3.98</v>
      </c>
      <c r="F168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0.125</v>
      </c>
      <c r="N168" s="2">
        <v>0.875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5</v>
      </c>
      <c r="V168" s="1" t="b">
        <v>0</v>
      </c>
      <c r="W168" s="2">
        <v>1</v>
      </c>
      <c r="X168" s="2">
        <v>0</v>
      </c>
      <c r="Y168" s="2">
        <v>0</v>
      </c>
      <c r="Z168" s="2">
        <v>0</v>
      </c>
      <c r="AA168" s="2">
        <f>$G168*VLOOKUP($G$1,properties!$A$6:$I$11,5, FALSE) + $H168*VLOOKUP($H$1,properties!$A$6:$I$11,5, FALSE) + $I168*VLOOKUP($I$1,properties!$A$6:$I$11,5, FALSE) + $J168*VLOOKUP($J$1,properties!$A$6:$I$11,5, FALSE) + $K168*VLOOKUP($K$1,properties!$A$6:$I$11,5, FALSE)</f>
        <v>1.74</v>
      </c>
      <c r="AB168" s="2">
        <f>$G168*VLOOKUP($G$1,properties!$A$6:$I$11,6, FALSE) + $H168*VLOOKUP($H$1,properties!$A$6:$I$11,6, FALSE) + $I168*VLOOKUP($I$1,properties!$A$6:$I$11,6, FALSE) + $J168*VLOOKUP($J$1,properties!$A$6:$I$11,6, FALSE) + $K168*VLOOKUP($K$1,properties!$A$6:$I$11,6, FALSE)</f>
        <v>132.91</v>
      </c>
      <c r="AC168" s="2">
        <f>$G168*VLOOKUP($G$1,properties!$A$6:$I$11,2, FALSE) + $H168*VLOOKUP($H$1,properties!$A$6:$I$11,2, FALSE) + $I168*VLOOKUP($I$1,properties!$A$6:$I$11,2, FALSE) + $J168*VLOOKUP($J$1,properties!$A$6:$I$11,2, FALSE) + $K168*VLOOKUP($K$1,properties!$A$6:$I$11,2, FALSE)</f>
        <v>0</v>
      </c>
      <c r="AD168" s="2">
        <f>$L168*VLOOKUP($L$1,properties!$A$13:$J$19,5, FALSE) + $M168*VLOOKUP($M$1,properties!$A$13:$J$19,5, FALSE) + $N168*VLOOKUP($N$1,properties!$A$13:$J$19,5, FALSE) + $O168*VLOOKUP($O$1,properties!$A$13:$J$19,5, FALSE) + $P168*VLOOKUP($P$1,properties!$A$13:$J$19,5, FALSE) + $Q168*VLOOKUP($Q$1,properties!$A$13:$J$19,5, FALSE)</f>
        <v>1.3287500000000001</v>
      </c>
      <c r="AE168" s="2">
        <f>$L168*VLOOKUP($L$1,properties!$A$13:$J$19,6, FALSE) + $M168*VLOOKUP($M$1,properties!$A$13:$J$19,6, FALSE) + $N168*VLOOKUP($N$1,properties!$A$13:$J$19,6, FALSE) + $O168*VLOOKUP($O$1,properties!$A$13:$J$19,6, FALSE) + $P168*VLOOKUP($P$1,properties!$A$13:$J$19,6, FALSE) + $Q168*VLOOKUP($Q$1,properties!$A$13:$J$19,6, FALSE)</f>
        <v>131.11625000000001</v>
      </c>
      <c r="AF168" s="2">
        <f>$L168*VLOOKUP($L$1,properties!$A$13:$J$19,4, FALSE) + $M168*VLOOKUP($M$1,properties!$A$13:$J$19,4, FALSE) + $N168*VLOOKUP($N$1,properties!$A$13:$J$19,4, FALSE) + $O168*VLOOKUP($O$1,properties!$A$13:$J$19,4, FALSE) + $P168*VLOOKUP($P$1,properties!$A$13:$J$19,4, FALSE) + $Q168*VLOOKUP($Q$1,properties!$A$13:$J$19,4, FALSE)</f>
        <v>0</v>
      </c>
      <c r="AG168" s="2">
        <f>$L168*VLOOKUP($L$1,properties!$A$13:$J$19,3, FALSE) + $M168*VLOOKUP($M$1,properties!$A$13:$J$19,3, FALSE) + $N168*VLOOKUP($N$1,properties!$A$13:$J$19,3, FALSE) + $O168*VLOOKUP($O$1,properties!$A$13:$J$19,3, FALSE) + $P168*VLOOKUP($P$1,properties!$A$13:$J$19,3, FALSE) + $Q168*VLOOKUP($Q$1,properties!$A$13:$J$19,3, FALSE)</f>
        <v>5.2723749999999994</v>
      </c>
      <c r="AH168" s="2">
        <f>$L168*VLOOKUP($L$1,properties!$A$13:$J$19,2, FALSE) + $M168*VLOOKUP($M$1,properties!$A$13:$J$19,2, FALSE) + $N168*VLOOKUP($N$1,properties!$A$13:$J$19,2, FALSE) + $O168*VLOOKUP($O$1,properties!$A$13:$J$19,2, FALSE) + $P168*VLOOKUP($P$1,properties!$A$13:$J$19,2, FALSE) + $Q168*VLOOKUP($Q$1,properties!$A$13:$J$19,2, FALSE)</f>
        <v>0.89750000000000008</v>
      </c>
      <c r="AI168" s="2">
        <f>$L168*VLOOKUP($L$1,properties!$A$13:$J$19,10, FALSE) + $M168*VLOOKUP($M$1,properties!$A$13:$J$19,10, FALSE) + $N168*VLOOKUP($N$1,properties!$A$13:$J$19,10, FALSE) + $O168*VLOOKUP($O$1,properties!$A$13:$J$19,10, FALSE) + $P168*VLOOKUP($P$1,properties!$A$13:$J$19,10, FALSE) + $Q168*VLOOKUP($Q$1,properties!$A$13:$J$19,10, FALSE)</f>
        <v>53.75</v>
      </c>
      <c r="AJ168" s="2">
        <f>$R168*VLOOKUP($R$1,properties!$A$1:$J$4,5, FALSE) + $S168*VLOOKUP($S$1,properties!$A$1:$J$4,5, FALSE) + $T168*VLOOKUP($T$1,properties!$A$1:$J$4,5, FALSE)</f>
        <v>1.96</v>
      </c>
      <c r="AK168" s="2">
        <f>$R168*VLOOKUP($R$1,properties!$A$1:$J$4,6, FALSE) + $S168*VLOOKUP($S$1,properties!$A$1:$J$4,6, FALSE) + $T168*VLOOKUP($T$1,properties!$A$1:$J$4,6, FALSE)</f>
        <v>79.900000000000006</v>
      </c>
      <c r="AL168" s="2">
        <f>$R168*VLOOKUP($R$1,properties!$A$1:$J$4,4, FALSE) + $S168*VLOOKUP($S$1,properties!$A$1:$J$4,4, FALSE) + $T168*VLOOKUP($T$1,properties!$A$1:$J$4,4, FALSE)</f>
        <v>3.3650000000000002</v>
      </c>
      <c r="AM168" s="2">
        <f>$R168*VLOOKUP($R$1,properties!$A$1:$J$4,3, FALSE) + $S168*VLOOKUP($S$1,properties!$A$1:$J$4,3, FALSE) + $T168*VLOOKUP($T$1,properties!$A$1:$J$4,3, FALSE)</f>
        <v>11.814</v>
      </c>
      <c r="AN168" s="2">
        <f>$R168*VLOOKUP($R$1,properties!$A$1:$J$4,2, FALSE) + $S168*VLOOKUP($S$1,properties!$A$1:$J$4,2, FALSE) + $T168*VLOOKUP($T$1,properties!$A$1:$J$4,2, FALSE)</f>
        <v>2.96</v>
      </c>
      <c r="AO168" s="2">
        <f>$R168*VLOOKUP($R$1,properties!$A$1:$J$4,10, FALSE) + $S168*VLOOKUP($S$1,properties!$A$1:$J$4,10, FALSE) + $T168*VLOOKUP($T$1,properties!$A$1:$J$4,10, FALSE)</f>
        <v>35</v>
      </c>
    </row>
    <row r="169" spans="1:41" x14ac:dyDescent="0.2">
      <c r="A169">
        <v>256</v>
      </c>
      <c r="B169" t="s">
        <v>314</v>
      </c>
      <c r="C169" t="s">
        <v>576</v>
      </c>
      <c r="D169">
        <v>1.97</v>
      </c>
      <c r="E169">
        <v>3.58</v>
      </c>
      <c r="F169">
        <v>0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0.875</v>
      </c>
      <c r="O169" s="2">
        <v>0</v>
      </c>
      <c r="P169" s="2">
        <v>0.125</v>
      </c>
      <c r="Q169" s="2">
        <v>0</v>
      </c>
      <c r="R169" s="2">
        <v>1</v>
      </c>
      <c r="S169" s="2">
        <v>0</v>
      </c>
      <c r="T169" s="2">
        <v>0</v>
      </c>
      <c r="U169" s="2">
        <v>5</v>
      </c>
      <c r="V169" s="1" t="b">
        <v>0</v>
      </c>
      <c r="W169" s="2">
        <v>1</v>
      </c>
      <c r="X169" s="2">
        <v>0</v>
      </c>
      <c r="Y169" s="2">
        <v>0</v>
      </c>
      <c r="Z169" s="2">
        <v>0</v>
      </c>
      <c r="AA169" s="2">
        <f>$G169*VLOOKUP($G$1,properties!$A$6:$I$11,5, FALSE) + $H169*VLOOKUP($H$1,properties!$A$6:$I$11,5, FALSE) + $I169*VLOOKUP($I$1,properties!$A$6:$I$11,5, FALSE) + $J169*VLOOKUP($J$1,properties!$A$6:$I$11,5, FALSE) + $K169*VLOOKUP($K$1,properties!$A$6:$I$11,5, FALSE)</f>
        <v>1.74</v>
      </c>
      <c r="AB169" s="2">
        <f>$G169*VLOOKUP($G$1,properties!$A$6:$I$11,6, FALSE) + $H169*VLOOKUP($H$1,properties!$A$6:$I$11,6, FALSE) + $I169*VLOOKUP($I$1,properties!$A$6:$I$11,6, FALSE) + $J169*VLOOKUP($J$1,properties!$A$6:$I$11,6, FALSE) + $K169*VLOOKUP($K$1,properties!$A$6:$I$11,6, FALSE)</f>
        <v>132.91</v>
      </c>
      <c r="AC169" s="2">
        <f>$G169*VLOOKUP($G$1,properties!$A$6:$I$11,2, FALSE) + $H169*VLOOKUP($H$1,properties!$A$6:$I$11,2, FALSE) + $I169*VLOOKUP($I$1,properties!$A$6:$I$11,2, FALSE) + $J169*VLOOKUP($J$1,properties!$A$6:$I$11,2, FALSE) + $K169*VLOOKUP($K$1,properties!$A$6:$I$11,2, FALSE)</f>
        <v>0</v>
      </c>
      <c r="AD169" s="2">
        <f>$L169*VLOOKUP($L$1,properties!$A$13:$J$19,5, FALSE) + $M169*VLOOKUP($M$1,properties!$A$13:$J$19,5, FALSE) + $N169*VLOOKUP($N$1,properties!$A$13:$J$19,5, FALSE) + $O169*VLOOKUP($O$1,properties!$A$13:$J$19,5, FALSE) + $P169*VLOOKUP($P$1,properties!$A$13:$J$19,5, FALSE) + $Q169*VLOOKUP($Q$1,properties!$A$13:$J$19,5, FALSE)</f>
        <v>1.3250000000000002</v>
      </c>
      <c r="AE169" s="2">
        <f>$L169*VLOOKUP($L$1,properties!$A$13:$J$19,6, FALSE) + $M169*VLOOKUP($M$1,properties!$A$13:$J$19,6, FALSE) + $N169*VLOOKUP($N$1,properties!$A$13:$J$19,6, FALSE) + $O169*VLOOKUP($O$1,properties!$A$13:$J$19,6, FALSE) + $P169*VLOOKUP($P$1,properties!$A$13:$J$19,6, FALSE) + $Q169*VLOOKUP($Q$1,properties!$A$13:$J$19,6, FALSE)</f>
        <v>135.0025</v>
      </c>
      <c r="AF169" s="2">
        <f>$L169*VLOOKUP($L$1,properties!$A$13:$J$19,4, FALSE) + $M169*VLOOKUP($M$1,properties!$A$13:$J$19,4, FALSE) + $N169*VLOOKUP($N$1,properties!$A$13:$J$19,4, FALSE) + $O169*VLOOKUP($O$1,properties!$A$13:$J$19,4, FALSE) + $P169*VLOOKUP($P$1,properties!$A$13:$J$19,4, FALSE) + $Q169*VLOOKUP($Q$1,properties!$A$13:$J$19,4, FALSE)</f>
        <v>0.15</v>
      </c>
      <c r="AG169" s="2">
        <f>$L169*VLOOKUP($L$1,properties!$A$13:$J$19,3, FALSE) + $M169*VLOOKUP($M$1,properties!$A$13:$J$19,3, FALSE) + $N169*VLOOKUP($N$1,properties!$A$13:$J$19,3, FALSE) + $O169*VLOOKUP($O$1,properties!$A$13:$J$19,3, FALSE) + $P169*VLOOKUP($P$1,properties!$A$13:$J$19,3, FALSE) + $Q169*VLOOKUP($Q$1,properties!$A$13:$J$19,3, FALSE)</f>
        <v>5.4784999999999995</v>
      </c>
      <c r="AH169" s="2">
        <f>$L169*VLOOKUP($L$1,properties!$A$13:$J$19,2, FALSE) + $M169*VLOOKUP($M$1,properties!$A$13:$J$19,2, FALSE) + $N169*VLOOKUP($N$1,properties!$A$13:$J$19,2, FALSE) + $O169*VLOOKUP($O$1,properties!$A$13:$J$19,2, FALSE) + $P169*VLOOKUP($P$1,properties!$A$13:$J$19,2, FALSE) + $Q169*VLOOKUP($Q$1,properties!$A$13:$J$19,2, FALSE)</f>
        <v>1.0237500000000002</v>
      </c>
      <c r="AI169" s="2">
        <f>$L169*VLOOKUP($L$1,properties!$A$13:$J$19,10, FALSE) + $M169*VLOOKUP($M$1,properties!$A$13:$J$19,10, FALSE) + $N169*VLOOKUP($N$1,properties!$A$13:$J$19,10, FALSE) + $O169*VLOOKUP($O$1,properties!$A$13:$J$19,10, FALSE) + $P169*VLOOKUP($P$1,properties!$A$13:$J$19,10, FALSE) + $Q169*VLOOKUP($Q$1,properties!$A$13:$J$19,10, FALSE)</f>
        <v>55.25</v>
      </c>
      <c r="AJ169" s="2">
        <f>$R169*VLOOKUP($R$1,properties!$A$1:$J$4,5, FALSE) + $S169*VLOOKUP($S$1,properties!$A$1:$J$4,5, FALSE) + $T169*VLOOKUP($T$1,properties!$A$1:$J$4,5, FALSE)</f>
        <v>1.81</v>
      </c>
      <c r="AK169" s="2">
        <f>$R169*VLOOKUP($R$1,properties!$A$1:$J$4,6, FALSE) + $S169*VLOOKUP($S$1,properties!$A$1:$J$4,6, FALSE) + $T169*VLOOKUP($T$1,properties!$A$1:$J$4,6, FALSE)</f>
        <v>35.450000000000003</v>
      </c>
      <c r="AL169" s="2">
        <f>$R169*VLOOKUP($R$1,properties!$A$1:$J$4,4, FALSE) + $S169*VLOOKUP($S$1,properties!$A$1:$J$4,4, FALSE) + $T169*VLOOKUP($T$1,properties!$A$1:$J$4,4, FALSE)</f>
        <v>3.617</v>
      </c>
      <c r="AM169" s="2">
        <f>$R169*VLOOKUP($R$1,properties!$A$1:$J$4,3, FALSE) + $S169*VLOOKUP($S$1,properties!$A$1:$J$4,3, FALSE) + $T169*VLOOKUP($T$1,properties!$A$1:$J$4,3, FALSE)</f>
        <v>12.968</v>
      </c>
      <c r="AN169" s="2">
        <f>$R169*VLOOKUP($R$1,properties!$A$1:$J$4,2, FALSE) + $S169*VLOOKUP($S$1,properties!$A$1:$J$4,2, FALSE) + $T169*VLOOKUP($T$1,properties!$A$1:$J$4,2, FALSE)</f>
        <v>3.16</v>
      </c>
      <c r="AO169" s="2">
        <f>$R169*VLOOKUP($R$1,properties!$A$1:$J$4,10, FALSE) + $S169*VLOOKUP($S$1,properties!$A$1:$J$4,10, FALSE) + $T169*VLOOKUP($T$1,properties!$A$1:$J$4,10, FALSE)</f>
        <v>17</v>
      </c>
    </row>
    <row r="170" spans="1:41" x14ac:dyDescent="0.2">
      <c r="A170">
        <v>257</v>
      </c>
      <c r="B170" t="s">
        <v>315</v>
      </c>
      <c r="C170" t="s">
        <v>576</v>
      </c>
      <c r="D170">
        <v>2.9</v>
      </c>
      <c r="E170">
        <v>3.06</v>
      </c>
      <c r="F170">
        <v>0.03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0.875</v>
      </c>
      <c r="M170" s="2">
        <v>0</v>
      </c>
      <c r="N170" s="2">
        <v>0</v>
      </c>
      <c r="O170" s="2">
        <v>0.125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s="2">
        <v>5</v>
      </c>
      <c r="V170" s="1" t="b">
        <v>0</v>
      </c>
      <c r="W170" s="2">
        <v>1</v>
      </c>
      <c r="X170" s="2">
        <v>0</v>
      </c>
      <c r="Y170" s="2">
        <v>0</v>
      </c>
      <c r="Z170" s="2">
        <v>0</v>
      </c>
      <c r="AA170" s="2">
        <f>$G170*VLOOKUP($G$1,properties!$A$6:$I$11,5, FALSE) + $H170*VLOOKUP($H$1,properties!$A$6:$I$11,5, FALSE) + $I170*VLOOKUP($I$1,properties!$A$6:$I$11,5, FALSE) + $J170*VLOOKUP($J$1,properties!$A$6:$I$11,5, FALSE) + $K170*VLOOKUP($K$1,properties!$A$6:$I$11,5, FALSE)</f>
        <v>1.51</v>
      </c>
      <c r="AB170" s="2">
        <f>$G170*VLOOKUP($G$1,properties!$A$6:$I$11,6, FALSE) + $H170*VLOOKUP($H$1,properties!$A$6:$I$11,6, FALSE) + $I170*VLOOKUP($I$1,properties!$A$6:$I$11,6, FALSE) + $J170*VLOOKUP($J$1,properties!$A$6:$I$11,6, FALSE) + $K170*VLOOKUP($K$1,properties!$A$6:$I$11,6, FALSE)</f>
        <v>39.090000000000003</v>
      </c>
      <c r="AC170" s="2">
        <f>$G170*VLOOKUP($G$1,properties!$A$6:$I$11,2, FALSE) + $H170*VLOOKUP($H$1,properties!$A$6:$I$11,2, FALSE) + $I170*VLOOKUP($I$1,properties!$A$6:$I$11,2, FALSE) + $J170*VLOOKUP($J$1,properties!$A$6:$I$11,2, FALSE) + $K170*VLOOKUP($K$1,properties!$A$6:$I$11,2, FALSE)</f>
        <v>0</v>
      </c>
      <c r="AD170" s="2">
        <f>$L170*VLOOKUP($L$1,properties!$A$13:$J$19,5, FALSE) + $M170*VLOOKUP($M$1,properties!$A$13:$J$19,5, FALSE) + $N170*VLOOKUP($N$1,properties!$A$13:$J$19,5, FALSE) + $O170*VLOOKUP($O$1,properties!$A$13:$J$19,5, FALSE) + $P170*VLOOKUP($P$1,properties!$A$13:$J$19,5, FALSE) + $Q170*VLOOKUP($Q$1,properties!$A$13:$J$19,5, FALSE)</f>
        <v>0.96625000000000005</v>
      </c>
      <c r="AE170" s="2">
        <f>$L170*VLOOKUP($L$1,properties!$A$13:$J$19,6, FALSE) + $M170*VLOOKUP($M$1,properties!$A$13:$J$19,6, FALSE) + $N170*VLOOKUP($N$1,properties!$A$13:$J$19,6, FALSE) + $O170*VLOOKUP($O$1,properties!$A$13:$J$19,6, FALSE) + $P170*VLOOKUP($P$1,properties!$A$13:$J$19,6, FALSE) + $Q170*VLOOKUP($Q$1,properties!$A$13:$J$19,6, FALSE)</f>
        <v>44.14875</v>
      </c>
      <c r="AF170" s="2">
        <f>$L170*VLOOKUP($L$1,properties!$A$13:$J$19,4, FALSE) + $M170*VLOOKUP($M$1,properties!$A$13:$J$19,4, FALSE) + $N170*VLOOKUP($N$1,properties!$A$13:$J$19,4, FALSE) + $O170*VLOOKUP($O$1,properties!$A$13:$J$19,4, FALSE) + $P170*VLOOKUP($P$1,properties!$A$13:$J$19,4, FALSE) + $Q170*VLOOKUP($Q$1,properties!$A$13:$J$19,4, FALSE)</f>
        <v>0.16875000000000001</v>
      </c>
      <c r="AG170" s="2">
        <f>$L170*VLOOKUP($L$1,properties!$A$13:$J$19,3, FALSE) + $M170*VLOOKUP($M$1,properties!$A$13:$J$19,3, FALSE) + $N170*VLOOKUP($N$1,properties!$A$13:$J$19,3, FALSE) + $O170*VLOOKUP($O$1,properties!$A$13:$J$19,3, FALSE) + $P170*VLOOKUP($P$1,properties!$A$13:$J$19,3, FALSE) + $Q170*VLOOKUP($Q$1,properties!$A$13:$J$19,3, FALSE)</f>
        <v>6.3363750000000003</v>
      </c>
      <c r="AH170" s="2">
        <f>$L170*VLOOKUP($L$1,properties!$A$13:$J$19,2, FALSE) + $M170*VLOOKUP($M$1,properties!$A$13:$J$19,2, FALSE) + $N170*VLOOKUP($N$1,properties!$A$13:$J$19,2, FALSE) + $O170*VLOOKUP($O$1,properties!$A$13:$J$19,2, FALSE) + $P170*VLOOKUP($P$1,properties!$A$13:$J$19,2, FALSE) + $Q170*VLOOKUP($Q$1,properties!$A$13:$J$19,2, FALSE)</f>
        <v>1.12625</v>
      </c>
      <c r="AI170" s="2">
        <f>$L170*VLOOKUP($L$1,properties!$A$13:$J$19,10, FALSE) + $M170*VLOOKUP($M$1,properties!$A$13:$J$19,10, FALSE) + $N170*VLOOKUP($N$1,properties!$A$13:$J$19,10, FALSE) + $O170*VLOOKUP($O$1,properties!$A$13:$J$19,10, FALSE) + $P170*VLOOKUP($P$1,properties!$A$13:$J$19,10, FALSE) + $Q170*VLOOKUP($Q$1,properties!$A$13:$J$19,10, FALSE)</f>
        <v>21.5</v>
      </c>
      <c r="AJ170" s="2">
        <f>$R170*VLOOKUP($R$1,properties!$A$1:$J$4,5, FALSE) + $S170*VLOOKUP($S$1,properties!$A$1:$J$4,5, FALSE) + $T170*VLOOKUP($T$1,properties!$A$1:$J$4,5, FALSE)</f>
        <v>1.98</v>
      </c>
      <c r="AK170" s="2">
        <f>$R170*VLOOKUP($R$1,properties!$A$1:$J$4,6, FALSE) + $S170*VLOOKUP($S$1,properties!$A$1:$J$4,6, FALSE) + $T170*VLOOKUP($T$1,properties!$A$1:$J$4,6, FALSE)</f>
        <v>126.9</v>
      </c>
      <c r="AL170" s="2">
        <f>$R170*VLOOKUP($R$1,properties!$A$1:$J$4,4, FALSE) + $S170*VLOOKUP($S$1,properties!$A$1:$J$4,4, FALSE) + $T170*VLOOKUP($T$1,properties!$A$1:$J$4,4, FALSE)</f>
        <v>3.06</v>
      </c>
      <c r="AM170" s="2">
        <f>$R170*VLOOKUP($R$1,properties!$A$1:$J$4,3, FALSE) + $S170*VLOOKUP($S$1,properties!$A$1:$J$4,3, FALSE) + $T170*VLOOKUP($T$1,properties!$A$1:$J$4,3, FALSE)</f>
        <v>10.451000000000001</v>
      </c>
      <c r="AN170" s="2">
        <f>$R170*VLOOKUP($R$1,properties!$A$1:$J$4,2, FALSE) + $S170*VLOOKUP($S$1,properties!$A$1:$J$4,2, FALSE) + $T170*VLOOKUP($T$1,properties!$A$1:$J$4,2, FALSE)</f>
        <v>2.66</v>
      </c>
      <c r="AO170" s="2">
        <f>$R170*VLOOKUP($R$1,properties!$A$1:$J$4,10, FALSE) + $S170*VLOOKUP($S$1,properties!$A$1:$J$4,10, FALSE) + $T170*VLOOKUP($T$1,properties!$A$1:$J$4,10, FALSE)</f>
        <v>53</v>
      </c>
    </row>
    <row r="171" spans="1:41" x14ac:dyDescent="0.2">
      <c r="A171">
        <v>258</v>
      </c>
      <c r="B171" t="s">
        <v>316</v>
      </c>
      <c r="C171" t="s">
        <v>576</v>
      </c>
      <c r="D171">
        <v>2.95</v>
      </c>
      <c r="E171">
        <v>3.2</v>
      </c>
      <c r="F171">
        <v>0.01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0.875</v>
      </c>
      <c r="M171" s="2">
        <v>0</v>
      </c>
      <c r="N171" s="2">
        <v>0.125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s="2">
        <v>5</v>
      </c>
      <c r="V171" s="1" t="b">
        <v>0</v>
      </c>
      <c r="W171" s="2">
        <v>1</v>
      </c>
      <c r="X171" s="2">
        <v>0</v>
      </c>
      <c r="Y171" s="2">
        <v>0</v>
      </c>
      <c r="Z171" s="2">
        <v>0</v>
      </c>
      <c r="AA171" s="2">
        <f>$G171*VLOOKUP($G$1,properties!$A$6:$I$11,5, FALSE) + $H171*VLOOKUP($H$1,properties!$A$6:$I$11,5, FALSE) + $I171*VLOOKUP($I$1,properties!$A$6:$I$11,5, FALSE) + $J171*VLOOKUP($J$1,properties!$A$6:$I$11,5, FALSE) + $K171*VLOOKUP($K$1,properties!$A$6:$I$11,5, FALSE)</f>
        <v>1.51</v>
      </c>
      <c r="AB171" s="2">
        <f>$G171*VLOOKUP($G$1,properties!$A$6:$I$11,6, FALSE) + $H171*VLOOKUP($H$1,properties!$A$6:$I$11,6, FALSE) + $I171*VLOOKUP($I$1,properties!$A$6:$I$11,6, FALSE) + $J171*VLOOKUP($J$1,properties!$A$6:$I$11,6, FALSE) + $K171*VLOOKUP($K$1,properties!$A$6:$I$11,6, FALSE)</f>
        <v>39.090000000000003</v>
      </c>
      <c r="AC171" s="2">
        <f>$G171*VLOOKUP($G$1,properties!$A$6:$I$11,2, FALSE) + $H171*VLOOKUP($H$1,properties!$A$6:$I$11,2, FALSE) + $I171*VLOOKUP($I$1,properties!$A$6:$I$11,2, FALSE) + $J171*VLOOKUP($J$1,properties!$A$6:$I$11,2, FALSE) + $K171*VLOOKUP($K$1,properties!$A$6:$I$11,2, FALSE)</f>
        <v>0</v>
      </c>
      <c r="AD171" s="2">
        <f>$L171*VLOOKUP($L$1,properties!$A$13:$J$19,5, FALSE) + $M171*VLOOKUP($M$1,properties!$A$13:$J$19,5, FALSE) + $N171*VLOOKUP($N$1,properties!$A$13:$J$19,5, FALSE) + $O171*VLOOKUP($O$1,properties!$A$13:$J$19,5, FALSE) + $P171*VLOOKUP($P$1,properties!$A$13:$J$19,5, FALSE) + $Q171*VLOOKUP($Q$1,properties!$A$13:$J$19,5, FALSE)</f>
        <v>1.04375</v>
      </c>
      <c r="AE171" s="2">
        <f>$L171*VLOOKUP($L$1,properties!$A$13:$J$19,6, FALSE) + $M171*VLOOKUP($M$1,properties!$A$13:$J$19,6, FALSE) + $N171*VLOOKUP($N$1,properties!$A$13:$J$19,6, FALSE) + $O171*VLOOKUP($O$1,properties!$A$13:$J$19,6, FALSE) + $P171*VLOOKUP($P$1,properties!$A$13:$J$19,6, FALSE) + $Q171*VLOOKUP($Q$1,properties!$A$13:$J$19,6, FALSE)</f>
        <v>52.236249999999998</v>
      </c>
      <c r="AF171" s="2">
        <f>$L171*VLOOKUP($L$1,properties!$A$13:$J$19,4, FALSE) + $M171*VLOOKUP($M$1,properties!$A$13:$J$19,4, FALSE) + $N171*VLOOKUP($N$1,properties!$A$13:$J$19,4, FALSE) + $O171*VLOOKUP($O$1,properties!$A$13:$J$19,4, FALSE) + $P171*VLOOKUP($P$1,properties!$A$13:$J$19,4, FALSE) + $Q171*VLOOKUP($Q$1,properties!$A$13:$J$19,4, FALSE)</f>
        <v>0</v>
      </c>
      <c r="AG171" s="2">
        <f>$L171*VLOOKUP($L$1,properties!$A$13:$J$19,3, FALSE) + $M171*VLOOKUP($M$1,properties!$A$13:$J$19,3, FALSE) + $N171*VLOOKUP($N$1,properties!$A$13:$J$19,3, FALSE) + $O171*VLOOKUP($O$1,properties!$A$13:$J$19,3, FALSE) + $P171*VLOOKUP($P$1,properties!$A$13:$J$19,3, FALSE) + $Q171*VLOOKUP($Q$1,properties!$A$13:$J$19,3, FALSE)</f>
        <v>6.000375</v>
      </c>
      <c r="AH171" s="2">
        <f>$L171*VLOOKUP($L$1,properties!$A$13:$J$19,2, FALSE) + $M171*VLOOKUP($M$1,properties!$A$13:$J$19,2, FALSE) + $N171*VLOOKUP($N$1,properties!$A$13:$J$19,2, FALSE) + $O171*VLOOKUP($O$1,properties!$A$13:$J$19,2, FALSE) + $P171*VLOOKUP($P$1,properties!$A$13:$J$19,2, FALSE) + $Q171*VLOOKUP($Q$1,properties!$A$13:$J$19,2, FALSE)</f>
        <v>0.98624999999999996</v>
      </c>
      <c r="AI171" s="2">
        <f>$L171*VLOOKUP($L$1,properties!$A$13:$J$19,10, FALSE) + $M171*VLOOKUP($M$1,properties!$A$13:$J$19,10, FALSE) + $N171*VLOOKUP($N$1,properties!$A$13:$J$19,10, FALSE) + $O171*VLOOKUP($O$1,properties!$A$13:$J$19,10, FALSE) + $P171*VLOOKUP($P$1,properties!$A$13:$J$19,10, FALSE) + $Q171*VLOOKUP($Q$1,properties!$A$13:$J$19,10, FALSE)</f>
        <v>24.5</v>
      </c>
      <c r="AJ171" s="2">
        <f>$R171*VLOOKUP($R$1,properties!$A$1:$J$4,5, FALSE) + $S171*VLOOKUP($S$1,properties!$A$1:$J$4,5, FALSE) + $T171*VLOOKUP($T$1,properties!$A$1:$J$4,5, FALSE)</f>
        <v>1.98</v>
      </c>
      <c r="AK171" s="2">
        <f>$R171*VLOOKUP($R$1,properties!$A$1:$J$4,6, FALSE) + $S171*VLOOKUP($S$1,properties!$A$1:$J$4,6, FALSE) + $T171*VLOOKUP($T$1,properties!$A$1:$J$4,6, FALSE)</f>
        <v>126.9</v>
      </c>
      <c r="AL171" s="2">
        <f>$R171*VLOOKUP($R$1,properties!$A$1:$J$4,4, FALSE) + $S171*VLOOKUP($S$1,properties!$A$1:$J$4,4, FALSE) + $T171*VLOOKUP($T$1,properties!$A$1:$J$4,4, FALSE)</f>
        <v>3.06</v>
      </c>
      <c r="AM171" s="2">
        <f>$R171*VLOOKUP($R$1,properties!$A$1:$J$4,3, FALSE) + $S171*VLOOKUP($S$1,properties!$A$1:$J$4,3, FALSE) + $T171*VLOOKUP($T$1,properties!$A$1:$J$4,3, FALSE)</f>
        <v>10.451000000000001</v>
      </c>
      <c r="AN171" s="2">
        <f>$R171*VLOOKUP($R$1,properties!$A$1:$J$4,2, FALSE) + $S171*VLOOKUP($S$1,properties!$A$1:$J$4,2, FALSE) + $T171*VLOOKUP($T$1,properties!$A$1:$J$4,2, FALSE)</f>
        <v>2.66</v>
      </c>
      <c r="AO171" s="2">
        <f>$R171*VLOOKUP($R$1,properties!$A$1:$J$4,10, FALSE) + $S171*VLOOKUP($S$1,properties!$A$1:$J$4,10, FALSE) + $T171*VLOOKUP($T$1,properties!$A$1:$J$4,10, FALSE)</f>
        <v>53</v>
      </c>
    </row>
    <row r="172" spans="1:41" x14ac:dyDescent="0.2">
      <c r="A172">
        <v>259</v>
      </c>
      <c r="B172" t="s">
        <v>317</v>
      </c>
      <c r="C172" t="s">
        <v>576</v>
      </c>
      <c r="D172">
        <v>0.18</v>
      </c>
      <c r="E172">
        <v>0.67</v>
      </c>
      <c r="F172">
        <v>0.13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0.875</v>
      </c>
      <c r="Q172" s="2">
        <v>0.125</v>
      </c>
      <c r="R172" s="2">
        <v>0</v>
      </c>
      <c r="S172" s="2">
        <v>1</v>
      </c>
      <c r="T172" s="2">
        <v>0</v>
      </c>
      <c r="U172" s="2">
        <v>5</v>
      </c>
      <c r="V172" s="1" t="b">
        <v>0</v>
      </c>
      <c r="W172" s="2">
        <v>1</v>
      </c>
      <c r="X172" s="2">
        <v>0</v>
      </c>
      <c r="Y172" s="2">
        <v>0</v>
      </c>
      <c r="Z172" s="2">
        <v>0</v>
      </c>
      <c r="AA172" s="2">
        <f>$G172*VLOOKUP($G$1,properties!$A$6:$I$11,5, FALSE) + $H172*VLOOKUP($H$1,properties!$A$6:$I$11,5, FALSE) + $I172*VLOOKUP($I$1,properties!$A$6:$I$11,5, FALSE) + $J172*VLOOKUP($J$1,properties!$A$6:$I$11,5, FALSE) + $K172*VLOOKUP($K$1,properties!$A$6:$I$11,5, FALSE)</f>
        <v>1.51</v>
      </c>
      <c r="AB172" s="2">
        <f>$G172*VLOOKUP($G$1,properties!$A$6:$I$11,6, FALSE) + $H172*VLOOKUP($H$1,properties!$A$6:$I$11,6, FALSE) + $I172*VLOOKUP($I$1,properties!$A$6:$I$11,6, FALSE) + $J172*VLOOKUP($J$1,properties!$A$6:$I$11,6, FALSE) + $K172*VLOOKUP($K$1,properties!$A$6:$I$11,6, FALSE)</f>
        <v>39.090000000000003</v>
      </c>
      <c r="AC172" s="2">
        <f>$G172*VLOOKUP($G$1,properties!$A$6:$I$11,2, FALSE) + $H172*VLOOKUP($H$1,properties!$A$6:$I$11,2, FALSE) + $I172*VLOOKUP($I$1,properties!$A$6:$I$11,2, FALSE) + $J172*VLOOKUP($J$1,properties!$A$6:$I$11,2, FALSE) + $K172*VLOOKUP($K$1,properties!$A$6:$I$11,2, FALSE)</f>
        <v>0</v>
      </c>
      <c r="AD172" s="2">
        <f>$L172*VLOOKUP($L$1,properties!$A$13:$J$19,5, FALSE) + $M172*VLOOKUP($M$1,properties!$A$13:$J$19,5, FALSE) + $N172*VLOOKUP($N$1,properties!$A$13:$J$19,5, FALSE) + $O172*VLOOKUP($O$1,properties!$A$13:$J$19,5, FALSE) + $P172*VLOOKUP($P$1,properties!$A$13:$J$19,5, FALSE) + $Q172*VLOOKUP($Q$1,properties!$A$13:$J$19,5, FALSE)</f>
        <v>1.1549999999999998</v>
      </c>
      <c r="AE172" s="2">
        <f>$L172*VLOOKUP($L$1,properties!$A$13:$J$19,6, FALSE) + $M172*VLOOKUP($M$1,properties!$A$13:$J$19,6, FALSE) + $N172*VLOOKUP($N$1,properties!$A$13:$J$19,6, FALSE) + $O172*VLOOKUP($O$1,properties!$A$13:$J$19,6, FALSE) + $P172*VLOOKUP($P$1,properties!$A$13:$J$19,6, FALSE) + $Q172*VLOOKUP($Q$1,properties!$A$13:$J$19,6, FALSE)</f>
        <v>129.74624999999997</v>
      </c>
      <c r="AF172" s="2">
        <f>$L172*VLOOKUP($L$1,properties!$A$13:$J$19,4, FALSE) + $M172*VLOOKUP($M$1,properties!$A$13:$J$19,4, FALSE) + $N172*VLOOKUP($N$1,properties!$A$13:$J$19,4, FALSE) + $O172*VLOOKUP($O$1,properties!$A$13:$J$19,4, FALSE) + $P172*VLOOKUP($P$1,properties!$A$13:$J$19,4, FALSE) + $Q172*VLOOKUP($Q$1,properties!$A$13:$J$19,4, FALSE)</f>
        <v>1.095</v>
      </c>
      <c r="AG172" s="2">
        <f>$L172*VLOOKUP($L$1,properties!$A$13:$J$19,3, FALSE) + $M172*VLOOKUP($M$1,properties!$A$13:$J$19,3, FALSE) + $N172*VLOOKUP($N$1,properties!$A$13:$J$19,3, FALSE) + $O172*VLOOKUP($O$1,properties!$A$13:$J$19,3, FALSE) + $P172*VLOOKUP($P$1,properties!$A$13:$J$19,3, FALSE) + $Q172*VLOOKUP($Q$1,properties!$A$13:$J$19,3, FALSE)</f>
        <v>7.3531250000000004</v>
      </c>
      <c r="AH172" s="2">
        <f>$L172*VLOOKUP($L$1,properties!$A$13:$J$19,2, FALSE) + $M172*VLOOKUP($M$1,properties!$A$13:$J$19,2, FALSE) + $N172*VLOOKUP($N$1,properties!$A$13:$J$19,2, FALSE) + $O172*VLOOKUP($O$1,properties!$A$13:$J$19,2, FALSE) + $P172*VLOOKUP($P$1,properties!$A$13:$J$19,2, FALSE) + $Q172*VLOOKUP($Q$1,properties!$A$13:$J$19,2, FALSE)</f>
        <v>2.0062499999999996</v>
      </c>
      <c r="AI172" s="2">
        <f>$L172*VLOOKUP($L$1,properties!$A$13:$J$19,10, FALSE) + $M172*VLOOKUP($M$1,properties!$A$13:$J$19,10, FALSE) + $N172*VLOOKUP($N$1,properties!$A$13:$J$19,10, FALSE) + $O172*VLOOKUP($O$1,properties!$A$13:$J$19,10, FALSE) + $P172*VLOOKUP($P$1,properties!$A$13:$J$19,10, FALSE) + $Q172*VLOOKUP($Q$1,properties!$A$13:$J$19,10, FALSE)</f>
        <v>54</v>
      </c>
      <c r="AJ172" s="2">
        <f>$R172*VLOOKUP($R$1,properties!$A$1:$J$4,5, FALSE) + $S172*VLOOKUP($S$1,properties!$A$1:$J$4,5, FALSE) + $T172*VLOOKUP($T$1,properties!$A$1:$J$4,5, FALSE)</f>
        <v>1.96</v>
      </c>
      <c r="AK172" s="2">
        <f>$R172*VLOOKUP($R$1,properties!$A$1:$J$4,6, FALSE) + $S172*VLOOKUP($S$1,properties!$A$1:$J$4,6, FALSE) + $T172*VLOOKUP($T$1,properties!$A$1:$J$4,6, FALSE)</f>
        <v>79.900000000000006</v>
      </c>
      <c r="AL172" s="2">
        <f>$R172*VLOOKUP($R$1,properties!$A$1:$J$4,4, FALSE) + $S172*VLOOKUP($S$1,properties!$A$1:$J$4,4, FALSE) + $T172*VLOOKUP($T$1,properties!$A$1:$J$4,4, FALSE)</f>
        <v>3.3650000000000002</v>
      </c>
      <c r="AM172" s="2">
        <f>$R172*VLOOKUP($R$1,properties!$A$1:$J$4,3, FALSE) + $S172*VLOOKUP($S$1,properties!$A$1:$J$4,3, FALSE) + $T172*VLOOKUP($T$1,properties!$A$1:$J$4,3, FALSE)</f>
        <v>11.814</v>
      </c>
      <c r="AN172" s="2">
        <f>$R172*VLOOKUP($R$1,properties!$A$1:$J$4,2, FALSE) + $S172*VLOOKUP($S$1,properties!$A$1:$J$4,2, FALSE) + $T172*VLOOKUP($T$1,properties!$A$1:$J$4,2, FALSE)</f>
        <v>2.96</v>
      </c>
      <c r="AO172" s="2">
        <f>$R172*VLOOKUP($R$1,properties!$A$1:$J$4,10, FALSE) + $S172*VLOOKUP($S$1,properties!$A$1:$J$4,10, FALSE) + $T172*VLOOKUP($T$1,properties!$A$1:$J$4,10, FALSE)</f>
        <v>35</v>
      </c>
    </row>
    <row r="173" spans="1:41" x14ac:dyDescent="0.2">
      <c r="A173">
        <v>260</v>
      </c>
      <c r="B173" t="s">
        <v>318</v>
      </c>
      <c r="C173" t="s">
        <v>576</v>
      </c>
      <c r="D173">
        <v>0.56999999999999995</v>
      </c>
      <c r="E173">
        <v>3.38</v>
      </c>
      <c r="F173">
        <v>0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0.5</v>
      </c>
      <c r="O173" s="2">
        <v>0</v>
      </c>
      <c r="P173" s="2">
        <v>0</v>
      </c>
      <c r="Q173" s="2">
        <v>0.5</v>
      </c>
      <c r="R173" s="2">
        <v>0</v>
      </c>
      <c r="S173" s="2">
        <v>1</v>
      </c>
      <c r="T173" s="2">
        <v>0</v>
      </c>
      <c r="U173" s="2">
        <v>5</v>
      </c>
      <c r="V173" s="1" t="b">
        <v>0</v>
      </c>
      <c r="W173" s="2">
        <v>1</v>
      </c>
      <c r="X173" s="2">
        <v>0</v>
      </c>
      <c r="Y173" s="2">
        <v>0</v>
      </c>
      <c r="Z173" s="2">
        <v>0</v>
      </c>
      <c r="AA173" s="2">
        <f>$G173*VLOOKUP($G$1,properties!$A$6:$I$11,5, FALSE) + $H173*VLOOKUP($H$1,properties!$A$6:$I$11,5, FALSE) + $I173*VLOOKUP($I$1,properties!$A$6:$I$11,5, FALSE) + $J173*VLOOKUP($J$1,properties!$A$6:$I$11,5, FALSE) + $K173*VLOOKUP($K$1,properties!$A$6:$I$11,5, FALSE)</f>
        <v>1.51</v>
      </c>
      <c r="AB173" s="2">
        <f>$G173*VLOOKUP($G$1,properties!$A$6:$I$11,6, FALSE) + $H173*VLOOKUP($H$1,properties!$A$6:$I$11,6, FALSE) + $I173*VLOOKUP($I$1,properties!$A$6:$I$11,6, FALSE) + $J173*VLOOKUP($J$1,properties!$A$6:$I$11,6, FALSE) + $K173*VLOOKUP($K$1,properties!$A$6:$I$11,6, FALSE)</f>
        <v>39.090000000000003</v>
      </c>
      <c r="AC173" s="2">
        <f>$G173*VLOOKUP($G$1,properties!$A$6:$I$11,2, FALSE) + $H173*VLOOKUP($H$1,properties!$A$6:$I$11,2, FALSE) + $I173*VLOOKUP($I$1,properties!$A$6:$I$11,2, FALSE) + $J173*VLOOKUP($J$1,properties!$A$6:$I$11,2, FALSE) + $K173*VLOOKUP($K$1,properties!$A$6:$I$11,2, FALSE)</f>
        <v>0</v>
      </c>
      <c r="AD173" s="2">
        <f>$L173*VLOOKUP($L$1,properties!$A$13:$J$19,5, FALSE) + $M173*VLOOKUP($M$1,properties!$A$13:$J$19,5, FALSE) + $N173*VLOOKUP($N$1,properties!$A$13:$J$19,5, FALSE) + $O173*VLOOKUP($O$1,properties!$A$13:$J$19,5, FALSE) + $P173*VLOOKUP($P$1,properties!$A$13:$J$19,5, FALSE) + $Q173*VLOOKUP($Q$1,properties!$A$13:$J$19,5, FALSE)</f>
        <v>1.27</v>
      </c>
      <c r="AE173" s="2">
        <f>$L173*VLOOKUP($L$1,properties!$A$13:$J$19,6, FALSE) + $M173*VLOOKUP($M$1,properties!$A$13:$J$19,6, FALSE) + $N173*VLOOKUP($N$1,properties!$A$13:$J$19,6, FALSE) + $O173*VLOOKUP($O$1,properties!$A$13:$J$19,6, FALSE) + $P173*VLOOKUP($P$1,properties!$A$13:$J$19,6, FALSE) + $Q173*VLOOKUP($Q$1,properties!$A$13:$J$19,6, FALSE)</f>
        <v>172.16500000000002</v>
      </c>
      <c r="AF173" s="2">
        <f>$L173*VLOOKUP($L$1,properties!$A$13:$J$19,4, FALSE) + $M173*VLOOKUP($M$1,properties!$A$13:$J$19,4, FALSE) + $N173*VLOOKUP($N$1,properties!$A$13:$J$19,4, FALSE) + $O173*VLOOKUP($O$1,properties!$A$13:$J$19,4, FALSE) + $P173*VLOOKUP($P$1,properties!$A$13:$J$19,4, FALSE) + $Q173*VLOOKUP($Q$1,properties!$A$13:$J$19,4, FALSE)</f>
        <v>0.18</v>
      </c>
      <c r="AG173" s="2">
        <f>$L173*VLOOKUP($L$1,properties!$A$13:$J$19,3, FALSE) + $M173*VLOOKUP($M$1,properties!$A$13:$J$19,3, FALSE) + $N173*VLOOKUP($N$1,properties!$A$13:$J$19,3, FALSE) + $O173*VLOOKUP($O$1,properties!$A$13:$J$19,3, FALSE) + $P173*VLOOKUP($P$1,properties!$A$13:$J$19,3, FALSE) + $Q173*VLOOKUP($Q$1,properties!$A$13:$J$19,3, FALSE)</f>
        <v>6.3144999999999998</v>
      </c>
      <c r="AH173" s="2">
        <f>$L173*VLOOKUP($L$1,properties!$A$13:$J$19,2, FALSE) + $M173*VLOOKUP($M$1,properties!$A$13:$J$19,2, FALSE) + $N173*VLOOKUP($N$1,properties!$A$13:$J$19,2, FALSE) + $O173*VLOOKUP($O$1,properties!$A$13:$J$19,2, FALSE) + $P173*VLOOKUP($P$1,properties!$A$13:$J$19,2, FALSE) + $Q173*VLOOKUP($Q$1,properties!$A$13:$J$19,2, FALSE)</f>
        <v>1.61</v>
      </c>
      <c r="AI173" s="2">
        <f>$L173*VLOOKUP($L$1,properties!$A$13:$J$19,10, FALSE) + $M173*VLOOKUP($M$1,properties!$A$13:$J$19,10, FALSE) + $N173*VLOOKUP($N$1,properties!$A$13:$J$19,10, FALSE) + $O173*VLOOKUP($O$1,properties!$A$13:$J$19,10, FALSE) + $P173*VLOOKUP($P$1,properties!$A$13:$J$19,10, FALSE) + $Q173*VLOOKUP($Q$1,properties!$A$13:$J$19,10, FALSE)</f>
        <v>69</v>
      </c>
      <c r="AJ173" s="2">
        <f>$R173*VLOOKUP($R$1,properties!$A$1:$J$4,5, FALSE) + $S173*VLOOKUP($S$1,properties!$A$1:$J$4,5, FALSE) + $T173*VLOOKUP($T$1,properties!$A$1:$J$4,5, FALSE)</f>
        <v>1.96</v>
      </c>
      <c r="AK173" s="2">
        <f>$R173*VLOOKUP($R$1,properties!$A$1:$J$4,6, FALSE) + $S173*VLOOKUP($S$1,properties!$A$1:$J$4,6, FALSE) + $T173*VLOOKUP($T$1,properties!$A$1:$J$4,6, FALSE)</f>
        <v>79.900000000000006</v>
      </c>
      <c r="AL173" s="2">
        <f>$R173*VLOOKUP($R$1,properties!$A$1:$J$4,4, FALSE) + $S173*VLOOKUP($S$1,properties!$A$1:$J$4,4, FALSE) + $T173*VLOOKUP($T$1,properties!$A$1:$J$4,4, FALSE)</f>
        <v>3.3650000000000002</v>
      </c>
      <c r="AM173" s="2">
        <f>$R173*VLOOKUP($R$1,properties!$A$1:$J$4,3, FALSE) + $S173*VLOOKUP($S$1,properties!$A$1:$J$4,3, FALSE) + $T173*VLOOKUP($T$1,properties!$A$1:$J$4,3, FALSE)</f>
        <v>11.814</v>
      </c>
      <c r="AN173" s="2">
        <f>$R173*VLOOKUP($R$1,properties!$A$1:$J$4,2, FALSE) + $S173*VLOOKUP($S$1,properties!$A$1:$J$4,2, FALSE) + $T173*VLOOKUP($T$1,properties!$A$1:$J$4,2, FALSE)</f>
        <v>2.96</v>
      </c>
      <c r="AO173" s="2">
        <f>$R173*VLOOKUP($R$1,properties!$A$1:$J$4,10, FALSE) + $S173*VLOOKUP($S$1,properties!$A$1:$J$4,10, FALSE) + $T173*VLOOKUP($T$1,properties!$A$1:$J$4,10, FALSE)</f>
        <v>35</v>
      </c>
    </row>
    <row r="174" spans="1:41" x14ac:dyDescent="0.2">
      <c r="A174">
        <v>261</v>
      </c>
      <c r="B174" t="s">
        <v>319</v>
      </c>
      <c r="C174" t="s">
        <v>576</v>
      </c>
      <c r="D174">
        <v>0.48</v>
      </c>
      <c r="E174">
        <v>3.68</v>
      </c>
      <c r="F174">
        <v>0</v>
      </c>
      <c r="G174" s="2">
        <v>1</v>
      </c>
      <c r="H174" s="2">
        <v>0</v>
      </c>
      <c r="I174" s="2">
        <v>0</v>
      </c>
      <c r="J174" s="2">
        <v>0</v>
      </c>
      <c r="K174" s="2">
        <v>0</v>
      </c>
      <c r="L174" s="2">
        <v>0.5</v>
      </c>
      <c r="M174" s="2">
        <v>0</v>
      </c>
      <c r="N174" s="2">
        <v>0.5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s="2">
        <v>5</v>
      </c>
      <c r="V174" s="1" t="b">
        <v>0</v>
      </c>
      <c r="W174" s="2">
        <v>1</v>
      </c>
      <c r="X174" s="2">
        <v>0</v>
      </c>
      <c r="Y174" s="2">
        <v>0</v>
      </c>
      <c r="Z174" s="2">
        <v>0</v>
      </c>
      <c r="AA174" s="2">
        <f>$G174*VLOOKUP($G$1,properties!$A$6:$I$11,5, FALSE) + $H174*VLOOKUP($H$1,properties!$A$6:$I$11,5, FALSE) + $I174*VLOOKUP($I$1,properties!$A$6:$I$11,5, FALSE) + $J174*VLOOKUP($J$1,properties!$A$6:$I$11,5, FALSE) + $K174*VLOOKUP($K$1,properties!$A$6:$I$11,5, FALSE)</f>
        <v>1.51</v>
      </c>
      <c r="AB174" s="2">
        <f>$G174*VLOOKUP($G$1,properties!$A$6:$I$11,6, FALSE) + $H174*VLOOKUP($H$1,properties!$A$6:$I$11,6, FALSE) + $I174*VLOOKUP($I$1,properties!$A$6:$I$11,6, FALSE) + $J174*VLOOKUP($J$1,properties!$A$6:$I$11,6, FALSE) + $K174*VLOOKUP($K$1,properties!$A$6:$I$11,6, FALSE)</f>
        <v>39.090000000000003</v>
      </c>
      <c r="AC174" s="2">
        <f>$G174*VLOOKUP($G$1,properties!$A$6:$I$11,2, FALSE) + $H174*VLOOKUP($H$1,properties!$A$6:$I$11,2, FALSE) + $I174*VLOOKUP($I$1,properties!$A$6:$I$11,2, FALSE) + $J174*VLOOKUP($J$1,properties!$A$6:$I$11,2, FALSE) + $K174*VLOOKUP($K$1,properties!$A$6:$I$11,2, FALSE)</f>
        <v>0</v>
      </c>
      <c r="AD174" s="2">
        <f>$L174*VLOOKUP($L$1,properties!$A$13:$J$19,5, FALSE) + $M174*VLOOKUP($M$1,properties!$A$13:$J$19,5, FALSE) + $N174*VLOOKUP($N$1,properties!$A$13:$J$19,5, FALSE) + $O174*VLOOKUP($O$1,properties!$A$13:$J$19,5, FALSE) + $P174*VLOOKUP($P$1,properties!$A$13:$J$19,5, FALSE) + $Q174*VLOOKUP($Q$1,properties!$A$13:$J$19,5, FALSE)</f>
        <v>1.175</v>
      </c>
      <c r="AE174" s="2">
        <f>$L174*VLOOKUP($L$1,properties!$A$13:$J$19,6, FALSE) + $M174*VLOOKUP($M$1,properties!$A$13:$J$19,6, FALSE) + $N174*VLOOKUP($N$1,properties!$A$13:$J$19,6, FALSE) + $O174*VLOOKUP($O$1,properties!$A$13:$J$19,6, FALSE) + $P174*VLOOKUP($P$1,properties!$A$13:$J$19,6, FALSE) + $Q174*VLOOKUP($Q$1,properties!$A$13:$J$19,6, FALSE)</f>
        <v>88.705000000000013</v>
      </c>
      <c r="AF174" s="2">
        <f>$L174*VLOOKUP($L$1,properties!$A$13:$J$19,4, FALSE) + $M174*VLOOKUP($M$1,properties!$A$13:$J$19,4, FALSE) + $N174*VLOOKUP($N$1,properties!$A$13:$J$19,4, FALSE) + $O174*VLOOKUP($O$1,properties!$A$13:$J$19,4, FALSE) + $P174*VLOOKUP($P$1,properties!$A$13:$J$19,4, FALSE) + $Q174*VLOOKUP($Q$1,properties!$A$13:$J$19,4, FALSE)</f>
        <v>0</v>
      </c>
      <c r="AG174" s="2">
        <f>$L174*VLOOKUP($L$1,properties!$A$13:$J$19,3, FALSE) + $M174*VLOOKUP($M$1,properties!$A$13:$J$19,3, FALSE) + $N174*VLOOKUP($N$1,properties!$A$13:$J$19,3, FALSE) + $O174*VLOOKUP($O$1,properties!$A$13:$J$19,3, FALSE) + $P174*VLOOKUP($P$1,properties!$A$13:$J$19,3, FALSE) + $Q174*VLOOKUP($Q$1,properties!$A$13:$J$19,3, FALSE)</f>
        <v>5.6624999999999996</v>
      </c>
      <c r="AH174" s="2">
        <f>$L174*VLOOKUP($L$1,properties!$A$13:$J$19,2, FALSE) + $M174*VLOOKUP($M$1,properties!$A$13:$J$19,2, FALSE) + $N174*VLOOKUP($N$1,properties!$A$13:$J$19,2, FALSE) + $O174*VLOOKUP($O$1,properties!$A$13:$J$19,2, FALSE) + $P174*VLOOKUP($P$1,properties!$A$13:$J$19,2, FALSE) + $Q174*VLOOKUP($Q$1,properties!$A$13:$J$19,2, FALSE)</f>
        <v>0.94500000000000006</v>
      </c>
      <c r="AI174" s="2">
        <f>$L174*VLOOKUP($L$1,properties!$A$13:$J$19,10, FALSE) + $M174*VLOOKUP($M$1,properties!$A$13:$J$19,10, FALSE) + $N174*VLOOKUP($N$1,properties!$A$13:$J$19,10, FALSE) + $O174*VLOOKUP($O$1,properties!$A$13:$J$19,10, FALSE) + $P174*VLOOKUP($P$1,properties!$A$13:$J$19,10, FALSE) + $Q174*VLOOKUP($Q$1,properties!$A$13:$J$19,10, FALSE)</f>
        <v>38</v>
      </c>
      <c r="AJ174" s="2">
        <f>$R174*VLOOKUP($R$1,properties!$A$1:$J$4,5, FALSE) + $S174*VLOOKUP($S$1,properties!$A$1:$J$4,5, FALSE) + $T174*VLOOKUP($T$1,properties!$A$1:$J$4,5, FALSE)</f>
        <v>1.96</v>
      </c>
      <c r="AK174" s="2">
        <f>$R174*VLOOKUP($R$1,properties!$A$1:$J$4,6, FALSE) + $S174*VLOOKUP($S$1,properties!$A$1:$J$4,6, FALSE) + $T174*VLOOKUP($T$1,properties!$A$1:$J$4,6, FALSE)</f>
        <v>79.900000000000006</v>
      </c>
      <c r="AL174" s="2">
        <f>$R174*VLOOKUP($R$1,properties!$A$1:$J$4,4, FALSE) + $S174*VLOOKUP($S$1,properties!$A$1:$J$4,4, FALSE) + $T174*VLOOKUP($T$1,properties!$A$1:$J$4,4, FALSE)</f>
        <v>3.3650000000000002</v>
      </c>
      <c r="AM174" s="2">
        <f>$R174*VLOOKUP($R$1,properties!$A$1:$J$4,3, FALSE) + $S174*VLOOKUP($S$1,properties!$A$1:$J$4,3, FALSE) + $T174*VLOOKUP($T$1,properties!$A$1:$J$4,3, FALSE)</f>
        <v>11.814</v>
      </c>
      <c r="AN174" s="2">
        <f>$R174*VLOOKUP($R$1,properties!$A$1:$J$4,2, FALSE) + $S174*VLOOKUP($S$1,properties!$A$1:$J$4,2, FALSE) + $T174*VLOOKUP($T$1,properties!$A$1:$J$4,2, FALSE)</f>
        <v>2.96</v>
      </c>
      <c r="AO174" s="2">
        <f>$R174*VLOOKUP($R$1,properties!$A$1:$J$4,10, FALSE) + $S174*VLOOKUP($S$1,properties!$A$1:$J$4,10, FALSE) + $T174*VLOOKUP($T$1,properties!$A$1:$J$4,10, FALSE)</f>
        <v>35</v>
      </c>
    </row>
    <row r="175" spans="1:41" x14ac:dyDescent="0.2">
      <c r="A175">
        <v>262</v>
      </c>
      <c r="B175" t="s">
        <v>320</v>
      </c>
      <c r="C175" t="s">
        <v>576</v>
      </c>
      <c r="D175">
        <v>3.32</v>
      </c>
      <c r="E175">
        <v>3.7</v>
      </c>
      <c r="F175">
        <v>0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0.875</v>
      </c>
      <c r="O175" s="2">
        <v>0.125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s="2">
        <v>5</v>
      </c>
      <c r="V175" s="1" t="b">
        <v>0</v>
      </c>
      <c r="W175" s="2">
        <v>1</v>
      </c>
      <c r="X175" s="2">
        <v>0</v>
      </c>
      <c r="Y175" s="2">
        <v>0</v>
      </c>
      <c r="Z175" s="2">
        <v>0</v>
      </c>
      <c r="AA175" s="2">
        <f>$G175*VLOOKUP($G$1,properties!$A$6:$I$11,5, FALSE) + $H175*VLOOKUP($H$1,properties!$A$6:$I$11,5, FALSE) + $I175*VLOOKUP($I$1,properties!$A$6:$I$11,5, FALSE) + $J175*VLOOKUP($J$1,properties!$A$6:$I$11,5, FALSE) + $K175*VLOOKUP($K$1,properties!$A$6:$I$11,5, FALSE)</f>
        <v>1.51</v>
      </c>
      <c r="AB175" s="2">
        <f>$G175*VLOOKUP($G$1,properties!$A$6:$I$11,6, FALSE) + $H175*VLOOKUP($H$1,properties!$A$6:$I$11,6, FALSE) + $I175*VLOOKUP($I$1,properties!$A$6:$I$11,6, FALSE) + $J175*VLOOKUP($J$1,properties!$A$6:$I$11,6, FALSE) + $K175*VLOOKUP($K$1,properties!$A$6:$I$11,6, FALSE)</f>
        <v>39.090000000000003</v>
      </c>
      <c r="AC175" s="2">
        <f>$G175*VLOOKUP($G$1,properties!$A$6:$I$11,2, FALSE) + $H175*VLOOKUP($H$1,properties!$A$6:$I$11,2, FALSE) + $I175*VLOOKUP($I$1,properties!$A$6:$I$11,2, FALSE) + $J175*VLOOKUP($J$1,properties!$A$6:$I$11,2, FALSE) + $K175*VLOOKUP($K$1,properties!$A$6:$I$11,2, FALSE)</f>
        <v>0</v>
      </c>
      <c r="AD175" s="2">
        <f>$L175*VLOOKUP($L$1,properties!$A$13:$J$19,5, FALSE) + $M175*VLOOKUP($M$1,properties!$A$13:$J$19,5, FALSE) + $N175*VLOOKUP($N$1,properties!$A$13:$J$19,5, FALSE) + $O175*VLOOKUP($O$1,properties!$A$13:$J$19,5, FALSE) + $P175*VLOOKUP($P$1,properties!$A$13:$J$19,5, FALSE) + $Q175*VLOOKUP($Q$1,properties!$A$13:$J$19,5, FALSE)</f>
        <v>1.2725000000000002</v>
      </c>
      <c r="AE175" s="2">
        <f>$L175*VLOOKUP($L$1,properties!$A$13:$J$19,6, FALSE) + $M175*VLOOKUP($M$1,properties!$A$13:$J$19,6, FALSE) + $N175*VLOOKUP($N$1,properties!$A$13:$J$19,6, FALSE) + $O175*VLOOKUP($O$1,properties!$A$13:$J$19,6, FALSE) + $P175*VLOOKUP($P$1,properties!$A$13:$J$19,6, FALSE) + $Q175*VLOOKUP($Q$1,properties!$A$13:$J$19,6, FALSE)</f>
        <v>129.24250000000001</v>
      </c>
      <c r="AF175" s="2">
        <f>$L175*VLOOKUP($L$1,properties!$A$13:$J$19,4, FALSE) + $M175*VLOOKUP($M$1,properties!$A$13:$J$19,4, FALSE) + $N175*VLOOKUP($N$1,properties!$A$13:$J$19,4, FALSE) + $O175*VLOOKUP($O$1,properties!$A$13:$J$19,4, FALSE) + $P175*VLOOKUP($P$1,properties!$A$13:$J$19,4, FALSE) + $Q175*VLOOKUP($Q$1,properties!$A$13:$J$19,4, FALSE)</f>
        <v>0.16875000000000001</v>
      </c>
      <c r="AG175" s="2">
        <f>$L175*VLOOKUP($L$1,properties!$A$13:$J$19,3, FALSE) + $M175*VLOOKUP($M$1,properties!$A$13:$J$19,3, FALSE) + $N175*VLOOKUP($N$1,properties!$A$13:$J$19,3, FALSE) + $O175*VLOOKUP($O$1,properties!$A$13:$J$19,3, FALSE) + $P175*VLOOKUP($P$1,properties!$A$13:$J$19,3, FALSE) + $Q175*VLOOKUP($Q$1,properties!$A$13:$J$19,3, FALSE)</f>
        <v>5.5479999999999992</v>
      </c>
      <c r="AH175" s="2">
        <f>$L175*VLOOKUP($L$1,properties!$A$13:$J$19,2, FALSE) + $M175*VLOOKUP($M$1,properties!$A$13:$J$19,2, FALSE) + $N175*VLOOKUP($N$1,properties!$A$13:$J$19,2, FALSE) + $O175*VLOOKUP($O$1,properties!$A$13:$J$19,2, FALSE) + $P175*VLOOKUP($P$1,properties!$A$13:$J$19,2, FALSE) + $Q175*VLOOKUP($Q$1,properties!$A$13:$J$19,2, FALSE)</f>
        <v>1.03</v>
      </c>
      <c r="AI175" s="2">
        <f>$L175*VLOOKUP($L$1,properties!$A$13:$J$19,10, FALSE) + $M175*VLOOKUP($M$1,properties!$A$13:$J$19,10, FALSE) + $N175*VLOOKUP($N$1,properties!$A$13:$J$19,10, FALSE) + $O175*VLOOKUP($O$1,properties!$A$13:$J$19,10, FALSE) + $P175*VLOOKUP($P$1,properties!$A$13:$J$19,10, FALSE) + $Q175*VLOOKUP($Q$1,properties!$A$13:$J$19,10, FALSE)</f>
        <v>53</v>
      </c>
      <c r="AJ175" s="2">
        <f>$R175*VLOOKUP($R$1,properties!$A$1:$J$4,5, FALSE) + $S175*VLOOKUP($S$1,properties!$A$1:$J$4,5, FALSE) + $T175*VLOOKUP($T$1,properties!$A$1:$J$4,5, FALSE)</f>
        <v>1.81</v>
      </c>
      <c r="AK175" s="2">
        <f>$R175*VLOOKUP($R$1,properties!$A$1:$J$4,6, FALSE) + $S175*VLOOKUP($S$1,properties!$A$1:$J$4,6, FALSE) + $T175*VLOOKUP($T$1,properties!$A$1:$J$4,6, FALSE)</f>
        <v>35.450000000000003</v>
      </c>
      <c r="AL175" s="2">
        <f>$R175*VLOOKUP($R$1,properties!$A$1:$J$4,4, FALSE) + $S175*VLOOKUP($S$1,properties!$A$1:$J$4,4, FALSE) + $T175*VLOOKUP($T$1,properties!$A$1:$J$4,4, FALSE)</f>
        <v>3.617</v>
      </c>
      <c r="AM175" s="2">
        <f>$R175*VLOOKUP($R$1,properties!$A$1:$J$4,3, FALSE) + $S175*VLOOKUP($S$1,properties!$A$1:$J$4,3, FALSE) + $T175*VLOOKUP($T$1,properties!$A$1:$J$4,3, FALSE)</f>
        <v>12.968</v>
      </c>
      <c r="AN175" s="2">
        <f>$R175*VLOOKUP($R$1,properties!$A$1:$J$4,2, FALSE) + $S175*VLOOKUP($S$1,properties!$A$1:$J$4,2, FALSE) + $T175*VLOOKUP($T$1,properties!$A$1:$J$4,2, FALSE)</f>
        <v>3.16</v>
      </c>
      <c r="AO175" s="2">
        <f>$R175*VLOOKUP($R$1,properties!$A$1:$J$4,10, FALSE) + $S175*VLOOKUP($S$1,properties!$A$1:$J$4,10, FALSE) + $T175*VLOOKUP($T$1,properties!$A$1:$J$4,10, FALSE)</f>
        <v>17</v>
      </c>
    </row>
    <row r="176" spans="1:41" x14ac:dyDescent="0.2">
      <c r="A176">
        <v>263</v>
      </c>
      <c r="B176" t="s">
        <v>321</v>
      </c>
      <c r="C176" t="s">
        <v>576</v>
      </c>
      <c r="D176">
        <v>2.46</v>
      </c>
      <c r="E176">
        <v>1.36</v>
      </c>
      <c r="F176">
        <v>0.21</v>
      </c>
      <c r="G176" s="2">
        <v>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0.125</v>
      </c>
      <c r="N176" s="2">
        <v>0</v>
      </c>
      <c r="O176" s="2">
        <v>0.875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5</v>
      </c>
      <c r="V176" s="1" t="b">
        <v>0</v>
      </c>
      <c r="W176" s="2">
        <v>1</v>
      </c>
      <c r="X176" s="2">
        <v>0</v>
      </c>
      <c r="Y176" s="2">
        <v>0</v>
      </c>
      <c r="Z176" s="2">
        <v>0</v>
      </c>
      <c r="AA176" s="2">
        <f>$G176*VLOOKUP($G$1,properties!$A$6:$I$11,5, FALSE) + $H176*VLOOKUP($H$1,properties!$A$6:$I$11,5, FALSE) + $I176*VLOOKUP($I$1,properties!$A$6:$I$11,5, FALSE) + $J176*VLOOKUP($J$1,properties!$A$6:$I$11,5, FALSE) + $K176*VLOOKUP($K$1,properties!$A$6:$I$11,5, FALSE)</f>
        <v>1.51</v>
      </c>
      <c r="AB176" s="2">
        <f>$G176*VLOOKUP($G$1,properties!$A$6:$I$11,6, FALSE) + $H176*VLOOKUP($H$1,properties!$A$6:$I$11,6, FALSE) + $I176*VLOOKUP($I$1,properties!$A$6:$I$11,6, FALSE) + $J176*VLOOKUP($J$1,properties!$A$6:$I$11,6, FALSE) + $K176*VLOOKUP($K$1,properties!$A$6:$I$11,6, FALSE)</f>
        <v>39.090000000000003</v>
      </c>
      <c r="AC176" s="2">
        <f>$G176*VLOOKUP($G$1,properties!$A$6:$I$11,2, FALSE) + $H176*VLOOKUP($H$1,properties!$A$6:$I$11,2, FALSE) + $I176*VLOOKUP($I$1,properties!$A$6:$I$11,2, FALSE) + $J176*VLOOKUP($J$1,properties!$A$6:$I$11,2, FALSE) + $K176*VLOOKUP($K$1,properties!$A$6:$I$11,2, FALSE)</f>
        <v>0</v>
      </c>
      <c r="AD176" s="2">
        <f>$L176*VLOOKUP($L$1,properties!$A$13:$J$19,5, FALSE) + $M176*VLOOKUP($M$1,properties!$A$13:$J$19,5, FALSE) + $N176*VLOOKUP($N$1,properties!$A$13:$J$19,5, FALSE) + $O176*VLOOKUP($O$1,properties!$A$13:$J$19,5, FALSE) + $P176*VLOOKUP($P$1,properties!$A$13:$J$19,5, FALSE) + $Q176*VLOOKUP($Q$1,properties!$A$13:$J$19,5, FALSE)</f>
        <v>0.78624999999999989</v>
      </c>
      <c r="AE176" s="2">
        <f>$L176*VLOOKUP($L$1,properties!$A$13:$J$19,6, FALSE) + $M176*VLOOKUP($M$1,properties!$A$13:$J$19,6, FALSE) + $N176*VLOOKUP($N$1,properties!$A$13:$J$19,6, FALSE) + $O176*VLOOKUP($O$1,properties!$A$13:$J$19,6, FALSE) + $P176*VLOOKUP($P$1,properties!$A$13:$J$19,6, FALSE) + $Q176*VLOOKUP($Q$1,properties!$A$13:$J$19,6, FALSE)</f>
        <v>74.503749999999997</v>
      </c>
      <c r="AF176" s="2">
        <f>$L176*VLOOKUP($L$1,properties!$A$13:$J$19,4, FALSE) + $M176*VLOOKUP($M$1,properties!$A$13:$J$19,4, FALSE) + $N176*VLOOKUP($N$1,properties!$A$13:$J$19,4, FALSE) + $O176*VLOOKUP($O$1,properties!$A$13:$J$19,4, FALSE) + $P176*VLOOKUP($P$1,properties!$A$13:$J$19,4, FALSE) + $Q176*VLOOKUP($Q$1,properties!$A$13:$J$19,4, FALSE)</f>
        <v>1.1812500000000001</v>
      </c>
      <c r="AG176" s="2">
        <f>$L176*VLOOKUP($L$1,properties!$A$13:$J$19,3, FALSE) + $M176*VLOOKUP($M$1,properties!$A$13:$J$19,3, FALSE) + $N176*VLOOKUP($N$1,properties!$A$13:$J$19,3, FALSE) + $O176*VLOOKUP($O$1,properties!$A$13:$J$19,3, FALSE) + $P176*VLOOKUP($P$1,properties!$A$13:$J$19,3, FALSE) + $Q176*VLOOKUP($Q$1,properties!$A$13:$J$19,3, FALSE)</f>
        <v>7.6243750000000006</v>
      </c>
      <c r="AH176" s="2">
        <f>$L176*VLOOKUP($L$1,properties!$A$13:$J$19,2, FALSE) + $M176*VLOOKUP($M$1,properties!$A$13:$J$19,2, FALSE) + $N176*VLOOKUP($N$1,properties!$A$13:$J$19,2, FALSE) + $O176*VLOOKUP($O$1,properties!$A$13:$J$19,2, FALSE) + $P176*VLOOKUP($P$1,properties!$A$13:$J$19,2, FALSE) + $Q176*VLOOKUP($Q$1,properties!$A$13:$J$19,2, FALSE)</f>
        <v>1.8774999999999997</v>
      </c>
      <c r="AI176" s="2">
        <f>$L176*VLOOKUP($L$1,properties!$A$13:$J$19,10, FALSE) + $M176*VLOOKUP($M$1,properties!$A$13:$J$19,10, FALSE) + $N176*VLOOKUP($N$1,properties!$A$13:$J$19,10, FALSE) + $O176*VLOOKUP($O$1,properties!$A$13:$J$19,10, FALSE) + $P176*VLOOKUP($P$1,properties!$A$13:$J$19,10, FALSE) + $Q176*VLOOKUP($Q$1,properties!$A$13:$J$19,10, FALSE)</f>
        <v>32.75</v>
      </c>
      <c r="AJ176" s="2">
        <f>$R176*VLOOKUP($R$1,properties!$A$1:$J$4,5, FALSE) + $S176*VLOOKUP($S$1,properties!$A$1:$J$4,5, FALSE) + $T176*VLOOKUP($T$1,properties!$A$1:$J$4,5, FALSE)</f>
        <v>1.81</v>
      </c>
      <c r="AK176" s="2">
        <f>$R176*VLOOKUP($R$1,properties!$A$1:$J$4,6, FALSE) + $S176*VLOOKUP($S$1,properties!$A$1:$J$4,6, FALSE) + $T176*VLOOKUP($T$1,properties!$A$1:$J$4,6, FALSE)</f>
        <v>35.450000000000003</v>
      </c>
      <c r="AL176" s="2">
        <f>$R176*VLOOKUP($R$1,properties!$A$1:$J$4,4, FALSE) + $S176*VLOOKUP($S$1,properties!$A$1:$J$4,4, FALSE) + $T176*VLOOKUP($T$1,properties!$A$1:$J$4,4, FALSE)</f>
        <v>3.617</v>
      </c>
      <c r="AM176" s="2">
        <f>$R176*VLOOKUP($R$1,properties!$A$1:$J$4,3, FALSE) + $S176*VLOOKUP($S$1,properties!$A$1:$J$4,3, FALSE) + $T176*VLOOKUP($T$1,properties!$A$1:$J$4,3, FALSE)</f>
        <v>12.968</v>
      </c>
      <c r="AN176" s="2">
        <f>$R176*VLOOKUP($R$1,properties!$A$1:$J$4,2, FALSE) + $S176*VLOOKUP($S$1,properties!$A$1:$J$4,2, FALSE) + $T176*VLOOKUP($T$1,properties!$A$1:$J$4,2, FALSE)</f>
        <v>3.16</v>
      </c>
      <c r="AO176" s="2">
        <f>$R176*VLOOKUP($R$1,properties!$A$1:$J$4,10, FALSE) + $S176*VLOOKUP($S$1,properties!$A$1:$J$4,10, FALSE) + $T176*VLOOKUP($T$1,properties!$A$1:$J$4,10, FALSE)</f>
        <v>17</v>
      </c>
    </row>
    <row r="177" spans="1:41" x14ac:dyDescent="0.2">
      <c r="A177">
        <v>264</v>
      </c>
      <c r="B177" t="s">
        <v>322</v>
      </c>
      <c r="C177" t="s">
        <v>576</v>
      </c>
      <c r="D177">
        <v>2.96</v>
      </c>
      <c r="E177">
        <v>4.3600000000000003</v>
      </c>
      <c r="F177">
        <v>0</v>
      </c>
      <c r="G177" s="2">
        <v>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0.875</v>
      </c>
      <c r="N177" s="2">
        <v>0.125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s="2">
        <v>5</v>
      </c>
      <c r="V177" s="1" t="b">
        <v>0</v>
      </c>
      <c r="W177" s="2">
        <v>1</v>
      </c>
      <c r="X177" s="2">
        <v>0</v>
      </c>
      <c r="Y177" s="2">
        <v>0</v>
      </c>
      <c r="Z177" s="2">
        <v>0</v>
      </c>
      <c r="AA177" s="2">
        <f>$G177*VLOOKUP($G$1,properties!$A$6:$I$11,5, FALSE) + $H177*VLOOKUP($H$1,properties!$A$6:$I$11,5, FALSE) + $I177*VLOOKUP($I$1,properties!$A$6:$I$11,5, FALSE) + $J177*VLOOKUP($J$1,properties!$A$6:$I$11,5, FALSE) + $K177*VLOOKUP($K$1,properties!$A$6:$I$11,5, FALSE)</f>
        <v>1.51</v>
      </c>
      <c r="AB177" s="2">
        <f>$G177*VLOOKUP($G$1,properties!$A$6:$I$11,6, FALSE) + $H177*VLOOKUP($H$1,properties!$A$6:$I$11,6, FALSE) + $I177*VLOOKUP($I$1,properties!$A$6:$I$11,6, FALSE) + $J177*VLOOKUP($J$1,properties!$A$6:$I$11,6, FALSE) + $K177*VLOOKUP($K$1,properties!$A$6:$I$11,6, FALSE)</f>
        <v>39.090000000000003</v>
      </c>
      <c r="AC177" s="2">
        <f>$G177*VLOOKUP($G$1,properties!$A$6:$I$11,2, FALSE) + $H177*VLOOKUP($H$1,properties!$A$6:$I$11,2, FALSE) + $I177*VLOOKUP($I$1,properties!$A$6:$I$11,2, FALSE) + $J177*VLOOKUP($J$1,properties!$A$6:$I$11,2, FALSE) + $K177*VLOOKUP($K$1,properties!$A$6:$I$11,2, FALSE)</f>
        <v>0</v>
      </c>
      <c r="AD177" s="2">
        <f>$L177*VLOOKUP($L$1,properties!$A$13:$J$19,5, FALSE) + $M177*VLOOKUP($M$1,properties!$A$13:$J$19,5, FALSE) + $N177*VLOOKUP($N$1,properties!$A$13:$J$19,5, FALSE) + $O177*VLOOKUP($O$1,properties!$A$13:$J$19,5, FALSE) + $P177*VLOOKUP($P$1,properties!$A$13:$J$19,5, FALSE) + $Q177*VLOOKUP($Q$1,properties!$A$13:$J$19,5, FALSE)</f>
        <v>1.2012499999999999</v>
      </c>
      <c r="AE177" s="2">
        <f>$L177*VLOOKUP($L$1,properties!$A$13:$J$19,6, FALSE) + $M177*VLOOKUP($M$1,properties!$A$13:$J$19,6, FALSE) + $N177*VLOOKUP($N$1,properties!$A$13:$J$19,6, FALSE) + $O177*VLOOKUP($O$1,properties!$A$13:$J$19,6, FALSE) + $P177*VLOOKUP($P$1,properties!$A$13:$J$19,6, FALSE) + $Q177*VLOOKUP($Q$1,properties!$A$13:$J$19,6, FALSE)</f>
        <v>93.833750000000009</v>
      </c>
      <c r="AF177" s="2">
        <f>$L177*VLOOKUP($L$1,properties!$A$13:$J$19,4, FALSE) + $M177*VLOOKUP($M$1,properties!$A$13:$J$19,4, FALSE) + $N177*VLOOKUP($N$1,properties!$A$13:$J$19,4, FALSE) + $O177*VLOOKUP($O$1,properties!$A$13:$J$19,4, FALSE) + $P177*VLOOKUP($P$1,properties!$A$13:$J$19,4, FALSE) + $Q177*VLOOKUP($Q$1,properties!$A$13:$J$19,4, FALSE)</f>
        <v>0</v>
      </c>
      <c r="AG177" s="2">
        <f>$L177*VLOOKUP($L$1,properties!$A$13:$J$19,3, FALSE) + $M177*VLOOKUP($M$1,properties!$A$13:$J$19,3, FALSE) + $N177*VLOOKUP($N$1,properties!$A$13:$J$19,3, FALSE) + $O177*VLOOKUP($O$1,properties!$A$13:$J$19,3, FALSE) + $P177*VLOOKUP($P$1,properties!$A$13:$J$19,3, FALSE) + $Q177*VLOOKUP($Q$1,properties!$A$13:$J$19,3, FALSE)</f>
        <v>5.6346249999999998</v>
      </c>
      <c r="AH177" s="2">
        <f>$L177*VLOOKUP($L$1,properties!$A$13:$J$19,2, FALSE) + $M177*VLOOKUP($M$1,properties!$A$13:$J$19,2, FALSE) + $N177*VLOOKUP($N$1,properties!$A$13:$J$19,2, FALSE) + $O177*VLOOKUP($O$1,properties!$A$13:$J$19,2, FALSE) + $P177*VLOOKUP($P$1,properties!$A$13:$J$19,2, FALSE) + $Q177*VLOOKUP($Q$1,properties!$A$13:$J$19,2, FALSE)</f>
        <v>0.94249999999999989</v>
      </c>
      <c r="AI177" s="2">
        <f>$L177*VLOOKUP($L$1,properties!$A$13:$J$19,10, FALSE) + $M177*VLOOKUP($M$1,properties!$A$13:$J$19,10, FALSE) + $N177*VLOOKUP($N$1,properties!$A$13:$J$19,10, FALSE) + $O177*VLOOKUP($O$1,properties!$A$13:$J$19,10, FALSE) + $P177*VLOOKUP($P$1,properties!$A$13:$J$19,10, FALSE) + $Q177*VLOOKUP($Q$1,properties!$A$13:$J$19,10, FALSE)</f>
        <v>40.25</v>
      </c>
      <c r="AJ177" s="2">
        <f>$R177*VLOOKUP($R$1,properties!$A$1:$J$4,5, FALSE) + $S177*VLOOKUP($S$1,properties!$A$1:$J$4,5, FALSE) + $T177*VLOOKUP($T$1,properties!$A$1:$J$4,5, FALSE)</f>
        <v>1.81</v>
      </c>
      <c r="AK177" s="2">
        <f>$R177*VLOOKUP($R$1,properties!$A$1:$J$4,6, FALSE) + $S177*VLOOKUP($S$1,properties!$A$1:$J$4,6, FALSE) + $T177*VLOOKUP($T$1,properties!$A$1:$J$4,6, FALSE)</f>
        <v>35.450000000000003</v>
      </c>
      <c r="AL177" s="2">
        <f>$R177*VLOOKUP($R$1,properties!$A$1:$J$4,4, FALSE) + $S177*VLOOKUP($S$1,properties!$A$1:$J$4,4, FALSE) + $T177*VLOOKUP($T$1,properties!$A$1:$J$4,4, FALSE)</f>
        <v>3.617</v>
      </c>
      <c r="AM177" s="2">
        <f>$R177*VLOOKUP($R$1,properties!$A$1:$J$4,3, FALSE) + $S177*VLOOKUP($S$1,properties!$A$1:$J$4,3, FALSE) + $T177*VLOOKUP($T$1,properties!$A$1:$J$4,3, FALSE)</f>
        <v>12.968</v>
      </c>
      <c r="AN177" s="2">
        <f>$R177*VLOOKUP($R$1,properties!$A$1:$J$4,2, FALSE) + $S177*VLOOKUP($S$1,properties!$A$1:$J$4,2, FALSE) + $T177*VLOOKUP($T$1,properties!$A$1:$J$4,2, FALSE)</f>
        <v>3.16</v>
      </c>
      <c r="AO177" s="2">
        <f>$R177*VLOOKUP($R$1,properties!$A$1:$J$4,10, FALSE) + $S177*VLOOKUP($S$1,properties!$A$1:$J$4,10, FALSE) + $T177*VLOOKUP($T$1,properties!$A$1:$J$4,10, FALSE)</f>
        <v>17</v>
      </c>
    </row>
    <row r="178" spans="1:41" x14ac:dyDescent="0.2">
      <c r="A178">
        <v>265</v>
      </c>
      <c r="B178" t="s">
        <v>323</v>
      </c>
      <c r="C178" t="s">
        <v>576</v>
      </c>
      <c r="D178">
        <v>-0.11</v>
      </c>
      <c r="E178">
        <v>0.99</v>
      </c>
      <c r="F178">
        <v>0.22</v>
      </c>
      <c r="G178" s="2">
        <v>0</v>
      </c>
      <c r="H178" s="2">
        <v>0</v>
      </c>
      <c r="I178" s="2">
        <v>0</v>
      </c>
      <c r="J178" s="2">
        <v>1</v>
      </c>
      <c r="K178" s="2">
        <v>0</v>
      </c>
      <c r="L178" s="2">
        <v>0.125</v>
      </c>
      <c r="M178" s="2">
        <v>0</v>
      </c>
      <c r="N178" s="2">
        <v>0</v>
      </c>
      <c r="O178" s="2">
        <v>0</v>
      </c>
      <c r="P178" s="2">
        <v>0.875</v>
      </c>
      <c r="Q178" s="2">
        <v>0</v>
      </c>
      <c r="R178" s="2">
        <v>0</v>
      </c>
      <c r="S178" s="2">
        <v>0</v>
      </c>
      <c r="T178" s="2">
        <v>1</v>
      </c>
      <c r="U178" s="2">
        <v>5</v>
      </c>
      <c r="V178" s="1" t="b">
        <v>0</v>
      </c>
      <c r="W178" s="2">
        <v>1</v>
      </c>
      <c r="X178" s="2">
        <v>0</v>
      </c>
      <c r="Y178" s="2">
        <v>0</v>
      </c>
      <c r="Z178" s="2">
        <v>0</v>
      </c>
      <c r="AA178" s="2">
        <f>$G178*VLOOKUP($G$1,properties!$A$6:$I$11,5, FALSE) + $H178*VLOOKUP($H$1,properties!$A$6:$I$11,5, FALSE) + $I178*VLOOKUP($I$1,properties!$A$6:$I$11,5, FALSE) + $J178*VLOOKUP($J$1,properties!$A$6:$I$11,5, FALSE) + $K178*VLOOKUP($K$1,properties!$A$6:$I$11,5, FALSE)</f>
        <v>2.17</v>
      </c>
      <c r="AB178" s="2">
        <f>$G178*VLOOKUP($G$1,properties!$A$6:$I$11,6, FALSE) + $H178*VLOOKUP($H$1,properties!$A$6:$I$11,6, FALSE) + $I178*VLOOKUP($I$1,properties!$A$6:$I$11,6, FALSE) + $J178*VLOOKUP($J$1,properties!$A$6:$I$11,6, FALSE) + $K178*VLOOKUP($K$1,properties!$A$6:$I$11,6, FALSE)</f>
        <v>32.07</v>
      </c>
      <c r="AC178" s="2">
        <f>$G178*VLOOKUP($G$1,properties!$A$6:$I$11,2, FALSE) + $H178*VLOOKUP($H$1,properties!$A$6:$I$11,2, FALSE) + $I178*VLOOKUP($I$1,properties!$A$6:$I$11,2, FALSE) + $J178*VLOOKUP($J$1,properties!$A$6:$I$11,2, FALSE) + $K178*VLOOKUP($K$1,properties!$A$6:$I$11,2, FALSE)</f>
        <v>2.2999999999999998</v>
      </c>
      <c r="AD178" s="2">
        <f>$L178*VLOOKUP($L$1,properties!$A$13:$J$19,5, FALSE) + $M178*VLOOKUP($M$1,properties!$A$13:$J$19,5, FALSE) + $N178*VLOOKUP($N$1,properties!$A$13:$J$19,5, FALSE) + $O178*VLOOKUP($O$1,properties!$A$13:$J$19,5, FALSE) + $P178*VLOOKUP($P$1,properties!$A$13:$J$19,5, FALSE) + $Q178*VLOOKUP($Q$1,properties!$A$13:$J$19,5, FALSE)</f>
        <v>1.1312499999999999</v>
      </c>
      <c r="AE178" s="2">
        <f>$L178*VLOOKUP($L$1,properties!$A$13:$J$19,6, FALSE) + $M178*VLOOKUP($M$1,properties!$A$13:$J$19,6, FALSE) + $N178*VLOOKUP($N$1,properties!$A$13:$J$19,6, FALSE) + $O178*VLOOKUP($O$1,properties!$A$13:$J$19,6, FALSE) + $P178*VLOOKUP($P$1,properties!$A$13:$J$19,6, FALSE) + $Q178*VLOOKUP($Q$1,properties!$A$13:$J$19,6, FALSE)</f>
        <v>108.88124999999999</v>
      </c>
      <c r="AF178" s="2">
        <f>$L178*VLOOKUP($L$1,properties!$A$13:$J$19,4, FALSE) + $M178*VLOOKUP($M$1,properties!$A$13:$J$19,4, FALSE) + $N178*VLOOKUP($N$1,properties!$A$13:$J$19,4, FALSE) + $O178*VLOOKUP($O$1,properties!$A$13:$J$19,4, FALSE) + $P178*VLOOKUP($P$1,properties!$A$13:$J$19,4, FALSE) + $Q178*VLOOKUP($Q$1,properties!$A$13:$J$19,4, FALSE)</f>
        <v>1.05</v>
      </c>
      <c r="AG178" s="2">
        <f>$L178*VLOOKUP($L$1,properties!$A$13:$J$19,3, FALSE) + $M178*VLOOKUP($M$1,properties!$A$13:$J$19,3, FALSE) + $N178*VLOOKUP($N$1,properties!$A$13:$J$19,3, FALSE) + $O178*VLOOKUP($O$1,properties!$A$13:$J$19,3, FALSE) + $P178*VLOOKUP($P$1,properties!$A$13:$J$19,3, FALSE) + $Q178*VLOOKUP($Q$1,properties!$A$13:$J$19,3, FALSE)</f>
        <v>7.1901250000000001</v>
      </c>
      <c r="AH178" s="2">
        <f>$L178*VLOOKUP($L$1,properties!$A$13:$J$19,2, FALSE) + $M178*VLOOKUP($M$1,properties!$A$13:$J$19,2, FALSE) + $N178*VLOOKUP($N$1,properties!$A$13:$J$19,2, FALSE) + $O178*VLOOKUP($O$1,properties!$A$13:$J$19,2, FALSE) + $P178*VLOOKUP($P$1,properties!$A$13:$J$19,2, FALSE) + $Q178*VLOOKUP($Q$1,properties!$A$13:$J$19,2, FALSE)</f>
        <v>1.8399999999999999</v>
      </c>
      <c r="AI178" s="2">
        <f>$L178*VLOOKUP($L$1,properties!$A$13:$J$19,10, FALSE) + $M178*VLOOKUP($M$1,properties!$A$13:$J$19,10, FALSE) + $N178*VLOOKUP($N$1,properties!$A$13:$J$19,10, FALSE) + $O178*VLOOKUP($O$1,properties!$A$13:$J$19,10, FALSE) + $P178*VLOOKUP($P$1,properties!$A$13:$J$19,10, FALSE) + $Q178*VLOOKUP($Q$1,properties!$A$13:$J$19,10, FALSE)</f>
        <v>46.25</v>
      </c>
      <c r="AJ178" s="2">
        <f>$R178*VLOOKUP($R$1,properties!$A$1:$J$4,5, FALSE) + $S178*VLOOKUP($S$1,properties!$A$1:$J$4,5, FALSE) + $T178*VLOOKUP($T$1,properties!$A$1:$J$4,5, FALSE)</f>
        <v>1.98</v>
      </c>
      <c r="AK178" s="2">
        <f>$R178*VLOOKUP($R$1,properties!$A$1:$J$4,6, FALSE) + $S178*VLOOKUP($S$1,properties!$A$1:$J$4,6, FALSE) + $T178*VLOOKUP($T$1,properties!$A$1:$J$4,6, FALSE)</f>
        <v>126.9</v>
      </c>
      <c r="AL178" s="2">
        <f>$R178*VLOOKUP($R$1,properties!$A$1:$J$4,4, FALSE) + $S178*VLOOKUP($S$1,properties!$A$1:$J$4,4, FALSE) + $T178*VLOOKUP($T$1,properties!$A$1:$J$4,4, FALSE)</f>
        <v>3.06</v>
      </c>
      <c r="AM178" s="2">
        <f>$R178*VLOOKUP($R$1,properties!$A$1:$J$4,3, FALSE) + $S178*VLOOKUP($S$1,properties!$A$1:$J$4,3, FALSE) + $T178*VLOOKUP($T$1,properties!$A$1:$J$4,3, FALSE)</f>
        <v>10.451000000000001</v>
      </c>
      <c r="AN178" s="2">
        <f>$R178*VLOOKUP($R$1,properties!$A$1:$J$4,2, FALSE) + $S178*VLOOKUP($S$1,properties!$A$1:$J$4,2, FALSE) + $T178*VLOOKUP($T$1,properties!$A$1:$J$4,2, FALSE)</f>
        <v>2.66</v>
      </c>
      <c r="AO178" s="2">
        <f>$R178*VLOOKUP($R$1,properties!$A$1:$J$4,10, FALSE) + $S178*VLOOKUP($S$1,properties!$A$1:$J$4,10, FALSE) + $T178*VLOOKUP($T$1,properties!$A$1:$J$4,10, FALSE)</f>
        <v>53</v>
      </c>
    </row>
    <row r="179" spans="1:41" x14ac:dyDescent="0.2">
      <c r="A179">
        <v>266</v>
      </c>
      <c r="B179" t="s">
        <v>324</v>
      </c>
      <c r="C179" t="s">
        <v>576</v>
      </c>
      <c r="D179">
        <v>0.12</v>
      </c>
      <c r="E179">
        <v>2.62</v>
      </c>
      <c r="F179">
        <v>0.06</v>
      </c>
      <c r="G179" s="2">
        <v>0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>
        <v>0.5</v>
      </c>
      <c r="N179" s="2">
        <v>0</v>
      </c>
      <c r="O179" s="2">
        <v>0.5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5</v>
      </c>
      <c r="V179" s="1" t="b">
        <v>0</v>
      </c>
      <c r="W179" s="2">
        <v>1</v>
      </c>
      <c r="X179" s="2">
        <v>0</v>
      </c>
      <c r="Y179" s="2">
        <v>0</v>
      </c>
      <c r="Z179" s="2">
        <v>0</v>
      </c>
      <c r="AA179" s="2">
        <f>$G179*VLOOKUP($G$1,properties!$A$6:$I$11,5, FALSE) + $H179*VLOOKUP($H$1,properties!$A$6:$I$11,5, FALSE) + $I179*VLOOKUP($I$1,properties!$A$6:$I$11,5, FALSE) + $J179*VLOOKUP($J$1,properties!$A$6:$I$11,5, FALSE) + $K179*VLOOKUP($K$1,properties!$A$6:$I$11,5, FALSE)</f>
        <v>2.17</v>
      </c>
      <c r="AB179" s="2">
        <f>$G179*VLOOKUP($G$1,properties!$A$6:$I$11,6, FALSE) + $H179*VLOOKUP($H$1,properties!$A$6:$I$11,6, FALSE) + $I179*VLOOKUP($I$1,properties!$A$6:$I$11,6, FALSE) + $J179*VLOOKUP($J$1,properties!$A$6:$I$11,6, FALSE) + $K179*VLOOKUP($K$1,properties!$A$6:$I$11,6, FALSE)</f>
        <v>32.07</v>
      </c>
      <c r="AC179" s="2">
        <f>$G179*VLOOKUP($G$1,properties!$A$6:$I$11,2, FALSE) + $H179*VLOOKUP($H$1,properties!$A$6:$I$11,2, FALSE) + $I179*VLOOKUP($I$1,properties!$A$6:$I$11,2, FALSE) + $J179*VLOOKUP($J$1,properties!$A$6:$I$11,2, FALSE) + $K179*VLOOKUP($K$1,properties!$A$6:$I$11,2, FALSE)</f>
        <v>2.2999999999999998</v>
      </c>
      <c r="AD179" s="2">
        <f>$L179*VLOOKUP($L$1,properties!$A$13:$J$19,5, FALSE) + $M179*VLOOKUP($M$1,properties!$A$13:$J$19,5, FALSE) + $N179*VLOOKUP($N$1,properties!$A$13:$J$19,5, FALSE) + $O179*VLOOKUP($O$1,properties!$A$13:$J$19,5, FALSE) + $P179*VLOOKUP($P$1,properties!$A$13:$J$19,5, FALSE) + $Q179*VLOOKUP($Q$1,properties!$A$13:$J$19,5, FALSE)</f>
        <v>0.95499999999999996</v>
      </c>
      <c r="AE179" s="2">
        <f>$L179*VLOOKUP($L$1,properties!$A$13:$J$19,6, FALSE) + $M179*VLOOKUP($M$1,properties!$A$13:$J$19,6, FALSE) + $N179*VLOOKUP($N$1,properties!$A$13:$J$19,6, FALSE) + $O179*VLOOKUP($O$1,properties!$A$13:$J$19,6, FALSE) + $P179*VLOOKUP($P$1,properties!$A$13:$J$19,6, FALSE) + $Q179*VLOOKUP($Q$1,properties!$A$13:$J$19,6, FALSE)</f>
        <v>80.125</v>
      </c>
      <c r="AF179" s="2">
        <f>$L179*VLOOKUP($L$1,properties!$A$13:$J$19,4, FALSE) + $M179*VLOOKUP($M$1,properties!$A$13:$J$19,4, FALSE) + $N179*VLOOKUP($N$1,properties!$A$13:$J$19,4, FALSE) + $O179*VLOOKUP($O$1,properties!$A$13:$J$19,4, FALSE) + $P179*VLOOKUP($P$1,properties!$A$13:$J$19,4, FALSE) + $Q179*VLOOKUP($Q$1,properties!$A$13:$J$19,4, FALSE)</f>
        <v>0.67500000000000004</v>
      </c>
      <c r="AG179" s="2">
        <f>$L179*VLOOKUP($L$1,properties!$A$13:$J$19,3, FALSE) + $M179*VLOOKUP($M$1,properties!$A$13:$J$19,3, FALSE) + $N179*VLOOKUP($N$1,properties!$A$13:$J$19,3, FALSE) + $O179*VLOOKUP($O$1,properties!$A$13:$J$19,3, FALSE) + $P179*VLOOKUP($P$1,properties!$A$13:$J$19,3, FALSE) + $Q179*VLOOKUP($Q$1,properties!$A$13:$J$19,3, FALSE)</f>
        <v>6.7975000000000003</v>
      </c>
      <c r="AH179" s="2">
        <f>$L179*VLOOKUP($L$1,properties!$A$13:$J$19,2, FALSE) + $M179*VLOOKUP($M$1,properties!$A$13:$J$19,2, FALSE) + $N179*VLOOKUP($N$1,properties!$A$13:$J$19,2, FALSE) + $O179*VLOOKUP($O$1,properties!$A$13:$J$19,2, FALSE) + $P179*VLOOKUP($P$1,properties!$A$13:$J$19,2, FALSE) + $Q179*VLOOKUP($Q$1,properties!$A$13:$J$19,2, FALSE)</f>
        <v>1.48</v>
      </c>
      <c r="AI179" s="2">
        <f>$L179*VLOOKUP($L$1,properties!$A$13:$J$19,10, FALSE) + $M179*VLOOKUP($M$1,properties!$A$13:$J$19,10, FALSE) + $N179*VLOOKUP($N$1,properties!$A$13:$J$19,10, FALSE) + $O179*VLOOKUP($O$1,properties!$A$13:$J$19,10, FALSE) + $P179*VLOOKUP($P$1,properties!$A$13:$J$19,10, FALSE) + $Q179*VLOOKUP($Q$1,properties!$A$13:$J$19,10, FALSE)</f>
        <v>35</v>
      </c>
      <c r="AJ179" s="2">
        <f>$R179*VLOOKUP($R$1,properties!$A$1:$J$4,5, FALSE) + $S179*VLOOKUP($S$1,properties!$A$1:$J$4,5, FALSE) + $T179*VLOOKUP($T$1,properties!$A$1:$J$4,5, FALSE)</f>
        <v>1.98</v>
      </c>
      <c r="AK179" s="2">
        <f>$R179*VLOOKUP($R$1,properties!$A$1:$J$4,6, FALSE) + $S179*VLOOKUP($S$1,properties!$A$1:$J$4,6, FALSE) + $T179*VLOOKUP($T$1,properties!$A$1:$J$4,6, FALSE)</f>
        <v>126.9</v>
      </c>
      <c r="AL179" s="2">
        <f>$R179*VLOOKUP($R$1,properties!$A$1:$J$4,4, FALSE) + $S179*VLOOKUP($S$1,properties!$A$1:$J$4,4, FALSE) + $T179*VLOOKUP($T$1,properties!$A$1:$J$4,4, FALSE)</f>
        <v>3.06</v>
      </c>
      <c r="AM179" s="2">
        <f>$R179*VLOOKUP($R$1,properties!$A$1:$J$4,3, FALSE) + $S179*VLOOKUP($S$1,properties!$A$1:$J$4,3, FALSE) + $T179*VLOOKUP($T$1,properties!$A$1:$J$4,3, FALSE)</f>
        <v>10.451000000000001</v>
      </c>
      <c r="AN179" s="2">
        <f>$R179*VLOOKUP($R$1,properties!$A$1:$J$4,2, FALSE) + $S179*VLOOKUP($S$1,properties!$A$1:$J$4,2, FALSE) + $T179*VLOOKUP($T$1,properties!$A$1:$J$4,2, FALSE)</f>
        <v>2.66</v>
      </c>
      <c r="AO179" s="2">
        <f>$R179*VLOOKUP($R$1,properties!$A$1:$J$4,10, FALSE) + $S179*VLOOKUP($S$1,properties!$A$1:$J$4,10, FALSE) + $T179*VLOOKUP($T$1,properties!$A$1:$J$4,10, FALSE)</f>
        <v>53</v>
      </c>
    </row>
    <row r="180" spans="1:41" x14ac:dyDescent="0.2">
      <c r="A180">
        <v>267</v>
      </c>
      <c r="B180" t="s">
        <v>325</v>
      </c>
      <c r="C180" t="s">
        <v>576</v>
      </c>
      <c r="D180">
        <v>-0.06</v>
      </c>
      <c r="E180">
        <v>3.26</v>
      </c>
      <c r="F180">
        <v>0.02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0.5</v>
      </c>
      <c r="N180" s="2">
        <v>0</v>
      </c>
      <c r="O180" s="2">
        <v>0</v>
      </c>
      <c r="P180" s="2">
        <v>0.5</v>
      </c>
      <c r="Q180" s="2">
        <v>0</v>
      </c>
      <c r="R180" s="2">
        <v>0</v>
      </c>
      <c r="S180" s="2">
        <v>1</v>
      </c>
      <c r="T180" s="2">
        <v>0</v>
      </c>
      <c r="U180" s="2">
        <v>5</v>
      </c>
      <c r="V180" s="1" t="b">
        <v>0</v>
      </c>
      <c r="W180" s="2">
        <v>1</v>
      </c>
      <c r="X180" s="2">
        <v>0</v>
      </c>
      <c r="Y180" s="2">
        <v>0</v>
      </c>
      <c r="Z180" s="2">
        <v>0</v>
      </c>
      <c r="AA180" s="2">
        <f>$G180*VLOOKUP($G$1,properties!$A$6:$I$11,5, FALSE) + $H180*VLOOKUP($H$1,properties!$A$6:$I$11,5, FALSE) + $I180*VLOOKUP($I$1,properties!$A$6:$I$11,5, FALSE) + $J180*VLOOKUP($J$1,properties!$A$6:$I$11,5, FALSE) + $K180*VLOOKUP($K$1,properties!$A$6:$I$11,5, FALSE)</f>
        <v>2.17</v>
      </c>
      <c r="AB180" s="2">
        <f>$G180*VLOOKUP($G$1,properties!$A$6:$I$11,6, FALSE) + $H180*VLOOKUP($H$1,properties!$A$6:$I$11,6, FALSE) + $I180*VLOOKUP($I$1,properties!$A$6:$I$11,6, FALSE) + $J180*VLOOKUP($J$1,properties!$A$6:$I$11,6, FALSE) + $K180*VLOOKUP($K$1,properties!$A$6:$I$11,6, FALSE)</f>
        <v>32.07</v>
      </c>
      <c r="AC180" s="2">
        <f>$G180*VLOOKUP($G$1,properties!$A$6:$I$11,2, FALSE) + $H180*VLOOKUP($H$1,properties!$A$6:$I$11,2, FALSE) + $I180*VLOOKUP($I$1,properties!$A$6:$I$11,2, FALSE) + $J180*VLOOKUP($J$1,properties!$A$6:$I$11,2, FALSE) + $K180*VLOOKUP($K$1,properties!$A$6:$I$11,2, FALSE)</f>
        <v>2.2999999999999998</v>
      </c>
      <c r="AD180" s="2">
        <f>$L180*VLOOKUP($L$1,properties!$A$13:$J$19,5, FALSE) + $M180*VLOOKUP($M$1,properties!$A$13:$J$19,5, FALSE) + $N180*VLOOKUP($N$1,properties!$A$13:$J$19,5, FALSE) + $O180*VLOOKUP($O$1,properties!$A$13:$J$19,5, FALSE) + $P180*VLOOKUP($P$1,properties!$A$13:$J$19,5, FALSE) + $Q180*VLOOKUP($Q$1,properties!$A$13:$J$19,5, FALSE)</f>
        <v>1.165</v>
      </c>
      <c r="AE180" s="2">
        <f>$L180*VLOOKUP($L$1,properties!$A$13:$J$19,6, FALSE) + $M180*VLOOKUP($M$1,properties!$A$13:$J$19,6, FALSE) + $N180*VLOOKUP($N$1,properties!$A$13:$J$19,6, FALSE) + $O180*VLOOKUP($O$1,properties!$A$13:$J$19,6, FALSE) + $P180*VLOOKUP($P$1,properties!$A$13:$J$19,6, FALSE) + $Q180*VLOOKUP($Q$1,properties!$A$13:$J$19,6, FALSE)</f>
        <v>103.16499999999999</v>
      </c>
      <c r="AF180" s="2">
        <f>$L180*VLOOKUP($L$1,properties!$A$13:$J$19,4, FALSE) + $M180*VLOOKUP($M$1,properties!$A$13:$J$19,4, FALSE) + $N180*VLOOKUP($N$1,properties!$A$13:$J$19,4, FALSE) + $O180*VLOOKUP($O$1,properties!$A$13:$J$19,4, FALSE) + $P180*VLOOKUP($P$1,properties!$A$13:$J$19,4, FALSE) + $Q180*VLOOKUP($Q$1,properties!$A$13:$J$19,4, FALSE)</f>
        <v>0.6</v>
      </c>
      <c r="AG180" s="2">
        <f>$L180*VLOOKUP($L$1,properties!$A$13:$J$19,3, FALSE) + $M180*VLOOKUP($M$1,properties!$A$13:$J$19,3, FALSE) + $N180*VLOOKUP($N$1,properties!$A$13:$J$19,3, FALSE) + $O180*VLOOKUP($O$1,properties!$A$13:$J$19,3, FALSE) + $P180*VLOOKUP($P$1,properties!$A$13:$J$19,3, FALSE) + $Q180*VLOOKUP($Q$1,properties!$A$13:$J$19,3, FALSE)</f>
        <v>6.5195000000000007</v>
      </c>
      <c r="AH180" s="2">
        <f>$L180*VLOOKUP($L$1,properties!$A$13:$J$19,2, FALSE) + $M180*VLOOKUP($M$1,properties!$A$13:$J$19,2, FALSE) + $N180*VLOOKUP($N$1,properties!$A$13:$J$19,2, FALSE) + $O180*VLOOKUP($O$1,properties!$A$13:$J$19,2, FALSE) + $P180*VLOOKUP($P$1,properties!$A$13:$J$19,2, FALSE) + $Q180*VLOOKUP($Q$1,properties!$A$13:$J$19,2, FALSE)</f>
        <v>1.4550000000000001</v>
      </c>
      <c r="AI180" s="2">
        <f>$L180*VLOOKUP($L$1,properties!$A$13:$J$19,10, FALSE) + $M180*VLOOKUP($M$1,properties!$A$13:$J$19,10, FALSE) + $N180*VLOOKUP($N$1,properties!$A$13:$J$19,10, FALSE) + $O180*VLOOKUP($O$1,properties!$A$13:$J$19,10, FALSE) + $P180*VLOOKUP($P$1,properties!$A$13:$J$19,10, FALSE) + $Q180*VLOOKUP($Q$1,properties!$A$13:$J$19,10, FALSE)</f>
        <v>44</v>
      </c>
      <c r="AJ180" s="2">
        <f>$R180*VLOOKUP($R$1,properties!$A$1:$J$4,5, FALSE) + $S180*VLOOKUP($S$1,properties!$A$1:$J$4,5, FALSE) + $T180*VLOOKUP($T$1,properties!$A$1:$J$4,5, FALSE)</f>
        <v>1.96</v>
      </c>
      <c r="AK180" s="2">
        <f>$R180*VLOOKUP($R$1,properties!$A$1:$J$4,6, FALSE) + $S180*VLOOKUP($S$1,properties!$A$1:$J$4,6, FALSE) + $T180*VLOOKUP($T$1,properties!$A$1:$J$4,6, FALSE)</f>
        <v>79.900000000000006</v>
      </c>
      <c r="AL180" s="2">
        <f>$R180*VLOOKUP($R$1,properties!$A$1:$J$4,4, FALSE) + $S180*VLOOKUP($S$1,properties!$A$1:$J$4,4, FALSE) + $T180*VLOOKUP($T$1,properties!$A$1:$J$4,4, FALSE)</f>
        <v>3.3650000000000002</v>
      </c>
      <c r="AM180" s="2">
        <f>$R180*VLOOKUP($R$1,properties!$A$1:$J$4,3, FALSE) + $S180*VLOOKUP($S$1,properties!$A$1:$J$4,3, FALSE) + $T180*VLOOKUP($T$1,properties!$A$1:$J$4,3, FALSE)</f>
        <v>11.814</v>
      </c>
      <c r="AN180" s="2">
        <f>$R180*VLOOKUP($R$1,properties!$A$1:$J$4,2, FALSE) + $S180*VLOOKUP($S$1,properties!$A$1:$J$4,2, FALSE) + $T180*VLOOKUP($T$1,properties!$A$1:$J$4,2, FALSE)</f>
        <v>2.96</v>
      </c>
      <c r="AO180" s="2">
        <f>$R180*VLOOKUP($R$1,properties!$A$1:$J$4,10, FALSE) + $S180*VLOOKUP($S$1,properties!$A$1:$J$4,10, FALSE) + $T180*VLOOKUP($T$1,properties!$A$1:$J$4,10, FALSE)</f>
        <v>35</v>
      </c>
    </row>
    <row r="181" spans="1:41" x14ac:dyDescent="0.2">
      <c r="A181">
        <v>268</v>
      </c>
      <c r="B181" t="s">
        <v>326</v>
      </c>
      <c r="C181" t="s">
        <v>576</v>
      </c>
      <c r="D181">
        <v>-0.11</v>
      </c>
      <c r="E181">
        <v>2.2400000000000002</v>
      </c>
      <c r="F181">
        <v>0.11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0.125</v>
      </c>
      <c r="O181" s="2">
        <v>0</v>
      </c>
      <c r="P181" s="2">
        <v>0</v>
      </c>
      <c r="Q181" s="2">
        <v>0.875</v>
      </c>
      <c r="R181" s="2">
        <v>0</v>
      </c>
      <c r="S181" s="2">
        <v>1</v>
      </c>
      <c r="T181" s="2">
        <v>0</v>
      </c>
      <c r="U181" s="2">
        <v>5</v>
      </c>
      <c r="V181" s="1" t="b">
        <v>0</v>
      </c>
      <c r="W181" s="2">
        <v>1</v>
      </c>
      <c r="X181" s="2">
        <v>0</v>
      </c>
      <c r="Y181" s="2">
        <v>0</v>
      </c>
      <c r="Z181" s="2">
        <v>0</v>
      </c>
      <c r="AA181" s="2">
        <f>$G181*VLOOKUP($G$1,properties!$A$6:$I$11,5, FALSE) + $H181*VLOOKUP($H$1,properties!$A$6:$I$11,5, FALSE) + $I181*VLOOKUP($I$1,properties!$A$6:$I$11,5, FALSE) + $J181*VLOOKUP($J$1,properties!$A$6:$I$11,5, FALSE) + $K181*VLOOKUP($K$1,properties!$A$6:$I$11,5, FALSE)</f>
        <v>2.17</v>
      </c>
      <c r="AB181" s="2">
        <f>$G181*VLOOKUP($G$1,properties!$A$6:$I$11,6, FALSE) + $H181*VLOOKUP($H$1,properties!$A$6:$I$11,6, FALSE) + $I181*VLOOKUP($I$1,properties!$A$6:$I$11,6, FALSE) + $J181*VLOOKUP($J$1,properties!$A$6:$I$11,6, FALSE) + $K181*VLOOKUP($K$1,properties!$A$6:$I$11,6, FALSE)</f>
        <v>32.07</v>
      </c>
      <c r="AC181" s="2">
        <f>$G181*VLOOKUP($G$1,properties!$A$6:$I$11,2, FALSE) + $H181*VLOOKUP($H$1,properties!$A$6:$I$11,2, FALSE) + $I181*VLOOKUP($I$1,properties!$A$6:$I$11,2, FALSE) + $J181*VLOOKUP($J$1,properties!$A$6:$I$11,2, FALSE) + $K181*VLOOKUP($K$1,properties!$A$6:$I$11,2, FALSE)</f>
        <v>2.2999999999999998</v>
      </c>
      <c r="AD181" s="2">
        <f>$L181*VLOOKUP($L$1,properties!$A$13:$J$19,5, FALSE) + $M181*VLOOKUP($M$1,properties!$A$13:$J$19,5, FALSE) + $N181*VLOOKUP($N$1,properties!$A$13:$J$19,5, FALSE) + $O181*VLOOKUP($O$1,properties!$A$13:$J$19,5, FALSE) + $P181*VLOOKUP($P$1,properties!$A$13:$J$19,5, FALSE) + $Q181*VLOOKUP($Q$1,properties!$A$13:$J$19,5, FALSE)</f>
        <v>1.21</v>
      </c>
      <c r="AE181" s="2">
        <f>$L181*VLOOKUP($L$1,properties!$A$13:$J$19,6, FALSE) + $M181*VLOOKUP($M$1,properties!$A$13:$J$19,6, FALSE) + $N181*VLOOKUP($N$1,properties!$A$13:$J$19,6, FALSE) + $O181*VLOOKUP($O$1,properties!$A$13:$J$19,6, FALSE) + $P181*VLOOKUP($P$1,properties!$A$13:$J$19,6, FALSE) + $Q181*VLOOKUP($Q$1,properties!$A$13:$J$19,6, FALSE)</f>
        <v>198.29124999999999</v>
      </c>
      <c r="AF181" s="2">
        <f>$L181*VLOOKUP($L$1,properties!$A$13:$J$19,4, FALSE) + $M181*VLOOKUP($M$1,properties!$A$13:$J$19,4, FALSE) + $N181*VLOOKUP($N$1,properties!$A$13:$J$19,4, FALSE) + $O181*VLOOKUP($O$1,properties!$A$13:$J$19,4, FALSE) + $P181*VLOOKUP($P$1,properties!$A$13:$J$19,4, FALSE) + $Q181*VLOOKUP($Q$1,properties!$A$13:$J$19,4, FALSE)</f>
        <v>0.315</v>
      </c>
      <c r="AG181" s="2">
        <f>$L181*VLOOKUP($L$1,properties!$A$13:$J$19,3, FALSE) + $M181*VLOOKUP($M$1,properties!$A$13:$J$19,3, FALSE) + $N181*VLOOKUP($N$1,properties!$A$13:$J$19,3, FALSE) + $O181*VLOOKUP($O$1,properties!$A$13:$J$19,3, FALSE) + $P181*VLOOKUP($P$1,properties!$A$13:$J$19,3, FALSE) + $Q181*VLOOKUP($Q$1,properties!$A$13:$J$19,3, FALSE)</f>
        <v>7.141375</v>
      </c>
      <c r="AH181" s="2">
        <f>$L181*VLOOKUP($L$1,properties!$A$13:$J$19,2, FALSE) + $M181*VLOOKUP($M$1,properties!$A$13:$J$19,2, FALSE) + $N181*VLOOKUP($N$1,properties!$A$13:$J$19,2, FALSE) + $O181*VLOOKUP($O$1,properties!$A$13:$J$19,2, FALSE) + $P181*VLOOKUP($P$1,properties!$A$13:$J$19,2, FALSE) + $Q181*VLOOKUP($Q$1,properties!$A$13:$J$19,2, FALSE)</f>
        <v>2.1500000000000004</v>
      </c>
      <c r="AI181" s="2">
        <f>$L181*VLOOKUP($L$1,properties!$A$13:$J$19,10, FALSE) + $M181*VLOOKUP($M$1,properties!$A$13:$J$19,10, FALSE) + $N181*VLOOKUP($N$1,properties!$A$13:$J$19,10, FALSE) + $O181*VLOOKUP($O$1,properties!$A$13:$J$19,10, FALSE) + $P181*VLOOKUP($P$1,properties!$A$13:$J$19,10, FALSE) + $Q181*VLOOKUP($Q$1,properties!$A$13:$J$19,10, FALSE)</f>
        <v>78.75</v>
      </c>
      <c r="AJ181" s="2">
        <f>$R181*VLOOKUP($R$1,properties!$A$1:$J$4,5, FALSE) + $S181*VLOOKUP($S$1,properties!$A$1:$J$4,5, FALSE) + $T181*VLOOKUP($T$1,properties!$A$1:$J$4,5, FALSE)</f>
        <v>1.96</v>
      </c>
      <c r="AK181" s="2">
        <f>$R181*VLOOKUP($R$1,properties!$A$1:$J$4,6, FALSE) + $S181*VLOOKUP($S$1,properties!$A$1:$J$4,6, FALSE) + $T181*VLOOKUP($T$1,properties!$A$1:$J$4,6, FALSE)</f>
        <v>79.900000000000006</v>
      </c>
      <c r="AL181" s="2">
        <f>$R181*VLOOKUP($R$1,properties!$A$1:$J$4,4, FALSE) + $S181*VLOOKUP($S$1,properties!$A$1:$J$4,4, FALSE) + $T181*VLOOKUP($T$1,properties!$A$1:$J$4,4, FALSE)</f>
        <v>3.3650000000000002</v>
      </c>
      <c r="AM181" s="2">
        <f>$R181*VLOOKUP($R$1,properties!$A$1:$J$4,3, FALSE) + $S181*VLOOKUP($S$1,properties!$A$1:$J$4,3, FALSE) + $T181*VLOOKUP($T$1,properties!$A$1:$J$4,3, FALSE)</f>
        <v>11.814</v>
      </c>
      <c r="AN181" s="2">
        <f>$R181*VLOOKUP($R$1,properties!$A$1:$J$4,2, FALSE) + $S181*VLOOKUP($S$1,properties!$A$1:$J$4,2, FALSE) + $T181*VLOOKUP($T$1,properties!$A$1:$J$4,2, FALSE)</f>
        <v>2.96</v>
      </c>
      <c r="AO181" s="2">
        <f>$R181*VLOOKUP($R$1,properties!$A$1:$J$4,10, FALSE) + $S181*VLOOKUP($S$1,properties!$A$1:$J$4,10, FALSE) + $T181*VLOOKUP($T$1,properties!$A$1:$J$4,10, FALSE)</f>
        <v>35</v>
      </c>
    </row>
    <row r="182" spans="1:41" x14ac:dyDescent="0.2">
      <c r="A182">
        <v>269</v>
      </c>
      <c r="B182" t="s">
        <v>327</v>
      </c>
      <c r="C182" t="s">
        <v>576</v>
      </c>
      <c r="D182">
        <v>-0.13</v>
      </c>
      <c r="E182">
        <v>4.33</v>
      </c>
      <c r="F18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0</v>
      </c>
      <c r="L182" s="2">
        <v>0.5</v>
      </c>
      <c r="M182" s="2">
        <v>0</v>
      </c>
      <c r="N182" s="2">
        <v>0</v>
      </c>
      <c r="O182" s="2">
        <v>0</v>
      </c>
      <c r="P182" s="2">
        <v>0</v>
      </c>
      <c r="Q182" s="2">
        <v>0.5</v>
      </c>
      <c r="R182" s="2">
        <v>1</v>
      </c>
      <c r="S182" s="2">
        <v>0</v>
      </c>
      <c r="T182" s="2">
        <v>0</v>
      </c>
      <c r="U182" s="2">
        <v>5</v>
      </c>
      <c r="V182" s="1" t="b">
        <v>0</v>
      </c>
      <c r="W182" s="2">
        <v>1</v>
      </c>
      <c r="X182" s="2">
        <v>0</v>
      </c>
      <c r="Y182" s="2">
        <v>0</v>
      </c>
      <c r="Z182" s="2">
        <v>0</v>
      </c>
      <c r="AA182" s="2">
        <f>$G182*VLOOKUP($G$1,properties!$A$6:$I$11,5, FALSE) + $H182*VLOOKUP($H$1,properties!$A$6:$I$11,5, FALSE) + $I182*VLOOKUP($I$1,properties!$A$6:$I$11,5, FALSE) + $J182*VLOOKUP($J$1,properties!$A$6:$I$11,5, FALSE) + $K182*VLOOKUP($K$1,properties!$A$6:$I$11,5, FALSE)</f>
        <v>2.17</v>
      </c>
      <c r="AB182" s="2">
        <f>$G182*VLOOKUP($G$1,properties!$A$6:$I$11,6, FALSE) + $H182*VLOOKUP($H$1,properties!$A$6:$I$11,6, FALSE) + $I182*VLOOKUP($I$1,properties!$A$6:$I$11,6, FALSE) + $J182*VLOOKUP($J$1,properties!$A$6:$I$11,6, FALSE) + $K182*VLOOKUP($K$1,properties!$A$6:$I$11,6, FALSE)</f>
        <v>32.07</v>
      </c>
      <c r="AC182" s="2">
        <f>$G182*VLOOKUP($G$1,properties!$A$6:$I$11,2, FALSE) + $H182*VLOOKUP($H$1,properties!$A$6:$I$11,2, FALSE) + $I182*VLOOKUP($I$1,properties!$A$6:$I$11,2, FALSE) + $J182*VLOOKUP($J$1,properties!$A$6:$I$11,2, FALSE) + $K182*VLOOKUP($K$1,properties!$A$6:$I$11,2, FALSE)</f>
        <v>2.2999999999999998</v>
      </c>
      <c r="AD182" s="2">
        <f>$L182*VLOOKUP($L$1,properties!$A$13:$J$19,5, FALSE) + $M182*VLOOKUP($M$1,properties!$A$13:$J$19,5, FALSE) + $N182*VLOOKUP($N$1,properties!$A$13:$J$19,5, FALSE) + $O182*VLOOKUP($O$1,properties!$A$13:$J$19,5, FALSE) + $P182*VLOOKUP($P$1,properties!$A$13:$J$19,5, FALSE) + $Q182*VLOOKUP($Q$1,properties!$A$13:$J$19,5, FALSE)</f>
        <v>1.095</v>
      </c>
      <c r="AE182" s="2">
        <f>$L182*VLOOKUP($L$1,properties!$A$13:$J$19,6, FALSE) + $M182*VLOOKUP($M$1,properties!$A$13:$J$19,6, FALSE) + $N182*VLOOKUP($N$1,properties!$A$13:$J$19,6, FALSE) + $O182*VLOOKUP($O$1,properties!$A$13:$J$19,6, FALSE) + $P182*VLOOKUP($P$1,properties!$A$13:$J$19,6, FALSE) + $Q182*VLOOKUP($Q$1,properties!$A$13:$J$19,6, FALSE)</f>
        <v>123.53999999999999</v>
      </c>
      <c r="AF182" s="2">
        <f>$L182*VLOOKUP($L$1,properties!$A$13:$J$19,4, FALSE) + $M182*VLOOKUP($M$1,properties!$A$13:$J$19,4, FALSE) + $N182*VLOOKUP($N$1,properties!$A$13:$J$19,4, FALSE) + $O182*VLOOKUP($O$1,properties!$A$13:$J$19,4, FALSE) + $P182*VLOOKUP($P$1,properties!$A$13:$J$19,4, FALSE) + $Q182*VLOOKUP($Q$1,properties!$A$13:$J$19,4, FALSE)</f>
        <v>0.18</v>
      </c>
      <c r="AG182" s="2">
        <f>$L182*VLOOKUP($L$1,properties!$A$13:$J$19,3, FALSE) + $M182*VLOOKUP($M$1,properties!$A$13:$J$19,3, FALSE) + $N182*VLOOKUP($N$1,properties!$A$13:$J$19,3, FALSE) + $O182*VLOOKUP($O$1,properties!$A$13:$J$19,3, FALSE) + $P182*VLOOKUP($P$1,properties!$A$13:$J$19,3, FALSE) + $Q182*VLOOKUP($Q$1,properties!$A$13:$J$19,3, FALSE)</f>
        <v>6.7650000000000006</v>
      </c>
      <c r="AH182" s="2">
        <f>$L182*VLOOKUP($L$1,properties!$A$13:$J$19,2, FALSE) + $M182*VLOOKUP($M$1,properties!$A$13:$J$19,2, FALSE) + $N182*VLOOKUP($N$1,properties!$A$13:$J$19,2, FALSE) + $O182*VLOOKUP($O$1,properties!$A$13:$J$19,2, FALSE) + $P182*VLOOKUP($P$1,properties!$A$13:$J$19,2, FALSE) + $Q182*VLOOKUP($Q$1,properties!$A$13:$J$19,2, FALSE)</f>
        <v>1.665</v>
      </c>
      <c r="AI182" s="2">
        <f>$L182*VLOOKUP($L$1,properties!$A$13:$J$19,10, FALSE) + $M182*VLOOKUP($M$1,properties!$A$13:$J$19,10, FALSE) + $N182*VLOOKUP($N$1,properties!$A$13:$J$19,10, FALSE) + $O182*VLOOKUP($O$1,properties!$A$13:$J$19,10, FALSE) + $P182*VLOOKUP($P$1,properties!$A$13:$J$19,10, FALSE) + $Q182*VLOOKUP($Q$1,properties!$A$13:$J$19,10, FALSE)</f>
        <v>51</v>
      </c>
      <c r="AJ182" s="2">
        <f>$R182*VLOOKUP($R$1,properties!$A$1:$J$4,5, FALSE) + $S182*VLOOKUP($S$1,properties!$A$1:$J$4,5, FALSE) + $T182*VLOOKUP($T$1,properties!$A$1:$J$4,5, FALSE)</f>
        <v>1.81</v>
      </c>
      <c r="AK182" s="2">
        <f>$R182*VLOOKUP($R$1,properties!$A$1:$J$4,6, FALSE) + $S182*VLOOKUP($S$1,properties!$A$1:$J$4,6, FALSE) + $T182*VLOOKUP($T$1,properties!$A$1:$J$4,6, FALSE)</f>
        <v>35.450000000000003</v>
      </c>
      <c r="AL182" s="2">
        <f>$R182*VLOOKUP($R$1,properties!$A$1:$J$4,4, FALSE) + $S182*VLOOKUP($S$1,properties!$A$1:$J$4,4, FALSE) + $T182*VLOOKUP($T$1,properties!$A$1:$J$4,4, FALSE)</f>
        <v>3.617</v>
      </c>
      <c r="AM182" s="2">
        <f>$R182*VLOOKUP($R$1,properties!$A$1:$J$4,3, FALSE) + $S182*VLOOKUP($S$1,properties!$A$1:$J$4,3, FALSE) + $T182*VLOOKUP($T$1,properties!$A$1:$J$4,3, FALSE)</f>
        <v>12.968</v>
      </c>
      <c r="AN182" s="2">
        <f>$R182*VLOOKUP($R$1,properties!$A$1:$J$4,2, FALSE) + $S182*VLOOKUP($S$1,properties!$A$1:$J$4,2, FALSE) + $T182*VLOOKUP($T$1,properties!$A$1:$J$4,2, FALSE)</f>
        <v>3.16</v>
      </c>
      <c r="AO182" s="2">
        <f>$R182*VLOOKUP($R$1,properties!$A$1:$J$4,10, FALSE) + $S182*VLOOKUP($S$1,properties!$A$1:$J$4,10, FALSE) + $T182*VLOOKUP($T$1,properties!$A$1:$J$4,10, FALSE)</f>
        <v>17</v>
      </c>
    </row>
    <row r="183" spans="1:41" x14ac:dyDescent="0.2">
      <c r="A183">
        <v>270</v>
      </c>
      <c r="B183" t="s">
        <v>328</v>
      </c>
      <c r="C183" t="s">
        <v>576</v>
      </c>
      <c r="D183">
        <v>2.39</v>
      </c>
      <c r="E183">
        <v>0.43</v>
      </c>
      <c r="F183">
        <v>0.08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0.875</v>
      </c>
      <c r="P183" s="2">
        <v>0.125</v>
      </c>
      <c r="Q183" s="2">
        <v>0</v>
      </c>
      <c r="R183" s="2">
        <v>0</v>
      </c>
      <c r="S183" s="2">
        <v>0</v>
      </c>
      <c r="T183" s="2">
        <v>1</v>
      </c>
      <c r="U183" s="2">
        <v>5</v>
      </c>
      <c r="V183" s="1" t="b">
        <v>0</v>
      </c>
      <c r="W183" s="2">
        <v>1</v>
      </c>
      <c r="X183" s="2">
        <v>0</v>
      </c>
      <c r="Y183" s="2">
        <v>0</v>
      </c>
      <c r="Z183" s="2">
        <v>0</v>
      </c>
      <c r="AA183" s="2">
        <f>$G183*VLOOKUP($G$1,properties!$A$6:$I$11,5, FALSE) + $H183*VLOOKUP($H$1,properties!$A$6:$I$11,5, FALSE) + $I183*VLOOKUP($I$1,properties!$A$6:$I$11,5, FALSE) + $J183*VLOOKUP($J$1,properties!$A$6:$I$11,5, FALSE) + $K183*VLOOKUP($K$1,properties!$A$6:$I$11,5, FALSE)</f>
        <v>1.61</v>
      </c>
      <c r="AB183" s="2">
        <f>$G183*VLOOKUP($G$1,properties!$A$6:$I$11,6, FALSE) + $H183*VLOOKUP($H$1,properties!$A$6:$I$11,6, FALSE) + $I183*VLOOKUP($I$1,properties!$A$6:$I$11,6, FALSE) + $J183*VLOOKUP($J$1,properties!$A$6:$I$11,6, FALSE) + $K183*VLOOKUP($K$1,properties!$A$6:$I$11,6, FALSE)</f>
        <v>85.468000000000004</v>
      </c>
      <c r="AC183" s="2">
        <f>$G183*VLOOKUP($G$1,properties!$A$6:$I$11,2, FALSE) + $H183*VLOOKUP($H$1,properties!$A$6:$I$11,2, FALSE) + $I183*VLOOKUP($I$1,properties!$A$6:$I$11,2, FALSE) + $J183*VLOOKUP($J$1,properties!$A$6:$I$11,2, FALSE) + $K183*VLOOKUP($K$1,properties!$A$6:$I$11,2, FALSE)</f>
        <v>0</v>
      </c>
      <c r="AD183" s="2">
        <f>$L183*VLOOKUP($L$1,properties!$A$13:$J$19,5, FALSE) + $M183*VLOOKUP($M$1,properties!$A$13:$J$19,5, FALSE) + $N183*VLOOKUP($N$1,properties!$A$13:$J$19,5, FALSE) + $O183*VLOOKUP($O$1,properties!$A$13:$J$19,5, FALSE) + $P183*VLOOKUP($P$1,properties!$A$13:$J$19,5, FALSE) + $Q183*VLOOKUP($Q$1,properties!$A$13:$J$19,5, FALSE)</f>
        <v>0.78249999999999997</v>
      </c>
      <c r="AE183" s="2">
        <f>$L183*VLOOKUP($L$1,properties!$A$13:$J$19,6, FALSE) + $M183*VLOOKUP($M$1,properties!$A$13:$J$19,6, FALSE) + $N183*VLOOKUP($N$1,properties!$A$13:$J$19,6, FALSE) + $O183*VLOOKUP($O$1,properties!$A$13:$J$19,6, FALSE) + $P183*VLOOKUP($P$1,properties!$A$13:$J$19,6, FALSE) + $Q183*VLOOKUP($Q$1,properties!$A$13:$J$19,6, FALSE)</f>
        <v>78.39</v>
      </c>
      <c r="AF183" s="2">
        <f>$L183*VLOOKUP($L$1,properties!$A$13:$J$19,4, FALSE) + $M183*VLOOKUP($M$1,properties!$A$13:$J$19,4, FALSE) + $N183*VLOOKUP($N$1,properties!$A$13:$J$19,4, FALSE) + $O183*VLOOKUP($O$1,properties!$A$13:$J$19,4, FALSE) + $P183*VLOOKUP($P$1,properties!$A$13:$J$19,4, FALSE) + $Q183*VLOOKUP($Q$1,properties!$A$13:$J$19,4, FALSE)</f>
        <v>1.33125</v>
      </c>
      <c r="AG183" s="2">
        <f>$L183*VLOOKUP($L$1,properties!$A$13:$J$19,3, FALSE) + $M183*VLOOKUP($M$1,properties!$A$13:$J$19,3, FALSE) + $N183*VLOOKUP($N$1,properties!$A$13:$J$19,3, FALSE) + $O183*VLOOKUP($O$1,properties!$A$13:$J$19,3, FALSE) + $P183*VLOOKUP($P$1,properties!$A$13:$J$19,3, FALSE) + $Q183*VLOOKUP($Q$1,properties!$A$13:$J$19,3, FALSE)</f>
        <v>7.8305000000000007</v>
      </c>
      <c r="AH183" s="2">
        <f>$L183*VLOOKUP($L$1,properties!$A$13:$J$19,2, FALSE) + $M183*VLOOKUP($M$1,properties!$A$13:$J$19,2, FALSE) + $N183*VLOOKUP($N$1,properties!$A$13:$J$19,2, FALSE) + $O183*VLOOKUP($O$1,properties!$A$13:$J$19,2, FALSE) + $P183*VLOOKUP($P$1,properties!$A$13:$J$19,2, FALSE) + $Q183*VLOOKUP($Q$1,properties!$A$13:$J$19,2, FALSE)</f>
        <v>2.0037499999999997</v>
      </c>
      <c r="AI183" s="2">
        <f>$L183*VLOOKUP($L$1,properties!$A$13:$J$19,10, FALSE) + $M183*VLOOKUP($M$1,properties!$A$13:$J$19,10, FALSE) + $N183*VLOOKUP($N$1,properties!$A$13:$J$19,10, FALSE) + $O183*VLOOKUP($O$1,properties!$A$13:$J$19,10, FALSE) + $P183*VLOOKUP($P$1,properties!$A$13:$J$19,10, FALSE) + $Q183*VLOOKUP($Q$1,properties!$A$13:$J$19,10, FALSE)</f>
        <v>34.25</v>
      </c>
      <c r="AJ183" s="2">
        <f>$R183*VLOOKUP($R$1,properties!$A$1:$J$4,5, FALSE) + $S183*VLOOKUP($S$1,properties!$A$1:$J$4,5, FALSE) + $T183*VLOOKUP($T$1,properties!$A$1:$J$4,5, FALSE)</f>
        <v>1.98</v>
      </c>
      <c r="AK183" s="2">
        <f>$R183*VLOOKUP($R$1,properties!$A$1:$J$4,6, FALSE) + $S183*VLOOKUP($S$1,properties!$A$1:$J$4,6, FALSE) + $T183*VLOOKUP($T$1,properties!$A$1:$J$4,6, FALSE)</f>
        <v>126.9</v>
      </c>
      <c r="AL183" s="2">
        <f>$R183*VLOOKUP($R$1,properties!$A$1:$J$4,4, FALSE) + $S183*VLOOKUP($S$1,properties!$A$1:$J$4,4, FALSE) + $T183*VLOOKUP($T$1,properties!$A$1:$J$4,4, FALSE)</f>
        <v>3.06</v>
      </c>
      <c r="AM183" s="2">
        <f>$R183*VLOOKUP($R$1,properties!$A$1:$J$4,3, FALSE) + $S183*VLOOKUP($S$1,properties!$A$1:$J$4,3, FALSE) + $T183*VLOOKUP($T$1,properties!$A$1:$J$4,3, FALSE)</f>
        <v>10.451000000000001</v>
      </c>
      <c r="AN183" s="2">
        <f>$R183*VLOOKUP($R$1,properties!$A$1:$J$4,2, FALSE) + $S183*VLOOKUP($S$1,properties!$A$1:$J$4,2, FALSE) + $T183*VLOOKUP($T$1,properties!$A$1:$J$4,2, FALSE)</f>
        <v>2.66</v>
      </c>
      <c r="AO183" s="2">
        <f>$R183*VLOOKUP($R$1,properties!$A$1:$J$4,10, FALSE) + $S183*VLOOKUP($S$1,properties!$A$1:$J$4,10, FALSE) + $T183*VLOOKUP($T$1,properties!$A$1:$J$4,10, FALSE)</f>
        <v>53</v>
      </c>
    </row>
    <row r="184" spans="1:41" x14ac:dyDescent="0.2">
      <c r="A184">
        <v>271</v>
      </c>
      <c r="B184" t="s">
        <v>329</v>
      </c>
      <c r="C184" t="s">
        <v>576</v>
      </c>
      <c r="D184">
        <v>2.59</v>
      </c>
      <c r="E184">
        <v>2.91</v>
      </c>
      <c r="F184">
        <v>0.05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0.5</v>
      </c>
      <c r="O184" s="2">
        <v>0</v>
      </c>
      <c r="P184" s="2">
        <v>0.5</v>
      </c>
      <c r="Q184" s="2">
        <v>0</v>
      </c>
      <c r="R184" s="2">
        <v>0</v>
      </c>
      <c r="S184" s="2">
        <v>0</v>
      </c>
      <c r="T184" s="2">
        <v>1</v>
      </c>
      <c r="U184" s="2">
        <v>5</v>
      </c>
      <c r="V184" s="1" t="b">
        <v>0</v>
      </c>
      <c r="W184" s="2">
        <v>1</v>
      </c>
      <c r="X184" s="2">
        <v>0</v>
      </c>
      <c r="Y184" s="2">
        <v>0</v>
      </c>
      <c r="Z184" s="2">
        <v>0</v>
      </c>
      <c r="AA184" s="2">
        <f>$G184*VLOOKUP($G$1,properties!$A$6:$I$11,5, FALSE) + $H184*VLOOKUP($H$1,properties!$A$6:$I$11,5, FALSE) + $I184*VLOOKUP($I$1,properties!$A$6:$I$11,5, FALSE) + $J184*VLOOKUP($J$1,properties!$A$6:$I$11,5, FALSE) + $K184*VLOOKUP($K$1,properties!$A$6:$I$11,5, FALSE)</f>
        <v>1.61</v>
      </c>
      <c r="AB184" s="2">
        <f>$G184*VLOOKUP($G$1,properties!$A$6:$I$11,6, FALSE) + $H184*VLOOKUP($H$1,properties!$A$6:$I$11,6, FALSE) + $I184*VLOOKUP($I$1,properties!$A$6:$I$11,6, FALSE) + $J184*VLOOKUP($J$1,properties!$A$6:$I$11,6, FALSE) + $K184*VLOOKUP($K$1,properties!$A$6:$I$11,6, FALSE)</f>
        <v>85.468000000000004</v>
      </c>
      <c r="AC184" s="2">
        <f>$G184*VLOOKUP($G$1,properties!$A$6:$I$11,2, FALSE) + $H184*VLOOKUP($H$1,properties!$A$6:$I$11,2, FALSE) + $I184*VLOOKUP($I$1,properties!$A$6:$I$11,2, FALSE) + $J184*VLOOKUP($J$1,properties!$A$6:$I$11,2, FALSE) + $K184*VLOOKUP($K$1,properties!$A$6:$I$11,2, FALSE)</f>
        <v>0</v>
      </c>
      <c r="AD184" s="2">
        <f>$L184*VLOOKUP($L$1,properties!$A$13:$J$19,5, FALSE) + $M184*VLOOKUP($M$1,properties!$A$13:$J$19,5, FALSE) + $N184*VLOOKUP($N$1,properties!$A$13:$J$19,5, FALSE) + $O184*VLOOKUP($O$1,properties!$A$13:$J$19,5, FALSE) + $P184*VLOOKUP($P$1,properties!$A$13:$J$19,5, FALSE) + $Q184*VLOOKUP($Q$1,properties!$A$13:$J$19,5, FALSE)</f>
        <v>1.25</v>
      </c>
      <c r="AE184" s="2">
        <f>$L184*VLOOKUP($L$1,properties!$A$13:$J$19,6, FALSE) + $M184*VLOOKUP($M$1,properties!$A$13:$J$19,6, FALSE) + $N184*VLOOKUP($N$1,properties!$A$13:$J$19,6, FALSE) + $O184*VLOOKUP($O$1,properties!$A$13:$J$19,6, FALSE) + $P184*VLOOKUP($P$1,properties!$A$13:$J$19,6, FALSE) + $Q184*VLOOKUP($Q$1,properties!$A$13:$J$19,6, FALSE)</f>
        <v>128.02000000000001</v>
      </c>
      <c r="AF184" s="2">
        <f>$L184*VLOOKUP($L$1,properties!$A$13:$J$19,4, FALSE) + $M184*VLOOKUP($M$1,properties!$A$13:$J$19,4, FALSE) + $N184*VLOOKUP($N$1,properties!$A$13:$J$19,4, FALSE) + $O184*VLOOKUP($O$1,properties!$A$13:$J$19,4, FALSE) + $P184*VLOOKUP($P$1,properties!$A$13:$J$19,4, FALSE) + $Q184*VLOOKUP($Q$1,properties!$A$13:$J$19,4, FALSE)</f>
        <v>0.6</v>
      </c>
      <c r="AG184" s="2">
        <f>$L184*VLOOKUP($L$1,properties!$A$13:$J$19,3, FALSE) + $M184*VLOOKUP($M$1,properties!$A$13:$J$19,3, FALSE) + $N184*VLOOKUP($N$1,properties!$A$13:$J$19,3, FALSE) + $O184*VLOOKUP($O$1,properties!$A$13:$J$19,3, FALSE) + $P184*VLOOKUP($P$1,properties!$A$13:$J$19,3, FALSE) + $Q184*VLOOKUP($Q$1,properties!$A$13:$J$19,3, FALSE)</f>
        <v>6.2780000000000005</v>
      </c>
      <c r="AH184" s="2">
        <f>$L184*VLOOKUP($L$1,properties!$A$13:$J$19,2, FALSE) + $M184*VLOOKUP($M$1,properties!$A$13:$J$19,2, FALSE) + $N184*VLOOKUP($N$1,properties!$A$13:$J$19,2, FALSE) + $O184*VLOOKUP($O$1,properties!$A$13:$J$19,2, FALSE) + $P184*VLOOKUP($P$1,properties!$A$13:$J$19,2, FALSE) + $Q184*VLOOKUP($Q$1,properties!$A$13:$J$19,2, FALSE)</f>
        <v>1.425</v>
      </c>
      <c r="AI184" s="2">
        <f>$L184*VLOOKUP($L$1,properties!$A$13:$J$19,10, FALSE) + $M184*VLOOKUP($M$1,properties!$A$13:$J$19,10, FALSE) + $N184*VLOOKUP($N$1,properties!$A$13:$J$19,10, FALSE) + $O184*VLOOKUP($O$1,properties!$A$13:$J$19,10, FALSE) + $P184*VLOOKUP($P$1,properties!$A$13:$J$19,10, FALSE) + $Q184*VLOOKUP($Q$1,properties!$A$13:$J$19,10, FALSE)</f>
        <v>53</v>
      </c>
      <c r="AJ184" s="2">
        <f>$R184*VLOOKUP($R$1,properties!$A$1:$J$4,5, FALSE) + $S184*VLOOKUP($S$1,properties!$A$1:$J$4,5, FALSE) + $T184*VLOOKUP($T$1,properties!$A$1:$J$4,5, FALSE)</f>
        <v>1.98</v>
      </c>
      <c r="AK184" s="2">
        <f>$R184*VLOOKUP($R$1,properties!$A$1:$J$4,6, FALSE) + $S184*VLOOKUP($S$1,properties!$A$1:$J$4,6, FALSE) + $T184*VLOOKUP($T$1,properties!$A$1:$J$4,6, FALSE)</f>
        <v>126.9</v>
      </c>
      <c r="AL184" s="2">
        <f>$R184*VLOOKUP($R$1,properties!$A$1:$J$4,4, FALSE) + $S184*VLOOKUP($S$1,properties!$A$1:$J$4,4, FALSE) + $T184*VLOOKUP($T$1,properties!$A$1:$J$4,4, FALSE)</f>
        <v>3.06</v>
      </c>
      <c r="AM184" s="2">
        <f>$R184*VLOOKUP($R$1,properties!$A$1:$J$4,3, FALSE) + $S184*VLOOKUP($S$1,properties!$A$1:$J$4,3, FALSE) + $T184*VLOOKUP($T$1,properties!$A$1:$J$4,3, FALSE)</f>
        <v>10.451000000000001</v>
      </c>
      <c r="AN184" s="2">
        <f>$R184*VLOOKUP($R$1,properties!$A$1:$J$4,2, FALSE) + $S184*VLOOKUP($S$1,properties!$A$1:$J$4,2, FALSE) + $T184*VLOOKUP($T$1,properties!$A$1:$J$4,2, FALSE)</f>
        <v>2.66</v>
      </c>
      <c r="AO184" s="2">
        <f>$R184*VLOOKUP($R$1,properties!$A$1:$J$4,10, FALSE) + $S184*VLOOKUP($S$1,properties!$A$1:$J$4,10, FALSE) + $T184*VLOOKUP($T$1,properties!$A$1:$J$4,10, FALSE)</f>
        <v>53</v>
      </c>
    </row>
    <row r="185" spans="1:41" x14ac:dyDescent="0.2">
      <c r="A185">
        <v>272</v>
      </c>
      <c r="B185" t="s">
        <v>330</v>
      </c>
      <c r="C185" t="s">
        <v>576</v>
      </c>
      <c r="D185">
        <v>2.5</v>
      </c>
      <c r="E185">
        <v>3.31</v>
      </c>
      <c r="F185">
        <v>0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0.125</v>
      </c>
      <c r="M185" s="2">
        <v>0.875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2">
        <v>5</v>
      </c>
      <c r="V185" s="1" t="b">
        <v>0</v>
      </c>
      <c r="W185" s="2">
        <v>1</v>
      </c>
      <c r="X185" s="2">
        <v>0</v>
      </c>
      <c r="Y185" s="2">
        <v>0</v>
      </c>
      <c r="Z185" s="2">
        <v>0</v>
      </c>
      <c r="AA185" s="2">
        <f>$G185*VLOOKUP($G$1,properties!$A$6:$I$11,5, FALSE) + $H185*VLOOKUP($H$1,properties!$A$6:$I$11,5, FALSE) + $I185*VLOOKUP($I$1,properties!$A$6:$I$11,5, FALSE) + $J185*VLOOKUP($J$1,properties!$A$6:$I$11,5, FALSE) + $K185*VLOOKUP($K$1,properties!$A$6:$I$11,5, FALSE)</f>
        <v>1.61</v>
      </c>
      <c r="AB185" s="2">
        <f>$G185*VLOOKUP($G$1,properties!$A$6:$I$11,6, FALSE) + $H185*VLOOKUP($H$1,properties!$A$6:$I$11,6, FALSE) + $I185*VLOOKUP($I$1,properties!$A$6:$I$11,6, FALSE) + $J185*VLOOKUP($J$1,properties!$A$6:$I$11,6, FALSE) + $K185*VLOOKUP($K$1,properties!$A$6:$I$11,6, FALSE)</f>
        <v>85.468000000000004</v>
      </c>
      <c r="AC185" s="2">
        <f>$G185*VLOOKUP($G$1,properties!$A$6:$I$11,2, FALSE) + $H185*VLOOKUP($H$1,properties!$A$6:$I$11,2, FALSE) + $I185*VLOOKUP($I$1,properties!$A$6:$I$11,2, FALSE) + $J185*VLOOKUP($J$1,properties!$A$6:$I$11,2, FALSE) + $K185*VLOOKUP($K$1,properties!$A$6:$I$11,2, FALSE)</f>
        <v>0</v>
      </c>
      <c r="AD185" s="2">
        <f>$L185*VLOOKUP($L$1,properties!$A$13:$J$19,5, FALSE) + $M185*VLOOKUP($M$1,properties!$A$13:$J$19,5, FALSE) + $N185*VLOOKUP($N$1,properties!$A$13:$J$19,5, FALSE) + $O185*VLOOKUP($O$1,properties!$A$13:$J$19,5, FALSE) + $P185*VLOOKUP($P$1,properties!$A$13:$J$19,5, FALSE) + $Q185*VLOOKUP($Q$1,properties!$A$13:$J$19,5, FALSE)</f>
        <v>1.1575</v>
      </c>
      <c r="AE185" s="2">
        <f>$L185*VLOOKUP($L$1,properties!$A$13:$J$19,6, FALSE) + $M185*VLOOKUP($M$1,properties!$A$13:$J$19,6, FALSE) + $N185*VLOOKUP($N$1,properties!$A$13:$J$19,6, FALSE) + $O185*VLOOKUP($O$1,properties!$A$13:$J$19,6, FALSE) + $P185*VLOOKUP($P$1,properties!$A$13:$J$19,6, FALSE) + $Q185*VLOOKUP($Q$1,properties!$A$13:$J$19,6, FALSE)</f>
        <v>81.677500000000009</v>
      </c>
      <c r="AF185" s="2">
        <f>$L185*VLOOKUP($L$1,properties!$A$13:$J$19,4, FALSE) + $M185*VLOOKUP($M$1,properties!$A$13:$J$19,4, FALSE) + $N185*VLOOKUP($N$1,properties!$A$13:$J$19,4, FALSE) + $O185*VLOOKUP($O$1,properties!$A$13:$J$19,4, FALSE) + $P185*VLOOKUP($P$1,properties!$A$13:$J$19,4, FALSE) + $Q185*VLOOKUP($Q$1,properties!$A$13:$J$19,4, FALSE)</f>
        <v>0</v>
      </c>
      <c r="AG185" s="2">
        <f>$L185*VLOOKUP($L$1,properties!$A$13:$J$19,3, FALSE) + $M185*VLOOKUP($M$1,properties!$A$13:$J$19,3, FALSE) + $N185*VLOOKUP($N$1,properties!$A$13:$J$19,3, FALSE) + $O185*VLOOKUP($O$1,properties!$A$13:$J$19,3, FALSE) + $P185*VLOOKUP($P$1,properties!$A$13:$J$19,3, FALSE) + $Q185*VLOOKUP($Q$1,properties!$A$13:$J$19,3, FALSE)</f>
        <v>5.7472500000000002</v>
      </c>
      <c r="AH185" s="2">
        <f>$L185*VLOOKUP($L$1,properties!$A$13:$J$19,2, FALSE) + $M185*VLOOKUP($M$1,properties!$A$13:$J$19,2, FALSE) + $N185*VLOOKUP($N$1,properties!$A$13:$J$19,2, FALSE) + $O185*VLOOKUP($O$1,properties!$A$13:$J$19,2, FALSE) + $P185*VLOOKUP($P$1,properties!$A$13:$J$19,2, FALSE) + $Q185*VLOOKUP($Q$1,properties!$A$13:$J$19,2, FALSE)</f>
        <v>0.95624999999999993</v>
      </c>
      <c r="AI185" s="2">
        <f>$L185*VLOOKUP($L$1,properties!$A$13:$J$19,10, FALSE) + $M185*VLOOKUP($M$1,properties!$A$13:$J$19,10, FALSE) + $N185*VLOOKUP($N$1,properties!$A$13:$J$19,10, FALSE) + $O185*VLOOKUP($O$1,properties!$A$13:$J$19,10, FALSE) + $P185*VLOOKUP($P$1,properties!$A$13:$J$19,10, FALSE) + $Q185*VLOOKUP($Q$1,properties!$A$13:$J$19,10, FALSE)</f>
        <v>35.75</v>
      </c>
      <c r="AJ185" s="2">
        <f>$R185*VLOOKUP($R$1,properties!$A$1:$J$4,5, FALSE) + $S185*VLOOKUP($S$1,properties!$A$1:$J$4,5, FALSE) + $T185*VLOOKUP($T$1,properties!$A$1:$J$4,5, FALSE)</f>
        <v>1.98</v>
      </c>
      <c r="AK185" s="2">
        <f>$R185*VLOOKUP($R$1,properties!$A$1:$J$4,6, FALSE) + $S185*VLOOKUP($S$1,properties!$A$1:$J$4,6, FALSE) + $T185*VLOOKUP($T$1,properties!$A$1:$J$4,6, FALSE)</f>
        <v>126.9</v>
      </c>
      <c r="AL185" s="2">
        <f>$R185*VLOOKUP($R$1,properties!$A$1:$J$4,4, FALSE) + $S185*VLOOKUP($S$1,properties!$A$1:$J$4,4, FALSE) + $T185*VLOOKUP($T$1,properties!$A$1:$J$4,4, FALSE)</f>
        <v>3.06</v>
      </c>
      <c r="AM185" s="2">
        <f>$R185*VLOOKUP($R$1,properties!$A$1:$J$4,3, FALSE) + $S185*VLOOKUP($S$1,properties!$A$1:$J$4,3, FALSE) + $T185*VLOOKUP($T$1,properties!$A$1:$J$4,3, FALSE)</f>
        <v>10.451000000000001</v>
      </c>
      <c r="AN185" s="2">
        <f>$R185*VLOOKUP($R$1,properties!$A$1:$J$4,2, FALSE) + $S185*VLOOKUP($S$1,properties!$A$1:$J$4,2, FALSE) + $T185*VLOOKUP($T$1,properties!$A$1:$J$4,2, FALSE)</f>
        <v>2.66</v>
      </c>
      <c r="AO185" s="2">
        <f>$R185*VLOOKUP($R$1,properties!$A$1:$J$4,10, FALSE) + $S185*VLOOKUP($S$1,properties!$A$1:$J$4,10, FALSE) + $T185*VLOOKUP($T$1,properties!$A$1:$J$4,10, FALSE)</f>
        <v>53</v>
      </c>
    </row>
    <row r="186" spans="1:41" x14ac:dyDescent="0.2">
      <c r="A186">
        <v>273</v>
      </c>
      <c r="B186" t="s">
        <v>331</v>
      </c>
      <c r="C186" t="s">
        <v>576</v>
      </c>
      <c r="D186">
        <v>-0.02</v>
      </c>
      <c r="E186">
        <v>3.42</v>
      </c>
      <c r="F186">
        <v>0.01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0.875</v>
      </c>
      <c r="M186" s="2">
        <v>0</v>
      </c>
      <c r="N186" s="2">
        <v>0</v>
      </c>
      <c r="O186" s="2">
        <v>0</v>
      </c>
      <c r="P186" s="2">
        <v>0.125</v>
      </c>
      <c r="Q186" s="2">
        <v>0</v>
      </c>
      <c r="R186" s="2">
        <v>0</v>
      </c>
      <c r="S186" s="2">
        <v>1</v>
      </c>
      <c r="T186" s="2">
        <v>0</v>
      </c>
      <c r="U186" s="2">
        <v>5</v>
      </c>
      <c r="V186" s="1" t="b">
        <v>0</v>
      </c>
      <c r="W186" s="2">
        <v>1</v>
      </c>
      <c r="X186" s="2">
        <v>0</v>
      </c>
      <c r="Y186" s="2">
        <v>0</v>
      </c>
      <c r="Z186" s="2">
        <v>0</v>
      </c>
      <c r="AA186" s="2">
        <f>$G186*VLOOKUP($G$1,properties!$A$6:$I$11,5, FALSE) + $H186*VLOOKUP($H$1,properties!$A$6:$I$11,5, FALSE) + $I186*VLOOKUP($I$1,properties!$A$6:$I$11,5, FALSE) + $J186*VLOOKUP($J$1,properties!$A$6:$I$11,5, FALSE) + $K186*VLOOKUP($K$1,properties!$A$6:$I$11,5, FALSE)</f>
        <v>1.61</v>
      </c>
      <c r="AB186" s="2">
        <f>$G186*VLOOKUP($G$1,properties!$A$6:$I$11,6, FALSE) + $H186*VLOOKUP($H$1,properties!$A$6:$I$11,6, FALSE) + $I186*VLOOKUP($I$1,properties!$A$6:$I$11,6, FALSE) + $J186*VLOOKUP($J$1,properties!$A$6:$I$11,6, FALSE) + $K186*VLOOKUP($K$1,properties!$A$6:$I$11,6, FALSE)</f>
        <v>85.468000000000004</v>
      </c>
      <c r="AC186" s="2">
        <f>$G186*VLOOKUP($G$1,properties!$A$6:$I$11,2, FALSE) + $H186*VLOOKUP($H$1,properties!$A$6:$I$11,2, FALSE) + $I186*VLOOKUP($I$1,properties!$A$6:$I$11,2, FALSE) + $J186*VLOOKUP($J$1,properties!$A$6:$I$11,2, FALSE) + $K186*VLOOKUP($K$1,properties!$A$6:$I$11,2, FALSE)</f>
        <v>0</v>
      </c>
      <c r="AD186" s="2">
        <f>$L186*VLOOKUP($L$1,properties!$A$13:$J$19,5, FALSE) + $M186*VLOOKUP($M$1,properties!$A$13:$J$19,5, FALSE) + $N186*VLOOKUP($N$1,properties!$A$13:$J$19,5, FALSE) + $O186*VLOOKUP($O$1,properties!$A$13:$J$19,5, FALSE) + $P186*VLOOKUP($P$1,properties!$A$13:$J$19,5, FALSE) + $Q186*VLOOKUP($Q$1,properties!$A$13:$J$19,5, FALSE)</f>
        <v>1.01875</v>
      </c>
      <c r="AE186" s="2">
        <f>$L186*VLOOKUP($L$1,properties!$A$13:$J$19,6, FALSE) + $M186*VLOOKUP($M$1,properties!$A$13:$J$19,6, FALSE) + $N186*VLOOKUP($N$1,properties!$A$13:$J$19,6, FALSE) + $O186*VLOOKUP($O$1,properties!$A$13:$J$19,6, FALSE) + $P186*VLOOKUP($P$1,properties!$A$13:$J$19,6, FALSE) + $Q186*VLOOKUP($Q$1,properties!$A$13:$J$19,6, FALSE)</f>
        <v>49.908749999999998</v>
      </c>
      <c r="AF186" s="2">
        <f>$L186*VLOOKUP($L$1,properties!$A$13:$J$19,4, FALSE) + $M186*VLOOKUP($M$1,properties!$A$13:$J$19,4, FALSE) + $N186*VLOOKUP($N$1,properties!$A$13:$J$19,4, FALSE) + $O186*VLOOKUP($O$1,properties!$A$13:$J$19,4, FALSE) + $P186*VLOOKUP($P$1,properties!$A$13:$J$19,4, FALSE) + $Q186*VLOOKUP($Q$1,properties!$A$13:$J$19,4, FALSE)</f>
        <v>0.15</v>
      </c>
      <c r="AG186" s="2">
        <f>$L186*VLOOKUP($L$1,properties!$A$13:$J$19,3, FALSE) + $M186*VLOOKUP($M$1,properties!$A$13:$J$19,3, FALSE) + $N186*VLOOKUP($N$1,properties!$A$13:$J$19,3, FALSE) + $O186*VLOOKUP($O$1,properties!$A$13:$J$19,3, FALSE) + $P186*VLOOKUP($P$1,properties!$A$13:$J$19,3, FALSE) + $Q186*VLOOKUP($Q$1,properties!$A$13:$J$19,3, FALSE)</f>
        <v>6.2668750000000006</v>
      </c>
      <c r="AH186" s="2">
        <f>$L186*VLOOKUP($L$1,properties!$A$13:$J$19,2, FALSE) + $M186*VLOOKUP($M$1,properties!$A$13:$J$19,2, FALSE) + $N186*VLOOKUP($N$1,properties!$A$13:$J$19,2, FALSE) + $O186*VLOOKUP($O$1,properties!$A$13:$J$19,2, FALSE) + $P186*VLOOKUP($P$1,properties!$A$13:$J$19,2, FALSE) + $Q186*VLOOKUP($Q$1,properties!$A$13:$J$19,2, FALSE)</f>
        <v>1.1200000000000001</v>
      </c>
      <c r="AI186" s="2">
        <f>$L186*VLOOKUP($L$1,properties!$A$13:$J$19,10, FALSE) + $M186*VLOOKUP($M$1,properties!$A$13:$J$19,10, FALSE) + $N186*VLOOKUP($N$1,properties!$A$13:$J$19,10, FALSE) + $O186*VLOOKUP($O$1,properties!$A$13:$J$19,10, FALSE) + $P186*VLOOKUP($P$1,properties!$A$13:$J$19,10, FALSE) + $Q186*VLOOKUP($Q$1,properties!$A$13:$J$19,10, FALSE)</f>
        <v>23.75</v>
      </c>
      <c r="AJ186" s="2">
        <f>$R186*VLOOKUP($R$1,properties!$A$1:$J$4,5, FALSE) + $S186*VLOOKUP($S$1,properties!$A$1:$J$4,5, FALSE) + $T186*VLOOKUP($T$1,properties!$A$1:$J$4,5, FALSE)</f>
        <v>1.96</v>
      </c>
      <c r="AK186" s="2">
        <f>$R186*VLOOKUP($R$1,properties!$A$1:$J$4,6, FALSE) + $S186*VLOOKUP($S$1,properties!$A$1:$J$4,6, FALSE) + $T186*VLOOKUP($T$1,properties!$A$1:$J$4,6, FALSE)</f>
        <v>79.900000000000006</v>
      </c>
      <c r="AL186" s="2">
        <f>$R186*VLOOKUP($R$1,properties!$A$1:$J$4,4, FALSE) + $S186*VLOOKUP($S$1,properties!$A$1:$J$4,4, FALSE) + $T186*VLOOKUP($T$1,properties!$A$1:$J$4,4, FALSE)</f>
        <v>3.3650000000000002</v>
      </c>
      <c r="AM186" s="2">
        <f>$R186*VLOOKUP($R$1,properties!$A$1:$J$4,3, FALSE) + $S186*VLOOKUP($S$1,properties!$A$1:$J$4,3, FALSE) + $T186*VLOOKUP($T$1,properties!$A$1:$J$4,3, FALSE)</f>
        <v>11.814</v>
      </c>
      <c r="AN186" s="2">
        <f>$R186*VLOOKUP($R$1,properties!$A$1:$J$4,2, FALSE) + $S186*VLOOKUP($S$1,properties!$A$1:$J$4,2, FALSE) + $T186*VLOOKUP($T$1,properties!$A$1:$J$4,2, FALSE)</f>
        <v>2.96</v>
      </c>
      <c r="AO186" s="2">
        <f>$R186*VLOOKUP($R$1,properties!$A$1:$J$4,10, FALSE) + $S186*VLOOKUP($S$1,properties!$A$1:$J$4,10, FALSE) + $T186*VLOOKUP($T$1,properties!$A$1:$J$4,10, FALSE)</f>
        <v>35</v>
      </c>
    </row>
    <row r="187" spans="1:41" x14ac:dyDescent="0.2">
      <c r="A187">
        <v>274</v>
      </c>
      <c r="B187" t="s">
        <v>332</v>
      </c>
      <c r="C187" t="s">
        <v>576</v>
      </c>
      <c r="D187">
        <v>0.5</v>
      </c>
      <c r="E187">
        <v>3.67</v>
      </c>
      <c r="F187">
        <v>0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0.125</v>
      </c>
      <c r="M187" s="2">
        <v>0</v>
      </c>
      <c r="N187" s="2">
        <v>0.875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5</v>
      </c>
      <c r="V187" s="1" t="b">
        <v>0</v>
      </c>
      <c r="W187" s="2">
        <v>1</v>
      </c>
      <c r="X187" s="2">
        <v>0</v>
      </c>
      <c r="Y187" s="2">
        <v>0</v>
      </c>
      <c r="Z187" s="2">
        <v>0</v>
      </c>
      <c r="AA187" s="2">
        <f>$G187*VLOOKUP($G$1,properties!$A$6:$I$11,5, FALSE) + $H187*VLOOKUP($H$1,properties!$A$6:$I$11,5, FALSE) + $I187*VLOOKUP($I$1,properties!$A$6:$I$11,5, FALSE) + $J187*VLOOKUP($J$1,properties!$A$6:$I$11,5, FALSE) + $K187*VLOOKUP($K$1,properties!$A$6:$I$11,5, FALSE)</f>
        <v>1.61</v>
      </c>
      <c r="AB187" s="2">
        <f>$G187*VLOOKUP($G$1,properties!$A$6:$I$11,6, FALSE) + $H187*VLOOKUP($H$1,properties!$A$6:$I$11,6, FALSE) + $I187*VLOOKUP($I$1,properties!$A$6:$I$11,6, FALSE) + $J187*VLOOKUP($J$1,properties!$A$6:$I$11,6, FALSE) + $K187*VLOOKUP($K$1,properties!$A$6:$I$11,6, FALSE)</f>
        <v>85.468000000000004</v>
      </c>
      <c r="AC187" s="2">
        <f>$G187*VLOOKUP($G$1,properties!$A$6:$I$11,2, FALSE) + $H187*VLOOKUP($H$1,properties!$A$6:$I$11,2, FALSE) + $I187*VLOOKUP($I$1,properties!$A$6:$I$11,2, FALSE) + $J187*VLOOKUP($J$1,properties!$A$6:$I$11,2, FALSE) + $K187*VLOOKUP($K$1,properties!$A$6:$I$11,2, FALSE)</f>
        <v>0</v>
      </c>
      <c r="AD187" s="2">
        <f>$L187*VLOOKUP($L$1,properties!$A$13:$J$19,5, FALSE) + $M187*VLOOKUP($M$1,properties!$A$13:$J$19,5, FALSE) + $N187*VLOOKUP($N$1,properties!$A$13:$J$19,5, FALSE) + $O187*VLOOKUP($O$1,properties!$A$13:$J$19,5, FALSE) + $P187*VLOOKUP($P$1,properties!$A$13:$J$19,5, FALSE) + $Q187*VLOOKUP($Q$1,properties!$A$13:$J$19,5, FALSE)</f>
        <v>1.3062500000000001</v>
      </c>
      <c r="AE187" s="2">
        <f>$L187*VLOOKUP($L$1,properties!$A$13:$J$19,6, FALSE) + $M187*VLOOKUP($M$1,properties!$A$13:$J$19,6, FALSE) + $N187*VLOOKUP($N$1,properties!$A$13:$J$19,6, FALSE) + $O187*VLOOKUP($O$1,properties!$A$13:$J$19,6, FALSE) + $P187*VLOOKUP($P$1,properties!$A$13:$J$19,6, FALSE) + $Q187*VLOOKUP($Q$1,properties!$A$13:$J$19,6, FALSE)</f>
        <v>125.17375000000001</v>
      </c>
      <c r="AF187" s="2">
        <f>$L187*VLOOKUP($L$1,properties!$A$13:$J$19,4, FALSE) + $M187*VLOOKUP($M$1,properties!$A$13:$J$19,4, FALSE) + $N187*VLOOKUP($N$1,properties!$A$13:$J$19,4, FALSE) + $O187*VLOOKUP($O$1,properties!$A$13:$J$19,4, FALSE) + $P187*VLOOKUP($P$1,properties!$A$13:$J$19,4, FALSE) + $Q187*VLOOKUP($Q$1,properties!$A$13:$J$19,4, FALSE)</f>
        <v>0</v>
      </c>
      <c r="AG187" s="2">
        <f>$L187*VLOOKUP($L$1,properties!$A$13:$J$19,3, FALSE) + $M187*VLOOKUP($M$1,properties!$A$13:$J$19,3, FALSE) + $N187*VLOOKUP($N$1,properties!$A$13:$J$19,3, FALSE) + $O187*VLOOKUP($O$1,properties!$A$13:$J$19,3, FALSE) + $P187*VLOOKUP($P$1,properties!$A$13:$J$19,3, FALSE) + $Q187*VLOOKUP($Q$1,properties!$A$13:$J$19,3, FALSE)</f>
        <v>5.3246249999999993</v>
      </c>
      <c r="AH187" s="2">
        <f>$L187*VLOOKUP($L$1,properties!$A$13:$J$19,2, FALSE) + $M187*VLOOKUP($M$1,properties!$A$13:$J$19,2, FALSE) + $N187*VLOOKUP($N$1,properties!$A$13:$J$19,2, FALSE) + $O187*VLOOKUP($O$1,properties!$A$13:$J$19,2, FALSE) + $P187*VLOOKUP($P$1,properties!$A$13:$J$19,2, FALSE) + $Q187*VLOOKUP($Q$1,properties!$A$13:$J$19,2, FALSE)</f>
        <v>0.90375000000000005</v>
      </c>
      <c r="AI187" s="2">
        <f>$L187*VLOOKUP($L$1,properties!$A$13:$J$19,10, FALSE) + $M187*VLOOKUP($M$1,properties!$A$13:$J$19,10, FALSE) + $N187*VLOOKUP($N$1,properties!$A$13:$J$19,10, FALSE) + $O187*VLOOKUP($O$1,properties!$A$13:$J$19,10, FALSE) + $P187*VLOOKUP($P$1,properties!$A$13:$J$19,10, FALSE) + $Q187*VLOOKUP($Q$1,properties!$A$13:$J$19,10, FALSE)</f>
        <v>51.5</v>
      </c>
      <c r="AJ187" s="2">
        <f>$R187*VLOOKUP($R$1,properties!$A$1:$J$4,5, FALSE) + $S187*VLOOKUP($S$1,properties!$A$1:$J$4,5, FALSE) + $T187*VLOOKUP($T$1,properties!$A$1:$J$4,5, FALSE)</f>
        <v>1.96</v>
      </c>
      <c r="AK187" s="2">
        <f>$R187*VLOOKUP($R$1,properties!$A$1:$J$4,6, FALSE) + $S187*VLOOKUP($S$1,properties!$A$1:$J$4,6, FALSE) + $T187*VLOOKUP($T$1,properties!$A$1:$J$4,6, FALSE)</f>
        <v>79.900000000000006</v>
      </c>
      <c r="AL187" s="2">
        <f>$R187*VLOOKUP($R$1,properties!$A$1:$J$4,4, FALSE) + $S187*VLOOKUP($S$1,properties!$A$1:$J$4,4, FALSE) + $T187*VLOOKUP($T$1,properties!$A$1:$J$4,4, FALSE)</f>
        <v>3.3650000000000002</v>
      </c>
      <c r="AM187" s="2">
        <f>$R187*VLOOKUP($R$1,properties!$A$1:$J$4,3, FALSE) + $S187*VLOOKUP($S$1,properties!$A$1:$J$4,3, FALSE) + $T187*VLOOKUP($T$1,properties!$A$1:$J$4,3, FALSE)</f>
        <v>11.814</v>
      </c>
      <c r="AN187" s="2">
        <f>$R187*VLOOKUP($R$1,properties!$A$1:$J$4,2, FALSE) + $S187*VLOOKUP($S$1,properties!$A$1:$J$4,2, FALSE) + $T187*VLOOKUP($T$1,properties!$A$1:$J$4,2, FALSE)</f>
        <v>2.96</v>
      </c>
      <c r="AO187" s="2">
        <f>$R187*VLOOKUP($R$1,properties!$A$1:$J$4,10, FALSE) + $S187*VLOOKUP($S$1,properties!$A$1:$J$4,10, FALSE) + $T187*VLOOKUP($T$1,properties!$A$1:$J$4,10, FALSE)</f>
        <v>35</v>
      </c>
    </row>
    <row r="188" spans="1:41" x14ac:dyDescent="0.2">
      <c r="A188">
        <v>275</v>
      </c>
      <c r="B188" t="s">
        <v>333</v>
      </c>
      <c r="C188" t="s">
        <v>576</v>
      </c>
      <c r="D188">
        <v>0.04</v>
      </c>
      <c r="E188">
        <v>1.53</v>
      </c>
      <c r="F188">
        <v>0.18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0.125</v>
      </c>
      <c r="Q188" s="2">
        <v>0.875</v>
      </c>
      <c r="R188" s="2">
        <v>0</v>
      </c>
      <c r="S188" s="2">
        <v>1</v>
      </c>
      <c r="T188" s="2">
        <v>0</v>
      </c>
      <c r="U188" s="2">
        <v>5</v>
      </c>
      <c r="V188" s="1" t="b">
        <v>0</v>
      </c>
      <c r="W188" s="2">
        <v>1</v>
      </c>
      <c r="X188" s="2">
        <v>0</v>
      </c>
      <c r="Y188" s="2">
        <v>0</v>
      </c>
      <c r="Z188" s="2">
        <v>0</v>
      </c>
      <c r="AA188" s="2">
        <f>$G188*VLOOKUP($G$1,properties!$A$6:$I$11,5, FALSE) + $H188*VLOOKUP($H$1,properties!$A$6:$I$11,5, FALSE) + $I188*VLOOKUP($I$1,properties!$A$6:$I$11,5, FALSE) + $J188*VLOOKUP($J$1,properties!$A$6:$I$11,5, FALSE) + $K188*VLOOKUP($K$1,properties!$A$6:$I$11,5, FALSE)</f>
        <v>1.61</v>
      </c>
      <c r="AB188" s="2">
        <f>$G188*VLOOKUP($G$1,properties!$A$6:$I$11,6, FALSE) + $H188*VLOOKUP($H$1,properties!$A$6:$I$11,6, FALSE) + $I188*VLOOKUP($I$1,properties!$A$6:$I$11,6, FALSE) + $J188*VLOOKUP($J$1,properties!$A$6:$I$11,6, FALSE) + $K188*VLOOKUP($K$1,properties!$A$6:$I$11,6, FALSE)</f>
        <v>85.468000000000004</v>
      </c>
      <c r="AC188" s="2">
        <f>$G188*VLOOKUP($G$1,properties!$A$6:$I$11,2, FALSE) + $H188*VLOOKUP($H$1,properties!$A$6:$I$11,2, FALSE) + $I188*VLOOKUP($I$1,properties!$A$6:$I$11,2, FALSE) + $J188*VLOOKUP($J$1,properties!$A$6:$I$11,2, FALSE) + $K188*VLOOKUP($K$1,properties!$A$6:$I$11,2, FALSE)</f>
        <v>0</v>
      </c>
      <c r="AD188" s="2">
        <f>$L188*VLOOKUP($L$1,properties!$A$13:$J$19,5, FALSE) + $M188*VLOOKUP($M$1,properties!$A$13:$J$19,5, FALSE) + $N188*VLOOKUP($N$1,properties!$A$13:$J$19,5, FALSE) + $O188*VLOOKUP($O$1,properties!$A$13:$J$19,5, FALSE) + $P188*VLOOKUP($P$1,properties!$A$13:$J$19,5, FALSE) + $Q188*VLOOKUP($Q$1,properties!$A$13:$J$19,5, FALSE)</f>
        <v>1.1850000000000001</v>
      </c>
      <c r="AE188" s="2">
        <f>$L188*VLOOKUP($L$1,properties!$A$13:$J$19,6, FALSE) + $M188*VLOOKUP($M$1,properties!$A$13:$J$19,6, FALSE) + $N188*VLOOKUP($N$1,properties!$A$13:$J$19,6, FALSE) + $O188*VLOOKUP($O$1,properties!$A$13:$J$19,6, FALSE) + $P188*VLOOKUP($P$1,properties!$A$13:$J$19,6, FALSE) + $Q188*VLOOKUP($Q$1,properties!$A$13:$J$19,6, FALSE)</f>
        <v>195.96375</v>
      </c>
      <c r="AF188" s="2">
        <f>$L188*VLOOKUP($L$1,properties!$A$13:$J$19,4, FALSE) + $M188*VLOOKUP($M$1,properties!$A$13:$J$19,4, FALSE) + $N188*VLOOKUP($N$1,properties!$A$13:$J$19,4, FALSE) + $O188*VLOOKUP($O$1,properties!$A$13:$J$19,4, FALSE) + $P188*VLOOKUP($P$1,properties!$A$13:$J$19,4, FALSE) + $Q188*VLOOKUP($Q$1,properties!$A$13:$J$19,4, FALSE)</f>
        <v>0.46499999999999997</v>
      </c>
      <c r="AG188" s="2">
        <f>$L188*VLOOKUP($L$1,properties!$A$13:$J$19,3, FALSE) + $M188*VLOOKUP($M$1,properties!$A$13:$J$19,3, FALSE) + $N188*VLOOKUP($N$1,properties!$A$13:$J$19,3, FALSE) + $O188*VLOOKUP($O$1,properties!$A$13:$J$19,3, FALSE) + $P188*VLOOKUP($P$1,properties!$A$13:$J$19,3, FALSE) + $Q188*VLOOKUP($Q$1,properties!$A$13:$J$19,3, FALSE)</f>
        <v>7.4078749999999998</v>
      </c>
      <c r="AH188" s="2">
        <f>$L188*VLOOKUP($L$1,properties!$A$13:$J$19,2, FALSE) + $M188*VLOOKUP($M$1,properties!$A$13:$J$19,2, FALSE) + $N188*VLOOKUP($N$1,properties!$A$13:$J$19,2, FALSE) + $O188*VLOOKUP($O$1,properties!$A$13:$J$19,2, FALSE) + $P188*VLOOKUP($P$1,properties!$A$13:$J$19,2, FALSE) + $Q188*VLOOKUP($Q$1,properties!$A$13:$J$19,2, FALSE)</f>
        <v>2.2837500000000004</v>
      </c>
      <c r="AI188" s="2">
        <f>$L188*VLOOKUP($L$1,properties!$A$13:$J$19,10, FALSE) + $M188*VLOOKUP($M$1,properties!$A$13:$J$19,10, FALSE) + $N188*VLOOKUP($N$1,properties!$A$13:$J$19,10, FALSE) + $O188*VLOOKUP($O$1,properties!$A$13:$J$19,10, FALSE) + $P188*VLOOKUP($P$1,properties!$A$13:$J$19,10, FALSE) + $Q188*VLOOKUP($Q$1,properties!$A$13:$J$19,10, FALSE)</f>
        <v>78</v>
      </c>
      <c r="AJ188" s="2">
        <f>$R188*VLOOKUP($R$1,properties!$A$1:$J$4,5, FALSE) + $S188*VLOOKUP($S$1,properties!$A$1:$J$4,5, FALSE) + $T188*VLOOKUP($T$1,properties!$A$1:$J$4,5, FALSE)</f>
        <v>1.96</v>
      </c>
      <c r="AK188" s="2">
        <f>$R188*VLOOKUP($R$1,properties!$A$1:$J$4,6, FALSE) + $S188*VLOOKUP($S$1,properties!$A$1:$J$4,6, FALSE) + $T188*VLOOKUP($T$1,properties!$A$1:$J$4,6, FALSE)</f>
        <v>79.900000000000006</v>
      </c>
      <c r="AL188" s="2">
        <f>$R188*VLOOKUP($R$1,properties!$A$1:$J$4,4, FALSE) + $S188*VLOOKUP($S$1,properties!$A$1:$J$4,4, FALSE) + $T188*VLOOKUP($T$1,properties!$A$1:$J$4,4, FALSE)</f>
        <v>3.3650000000000002</v>
      </c>
      <c r="AM188" s="2">
        <f>$R188*VLOOKUP($R$1,properties!$A$1:$J$4,3, FALSE) + $S188*VLOOKUP($S$1,properties!$A$1:$J$4,3, FALSE) + $T188*VLOOKUP($T$1,properties!$A$1:$J$4,3, FALSE)</f>
        <v>11.814</v>
      </c>
      <c r="AN188" s="2">
        <f>$R188*VLOOKUP($R$1,properties!$A$1:$J$4,2, FALSE) + $S188*VLOOKUP($S$1,properties!$A$1:$J$4,2, FALSE) + $T188*VLOOKUP($T$1,properties!$A$1:$J$4,2, FALSE)</f>
        <v>2.96</v>
      </c>
      <c r="AO188" s="2">
        <f>$R188*VLOOKUP($R$1,properties!$A$1:$J$4,10, FALSE) + $S188*VLOOKUP($S$1,properties!$A$1:$J$4,10, FALSE) + $T188*VLOOKUP($T$1,properties!$A$1:$J$4,10, FALSE)</f>
        <v>35</v>
      </c>
    </row>
    <row r="189" spans="1:41" x14ac:dyDescent="0.2">
      <c r="A189">
        <v>276</v>
      </c>
      <c r="B189" t="s">
        <v>334</v>
      </c>
      <c r="C189" t="s">
        <v>576</v>
      </c>
      <c r="D189">
        <v>0.14000000000000001</v>
      </c>
      <c r="E189">
        <v>3.96</v>
      </c>
      <c r="F189">
        <v>0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0.875</v>
      </c>
      <c r="N189" s="2">
        <v>0</v>
      </c>
      <c r="O189" s="2">
        <v>0.125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s="2">
        <v>5</v>
      </c>
      <c r="V189" s="1" t="b">
        <v>0</v>
      </c>
      <c r="W189" s="2">
        <v>1</v>
      </c>
      <c r="X189" s="2">
        <v>0</v>
      </c>
      <c r="Y189" s="2">
        <v>0</v>
      </c>
      <c r="Z189" s="2">
        <v>0</v>
      </c>
      <c r="AA189" s="2">
        <f>$G189*VLOOKUP($G$1,properties!$A$6:$I$11,5, FALSE) + $H189*VLOOKUP($H$1,properties!$A$6:$I$11,5, FALSE) + $I189*VLOOKUP($I$1,properties!$A$6:$I$11,5, FALSE) + $J189*VLOOKUP($J$1,properties!$A$6:$I$11,5, FALSE) + $K189*VLOOKUP($K$1,properties!$A$6:$I$11,5, FALSE)</f>
        <v>1.61</v>
      </c>
      <c r="AB189" s="2">
        <f>$G189*VLOOKUP($G$1,properties!$A$6:$I$11,6, FALSE) + $H189*VLOOKUP($H$1,properties!$A$6:$I$11,6, FALSE) + $I189*VLOOKUP($I$1,properties!$A$6:$I$11,6, FALSE) + $J189*VLOOKUP($J$1,properties!$A$6:$I$11,6, FALSE) + $K189*VLOOKUP($K$1,properties!$A$6:$I$11,6, FALSE)</f>
        <v>85.468000000000004</v>
      </c>
      <c r="AC189" s="2">
        <f>$G189*VLOOKUP($G$1,properties!$A$6:$I$11,2, FALSE) + $H189*VLOOKUP($H$1,properties!$A$6:$I$11,2, FALSE) + $I189*VLOOKUP($I$1,properties!$A$6:$I$11,2, FALSE) + $J189*VLOOKUP($J$1,properties!$A$6:$I$11,2, FALSE) + $K189*VLOOKUP($K$1,properties!$A$6:$I$11,2, FALSE)</f>
        <v>0</v>
      </c>
      <c r="AD189" s="2">
        <f>$L189*VLOOKUP($L$1,properties!$A$13:$J$19,5, FALSE) + $M189*VLOOKUP($M$1,properties!$A$13:$J$19,5, FALSE) + $N189*VLOOKUP($N$1,properties!$A$13:$J$19,5, FALSE) + $O189*VLOOKUP($O$1,properties!$A$13:$J$19,5, FALSE) + $P189*VLOOKUP($P$1,properties!$A$13:$J$19,5, FALSE) + $Q189*VLOOKUP($Q$1,properties!$A$13:$J$19,5, FALSE)</f>
        <v>1.12375</v>
      </c>
      <c r="AE189" s="2">
        <f>$L189*VLOOKUP($L$1,properties!$A$13:$J$19,6, FALSE) + $M189*VLOOKUP($M$1,properties!$A$13:$J$19,6, FALSE) + $N189*VLOOKUP($N$1,properties!$A$13:$J$19,6, FALSE) + $O189*VLOOKUP($O$1,properties!$A$13:$J$19,6, FALSE) + $P189*VLOOKUP($P$1,properties!$A$13:$J$19,6, FALSE) + $Q189*VLOOKUP($Q$1,properties!$A$13:$J$19,6, FALSE)</f>
        <v>85.746250000000003</v>
      </c>
      <c r="AF189" s="2">
        <f>$L189*VLOOKUP($L$1,properties!$A$13:$J$19,4, FALSE) + $M189*VLOOKUP($M$1,properties!$A$13:$J$19,4, FALSE) + $N189*VLOOKUP($N$1,properties!$A$13:$J$19,4, FALSE) + $O189*VLOOKUP($O$1,properties!$A$13:$J$19,4, FALSE) + $P189*VLOOKUP($P$1,properties!$A$13:$J$19,4, FALSE) + $Q189*VLOOKUP($Q$1,properties!$A$13:$J$19,4, FALSE)</f>
        <v>0.16875000000000001</v>
      </c>
      <c r="AG189" s="2">
        <f>$L189*VLOOKUP($L$1,properties!$A$13:$J$19,3, FALSE) + $M189*VLOOKUP($M$1,properties!$A$13:$J$19,3, FALSE) + $N189*VLOOKUP($N$1,properties!$A$13:$J$19,3, FALSE) + $O189*VLOOKUP($O$1,properties!$A$13:$J$19,3, FALSE) + $P189*VLOOKUP($P$1,properties!$A$13:$J$19,3, FALSE) + $Q189*VLOOKUP($Q$1,properties!$A$13:$J$19,3, FALSE)</f>
        <v>5.9706250000000001</v>
      </c>
      <c r="AH189" s="2">
        <f>$L189*VLOOKUP($L$1,properties!$A$13:$J$19,2, FALSE) + $M189*VLOOKUP($M$1,properties!$A$13:$J$19,2, FALSE) + $N189*VLOOKUP($N$1,properties!$A$13:$J$19,2, FALSE) + $O189*VLOOKUP($O$1,properties!$A$13:$J$19,2, FALSE) + $P189*VLOOKUP($P$1,properties!$A$13:$J$19,2, FALSE) + $Q189*VLOOKUP($Q$1,properties!$A$13:$J$19,2, FALSE)</f>
        <v>1.0825</v>
      </c>
      <c r="AI189" s="2">
        <f>$L189*VLOOKUP($L$1,properties!$A$13:$J$19,10, FALSE) + $M189*VLOOKUP($M$1,properties!$A$13:$J$19,10, FALSE) + $N189*VLOOKUP($N$1,properties!$A$13:$J$19,10, FALSE) + $O189*VLOOKUP($O$1,properties!$A$13:$J$19,10, FALSE) + $P189*VLOOKUP($P$1,properties!$A$13:$J$19,10, FALSE) + $Q189*VLOOKUP($Q$1,properties!$A$13:$J$19,10, FALSE)</f>
        <v>37.25</v>
      </c>
      <c r="AJ189" s="2">
        <f>$R189*VLOOKUP($R$1,properties!$A$1:$J$4,5, FALSE) + $S189*VLOOKUP($S$1,properties!$A$1:$J$4,5, FALSE) + $T189*VLOOKUP($T$1,properties!$A$1:$J$4,5, FALSE)</f>
        <v>1.81</v>
      </c>
      <c r="AK189" s="2">
        <f>$R189*VLOOKUP($R$1,properties!$A$1:$J$4,6, FALSE) + $S189*VLOOKUP($S$1,properties!$A$1:$J$4,6, FALSE) + $T189*VLOOKUP($T$1,properties!$A$1:$J$4,6, FALSE)</f>
        <v>35.450000000000003</v>
      </c>
      <c r="AL189" s="2">
        <f>$R189*VLOOKUP($R$1,properties!$A$1:$J$4,4, FALSE) + $S189*VLOOKUP($S$1,properties!$A$1:$J$4,4, FALSE) + $T189*VLOOKUP($T$1,properties!$A$1:$J$4,4, FALSE)</f>
        <v>3.617</v>
      </c>
      <c r="AM189" s="2">
        <f>$R189*VLOOKUP($R$1,properties!$A$1:$J$4,3, FALSE) + $S189*VLOOKUP($S$1,properties!$A$1:$J$4,3, FALSE) + $T189*VLOOKUP($T$1,properties!$A$1:$J$4,3, FALSE)</f>
        <v>12.968</v>
      </c>
      <c r="AN189" s="2">
        <f>$R189*VLOOKUP($R$1,properties!$A$1:$J$4,2, FALSE) + $S189*VLOOKUP($S$1,properties!$A$1:$J$4,2, FALSE) + $T189*VLOOKUP($T$1,properties!$A$1:$J$4,2, FALSE)</f>
        <v>3.16</v>
      </c>
      <c r="AO189" s="2">
        <f>$R189*VLOOKUP($R$1,properties!$A$1:$J$4,10, FALSE) + $S189*VLOOKUP($S$1,properties!$A$1:$J$4,10, FALSE) + $T189*VLOOKUP($T$1,properties!$A$1:$J$4,10, FALSE)</f>
        <v>17</v>
      </c>
    </row>
    <row r="190" spans="1:41" x14ac:dyDescent="0.2">
      <c r="A190">
        <v>277</v>
      </c>
      <c r="B190" t="s">
        <v>335</v>
      </c>
      <c r="C190" t="s">
        <v>576</v>
      </c>
      <c r="D190">
        <v>-0.08</v>
      </c>
      <c r="E190">
        <v>4.87</v>
      </c>
      <c r="F190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0.875</v>
      </c>
      <c r="M190" s="2">
        <v>0.125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2">
        <v>5</v>
      </c>
      <c r="V190" s="1" t="b">
        <v>0</v>
      </c>
      <c r="W190" s="2">
        <v>1</v>
      </c>
      <c r="X190" s="2">
        <v>0</v>
      </c>
      <c r="Y190" s="2">
        <v>0</v>
      </c>
      <c r="Z190" s="2">
        <v>0</v>
      </c>
      <c r="AA190" s="2">
        <f>$G190*VLOOKUP($G$1,properties!$A$6:$I$11,5, FALSE) + $H190*VLOOKUP($H$1,properties!$A$6:$I$11,5, FALSE) + $I190*VLOOKUP($I$1,properties!$A$6:$I$11,5, FALSE) + $J190*VLOOKUP($J$1,properties!$A$6:$I$11,5, FALSE) + $K190*VLOOKUP($K$1,properties!$A$6:$I$11,5, FALSE)</f>
        <v>1.61</v>
      </c>
      <c r="AB190" s="2">
        <f>$G190*VLOOKUP($G$1,properties!$A$6:$I$11,6, FALSE) + $H190*VLOOKUP($H$1,properties!$A$6:$I$11,6, FALSE) + $I190*VLOOKUP($I$1,properties!$A$6:$I$11,6, FALSE) + $J190*VLOOKUP($J$1,properties!$A$6:$I$11,6, FALSE) + $K190*VLOOKUP($K$1,properties!$A$6:$I$11,6, FALSE)</f>
        <v>85.468000000000004</v>
      </c>
      <c r="AC190" s="2">
        <f>$G190*VLOOKUP($G$1,properties!$A$6:$I$11,2, FALSE) + $H190*VLOOKUP($H$1,properties!$A$6:$I$11,2, FALSE) + $I190*VLOOKUP($I$1,properties!$A$6:$I$11,2, FALSE) + $J190*VLOOKUP($J$1,properties!$A$6:$I$11,2, FALSE) + $K190*VLOOKUP($K$1,properties!$A$6:$I$11,2, FALSE)</f>
        <v>0</v>
      </c>
      <c r="AD190" s="2">
        <f>$L190*VLOOKUP($L$1,properties!$A$13:$J$19,5, FALSE) + $M190*VLOOKUP($M$1,properties!$A$13:$J$19,5, FALSE) + $N190*VLOOKUP($N$1,properties!$A$13:$J$19,5, FALSE) + $O190*VLOOKUP($O$1,properties!$A$13:$J$19,5, FALSE) + $P190*VLOOKUP($P$1,properties!$A$13:$J$19,5, FALSE) + $Q190*VLOOKUP($Q$1,properties!$A$13:$J$19,5, FALSE)</f>
        <v>1.0225</v>
      </c>
      <c r="AE190" s="2">
        <f>$L190*VLOOKUP($L$1,properties!$A$13:$J$19,6, FALSE) + $M190*VLOOKUP($M$1,properties!$A$13:$J$19,6, FALSE) + $N190*VLOOKUP($N$1,properties!$A$13:$J$19,6, FALSE) + $O190*VLOOKUP($O$1,properties!$A$13:$J$19,6, FALSE) + $P190*VLOOKUP($P$1,properties!$A$13:$J$19,6, FALSE) + $Q190*VLOOKUP($Q$1,properties!$A$13:$J$19,6, FALSE)</f>
        <v>46.022500000000001</v>
      </c>
      <c r="AF190" s="2">
        <f>$L190*VLOOKUP($L$1,properties!$A$13:$J$19,4, FALSE) + $M190*VLOOKUP($M$1,properties!$A$13:$J$19,4, FALSE) + $N190*VLOOKUP($N$1,properties!$A$13:$J$19,4, FALSE) + $O190*VLOOKUP($O$1,properties!$A$13:$J$19,4, FALSE) + $P190*VLOOKUP($P$1,properties!$A$13:$J$19,4, FALSE) + $Q190*VLOOKUP($Q$1,properties!$A$13:$J$19,4, FALSE)</f>
        <v>0</v>
      </c>
      <c r="AG190" s="2">
        <f>$L190*VLOOKUP($L$1,properties!$A$13:$J$19,3, FALSE) + $M190*VLOOKUP($M$1,properties!$A$13:$J$19,3, FALSE) + $N190*VLOOKUP($N$1,properties!$A$13:$J$19,3, FALSE) + $O190*VLOOKUP($O$1,properties!$A$13:$J$19,3, FALSE) + $P190*VLOOKUP($P$1,properties!$A$13:$J$19,3, FALSE) + $Q190*VLOOKUP($Q$1,properties!$A$13:$J$19,3, FALSE)</f>
        <v>6.0607500000000005</v>
      </c>
      <c r="AH190" s="2">
        <f>$L190*VLOOKUP($L$1,properties!$A$13:$J$19,2, FALSE) + $M190*VLOOKUP($M$1,properties!$A$13:$J$19,2, FALSE) + $N190*VLOOKUP($N$1,properties!$A$13:$J$19,2, FALSE) + $O190*VLOOKUP($O$1,properties!$A$13:$J$19,2, FALSE) + $P190*VLOOKUP($P$1,properties!$A$13:$J$19,2, FALSE) + $Q190*VLOOKUP($Q$1,properties!$A$13:$J$19,2, FALSE)</f>
        <v>0.99375000000000002</v>
      </c>
      <c r="AI190" s="2">
        <f>$L190*VLOOKUP($L$1,properties!$A$13:$J$19,10, FALSE) + $M190*VLOOKUP($M$1,properties!$A$13:$J$19,10, FALSE) + $N190*VLOOKUP($N$1,properties!$A$13:$J$19,10, FALSE) + $O190*VLOOKUP($O$1,properties!$A$13:$J$19,10, FALSE) + $P190*VLOOKUP($P$1,properties!$A$13:$J$19,10, FALSE) + $Q190*VLOOKUP($Q$1,properties!$A$13:$J$19,10, FALSE)</f>
        <v>22.25</v>
      </c>
      <c r="AJ190" s="2">
        <f>$R190*VLOOKUP($R$1,properties!$A$1:$J$4,5, FALSE) + $S190*VLOOKUP($S$1,properties!$A$1:$J$4,5, FALSE) + $T190*VLOOKUP($T$1,properties!$A$1:$J$4,5, FALSE)</f>
        <v>1.81</v>
      </c>
      <c r="AK190" s="2">
        <f>$R190*VLOOKUP($R$1,properties!$A$1:$J$4,6, FALSE) + $S190*VLOOKUP($S$1,properties!$A$1:$J$4,6, FALSE) + $T190*VLOOKUP($T$1,properties!$A$1:$J$4,6, FALSE)</f>
        <v>35.450000000000003</v>
      </c>
      <c r="AL190" s="2">
        <f>$R190*VLOOKUP($R$1,properties!$A$1:$J$4,4, FALSE) + $S190*VLOOKUP($S$1,properties!$A$1:$J$4,4, FALSE) + $T190*VLOOKUP($T$1,properties!$A$1:$J$4,4, FALSE)</f>
        <v>3.617</v>
      </c>
      <c r="AM190" s="2">
        <f>$R190*VLOOKUP($R$1,properties!$A$1:$J$4,3, FALSE) + $S190*VLOOKUP($S$1,properties!$A$1:$J$4,3, FALSE) + $T190*VLOOKUP($T$1,properties!$A$1:$J$4,3, FALSE)</f>
        <v>12.968</v>
      </c>
      <c r="AN190" s="2">
        <f>$R190*VLOOKUP($R$1,properties!$A$1:$J$4,2, FALSE) + $S190*VLOOKUP($S$1,properties!$A$1:$J$4,2, FALSE) + $T190*VLOOKUP($T$1,properties!$A$1:$J$4,2, FALSE)</f>
        <v>3.16</v>
      </c>
      <c r="AO190" s="2">
        <f>$R190*VLOOKUP($R$1,properties!$A$1:$J$4,10, FALSE) + $S190*VLOOKUP($S$1,properties!$A$1:$J$4,10, FALSE) + $T190*VLOOKUP($T$1,properties!$A$1:$J$4,10, FALSE)</f>
        <v>17</v>
      </c>
    </row>
    <row r="191" spans="1:41" x14ac:dyDescent="0.2">
      <c r="A191">
        <v>278</v>
      </c>
      <c r="B191" t="s">
        <v>336</v>
      </c>
      <c r="C191" t="s">
        <v>576</v>
      </c>
      <c r="D191">
        <v>-0.25</v>
      </c>
      <c r="E191">
        <v>1.0900000000000001</v>
      </c>
      <c r="F191">
        <v>0.18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0.875</v>
      </c>
      <c r="P191" s="2">
        <v>0</v>
      </c>
      <c r="Q191" s="2">
        <v>0.125</v>
      </c>
      <c r="R191" s="2">
        <v>1</v>
      </c>
      <c r="S191" s="2">
        <v>0</v>
      </c>
      <c r="T191" s="2">
        <v>0</v>
      </c>
      <c r="U191" s="2">
        <v>5</v>
      </c>
      <c r="V191" s="1" t="b">
        <v>0</v>
      </c>
      <c r="W191" s="2">
        <v>1</v>
      </c>
      <c r="X191" s="2">
        <v>0</v>
      </c>
      <c r="Y191" s="2">
        <v>0</v>
      </c>
      <c r="Z191" s="2">
        <v>0</v>
      </c>
      <c r="AA191" s="2">
        <f>$G191*VLOOKUP($G$1,properties!$A$6:$I$11,5, FALSE) + $H191*VLOOKUP($H$1,properties!$A$6:$I$11,5, FALSE) + $I191*VLOOKUP($I$1,properties!$A$6:$I$11,5, FALSE) + $J191*VLOOKUP($J$1,properties!$A$6:$I$11,5, FALSE) + $K191*VLOOKUP($K$1,properties!$A$6:$I$11,5, FALSE)</f>
        <v>1.61</v>
      </c>
      <c r="AB191" s="2">
        <f>$G191*VLOOKUP($G$1,properties!$A$6:$I$11,6, FALSE) + $H191*VLOOKUP($H$1,properties!$A$6:$I$11,6, FALSE) + $I191*VLOOKUP($I$1,properties!$A$6:$I$11,6, FALSE) + $J191*VLOOKUP($J$1,properties!$A$6:$I$11,6, FALSE) + $K191*VLOOKUP($K$1,properties!$A$6:$I$11,6, FALSE)</f>
        <v>85.468000000000004</v>
      </c>
      <c r="AC191" s="2">
        <f>$G191*VLOOKUP($G$1,properties!$A$6:$I$11,2, FALSE) + $H191*VLOOKUP($H$1,properties!$A$6:$I$11,2, FALSE) + $I191*VLOOKUP($I$1,properties!$A$6:$I$11,2, FALSE) + $J191*VLOOKUP($J$1,properties!$A$6:$I$11,2, FALSE) + $K191*VLOOKUP($K$1,properties!$A$6:$I$11,2, FALSE)</f>
        <v>0</v>
      </c>
      <c r="AD191" s="2">
        <f>$L191*VLOOKUP($L$1,properties!$A$13:$J$19,5, FALSE) + $M191*VLOOKUP($M$1,properties!$A$13:$J$19,5, FALSE) + $N191*VLOOKUP($N$1,properties!$A$13:$J$19,5, FALSE) + $O191*VLOOKUP($O$1,properties!$A$13:$J$19,5, FALSE) + $P191*VLOOKUP($P$1,properties!$A$13:$J$19,5, FALSE) + $Q191*VLOOKUP($Q$1,properties!$A$13:$J$19,5, FALSE)</f>
        <v>0.78749999999999987</v>
      </c>
      <c r="AE191" s="2">
        <f>$L191*VLOOKUP($L$1,properties!$A$13:$J$19,6, FALSE) + $M191*VLOOKUP($M$1,properties!$A$13:$J$19,6, FALSE) + $N191*VLOOKUP($N$1,properties!$A$13:$J$19,6, FALSE) + $O191*VLOOKUP($O$1,properties!$A$13:$J$19,6, FALSE) + $P191*VLOOKUP($P$1,properties!$A$13:$J$19,6, FALSE) + $Q191*VLOOKUP($Q$1,properties!$A$13:$J$19,6, FALSE)</f>
        <v>89.426249999999996</v>
      </c>
      <c r="AF191" s="2">
        <f>$L191*VLOOKUP($L$1,properties!$A$13:$J$19,4, FALSE) + $M191*VLOOKUP($M$1,properties!$A$13:$J$19,4, FALSE) + $N191*VLOOKUP($N$1,properties!$A$13:$J$19,4, FALSE) + $O191*VLOOKUP($O$1,properties!$A$13:$J$19,4, FALSE) + $P191*VLOOKUP($P$1,properties!$A$13:$J$19,4, FALSE) + $Q191*VLOOKUP($Q$1,properties!$A$13:$J$19,4, FALSE)</f>
        <v>1.2262500000000001</v>
      </c>
      <c r="AG191" s="2">
        <f>$L191*VLOOKUP($L$1,properties!$A$13:$J$19,3, FALSE) + $M191*VLOOKUP($M$1,properties!$A$13:$J$19,3, FALSE) + $N191*VLOOKUP($N$1,properties!$A$13:$J$19,3, FALSE) + $O191*VLOOKUP($O$1,properties!$A$13:$J$19,3, FALSE) + $P191*VLOOKUP($P$1,properties!$A$13:$J$19,3, FALSE) + $Q191*VLOOKUP($Q$1,properties!$A$13:$J$19,3, FALSE)</f>
        <v>7.8396250000000007</v>
      </c>
      <c r="AH191" s="2">
        <f>$L191*VLOOKUP($L$1,properties!$A$13:$J$19,2, FALSE) + $M191*VLOOKUP($M$1,properties!$A$13:$J$19,2, FALSE) + $N191*VLOOKUP($N$1,properties!$A$13:$J$19,2, FALSE) + $O191*VLOOKUP($O$1,properties!$A$13:$J$19,2, FALSE) + $P191*VLOOKUP($P$1,properties!$A$13:$J$19,2, FALSE) + $Q191*VLOOKUP($Q$1,properties!$A$13:$J$19,2, FALSE)</f>
        <v>2.0499999999999998</v>
      </c>
      <c r="AI191" s="2">
        <f>$L191*VLOOKUP($L$1,properties!$A$13:$J$19,10, FALSE) + $M191*VLOOKUP($M$1,properties!$A$13:$J$19,10, FALSE) + $N191*VLOOKUP($N$1,properties!$A$13:$J$19,10, FALSE) + $O191*VLOOKUP($O$1,properties!$A$13:$J$19,10, FALSE) + $P191*VLOOKUP($P$1,properties!$A$13:$J$19,10, FALSE) + $Q191*VLOOKUP($Q$1,properties!$A$13:$J$19,10, FALSE)</f>
        <v>38.25</v>
      </c>
      <c r="AJ191" s="2">
        <f>$R191*VLOOKUP($R$1,properties!$A$1:$J$4,5, FALSE) + $S191*VLOOKUP($S$1,properties!$A$1:$J$4,5, FALSE) + $T191*VLOOKUP($T$1,properties!$A$1:$J$4,5, FALSE)</f>
        <v>1.81</v>
      </c>
      <c r="AK191" s="2">
        <f>$R191*VLOOKUP($R$1,properties!$A$1:$J$4,6, FALSE) + $S191*VLOOKUP($S$1,properties!$A$1:$J$4,6, FALSE) + $T191*VLOOKUP($T$1,properties!$A$1:$J$4,6, FALSE)</f>
        <v>35.450000000000003</v>
      </c>
      <c r="AL191" s="2">
        <f>$R191*VLOOKUP($R$1,properties!$A$1:$J$4,4, FALSE) + $S191*VLOOKUP($S$1,properties!$A$1:$J$4,4, FALSE) + $T191*VLOOKUP($T$1,properties!$A$1:$J$4,4, FALSE)</f>
        <v>3.617</v>
      </c>
      <c r="AM191" s="2">
        <f>$R191*VLOOKUP($R$1,properties!$A$1:$J$4,3, FALSE) + $S191*VLOOKUP($S$1,properties!$A$1:$J$4,3, FALSE) + $T191*VLOOKUP($T$1,properties!$A$1:$J$4,3, FALSE)</f>
        <v>12.968</v>
      </c>
      <c r="AN191" s="2">
        <f>$R191*VLOOKUP($R$1,properties!$A$1:$J$4,2, FALSE) + $S191*VLOOKUP($S$1,properties!$A$1:$J$4,2, FALSE) + $T191*VLOOKUP($T$1,properties!$A$1:$J$4,2, FALSE)</f>
        <v>3.16</v>
      </c>
      <c r="AO191" s="2">
        <f>$R191*VLOOKUP($R$1,properties!$A$1:$J$4,10, FALSE) + $S191*VLOOKUP($S$1,properties!$A$1:$J$4,10, FALSE) + $T191*VLOOKUP($T$1,properties!$A$1:$J$4,10, FALSE)</f>
        <v>17</v>
      </c>
    </row>
    <row r="192" spans="1:41" x14ac:dyDescent="0.2">
      <c r="A192">
        <v>279</v>
      </c>
      <c r="B192" t="s">
        <v>337</v>
      </c>
      <c r="C192" t="s">
        <v>576</v>
      </c>
      <c r="D192">
        <v>0.16</v>
      </c>
      <c r="E192">
        <v>2.61</v>
      </c>
      <c r="F192">
        <v>0.06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0.25</v>
      </c>
      <c r="N192" s="2">
        <v>0.25</v>
      </c>
      <c r="O192" s="2">
        <v>0.25</v>
      </c>
      <c r="P192" s="2">
        <v>0.125</v>
      </c>
      <c r="Q192" s="2">
        <v>0.125</v>
      </c>
      <c r="R192" s="2">
        <v>0</v>
      </c>
      <c r="S192" s="2">
        <v>0</v>
      </c>
      <c r="T192" s="2">
        <v>1</v>
      </c>
      <c r="U192" s="2">
        <v>5</v>
      </c>
      <c r="V192" s="1" t="b">
        <v>0</v>
      </c>
      <c r="W192" s="2">
        <v>1</v>
      </c>
      <c r="X192" s="2">
        <v>0</v>
      </c>
      <c r="Y192" s="2">
        <v>0</v>
      </c>
      <c r="Z192" s="2">
        <v>0</v>
      </c>
      <c r="AA192" s="2">
        <f>$G192*VLOOKUP($G$1,properties!$A$6:$I$11,5, FALSE) + $H192*VLOOKUP($H$1,properties!$A$6:$I$11,5, FALSE) + $I192*VLOOKUP($I$1,properties!$A$6:$I$11,5, FALSE) + $J192*VLOOKUP($J$1,properties!$A$6:$I$11,5, FALSE) + $K192*VLOOKUP($K$1,properties!$A$6:$I$11,5, FALSE)</f>
        <v>1.74</v>
      </c>
      <c r="AB192" s="2">
        <f>$G192*VLOOKUP($G$1,properties!$A$6:$I$11,6, FALSE) + $H192*VLOOKUP($H$1,properties!$A$6:$I$11,6, FALSE) + $I192*VLOOKUP($I$1,properties!$A$6:$I$11,6, FALSE) + $J192*VLOOKUP($J$1,properties!$A$6:$I$11,6, FALSE) + $K192*VLOOKUP($K$1,properties!$A$6:$I$11,6, FALSE)</f>
        <v>132.91</v>
      </c>
      <c r="AC192" s="2">
        <f>$G192*VLOOKUP($G$1,properties!$A$6:$I$11,2, FALSE) + $H192*VLOOKUP($H$1,properties!$A$6:$I$11,2, FALSE) + $I192*VLOOKUP($I$1,properties!$A$6:$I$11,2, FALSE) + $J192*VLOOKUP($J$1,properties!$A$6:$I$11,2, FALSE) + $K192*VLOOKUP($K$1,properties!$A$6:$I$11,2, FALSE)</f>
        <v>0</v>
      </c>
      <c r="AD192" s="2">
        <f>$L192*VLOOKUP($L$1,properties!$A$13:$J$19,5, FALSE) + $M192*VLOOKUP($M$1,properties!$A$13:$J$19,5, FALSE) + $N192*VLOOKUP($N$1,properties!$A$13:$J$19,5, FALSE) + $O192*VLOOKUP($O$1,properties!$A$13:$J$19,5, FALSE) + $P192*VLOOKUP($P$1,properties!$A$13:$J$19,5, FALSE) + $Q192*VLOOKUP($Q$1,properties!$A$13:$J$19,5, FALSE)</f>
        <v>1.1074999999999999</v>
      </c>
      <c r="AE192" s="2">
        <f>$L192*VLOOKUP($L$1,properties!$A$13:$J$19,6, FALSE) + $M192*VLOOKUP($M$1,properties!$A$13:$J$19,6, FALSE) + $N192*VLOOKUP($N$1,properties!$A$13:$J$19,6, FALSE) + $O192*VLOOKUP($O$1,properties!$A$13:$J$19,6, FALSE) + $P192*VLOOKUP($P$1,properties!$A$13:$J$19,6, FALSE) + $Q192*VLOOKUP($Q$1,properties!$A$13:$J$19,6, FALSE)</f>
        <v>115.10875000000001</v>
      </c>
      <c r="AF192" s="2">
        <f>$L192*VLOOKUP($L$1,properties!$A$13:$J$19,4, FALSE) + $M192*VLOOKUP($M$1,properties!$A$13:$J$19,4, FALSE) + $N192*VLOOKUP($N$1,properties!$A$13:$J$19,4, FALSE) + $O192*VLOOKUP($O$1,properties!$A$13:$J$19,4, FALSE) + $P192*VLOOKUP($P$1,properties!$A$13:$J$19,4, FALSE) + $Q192*VLOOKUP($Q$1,properties!$A$13:$J$19,4, FALSE)</f>
        <v>0.53250000000000008</v>
      </c>
      <c r="AG192" s="2">
        <f>$L192*VLOOKUP($L$1,properties!$A$13:$J$19,3, FALSE) + $M192*VLOOKUP($M$1,properties!$A$13:$J$19,3, FALSE) + $N192*VLOOKUP($N$1,properties!$A$13:$J$19,3, FALSE) + $O192*VLOOKUP($O$1,properties!$A$13:$J$19,3, FALSE) + $P192*VLOOKUP($P$1,properties!$A$13:$J$19,3, FALSE) + $Q192*VLOOKUP($Q$1,properties!$A$13:$J$19,3, FALSE)</f>
        <v>6.5468750000000009</v>
      </c>
      <c r="AH192" s="2">
        <f>$L192*VLOOKUP($L$1,properties!$A$13:$J$19,2, FALSE) + $M192*VLOOKUP($M$1,properties!$A$13:$J$19,2, FALSE) + $N192*VLOOKUP($N$1,properties!$A$13:$J$19,2, FALSE) + $O192*VLOOKUP($O$1,properties!$A$13:$J$19,2, FALSE) + $P192*VLOOKUP($P$1,properties!$A$13:$J$19,2, FALSE) + $Q192*VLOOKUP($Q$1,properties!$A$13:$J$19,2, FALSE)</f>
        <v>1.49875</v>
      </c>
      <c r="AI192" s="2">
        <f>$L192*VLOOKUP($L$1,properties!$A$13:$J$19,10, FALSE) + $M192*VLOOKUP($M$1,properties!$A$13:$J$19,10, FALSE) + $N192*VLOOKUP($N$1,properties!$A$13:$J$19,10, FALSE) + $O192*VLOOKUP($O$1,properties!$A$13:$J$19,10, FALSE) + $P192*VLOOKUP($P$1,properties!$A$13:$J$19,10, FALSE) + $Q192*VLOOKUP($Q$1,properties!$A$13:$J$19,10, FALSE)</f>
        <v>48</v>
      </c>
      <c r="AJ192" s="2">
        <f>$R192*VLOOKUP($R$1,properties!$A$1:$J$4,5, FALSE) + $S192*VLOOKUP($S$1,properties!$A$1:$J$4,5, FALSE) + $T192*VLOOKUP($T$1,properties!$A$1:$J$4,5, FALSE)</f>
        <v>1.98</v>
      </c>
      <c r="AK192" s="2">
        <f>$R192*VLOOKUP($R$1,properties!$A$1:$J$4,6, FALSE) + $S192*VLOOKUP($S$1,properties!$A$1:$J$4,6, FALSE) + $T192*VLOOKUP($T$1,properties!$A$1:$J$4,6, FALSE)</f>
        <v>126.9</v>
      </c>
      <c r="AL192" s="2">
        <f>$R192*VLOOKUP($R$1,properties!$A$1:$J$4,4, FALSE) + $S192*VLOOKUP($S$1,properties!$A$1:$J$4,4, FALSE) + $T192*VLOOKUP($T$1,properties!$A$1:$J$4,4, FALSE)</f>
        <v>3.06</v>
      </c>
      <c r="AM192" s="2">
        <f>$R192*VLOOKUP($R$1,properties!$A$1:$J$4,3, FALSE) + $S192*VLOOKUP($S$1,properties!$A$1:$J$4,3, FALSE) + $T192*VLOOKUP($T$1,properties!$A$1:$J$4,3, FALSE)</f>
        <v>10.451000000000001</v>
      </c>
      <c r="AN192" s="2">
        <f>$R192*VLOOKUP($R$1,properties!$A$1:$J$4,2, FALSE) + $S192*VLOOKUP($S$1,properties!$A$1:$J$4,2, FALSE) + $T192*VLOOKUP($T$1,properties!$A$1:$J$4,2, FALSE)</f>
        <v>2.66</v>
      </c>
      <c r="AO192" s="2">
        <f>$R192*VLOOKUP($R$1,properties!$A$1:$J$4,10, FALSE) + $S192*VLOOKUP($S$1,properties!$A$1:$J$4,10, FALSE) + $T192*VLOOKUP($T$1,properties!$A$1:$J$4,10, FALSE)</f>
        <v>53</v>
      </c>
    </row>
    <row r="193" spans="1:41" x14ac:dyDescent="0.2">
      <c r="A193">
        <v>280</v>
      </c>
      <c r="B193" t="s">
        <v>338</v>
      </c>
      <c r="C193" t="s">
        <v>576</v>
      </c>
      <c r="D193">
        <v>0.23</v>
      </c>
      <c r="E193">
        <v>3.48</v>
      </c>
      <c r="F193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</v>
      </c>
      <c r="L193" s="2">
        <v>0</v>
      </c>
      <c r="M193" s="2">
        <v>0.25</v>
      </c>
      <c r="N193" s="2">
        <v>0.75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5</v>
      </c>
      <c r="V193" s="1" t="b">
        <v>0</v>
      </c>
      <c r="W193" s="2">
        <v>1</v>
      </c>
      <c r="X193" s="2">
        <v>0</v>
      </c>
      <c r="Y193" s="2">
        <v>0</v>
      </c>
      <c r="Z193" s="2">
        <v>0</v>
      </c>
      <c r="AA193" s="2">
        <f>$G193*VLOOKUP($G$1,properties!$A$6:$I$11,5, FALSE) + $H193*VLOOKUP($H$1,properties!$A$6:$I$11,5, FALSE) + $I193*VLOOKUP($I$1,properties!$A$6:$I$11,5, FALSE) + $J193*VLOOKUP($J$1,properties!$A$6:$I$11,5, FALSE) + $K193*VLOOKUP($K$1,properties!$A$6:$I$11,5, FALSE)</f>
        <v>1.74</v>
      </c>
      <c r="AB193" s="2">
        <f>$G193*VLOOKUP($G$1,properties!$A$6:$I$11,6, FALSE) + $H193*VLOOKUP($H$1,properties!$A$6:$I$11,6, FALSE) + $I193*VLOOKUP($I$1,properties!$A$6:$I$11,6, FALSE) + $J193*VLOOKUP($J$1,properties!$A$6:$I$11,6, FALSE) + $K193*VLOOKUP($K$1,properties!$A$6:$I$11,6, FALSE)</f>
        <v>132.91</v>
      </c>
      <c r="AC193" s="2">
        <f>$G193*VLOOKUP($G$1,properties!$A$6:$I$11,2, FALSE) + $H193*VLOOKUP($H$1,properties!$A$6:$I$11,2, FALSE) + $I193*VLOOKUP($I$1,properties!$A$6:$I$11,2, FALSE) + $J193*VLOOKUP($J$1,properties!$A$6:$I$11,2, FALSE) + $K193*VLOOKUP($K$1,properties!$A$6:$I$11,2, FALSE)</f>
        <v>0</v>
      </c>
      <c r="AD193" s="2">
        <f>$L193*VLOOKUP($L$1,properties!$A$13:$J$19,5, FALSE) + $M193*VLOOKUP($M$1,properties!$A$13:$J$19,5, FALSE) + $N193*VLOOKUP($N$1,properties!$A$13:$J$19,5, FALSE) + $O193*VLOOKUP($O$1,properties!$A$13:$J$19,5, FALSE) + $P193*VLOOKUP($P$1,properties!$A$13:$J$19,5, FALSE) + $Q193*VLOOKUP($Q$1,properties!$A$13:$J$19,5, FALSE)</f>
        <v>1.3075000000000001</v>
      </c>
      <c r="AE193" s="2">
        <f>$L193*VLOOKUP($L$1,properties!$A$13:$J$19,6, FALSE) + $M193*VLOOKUP($M$1,properties!$A$13:$J$19,6, FALSE) + $N193*VLOOKUP($N$1,properties!$A$13:$J$19,6, FALSE) + $O193*VLOOKUP($O$1,properties!$A$13:$J$19,6, FALSE) + $P193*VLOOKUP($P$1,properties!$A$13:$J$19,6, FALSE) + $Q193*VLOOKUP($Q$1,properties!$A$13:$J$19,6, FALSE)</f>
        <v>124.9025</v>
      </c>
      <c r="AF193" s="2">
        <f>$L193*VLOOKUP($L$1,properties!$A$13:$J$19,4, FALSE) + $M193*VLOOKUP($M$1,properties!$A$13:$J$19,4, FALSE) + $N193*VLOOKUP($N$1,properties!$A$13:$J$19,4, FALSE) + $O193*VLOOKUP($O$1,properties!$A$13:$J$19,4, FALSE) + $P193*VLOOKUP($P$1,properties!$A$13:$J$19,4, FALSE) + $Q193*VLOOKUP($Q$1,properties!$A$13:$J$19,4, FALSE)</f>
        <v>0</v>
      </c>
      <c r="AG193" s="2">
        <f>$L193*VLOOKUP($L$1,properties!$A$13:$J$19,3, FALSE) + $M193*VLOOKUP($M$1,properties!$A$13:$J$19,3, FALSE) + $N193*VLOOKUP($N$1,properties!$A$13:$J$19,3, FALSE) + $O193*VLOOKUP($O$1,properties!$A$13:$J$19,3, FALSE) + $P193*VLOOKUP($P$1,properties!$A$13:$J$19,3, FALSE) + $Q193*VLOOKUP($Q$1,properties!$A$13:$J$19,3, FALSE)</f>
        <v>5.3327499999999999</v>
      </c>
      <c r="AH193" s="2">
        <f>$L193*VLOOKUP($L$1,properties!$A$13:$J$19,2, FALSE) + $M193*VLOOKUP($M$1,properties!$A$13:$J$19,2, FALSE) + $N193*VLOOKUP($N$1,properties!$A$13:$J$19,2, FALSE) + $O193*VLOOKUP($O$1,properties!$A$13:$J$19,2, FALSE) + $P193*VLOOKUP($P$1,properties!$A$13:$J$19,2, FALSE) + $Q193*VLOOKUP($Q$1,properties!$A$13:$J$19,2, FALSE)</f>
        <v>0.90500000000000003</v>
      </c>
      <c r="AI193" s="2">
        <f>$L193*VLOOKUP($L$1,properties!$A$13:$J$19,10, FALSE) + $M193*VLOOKUP($M$1,properties!$A$13:$J$19,10, FALSE) + $N193*VLOOKUP($N$1,properties!$A$13:$J$19,10, FALSE) + $O193*VLOOKUP($O$1,properties!$A$13:$J$19,10, FALSE) + $P193*VLOOKUP($P$1,properties!$A$13:$J$19,10, FALSE) + $Q193*VLOOKUP($Q$1,properties!$A$13:$J$19,10, FALSE)</f>
        <v>51.5</v>
      </c>
      <c r="AJ193" s="2">
        <f>$R193*VLOOKUP($R$1,properties!$A$1:$J$4,5, FALSE) + $S193*VLOOKUP($S$1,properties!$A$1:$J$4,5, FALSE) + $T193*VLOOKUP($T$1,properties!$A$1:$J$4,5, FALSE)</f>
        <v>1.98</v>
      </c>
      <c r="AK193" s="2">
        <f>$R193*VLOOKUP($R$1,properties!$A$1:$J$4,6, FALSE) + $S193*VLOOKUP($S$1,properties!$A$1:$J$4,6, FALSE) + $T193*VLOOKUP($T$1,properties!$A$1:$J$4,6, FALSE)</f>
        <v>126.9</v>
      </c>
      <c r="AL193" s="2">
        <f>$R193*VLOOKUP($R$1,properties!$A$1:$J$4,4, FALSE) + $S193*VLOOKUP($S$1,properties!$A$1:$J$4,4, FALSE) + $T193*VLOOKUP($T$1,properties!$A$1:$J$4,4, FALSE)</f>
        <v>3.06</v>
      </c>
      <c r="AM193" s="2">
        <f>$R193*VLOOKUP($R$1,properties!$A$1:$J$4,3, FALSE) + $S193*VLOOKUP($S$1,properties!$A$1:$J$4,3, FALSE) + $T193*VLOOKUP($T$1,properties!$A$1:$J$4,3, FALSE)</f>
        <v>10.451000000000001</v>
      </c>
      <c r="AN193" s="2">
        <f>$R193*VLOOKUP($R$1,properties!$A$1:$J$4,2, FALSE) + $S193*VLOOKUP($S$1,properties!$A$1:$J$4,2, FALSE) + $T193*VLOOKUP($T$1,properties!$A$1:$J$4,2, FALSE)</f>
        <v>2.66</v>
      </c>
      <c r="AO193" s="2">
        <f>$R193*VLOOKUP($R$1,properties!$A$1:$J$4,10, FALSE) + $S193*VLOOKUP($S$1,properties!$A$1:$J$4,10, FALSE) + $T193*VLOOKUP($T$1,properties!$A$1:$J$4,10, FALSE)</f>
        <v>53</v>
      </c>
    </row>
    <row r="194" spans="1:41" x14ac:dyDescent="0.2">
      <c r="A194">
        <v>281</v>
      </c>
      <c r="B194" t="s">
        <v>339</v>
      </c>
      <c r="C194" t="s">
        <v>576</v>
      </c>
      <c r="D194">
        <v>-0.08</v>
      </c>
      <c r="E194">
        <v>3.59</v>
      </c>
      <c r="F194">
        <v>0.01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0.25</v>
      </c>
      <c r="M194" s="2">
        <v>0.5</v>
      </c>
      <c r="N194" s="2">
        <v>0</v>
      </c>
      <c r="O194" s="2">
        <v>0.125</v>
      </c>
      <c r="P194" s="2">
        <v>0</v>
      </c>
      <c r="Q194" s="2">
        <v>0.125</v>
      </c>
      <c r="R194" s="2">
        <v>0</v>
      </c>
      <c r="S194" s="2">
        <v>1</v>
      </c>
      <c r="T194" s="2">
        <v>0</v>
      </c>
      <c r="U194" s="2">
        <v>5</v>
      </c>
      <c r="V194" s="1" t="b">
        <v>0</v>
      </c>
      <c r="W194" s="2">
        <v>1</v>
      </c>
      <c r="X194" s="2">
        <v>0</v>
      </c>
      <c r="Y194" s="2">
        <v>0</v>
      </c>
      <c r="Z194" s="2">
        <v>0</v>
      </c>
      <c r="AA194" s="2">
        <f>$G194*VLOOKUP($G$1,properties!$A$6:$I$11,5, FALSE) + $H194*VLOOKUP($H$1,properties!$A$6:$I$11,5, FALSE) + $I194*VLOOKUP($I$1,properties!$A$6:$I$11,5, FALSE) + $J194*VLOOKUP($J$1,properties!$A$6:$I$11,5, FALSE) + $K194*VLOOKUP($K$1,properties!$A$6:$I$11,5, FALSE)</f>
        <v>1.74</v>
      </c>
      <c r="AB194" s="2">
        <f>$G194*VLOOKUP($G$1,properties!$A$6:$I$11,6, FALSE) + $H194*VLOOKUP($H$1,properties!$A$6:$I$11,6, FALSE) + $I194*VLOOKUP($I$1,properties!$A$6:$I$11,6, FALSE) + $J194*VLOOKUP($J$1,properties!$A$6:$I$11,6, FALSE) + $K194*VLOOKUP($K$1,properties!$A$6:$I$11,6, FALSE)</f>
        <v>132.91</v>
      </c>
      <c r="AC194" s="2">
        <f>$G194*VLOOKUP($G$1,properties!$A$6:$I$11,2, FALSE) + $H194*VLOOKUP($H$1,properties!$A$6:$I$11,2, FALSE) + $I194*VLOOKUP($I$1,properties!$A$6:$I$11,2, FALSE) + $J194*VLOOKUP($J$1,properties!$A$6:$I$11,2, FALSE) + $K194*VLOOKUP($K$1,properties!$A$6:$I$11,2, FALSE)</f>
        <v>0</v>
      </c>
      <c r="AD194" s="2">
        <f>$L194*VLOOKUP($L$1,properties!$A$13:$J$19,5, FALSE) + $M194*VLOOKUP($M$1,properties!$A$13:$J$19,5, FALSE) + $N194*VLOOKUP($N$1,properties!$A$13:$J$19,5, FALSE) + $O194*VLOOKUP($O$1,properties!$A$13:$J$19,5, FALSE) + $P194*VLOOKUP($P$1,properties!$A$13:$J$19,5, FALSE) + $Q194*VLOOKUP($Q$1,properties!$A$13:$J$19,5, FALSE)</f>
        <v>1.0799999999999998</v>
      </c>
      <c r="AE194" s="2">
        <f>$L194*VLOOKUP($L$1,properties!$A$13:$J$19,6, FALSE) + $M194*VLOOKUP($M$1,properties!$A$13:$J$19,6, FALSE) + $N194*VLOOKUP($N$1,properties!$A$13:$J$19,6, FALSE) + $O194*VLOOKUP($O$1,properties!$A$13:$J$19,6, FALSE) + $P194*VLOOKUP($P$1,properties!$A$13:$J$19,6, FALSE) + $Q194*VLOOKUP($Q$1,properties!$A$13:$J$19,6, FALSE)</f>
        <v>88.783749999999998</v>
      </c>
      <c r="AF194" s="2">
        <f>$L194*VLOOKUP($L$1,properties!$A$13:$J$19,4, FALSE) + $M194*VLOOKUP($M$1,properties!$A$13:$J$19,4, FALSE) + $N194*VLOOKUP($N$1,properties!$A$13:$J$19,4, FALSE) + $O194*VLOOKUP($O$1,properties!$A$13:$J$19,4, FALSE) + $P194*VLOOKUP($P$1,properties!$A$13:$J$19,4, FALSE) + $Q194*VLOOKUP($Q$1,properties!$A$13:$J$19,4, FALSE)</f>
        <v>0.21375</v>
      </c>
      <c r="AG194" s="2">
        <f>$L194*VLOOKUP($L$1,properties!$A$13:$J$19,3, FALSE) + $M194*VLOOKUP($M$1,properties!$A$13:$J$19,3, FALSE) + $N194*VLOOKUP($N$1,properties!$A$13:$J$19,3, FALSE) + $O194*VLOOKUP($O$1,properties!$A$13:$J$19,3, FALSE) + $P194*VLOOKUP($P$1,properties!$A$13:$J$19,3, FALSE) + $Q194*VLOOKUP($Q$1,properties!$A$13:$J$19,3, FALSE)</f>
        <v>6.290375</v>
      </c>
      <c r="AH194" s="2">
        <f>$L194*VLOOKUP($L$1,properties!$A$13:$J$19,2, FALSE) + $M194*VLOOKUP($M$1,properties!$A$13:$J$19,2, FALSE) + $N194*VLOOKUP($N$1,properties!$A$13:$J$19,2, FALSE) + $O194*VLOOKUP($O$1,properties!$A$13:$J$19,2, FALSE) + $P194*VLOOKUP($P$1,properties!$A$13:$J$19,2, FALSE) + $Q194*VLOOKUP($Q$1,properties!$A$13:$J$19,2, FALSE)</f>
        <v>1.2675000000000001</v>
      </c>
      <c r="AI194" s="2">
        <f>$L194*VLOOKUP($L$1,properties!$A$13:$J$19,10, FALSE) + $M194*VLOOKUP($M$1,properties!$A$13:$J$19,10, FALSE) + $N194*VLOOKUP($N$1,properties!$A$13:$J$19,10, FALSE) + $O194*VLOOKUP($O$1,properties!$A$13:$J$19,10, FALSE) + $P194*VLOOKUP($P$1,properties!$A$13:$J$19,10, FALSE) + $Q194*VLOOKUP($Q$1,properties!$A$13:$J$19,10, FALSE)</f>
        <v>38.25</v>
      </c>
      <c r="AJ194" s="2">
        <f>$R194*VLOOKUP($R$1,properties!$A$1:$J$4,5, FALSE) + $S194*VLOOKUP($S$1,properties!$A$1:$J$4,5, FALSE) + $T194*VLOOKUP($T$1,properties!$A$1:$J$4,5, FALSE)</f>
        <v>1.96</v>
      </c>
      <c r="AK194" s="2">
        <f>$R194*VLOOKUP($R$1,properties!$A$1:$J$4,6, FALSE) + $S194*VLOOKUP($S$1,properties!$A$1:$J$4,6, FALSE) + $T194*VLOOKUP($T$1,properties!$A$1:$J$4,6, FALSE)</f>
        <v>79.900000000000006</v>
      </c>
      <c r="AL194" s="2">
        <f>$R194*VLOOKUP($R$1,properties!$A$1:$J$4,4, FALSE) + $S194*VLOOKUP($S$1,properties!$A$1:$J$4,4, FALSE) + $T194*VLOOKUP($T$1,properties!$A$1:$J$4,4, FALSE)</f>
        <v>3.3650000000000002</v>
      </c>
      <c r="AM194" s="2">
        <f>$R194*VLOOKUP($R$1,properties!$A$1:$J$4,3, FALSE) + $S194*VLOOKUP($S$1,properties!$A$1:$J$4,3, FALSE) + $T194*VLOOKUP($T$1,properties!$A$1:$J$4,3, FALSE)</f>
        <v>11.814</v>
      </c>
      <c r="AN194" s="2">
        <f>$R194*VLOOKUP($R$1,properties!$A$1:$J$4,2, FALSE) + $S194*VLOOKUP($S$1,properties!$A$1:$J$4,2, FALSE) + $T194*VLOOKUP($T$1,properties!$A$1:$J$4,2, FALSE)</f>
        <v>2.96</v>
      </c>
      <c r="AO194" s="2">
        <f>$R194*VLOOKUP($R$1,properties!$A$1:$J$4,10, FALSE) + $S194*VLOOKUP($S$1,properties!$A$1:$J$4,10, FALSE) + $T194*VLOOKUP($T$1,properties!$A$1:$J$4,10, FALSE)</f>
        <v>35</v>
      </c>
    </row>
    <row r="195" spans="1:41" x14ac:dyDescent="0.2">
      <c r="A195">
        <v>282</v>
      </c>
      <c r="B195" t="s">
        <v>340</v>
      </c>
      <c r="C195" t="s">
        <v>576</v>
      </c>
      <c r="D195">
        <v>1.38</v>
      </c>
      <c r="E195">
        <v>1.86</v>
      </c>
      <c r="F195">
        <v>0.17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0.25</v>
      </c>
      <c r="N195" s="2">
        <v>0</v>
      </c>
      <c r="O195" s="2">
        <v>0.75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2">
        <v>5</v>
      </c>
      <c r="V195" s="1" t="b">
        <v>0</v>
      </c>
      <c r="W195" s="2">
        <v>1</v>
      </c>
      <c r="X195" s="2">
        <v>0</v>
      </c>
      <c r="Y195" s="2">
        <v>0</v>
      </c>
      <c r="Z195" s="2">
        <v>0</v>
      </c>
      <c r="AA195" s="2">
        <f>$G195*VLOOKUP($G$1,properties!$A$6:$I$11,5, FALSE) + $H195*VLOOKUP($H$1,properties!$A$6:$I$11,5, FALSE) + $I195*VLOOKUP($I$1,properties!$A$6:$I$11,5, FALSE) + $J195*VLOOKUP($J$1,properties!$A$6:$I$11,5, FALSE) + $K195*VLOOKUP($K$1,properties!$A$6:$I$11,5, FALSE)</f>
        <v>1.74</v>
      </c>
      <c r="AB195" s="2">
        <f>$G195*VLOOKUP($G$1,properties!$A$6:$I$11,6, FALSE) + $H195*VLOOKUP($H$1,properties!$A$6:$I$11,6, FALSE) + $I195*VLOOKUP($I$1,properties!$A$6:$I$11,6, FALSE) + $J195*VLOOKUP($J$1,properties!$A$6:$I$11,6, FALSE) + $K195*VLOOKUP($K$1,properties!$A$6:$I$11,6, FALSE)</f>
        <v>132.91</v>
      </c>
      <c r="AC195" s="2">
        <f>$G195*VLOOKUP($G$1,properties!$A$6:$I$11,2, FALSE) + $H195*VLOOKUP($H$1,properties!$A$6:$I$11,2, FALSE) + $I195*VLOOKUP($I$1,properties!$A$6:$I$11,2, FALSE) + $J195*VLOOKUP($J$1,properties!$A$6:$I$11,2, FALSE) + $K195*VLOOKUP($K$1,properties!$A$6:$I$11,2, FALSE)</f>
        <v>0</v>
      </c>
      <c r="AD195" s="2">
        <f>$L195*VLOOKUP($L$1,properties!$A$13:$J$19,5, FALSE) + $M195*VLOOKUP($M$1,properties!$A$13:$J$19,5, FALSE) + $N195*VLOOKUP($N$1,properties!$A$13:$J$19,5, FALSE) + $O195*VLOOKUP($O$1,properties!$A$13:$J$19,5, FALSE) + $P195*VLOOKUP($P$1,properties!$A$13:$J$19,5, FALSE) + $Q195*VLOOKUP($Q$1,properties!$A$13:$J$19,5, FALSE)</f>
        <v>0.84250000000000003</v>
      </c>
      <c r="AE195" s="2">
        <f>$L195*VLOOKUP($L$1,properties!$A$13:$J$19,6, FALSE) + $M195*VLOOKUP($M$1,properties!$A$13:$J$19,6, FALSE) + $N195*VLOOKUP($N$1,properties!$A$13:$J$19,6, FALSE) + $O195*VLOOKUP($O$1,properties!$A$13:$J$19,6, FALSE) + $P195*VLOOKUP($P$1,properties!$A$13:$J$19,6, FALSE) + $Q195*VLOOKUP($Q$1,properties!$A$13:$J$19,6, FALSE)</f>
        <v>76.377499999999998</v>
      </c>
      <c r="AF195" s="2">
        <f>$L195*VLOOKUP($L$1,properties!$A$13:$J$19,4, FALSE) + $M195*VLOOKUP($M$1,properties!$A$13:$J$19,4, FALSE) + $N195*VLOOKUP($N$1,properties!$A$13:$J$19,4, FALSE) + $O195*VLOOKUP($O$1,properties!$A$13:$J$19,4, FALSE) + $P195*VLOOKUP($P$1,properties!$A$13:$J$19,4, FALSE) + $Q195*VLOOKUP($Q$1,properties!$A$13:$J$19,4, FALSE)</f>
        <v>1.0125000000000002</v>
      </c>
      <c r="AG195" s="2">
        <f>$L195*VLOOKUP($L$1,properties!$A$13:$J$19,3, FALSE) + $M195*VLOOKUP($M$1,properties!$A$13:$J$19,3, FALSE) + $N195*VLOOKUP($N$1,properties!$A$13:$J$19,3, FALSE) + $O195*VLOOKUP($O$1,properties!$A$13:$J$19,3, FALSE) + $P195*VLOOKUP($P$1,properties!$A$13:$J$19,3, FALSE) + $Q195*VLOOKUP($Q$1,properties!$A$13:$J$19,3, FALSE)</f>
        <v>7.3487500000000008</v>
      </c>
      <c r="AH195" s="2">
        <f>$L195*VLOOKUP($L$1,properties!$A$13:$J$19,2, FALSE) + $M195*VLOOKUP($M$1,properties!$A$13:$J$19,2, FALSE) + $N195*VLOOKUP($N$1,properties!$A$13:$J$19,2, FALSE) + $O195*VLOOKUP($O$1,properties!$A$13:$J$19,2, FALSE) + $P195*VLOOKUP($P$1,properties!$A$13:$J$19,2, FALSE) + $Q195*VLOOKUP($Q$1,properties!$A$13:$J$19,2, FALSE)</f>
        <v>1.7449999999999999</v>
      </c>
      <c r="AI195" s="2">
        <f>$L195*VLOOKUP($L$1,properties!$A$13:$J$19,10, FALSE) + $M195*VLOOKUP($M$1,properties!$A$13:$J$19,10, FALSE) + $N195*VLOOKUP($N$1,properties!$A$13:$J$19,10, FALSE) + $O195*VLOOKUP($O$1,properties!$A$13:$J$19,10, FALSE) + $P195*VLOOKUP($P$1,properties!$A$13:$J$19,10, FALSE) + $Q195*VLOOKUP($Q$1,properties!$A$13:$J$19,10, FALSE)</f>
        <v>33.5</v>
      </c>
      <c r="AJ195" s="2">
        <f>$R195*VLOOKUP($R$1,properties!$A$1:$J$4,5, FALSE) + $S195*VLOOKUP($S$1,properties!$A$1:$J$4,5, FALSE) + $T195*VLOOKUP($T$1,properties!$A$1:$J$4,5, FALSE)</f>
        <v>1.81</v>
      </c>
      <c r="AK195" s="2">
        <f>$R195*VLOOKUP($R$1,properties!$A$1:$J$4,6, FALSE) + $S195*VLOOKUP($S$1,properties!$A$1:$J$4,6, FALSE) + $T195*VLOOKUP($T$1,properties!$A$1:$J$4,6, FALSE)</f>
        <v>35.450000000000003</v>
      </c>
      <c r="AL195" s="2">
        <f>$R195*VLOOKUP($R$1,properties!$A$1:$J$4,4, FALSE) + $S195*VLOOKUP($S$1,properties!$A$1:$J$4,4, FALSE) + $T195*VLOOKUP($T$1,properties!$A$1:$J$4,4, FALSE)</f>
        <v>3.617</v>
      </c>
      <c r="AM195" s="2">
        <f>$R195*VLOOKUP($R$1,properties!$A$1:$J$4,3, FALSE) + $S195*VLOOKUP($S$1,properties!$A$1:$J$4,3, FALSE) + $T195*VLOOKUP($T$1,properties!$A$1:$J$4,3, FALSE)</f>
        <v>12.968</v>
      </c>
      <c r="AN195" s="2">
        <f>$R195*VLOOKUP($R$1,properties!$A$1:$J$4,2, FALSE) + $S195*VLOOKUP($S$1,properties!$A$1:$J$4,2, FALSE) + $T195*VLOOKUP($T$1,properties!$A$1:$J$4,2, FALSE)</f>
        <v>3.16</v>
      </c>
      <c r="AO195" s="2">
        <f>$R195*VLOOKUP($R$1,properties!$A$1:$J$4,10, FALSE) + $S195*VLOOKUP($S$1,properties!$A$1:$J$4,10, FALSE) + $T195*VLOOKUP($T$1,properties!$A$1:$J$4,10, FALSE)</f>
        <v>17</v>
      </c>
    </row>
    <row r="196" spans="1:41" x14ac:dyDescent="0.2">
      <c r="A196">
        <v>283</v>
      </c>
      <c r="B196" t="s">
        <v>341</v>
      </c>
      <c r="C196" t="s">
        <v>576</v>
      </c>
      <c r="D196">
        <v>1.88</v>
      </c>
      <c r="E196">
        <v>3.38</v>
      </c>
      <c r="F196">
        <v>0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0.125</v>
      </c>
      <c r="N196" s="2">
        <v>0.625</v>
      </c>
      <c r="O196" s="2">
        <v>0.125</v>
      </c>
      <c r="P196" s="2">
        <v>0.125</v>
      </c>
      <c r="Q196" s="2">
        <v>0</v>
      </c>
      <c r="R196" s="2">
        <v>1</v>
      </c>
      <c r="S196" s="2">
        <v>0</v>
      </c>
      <c r="T196" s="2">
        <v>0</v>
      </c>
      <c r="U196" s="2">
        <v>5</v>
      </c>
      <c r="V196" s="1" t="b">
        <v>0</v>
      </c>
      <c r="W196" s="2">
        <v>1</v>
      </c>
      <c r="X196" s="2">
        <v>0</v>
      </c>
      <c r="Y196" s="2">
        <v>0</v>
      </c>
      <c r="Z196" s="2">
        <v>0</v>
      </c>
      <c r="AA196" s="2">
        <f>$G196*VLOOKUP($G$1,properties!$A$6:$I$11,5, FALSE) + $H196*VLOOKUP($H$1,properties!$A$6:$I$11,5, FALSE) + $I196*VLOOKUP($I$1,properties!$A$6:$I$11,5, FALSE) + $J196*VLOOKUP($J$1,properties!$A$6:$I$11,5, FALSE) + $K196*VLOOKUP($K$1,properties!$A$6:$I$11,5, FALSE)</f>
        <v>1.74</v>
      </c>
      <c r="AB196" s="2">
        <f>$G196*VLOOKUP($G$1,properties!$A$6:$I$11,6, FALSE) + $H196*VLOOKUP($H$1,properties!$A$6:$I$11,6, FALSE) + $I196*VLOOKUP($I$1,properties!$A$6:$I$11,6, FALSE) + $J196*VLOOKUP($J$1,properties!$A$6:$I$11,6, FALSE) + $K196*VLOOKUP($K$1,properties!$A$6:$I$11,6, FALSE)</f>
        <v>132.91</v>
      </c>
      <c r="AC196" s="2">
        <f>$G196*VLOOKUP($G$1,properties!$A$6:$I$11,2, FALSE) + $H196*VLOOKUP($H$1,properties!$A$6:$I$11,2, FALSE) + $I196*VLOOKUP($I$1,properties!$A$6:$I$11,2, FALSE) + $J196*VLOOKUP($J$1,properties!$A$6:$I$11,2, FALSE) + $K196*VLOOKUP($K$1,properties!$A$6:$I$11,2, FALSE)</f>
        <v>0</v>
      </c>
      <c r="AD196" s="2">
        <f>$L196*VLOOKUP($L$1,properties!$A$13:$J$19,5, FALSE) + $M196*VLOOKUP($M$1,properties!$A$13:$J$19,5, FALSE) + $N196*VLOOKUP($N$1,properties!$A$13:$J$19,5, FALSE) + $O196*VLOOKUP($O$1,properties!$A$13:$J$19,5, FALSE) + $P196*VLOOKUP($P$1,properties!$A$13:$J$19,5, FALSE) + $Q196*VLOOKUP($Q$1,properties!$A$13:$J$19,5, FALSE)</f>
        <v>1.2262500000000001</v>
      </c>
      <c r="AE196" s="2">
        <f>$L196*VLOOKUP($L$1,properties!$A$13:$J$19,6, FALSE) + $M196*VLOOKUP($M$1,properties!$A$13:$J$19,6, FALSE) + $N196*VLOOKUP($N$1,properties!$A$13:$J$19,6, FALSE) + $O196*VLOOKUP($O$1,properties!$A$13:$J$19,6, FALSE) + $P196*VLOOKUP($P$1,properties!$A$13:$J$19,6, FALSE) + $Q196*VLOOKUP($Q$1,properties!$A$13:$J$19,6, FALSE)</f>
        <v>120.70125000000002</v>
      </c>
      <c r="AF196" s="2">
        <f>$L196*VLOOKUP($L$1,properties!$A$13:$J$19,4, FALSE) + $M196*VLOOKUP($M$1,properties!$A$13:$J$19,4, FALSE) + $N196*VLOOKUP($N$1,properties!$A$13:$J$19,4, FALSE) + $O196*VLOOKUP($O$1,properties!$A$13:$J$19,4, FALSE) + $P196*VLOOKUP($P$1,properties!$A$13:$J$19,4, FALSE) + $Q196*VLOOKUP($Q$1,properties!$A$13:$J$19,4, FALSE)</f>
        <v>0.31874999999999998</v>
      </c>
      <c r="AG196" s="2">
        <f>$L196*VLOOKUP($L$1,properties!$A$13:$J$19,3, FALSE) + $M196*VLOOKUP($M$1,properties!$A$13:$J$19,3, FALSE) + $N196*VLOOKUP($N$1,properties!$A$13:$J$19,3, FALSE) + $O196*VLOOKUP($O$1,properties!$A$13:$J$19,3, FALSE) + $P196*VLOOKUP($P$1,properties!$A$13:$J$19,3, FALSE) + $Q196*VLOOKUP($Q$1,properties!$A$13:$J$19,3, FALSE)</f>
        <v>5.8748750000000003</v>
      </c>
      <c r="AH196" s="2">
        <f>$L196*VLOOKUP($L$1,properties!$A$13:$J$19,2, FALSE) + $M196*VLOOKUP($M$1,properties!$A$13:$J$19,2, FALSE) + $N196*VLOOKUP($N$1,properties!$A$13:$J$19,2, FALSE) + $O196*VLOOKUP($O$1,properties!$A$13:$J$19,2, FALSE) + $P196*VLOOKUP($P$1,properties!$A$13:$J$19,2, FALSE) + $Q196*VLOOKUP($Q$1,properties!$A$13:$J$19,2, FALSE)</f>
        <v>1.1712500000000001</v>
      </c>
      <c r="AI196" s="2">
        <f>$L196*VLOOKUP($L$1,properties!$A$13:$J$19,10, FALSE) + $M196*VLOOKUP($M$1,properties!$A$13:$J$19,10, FALSE) + $N196*VLOOKUP($N$1,properties!$A$13:$J$19,10, FALSE) + $O196*VLOOKUP($O$1,properties!$A$13:$J$19,10, FALSE) + $P196*VLOOKUP($P$1,properties!$A$13:$J$19,10, FALSE) + $Q196*VLOOKUP($Q$1,properties!$A$13:$J$19,10, FALSE)</f>
        <v>50</v>
      </c>
      <c r="AJ196" s="2">
        <f>$R196*VLOOKUP($R$1,properties!$A$1:$J$4,5, FALSE) + $S196*VLOOKUP($S$1,properties!$A$1:$J$4,5, FALSE) + $T196*VLOOKUP($T$1,properties!$A$1:$J$4,5, FALSE)</f>
        <v>1.81</v>
      </c>
      <c r="AK196" s="2">
        <f>$R196*VLOOKUP($R$1,properties!$A$1:$J$4,6, FALSE) + $S196*VLOOKUP($S$1,properties!$A$1:$J$4,6, FALSE) + $T196*VLOOKUP($T$1,properties!$A$1:$J$4,6, FALSE)</f>
        <v>35.450000000000003</v>
      </c>
      <c r="AL196" s="2">
        <f>$R196*VLOOKUP($R$1,properties!$A$1:$J$4,4, FALSE) + $S196*VLOOKUP($S$1,properties!$A$1:$J$4,4, FALSE) + $T196*VLOOKUP($T$1,properties!$A$1:$J$4,4, FALSE)</f>
        <v>3.617</v>
      </c>
      <c r="AM196" s="2">
        <f>$R196*VLOOKUP($R$1,properties!$A$1:$J$4,3, FALSE) + $S196*VLOOKUP($S$1,properties!$A$1:$J$4,3, FALSE) + $T196*VLOOKUP($T$1,properties!$A$1:$J$4,3, FALSE)</f>
        <v>12.968</v>
      </c>
      <c r="AN196" s="2">
        <f>$R196*VLOOKUP($R$1,properties!$A$1:$J$4,2, FALSE) + $S196*VLOOKUP($S$1,properties!$A$1:$J$4,2, FALSE) + $T196*VLOOKUP($T$1,properties!$A$1:$J$4,2, FALSE)</f>
        <v>3.16</v>
      </c>
      <c r="AO196" s="2">
        <f>$R196*VLOOKUP($R$1,properties!$A$1:$J$4,10, FALSE) + $S196*VLOOKUP($S$1,properties!$A$1:$J$4,10, FALSE) + $T196*VLOOKUP($T$1,properties!$A$1:$J$4,10, FALSE)</f>
        <v>17</v>
      </c>
    </row>
    <row r="197" spans="1:41" x14ac:dyDescent="0.2">
      <c r="A197">
        <v>284</v>
      </c>
      <c r="B197" t="s">
        <v>342</v>
      </c>
      <c r="C197" t="s">
        <v>576</v>
      </c>
      <c r="D197">
        <v>-0.1</v>
      </c>
      <c r="E197">
        <v>0.8</v>
      </c>
      <c r="F197">
        <v>0.19</v>
      </c>
      <c r="G197" s="2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0.125</v>
      </c>
      <c r="N197" s="2">
        <v>0</v>
      </c>
      <c r="O197" s="2">
        <v>0</v>
      </c>
      <c r="P197" s="2">
        <v>0.875</v>
      </c>
      <c r="Q197" s="2">
        <v>0</v>
      </c>
      <c r="R197" s="2">
        <v>0</v>
      </c>
      <c r="S197" s="2">
        <v>0</v>
      </c>
      <c r="T197" s="2">
        <v>1</v>
      </c>
      <c r="U197" s="2">
        <v>5</v>
      </c>
      <c r="V197" s="1" t="b">
        <v>0</v>
      </c>
      <c r="W197" s="2">
        <v>1</v>
      </c>
      <c r="X197" s="2">
        <v>0</v>
      </c>
      <c r="Y197" s="2">
        <v>0</v>
      </c>
      <c r="Z197" s="2">
        <v>0</v>
      </c>
      <c r="AA197" s="2">
        <f>$G197*VLOOKUP($G$1,properties!$A$6:$I$11,5, FALSE) + $H197*VLOOKUP($H$1,properties!$A$6:$I$11,5, FALSE) + $I197*VLOOKUP($I$1,properties!$A$6:$I$11,5, FALSE) + $J197*VLOOKUP($J$1,properties!$A$6:$I$11,5, FALSE) + $K197*VLOOKUP($K$1,properties!$A$6:$I$11,5, FALSE)</f>
        <v>1.74</v>
      </c>
      <c r="AB197" s="2">
        <f>$G197*VLOOKUP($G$1,properties!$A$6:$I$11,6, FALSE) + $H197*VLOOKUP($H$1,properties!$A$6:$I$11,6, FALSE) + $I197*VLOOKUP($I$1,properties!$A$6:$I$11,6, FALSE) + $J197*VLOOKUP($J$1,properties!$A$6:$I$11,6, FALSE) + $K197*VLOOKUP($K$1,properties!$A$6:$I$11,6, FALSE)</f>
        <v>132.91</v>
      </c>
      <c r="AC197" s="2">
        <f>$G197*VLOOKUP($G$1,properties!$A$6:$I$11,2, FALSE) + $H197*VLOOKUP($H$1,properties!$A$6:$I$11,2, FALSE) + $I197*VLOOKUP($I$1,properties!$A$6:$I$11,2, FALSE) + $J197*VLOOKUP($J$1,properties!$A$6:$I$11,2, FALSE) + $K197*VLOOKUP($K$1,properties!$A$6:$I$11,2, FALSE)</f>
        <v>0</v>
      </c>
      <c r="AD197" s="2">
        <f>$L197*VLOOKUP($L$1,properties!$A$13:$J$19,5, FALSE) + $M197*VLOOKUP($M$1,properties!$A$13:$J$19,5, FALSE) + $N197*VLOOKUP($N$1,properties!$A$13:$J$19,5, FALSE) + $O197*VLOOKUP($O$1,properties!$A$13:$J$19,5, FALSE) + $P197*VLOOKUP($P$1,properties!$A$13:$J$19,5, FALSE) + $Q197*VLOOKUP($Q$1,properties!$A$13:$J$19,5, FALSE)</f>
        <v>1.1537499999999998</v>
      </c>
      <c r="AE197" s="2">
        <f>$L197*VLOOKUP($L$1,properties!$A$13:$J$19,6, FALSE) + $M197*VLOOKUP($M$1,properties!$A$13:$J$19,6, FALSE) + $N197*VLOOKUP($N$1,properties!$A$13:$J$19,6, FALSE) + $O197*VLOOKUP($O$1,properties!$A$13:$J$19,6, FALSE) + $P197*VLOOKUP($P$1,properties!$A$13:$J$19,6, FALSE) + $Q197*VLOOKUP($Q$1,properties!$A$13:$J$19,6, FALSE)</f>
        <v>114.82374999999999</v>
      </c>
      <c r="AF197" s="2">
        <f>$L197*VLOOKUP($L$1,properties!$A$13:$J$19,4, FALSE) + $M197*VLOOKUP($M$1,properties!$A$13:$J$19,4, FALSE) + $N197*VLOOKUP($N$1,properties!$A$13:$J$19,4, FALSE) + $O197*VLOOKUP($O$1,properties!$A$13:$J$19,4, FALSE) + $P197*VLOOKUP($P$1,properties!$A$13:$J$19,4, FALSE) + $Q197*VLOOKUP($Q$1,properties!$A$13:$J$19,4, FALSE)</f>
        <v>1.05</v>
      </c>
      <c r="AG197" s="2">
        <f>$L197*VLOOKUP($L$1,properties!$A$13:$J$19,3, FALSE) + $M197*VLOOKUP($M$1,properties!$A$13:$J$19,3, FALSE) + $N197*VLOOKUP($N$1,properties!$A$13:$J$19,3, FALSE) + $O197*VLOOKUP($O$1,properties!$A$13:$J$19,3, FALSE) + $P197*VLOOKUP($P$1,properties!$A$13:$J$19,3, FALSE) + $Q197*VLOOKUP($Q$1,properties!$A$13:$J$19,3, FALSE)</f>
        <v>7.1378750000000002</v>
      </c>
      <c r="AH197" s="2">
        <f>$L197*VLOOKUP($L$1,properties!$A$13:$J$19,2, FALSE) + $M197*VLOOKUP($M$1,properties!$A$13:$J$19,2, FALSE) + $N197*VLOOKUP($N$1,properties!$A$13:$J$19,2, FALSE) + $O197*VLOOKUP($O$1,properties!$A$13:$J$19,2, FALSE) + $P197*VLOOKUP($P$1,properties!$A$13:$J$19,2, FALSE) + $Q197*VLOOKUP($Q$1,properties!$A$13:$J$19,2, FALSE)</f>
        <v>1.8337499999999998</v>
      </c>
      <c r="AI197" s="2">
        <f>$L197*VLOOKUP($L$1,properties!$A$13:$J$19,10, FALSE) + $M197*VLOOKUP($M$1,properties!$A$13:$J$19,10, FALSE) + $N197*VLOOKUP($N$1,properties!$A$13:$J$19,10, FALSE) + $O197*VLOOKUP($O$1,properties!$A$13:$J$19,10, FALSE) + $P197*VLOOKUP($P$1,properties!$A$13:$J$19,10, FALSE) + $Q197*VLOOKUP($Q$1,properties!$A$13:$J$19,10, FALSE)</f>
        <v>48.5</v>
      </c>
      <c r="AJ197" s="2">
        <f>$R197*VLOOKUP($R$1,properties!$A$1:$J$4,5, FALSE) + $S197*VLOOKUP($S$1,properties!$A$1:$J$4,5, FALSE) + $T197*VLOOKUP($T$1,properties!$A$1:$J$4,5, FALSE)</f>
        <v>1.98</v>
      </c>
      <c r="AK197" s="2">
        <f>$R197*VLOOKUP($R$1,properties!$A$1:$J$4,6, FALSE) + $S197*VLOOKUP($S$1,properties!$A$1:$J$4,6, FALSE) + $T197*VLOOKUP($T$1,properties!$A$1:$J$4,6, FALSE)</f>
        <v>126.9</v>
      </c>
      <c r="AL197" s="2">
        <f>$R197*VLOOKUP($R$1,properties!$A$1:$J$4,4, FALSE) + $S197*VLOOKUP($S$1,properties!$A$1:$J$4,4, FALSE) + $T197*VLOOKUP($T$1,properties!$A$1:$J$4,4, FALSE)</f>
        <v>3.06</v>
      </c>
      <c r="AM197" s="2">
        <f>$R197*VLOOKUP($R$1,properties!$A$1:$J$4,3, FALSE) + $S197*VLOOKUP($S$1,properties!$A$1:$J$4,3, FALSE) + $T197*VLOOKUP($T$1,properties!$A$1:$J$4,3, FALSE)</f>
        <v>10.451000000000001</v>
      </c>
      <c r="AN197" s="2">
        <f>$R197*VLOOKUP($R$1,properties!$A$1:$J$4,2, FALSE) + $S197*VLOOKUP($S$1,properties!$A$1:$J$4,2, FALSE) + $T197*VLOOKUP($T$1,properties!$A$1:$J$4,2, FALSE)</f>
        <v>2.66</v>
      </c>
      <c r="AO197" s="2">
        <f>$R197*VLOOKUP($R$1,properties!$A$1:$J$4,10, FALSE) + $S197*VLOOKUP($S$1,properties!$A$1:$J$4,10, FALSE) + $T197*VLOOKUP($T$1,properties!$A$1:$J$4,10, FALSE)</f>
        <v>53</v>
      </c>
    </row>
    <row r="198" spans="1:41" x14ac:dyDescent="0.2">
      <c r="A198">
        <v>285</v>
      </c>
      <c r="B198" t="s">
        <v>343</v>
      </c>
      <c r="C198" t="s">
        <v>576</v>
      </c>
      <c r="D198">
        <v>-0.2</v>
      </c>
      <c r="E198">
        <v>4.25</v>
      </c>
      <c r="F198">
        <v>0</v>
      </c>
      <c r="G198" s="2">
        <v>0</v>
      </c>
      <c r="H198" s="2">
        <v>0</v>
      </c>
      <c r="I198" s="2">
        <v>1</v>
      </c>
      <c r="J198" s="2">
        <v>0</v>
      </c>
      <c r="K198" s="2">
        <v>0</v>
      </c>
      <c r="L198" s="2">
        <v>0.875</v>
      </c>
      <c r="M198" s="2">
        <v>0</v>
      </c>
      <c r="N198" s="2">
        <v>0</v>
      </c>
      <c r="O198" s="2">
        <v>0</v>
      </c>
      <c r="P198" s="2">
        <v>0</v>
      </c>
      <c r="Q198" s="2">
        <v>0.125</v>
      </c>
      <c r="R198" s="2">
        <v>0</v>
      </c>
      <c r="S198" s="2">
        <v>1</v>
      </c>
      <c r="T198" s="2">
        <v>0</v>
      </c>
      <c r="U198" s="2">
        <v>5</v>
      </c>
      <c r="V198" s="1" t="b">
        <v>0</v>
      </c>
      <c r="W198" s="2">
        <v>1</v>
      </c>
      <c r="X198" s="2">
        <v>0</v>
      </c>
      <c r="Y198" s="2">
        <v>0</v>
      </c>
      <c r="Z198" s="2">
        <v>0</v>
      </c>
      <c r="AA198" s="2">
        <f>$G198*VLOOKUP($G$1,properties!$A$6:$I$11,5, FALSE) + $H198*VLOOKUP($H$1,properties!$A$6:$I$11,5, FALSE) + $I198*VLOOKUP($I$1,properties!$A$6:$I$11,5, FALSE) + $J198*VLOOKUP($J$1,properties!$A$6:$I$11,5, FALSE) + $K198*VLOOKUP($K$1,properties!$A$6:$I$11,5, FALSE)</f>
        <v>1.74</v>
      </c>
      <c r="AB198" s="2">
        <f>$G198*VLOOKUP($G$1,properties!$A$6:$I$11,6, FALSE) + $H198*VLOOKUP($H$1,properties!$A$6:$I$11,6, FALSE) + $I198*VLOOKUP($I$1,properties!$A$6:$I$11,6, FALSE) + $J198*VLOOKUP($J$1,properties!$A$6:$I$11,6, FALSE) + $K198*VLOOKUP($K$1,properties!$A$6:$I$11,6, FALSE)</f>
        <v>132.91</v>
      </c>
      <c r="AC198" s="2">
        <f>$G198*VLOOKUP($G$1,properties!$A$6:$I$11,2, FALSE) + $H198*VLOOKUP($H$1,properties!$A$6:$I$11,2, FALSE) + $I198*VLOOKUP($I$1,properties!$A$6:$I$11,2, FALSE) + $J198*VLOOKUP($J$1,properties!$A$6:$I$11,2, FALSE) + $K198*VLOOKUP($K$1,properties!$A$6:$I$11,2, FALSE)</f>
        <v>0</v>
      </c>
      <c r="AD198" s="2">
        <f>$L198*VLOOKUP($L$1,properties!$A$13:$J$19,5, FALSE) + $M198*VLOOKUP($M$1,properties!$A$13:$J$19,5, FALSE) + $N198*VLOOKUP($N$1,properties!$A$13:$J$19,5, FALSE) + $O198*VLOOKUP($O$1,properties!$A$13:$J$19,5, FALSE) + $P198*VLOOKUP($P$1,properties!$A$13:$J$19,5, FALSE) + $Q198*VLOOKUP($Q$1,properties!$A$13:$J$19,5, FALSE)</f>
        <v>1.0237499999999999</v>
      </c>
      <c r="AE198" s="2">
        <f>$L198*VLOOKUP($L$1,properties!$A$13:$J$19,6, FALSE) + $M198*VLOOKUP($M$1,properties!$A$13:$J$19,6, FALSE) + $N198*VLOOKUP($N$1,properties!$A$13:$J$19,6, FALSE) + $O198*VLOOKUP($O$1,properties!$A$13:$J$19,6, FALSE) + $P198*VLOOKUP($P$1,properties!$A$13:$J$19,6, FALSE) + $Q198*VLOOKUP($Q$1,properties!$A$13:$J$19,6, FALSE)</f>
        <v>60.945</v>
      </c>
      <c r="AF198" s="2">
        <f>$L198*VLOOKUP($L$1,properties!$A$13:$J$19,4, FALSE) + $M198*VLOOKUP($M$1,properties!$A$13:$J$19,4, FALSE) + $N198*VLOOKUP($N$1,properties!$A$13:$J$19,4, FALSE) + $O198*VLOOKUP($O$1,properties!$A$13:$J$19,4, FALSE) + $P198*VLOOKUP($P$1,properties!$A$13:$J$19,4, FALSE) + $Q198*VLOOKUP($Q$1,properties!$A$13:$J$19,4, FALSE)</f>
        <v>4.4999999999999998E-2</v>
      </c>
      <c r="AG198" s="2">
        <f>$L198*VLOOKUP($L$1,properties!$A$13:$J$19,3, FALSE) + $M198*VLOOKUP($M$1,properties!$A$13:$J$19,3, FALSE) + $N198*VLOOKUP($N$1,properties!$A$13:$J$19,3, FALSE) + $O198*VLOOKUP($O$1,properties!$A$13:$J$19,3, FALSE) + $P198*VLOOKUP($P$1,properties!$A$13:$J$19,3, FALSE) + $Q198*VLOOKUP($Q$1,properties!$A$13:$J$19,3, FALSE)</f>
        <v>6.2760000000000007</v>
      </c>
      <c r="AH198" s="2">
        <f>$L198*VLOOKUP($L$1,properties!$A$13:$J$19,2, FALSE) + $M198*VLOOKUP($M$1,properties!$A$13:$J$19,2, FALSE) + $N198*VLOOKUP($N$1,properties!$A$13:$J$19,2, FALSE) + $O198*VLOOKUP($O$1,properties!$A$13:$J$19,2, FALSE) + $P198*VLOOKUP($P$1,properties!$A$13:$J$19,2, FALSE) + $Q198*VLOOKUP($Q$1,properties!$A$13:$J$19,2, FALSE)</f>
        <v>1.16625</v>
      </c>
      <c r="AI198" s="2">
        <f>$L198*VLOOKUP($L$1,properties!$A$13:$J$19,10, FALSE) + $M198*VLOOKUP($M$1,properties!$A$13:$J$19,10, FALSE) + $N198*VLOOKUP($N$1,properties!$A$13:$J$19,10, FALSE) + $O198*VLOOKUP($O$1,properties!$A$13:$J$19,10, FALSE) + $P198*VLOOKUP($P$1,properties!$A$13:$J$19,10, FALSE) + $Q198*VLOOKUP($Q$1,properties!$A$13:$J$19,10, FALSE)</f>
        <v>27.75</v>
      </c>
      <c r="AJ198" s="2">
        <f>$R198*VLOOKUP($R$1,properties!$A$1:$J$4,5, FALSE) + $S198*VLOOKUP($S$1,properties!$A$1:$J$4,5, FALSE) + $T198*VLOOKUP($T$1,properties!$A$1:$J$4,5, FALSE)</f>
        <v>1.96</v>
      </c>
      <c r="AK198" s="2">
        <f>$R198*VLOOKUP($R$1,properties!$A$1:$J$4,6, FALSE) + $S198*VLOOKUP($S$1,properties!$A$1:$J$4,6, FALSE) + $T198*VLOOKUP($T$1,properties!$A$1:$J$4,6, FALSE)</f>
        <v>79.900000000000006</v>
      </c>
      <c r="AL198" s="2">
        <f>$R198*VLOOKUP($R$1,properties!$A$1:$J$4,4, FALSE) + $S198*VLOOKUP($S$1,properties!$A$1:$J$4,4, FALSE) + $T198*VLOOKUP($T$1,properties!$A$1:$J$4,4, FALSE)</f>
        <v>3.3650000000000002</v>
      </c>
      <c r="AM198" s="2">
        <f>$R198*VLOOKUP($R$1,properties!$A$1:$J$4,3, FALSE) + $S198*VLOOKUP($S$1,properties!$A$1:$J$4,3, FALSE) + $T198*VLOOKUP($T$1,properties!$A$1:$J$4,3, FALSE)</f>
        <v>11.814</v>
      </c>
      <c r="AN198" s="2">
        <f>$R198*VLOOKUP($R$1,properties!$A$1:$J$4,2, FALSE) + $S198*VLOOKUP($S$1,properties!$A$1:$J$4,2, FALSE) + $T198*VLOOKUP($T$1,properties!$A$1:$J$4,2, FALSE)</f>
        <v>2.96</v>
      </c>
      <c r="AO198" s="2">
        <f>$R198*VLOOKUP($R$1,properties!$A$1:$J$4,10, FALSE) + $S198*VLOOKUP($S$1,properties!$A$1:$J$4,10, FALSE) + $T198*VLOOKUP($T$1,properties!$A$1:$J$4,10, FALSE)</f>
        <v>35</v>
      </c>
    </row>
    <row r="199" spans="1:41" x14ac:dyDescent="0.2">
      <c r="A199">
        <v>286</v>
      </c>
      <c r="B199" t="s">
        <v>344</v>
      </c>
      <c r="C199" t="s">
        <v>576</v>
      </c>
      <c r="D199">
        <v>-0.28000000000000003</v>
      </c>
      <c r="E199">
        <v>0.67</v>
      </c>
      <c r="F199">
        <v>0.14000000000000001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0.5</v>
      </c>
      <c r="P199" s="2">
        <v>0.5</v>
      </c>
      <c r="Q199" s="2">
        <v>0</v>
      </c>
      <c r="R199" s="2">
        <v>0</v>
      </c>
      <c r="S199" s="2">
        <v>1</v>
      </c>
      <c r="T199" s="2">
        <v>0</v>
      </c>
      <c r="U199" s="2">
        <v>5</v>
      </c>
      <c r="V199" s="1" t="b">
        <v>0</v>
      </c>
      <c r="W199" s="2">
        <v>1</v>
      </c>
      <c r="X199" s="2">
        <v>0</v>
      </c>
      <c r="Y199" s="2">
        <v>0</v>
      </c>
      <c r="Z199" s="2">
        <v>0</v>
      </c>
      <c r="AA199" s="2">
        <f>$G199*VLOOKUP($G$1,properties!$A$6:$I$11,5, FALSE) + $H199*VLOOKUP($H$1,properties!$A$6:$I$11,5, FALSE) + $I199*VLOOKUP($I$1,properties!$A$6:$I$11,5, FALSE) + $J199*VLOOKUP($J$1,properties!$A$6:$I$11,5, FALSE) + $K199*VLOOKUP($K$1,properties!$A$6:$I$11,5, FALSE)</f>
        <v>1.74</v>
      </c>
      <c r="AB199" s="2">
        <f>$G199*VLOOKUP($G$1,properties!$A$6:$I$11,6, FALSE) + $H199*VLOOKUP($H$1,properties!$A$6:$I$11,6, FALSE) + $I199*VLOOKUP($I$1,properties!$A$6:$I$11,6, FALSE) + $J199*VLOOKUP($J$1,properties!$A$6:$I$11,6, FALSE) + $K199*VLOOKUP($K$1,properties!$A$6:$I$11,6, FALSE)</f>
        <v>132.91</v>
      </c>
      <c r="AC199" s="2">
        <f>$G199*VLOOKUP($G$1,properties!$A$6:$I$11,2, FALSE) + $H199*VLOOKUP($H$1,properties!$A$6:$I$11,2, FALSE) + $I199*VLOOKUP($I$1,properties!$A$6:$I$11,2, FALSE) + $J199*VLOOKUP($J$1,properties!$A$6:$I$11,2, FALSE) + $K199*VLOOKUP($K$1,properties!$A$6:$I$11,2, FALSE)</f>
        <v>0</v>
      </c>
      <c r="AD199" s="2">
        <f>$L199*VLOOKUP($L$1,properties!$A$13:$J$19,5, FALSE) + $M199*VLOOKUP($M$1,properties!$A$13:$J$19,5, FALSE) + $N199*VLOOKUP($N$1,properties!$A$13:$J$19,5, FALSE) + $O199*VLOOKUP($O$1,properties!$A$13:$J$19,5, FALSE) + $P199*VLOOKUP($P$1,properties!$A$13:$J$19,5, FALSE) + $Q199*VLOOKUP($Q$1,properties!$A$13:$J$19,5, FALSE)</f>
        <v>0.94</v>
      </c>
      <c r="AE199" s="2">
        <f>$L199*VLOOKUP($L$1,properties!$A$13:$J$19,6, FALSE) + $M199*VLOOKUP($M$1,properties!$A$13:$J$19,6, FALSE) + $N199*VLOOKUP($N$1,properties!$A$13:$J$19,6, FALSE) + $O199*VLOOKUP($O$1,properties!$A$13:$J$19,6, FALSE) + $P199*VLOOKUP($P$1,properties!$A$13:$J$19,6, FALSE) + $Q199*VLOOKUP($Q$1,properties!$A$13:$J$19,6, FALSE)</f>
        <v>95.669999999999987</v>
      </c>
      <c r="AF199" s="2">
        <f>$L199*VLOOKUP($L$1,properties!$A$13:$J$19,4, FALSE) + $M199*VLOOKUP($M$1,properties!$A$13:$J$19,4, FALSE) + $N199*VLOOKUP($N$1,properties!$A$13:$J$19,4, FALSE) + $O199*VLOOKUP($O$1,properties!$A$13:$J$19,4, FALSE) + $P199*VLOOKUP($P$1,properties!$A$13:$J$19,4, FALSE) + $Q199*VLOOKUP($Q$1,properties!$A$13:$J$19,4, FALSE)</f>
        <v>1.2749999999999999</v>
      </c>
      <c r="AG199" s="2">
        <f>$L199*VLOOKUP($L$1,properties!$A$13:$J$19,3, FALSE) + $M199*VLOOKUP($M$1,properties!$A$13:$J$19,3, FALSE) + $N199*VLOOKUP($N$1,properties!$A$13:$J$19,3, FALSE) + $O199*VLOOKUP($O$1,properties!$A$13:$J$19,3, FALSE) + $P199*VLOOKUP($P$1,properties!$A$13:$J$19,3, FALSE) + $Q199*VLOOKUP($Q$1,properties!$A$13:$J$19,3, FALSE)</f>
        <v>7.6219999999999999</v>
      </c>
      <c r="AH199" s="2">
        <f>$L199*VLOOKUP($L$1,properties!$A$13:$J$19,2, FALSE) + $M199*VLOOKUP($M$1,properties!$A$13:$J$19,2, FALSE) + $N199*VLOOKUP($N$1,properties!$A$13:$J$19,2, FALSE) + $O199*VLOOKUP($O$1,properties!$A$13:$J$19,2, FALSE) + $P199*VLOOKUP($P$1,properties!$A$13:$J$19,2, FALSE) + $Q199*VLOOKUP($Q$1,properties!$A$13:$J$19,2, FALSE)</f>
        <v>1.9849999999999999</v>
      </c>
      <c r="AI199" s="2">
        <f>$L199*VLOOKUP($L$1,properties!$A$13:$J$19,10, FALSE) + $M199*VLOOKUP($M$1,properties!$A$13:$J$19,10, FALSE) + $N199*VLOOKUP($N$1,properties!$A$13:$J$19,10, FALSE) + $O199*VLOOKUP($O$1,properties!$A$13:$J$19,10, FALSE) + $P199*VLOOKUP($P$1,properties!$A$13:$J$19,10, FALSE) + $Q199*VLOOKUP($Q$1,properties!$A$13:$J$19,10, FALSE)</f>
        <v>41</v>
      </c>
      <c r="AJ199" s="2">
        <f>$R199*VLOOKUP($R$1,properties!$A$1:$J$4,5, FALSE) + $S199*VLOOKUP($S$1,properties!$A$1:$J$4,5, FALSE) + $T199*VLOOKUP($T$1,properties!$A$1:$J$4,5, FALSE)</f>
        <v>1.96</v>
      </c>
      <c r="AK199" s="2">
        <f>$R199*VLOOKUP($R$1,properties!$A$1:$J$4,6, FALSE) + $S199*VLOOKUP($S$1,properties!$A$1:$J$4,6, FALSE) + $T199*VLOOKUP($T$1,properties!$A$1:$J$4,6, FALSE)</f>
        <v>79.900000000000006</v>
      </c>
      <c r="AL199" s="2">
        <f>$R199*VLOOKUP($R$1,properties!$A$1:$J$4,4, FALSE) + $S199*VLOOKUP($S$1,properties!$A$1:$J$4,4, FALSE) + $T199*VLOOKUP($T$1,properties!$A$1:$J$4,4, FALSE)</f>
        <v>3.3650000000000002</v>
      </c>
      <c r="AM199" s="2">
        <f>$R199*VLOOKUP($R$1,properties!$A$1:$J$4,3, FALSE) + $S199*VLOOKUP($S$1,properties!$A$1:$J$4,3, FALSE) + $T199*VLOOKUP($T$1,properties!$A$1:$J$4,3, FALSE)</f>
        <v>11.814</v>
      </c>
      <c r="AN199" s="2">
        <f>$R199*VLOOKUP($R$1,properties!$A$1:$J$4,2, FALSE) + $S199*VLOOKUP($S$1,properties!$A$1:$J$4,2, FALSE) + $T199*VLOOKUP($T$1,properties!$A$1:$J$4,2, FALSE)</f>
        <v>2.96</v>
      </c>
      <c r="AO199" s="2">
        <f>$R199*VLOOKUP($R$1,properties!$A$1:$J$4,10, FALSE) + $S199*VLOOKUP($S$1,properties!$A$1:$J$4,10, FALSE) + $T199*VLOOKUP($T$1,properties!$A$1:$J$4,10, FALSE)</f>
        <v>35</v>
      </c>
    </row>
    <row r="200" spans="1:41" x14ac:dyDescent="0.2">
      <c r="A200">
        <v>287</v>
      </c>
      <c r="B200" t="s">
        <v>345</v>
      </c>
      <c r="C200" t="s">
        <v>576</v>
      </c>
      <c r="D200">
        <v>1.34</v>
      </c>
      <c r="E200">
        <v>0.94</v>
      </c>
      <c r="F200">
        <v>0.17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0.125</v>
      </c>
      <c r="P200" s="2">
        <v>0.875</v>
      </c>
      <c r="Q200" s="2">
        <v>0</v>
      </c>
      <c r="R200" s="2">
        <v>1</v>
      </c>
      <c r="S200" s="2">
        <v>0</v>
      </c>
      <c r="T200" s="2">
        <v>0</v>
      </c>
      <c r="U200" s="2">
        <v>5</v>
      </c>
      <c r="V200" s="1" t="b">
        <v>0</v>
      </c>
      <c r="W200" s="2">
        <v>1</v>
      </c>
      <c r="X200" s="2">
        <v>0</v>
      </c>
      <c r="Y200" s="2">
        <v>0</v>
      </c>
      <c r="Z200" s="2">
        <v>0</v>
      </c>
      <c r="AA200" s="2">
        <f>$G200*VLOOKUP($G$1,properties!$A$6:$I$11,5, FALSE) + $H200*VLOOKUP($H$1,properties!$A$6:$I$11,5, FALSE) + $I200*VLOOKUP($I$1,properties!$A$6:$I$11,5, FALSE) + $J200*VLOOKUP($J$1,properties!$A$6:$I$11,5, FALSE) + $K200*VLOOKUP($K$1,properties!$A$6:$I$11,5, FALSE)</f>
        <v>1.74</v>
      </c>
      <c r="AB200" s="2">
        <f>$G200*VLOOKUP($G$1,properties!$A$6:$I$11,6, FALSE) + $H200*VLOOKUP($H$1,properties!$A$6:$I$11,6, FALSE) + $I200*VLOOKUP($I$1,properties!$A$6:$I$11,6, FALSE) + $J200*VLOOKUP($J$1,properties!$A$6:$I$11,6, FALSE) + $K200*VLOOKUP($K$1,properties!$A$6:$I$11,6, FALSE)</f>
        <v>132.91</v>
      </c>
      <c r="AC200" s="2">
        <f>$G200*VLOOKUP($G$1,properties!$A$6:$I$11,2, FALSE) + $H200*VLOOKUP($H$1,properties!$A$6:$I$11,2, FALSE) + $I200*VLOOKUP($I$1,properties!$A$6:$I$11,2, FALSE) + $J200*VLOOKUP($J$1,properties!$A$6:$I$11,2, FALSE) + $K200*VLOOKUP($K$1,properties!$A$6:$I$11,2, FALSE)</f>
        <v>0</v>
      </c>
      <c r="AD200" s="2">
        <f>$L200*VLOOKUP($L$1,properties!$A$13:$J$19,5, FALSE) + $M200*VLOOKUP($M$1,properties!$A$13:$J$19,5, FALSE) + $N200*VLOOKUP($N$1,properties!$A$13:$J$19,5, FALSE) + $O200*VLOOKUP($O$1,properties!$A$13:$J$19,5, FALSE) + $P200*VLOOKUP($P$1,properties!$A$13:$J$19,5, FALSE) + $Q200*VLOOKUP($Q$1,properties!$A$13:$J$19,5, FALSE)</f>
        <v>1.0974999999999999</v>
      </c>
      <c r="AE200" s="2">
        <f>$L200*VLOOKUP($L$1,properties!$A$13:$J$19,6, FALSE) + $M200*VLOOKUP($M$1,properties!$A$13:$J$19,6, FALSE) + $N200*VLOOKUP($N$1,properties!$A$13:$J$19,6, FALSE) + $O200*VLOOKUP($O$1,properties!$A$13:$J$19,6, FALSE) + $P200*VLOOKUP($P$1,properties!$A$13:$J$19,6, FALSE) + $Q200*VLOOKUP($Q$1,properties!$A$13:$J$19,6, FALSE)</f>
        <v>112.94999999999999</v>
      </c>
      <c r="AF200" s="2">
        <f>$L200*VLOOKUP($L$1,properties!$A$13:$J$19,4, FALSE) + $M200*VLOOKUP($M$1,properties!$A$13:$J$19,4, FALSE) + $N200*VLOOKUP($N$1,properties!$A$13:$J$19,4, FALSE) + $O200*VLOOKUP($O$1,properties!$A$13:$J$19,4, FALSE) + $P200*VLOOKUP($P$1,properties!$A$13:$J$19,4, FALSE) + $Q200*VLOOKUP($Q$1,properties!$A$13:$J$19,4, FALSE)</f>
        <v>1.21875</v>
      </c>
      <c r="AG200" s="2">
        <f>$L200*VLOOKUP($L$1,properties!$A$13:$J$19,3, FALSE) + $M200*VLOOKUP($M$1,properties!$A$13:$J$19,3, FALSE) + $N200*VLOOKUP($N$1,properties!$A$13:$J$19,3, FALSE) + $O200*VLOOKUP($O$1,properties!$A$13:$J$19,3, FALSE) + $P200*VLOOKUP($P$1,properties!$A$13:$J$19,3, FALSE) + $Q200*VLOOKUP($Q$1,properties!$A$13:$J$19,3, FALSE)</f>
        <v>7.4135</v>
      </c>
      <c r="AH200" s="2">
        <f>$L200*VLOOKUP($L$1,properties!$A$13:$J$19,2, FALSE) + $M200*VLOOKUP($M$1,properties!$A$13:$J$19,2, FALSE) + $N200*VLOOKUP($N$1,properties!$A$13:$J$19,2, FALSE) + $O200*VLOOKUP($O$1,properties!$A$13:$J$19,2, FALSE) + $P200*VLOOKUP($P$1,properties!$A$13:$J$19,2, FALSE) + $Q200*VLOOKUP($Q$1,properties!$A$13:$J$19,2, FALSE)</f>
        <v>1.9662499999999998</v>
      </c>
      <c r="AI200" s="2">
        <f>$L200*VLOOKUP($L$1,properties!$A$13:$J$19,10, FALSE) + $M200*VLOOKUP($M$1,properties!$A$13:$J$19,10, FALSE) + $N200*VLOOKUP($N$1,properties!$A$13:$J$19,10, FALSE) + $O200*VLOOKUP($O$1,properties!$A$13:$J$19,10, FALSE) + $P200*VLOOKUP($P$1,properties!$A$13:$J$19,10, FALSE) + $Q200*VLOOKUP($Q$1,properties!$A$13:$J$19,10, FALSE)</f>
        <v>47.75</v>
      </c>
      <c r="AJ200" s="2">
        <f>$R200*VLOOKUP($R$1,properties!$A$1:$J$4,5, FALSE) + $S200*VLOOKUP($S$1,properties!$A$1:$J$4,5, FALSE) + $T200*VLOOKUP($T$1,properties!$A$1:$J$4,5, FALSE)</f>
        <v>1.81</v>
      </c>
      <c r="AK200" s="2">
        <f>$R200*VLOOKUP($R$1,properties!$A$1:$J$4,6, FALSE) + $S200*VLOOKUP($S$1,properties!$A$1:$J$4,6, FALSE) + $T200*VLOOKUP($T$1,properties!$A$1:$J$4,6, FALSE)</f>
        <v>35.450000000000003</v>
      </c>
      <c r="AL200" s="2">
        <f>$R200*VLOOKUP($R$1,properties!$A$1:$J$4,4, FALSE) + $S200*VLOOKUP($S$1,properties!$A$1:$J$4,4, FALSE) + $T200*VLOOKUP($T$1,properties!$A$1:$J$4,4, FALSE)</f>
        <v>3.617</v>
      </c>
      <c r="AM200" s="2">
        <f>$R200*VLOOKUP($R$1,properties!$A$1:$J$4,3, FALSE) + $S200*VLOOKUP($S$1,properties!$A$1:$J$4,3, FALSE) + $T200*VLOOKUP($T$1,properties!$A$1:$J$4,3, FALSE)</f>
        <v>12.968</v>
      </c>
      <c r="AN200" s="2">
        <f>$R200*VLOOKUP($R$1,properties!$A$1:$J$4,2, FALSE) + $S200*VLOOKUP($S$1,properties!$A$1:$J$4,2, FALSE) + $T200*VLOOKUP($T$1,properties!$A$1:$J$4,2, FALSE)</f>
        <v>3.16</v>
      </c>
      <c r="AO200" s="2">
        <f>$R200*VLOOKUP($R$1,properties!$A$1:$J$4,10, FALSE) + $S200*VLOOKUP($S$1,properties!$A$1:$J$4,10, FALSE) + $T200*VLOOKUP($T$1,properties!$A$1:$J$4,10, FALSE)</f>
        <v>17</v>
      </c>
    </row>
    <row r="201" spans="1:41" x14ac:dyDescent="0.2">
      <c r="A201">
        <v>288</v>
      </c>
      <c r="B201" t="s">
        <v>346</v>
      </c>
      <c r="C201" t="s">
        <v>576</v>
      </c>
      <c r="D201">
        <v>1.42</v>
      </c>
      <c r="E201">
        <v>2.02</v>
      </c>
      <c r="F201">
        <v>0.11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0.125</v>
      </c>
      <c r="P201" s="2">
        <v>0</v>
      </c>
      <c r="Q201" s="2">
        <v>0.875</v>
      </c>
      <c r="R201" s="2">
        <v>1</v>
      </c>
      <c r="S201" s="2">
        <v>0</v>
      </c>
      <c r="T201" s="2">
        <v>0</v>
      </c>
      <c r="U201" s="2">
        <v>5</v>
      </c>
      <c r="V201" s="1" t="b">
        <v>0</v>
      </c>
      <c r="W201" s="2">
        <v>1</v>
      </c>
      <c r="X201" s="2">
        <v>0</v>
      </c>
      <c r="Y201" s="2">
        <v>0</v>
      </c>
      <c r="Z201" s="2">
        <v>0</v>
      </c>
      <c r="AA201" s="2">
        <f>$G201*VLOOKUP($G$1,properties!$A$6:$I$11,5, FALSE) + $H201*VLOOKUP($H$1,properties!$A$6:$I$11,5, FALSE) + $I201*VLOOKUP($I$1,properties!$A$6:$I$11,5, FALSE) + $J201*VLOOKUP($J$1,properties!$A$6:$I$11,5, FALSE) + $K201*VLOOKUP($K$1,properties!$A$6:$I$11,5, FALSE)</f>
        <v>1.74</v>
      </c>
      <c r="AB201" s="2">
        <f>$G201*VLOOKUP($G$1,properties!$A$6:$I$11,6, FALSE) + $H201*VLOOKUP($H$1,properties!$A$6:$I$11,6, FALSE) + $I201*VLOOKUP($I$1,properties!$A$6:$I$11,6, FALSE) + $J201*VLOOKUP($J$1,properties!$A$6:$I$11,6, FALSE) + $K201*VLOOKUP($K$1,properties!$A$6:$I$11,6, FALSE)</f>
        <v>132.91</v>
      </c>
      <c r="AC201" s="2">
        <f>$G201*VLOOKUP($G$1,properties!$A$6:$I$11,2, FALSE) + $H201*VLOOKUP($H$1,properties!$A$6:$I$11,2, FALSE) + $I201*VLOOKUP($I$1,properties!$A$6:$I$11,2, FALSE) + $J201*VLOOKUP($J$1,properties!$A$6:$I$11,2, FALSE) + $K201*VLOOKUP($K$1,properties!$A$6:$I$11,2, FALSE)</f>
        <v>0</v>
      </c>
      <c r="AD201" s="2">
        <f>$L201*VLOOKUP($L$1,properties!$A$13:$J$19,5, FALSE) + $M201*VLOOKUP($M$1,properties!$A$13:$J$19,5, FALSE) + $N201*VLOOKUP($N$1,properties!$A$13:$J$19,5, FALSE) + $O201*VLOOKUP($O$1,properties!$A$13:$J$19,5, FALSE) + $P201*VLOOKUP($P$1,properties!$A$13:$J$19,5, FALSE) + $Q201*VLOOKUP($Q$1,properties!$A$13:$J$19,5, FALSE)</f>
        <v>1.1325000000000001</v>
      </c>
      <c r="AE201" s="2">
        <f>$L201*VLOOKUP($L$1,properties!$A$13:$J$19,6, FALSE) + $M201*VLOOKUP($M$1,properties!$A$13:$J$19,6, FALSE) + $N201*VLOOKUP($N$1,properties!$A$13:$J$19,6, FALSE) + $O201*VLOOKUP($O$1,properties!$A$13:$J$19,6, FALSE) + $P201*VLOOKUP($P$1,properties!$A$13:$J$19,6, FALSE) + $Q201*VLOOKUP($Q$1,properties!$A$13:$J$19,6, FALSE)</f>
        <v>190.20375000000001</v>
      </c>
      <c r="AF201" s="2">
        <f>$L201*VLOOKUP($L$1,properties!$A$13:$J$19,4, FALSE) + $M201*VLOOKUP($M$1,properties!$A$13:$J$19,4, FALSE) + $N201*VLOOKUP($N$1,properties!$A$13:$J$19,4, FALSE) + $O201*VLOOKUP($O$1,properties!$A$13:$J$19,4, FALSE) + $P201*VLOOKUP($P$1,properties!$A$13:$J$19,4, FALSE) + $Q201*VLOOKUP($Q$1,properties!$A$13:$J$19,4, FALSE)</f>
        <v>0.48375000000000001</v>
      </c>
      <c r="AG201" s="2">
        <f>$L201*VLOOKUP($L$1,properties!$A$13:$J$19,3, FALSE) + $M201*VLOOKUP($M$1,properties!$A$13:$J$19,3, FALSE) + $N201*VLOOKUP($N$1,properties!$A$13:$J$19,3, FALSE) + $O201*VLOOKUP($O$1,properties!$A$13:$J$19,3, FALSE) + $P201*VLOOKUP($P$1,properties!$A$13:$J$19,3, FALSE) + $Q201*VLOOKUP($Q$1,properties!$A$13:$J$19,3, FALSE)</f>
        <v>7.4773749999999994</v>
      </c>
      <c r="AH201" s="2">
        <f>$L201*VLOOKUP($L$1,properties!$A$13:$J$19,2, FALSE) + $M201*VLOOKUP($M$1,properties!$A$13:$J$19,2, FALSE) + $N201*VLOOKUP($N$1,properties!$A$13:$J$19,2, FALSE) + $O201*VLOOKUP($O$1,properties!$A$13:$J$19,2, FALSE) + $P201*VLOOKUP($P$1,properties!$A$13:$J$19,2, FALSE) + $Q201*VLOOKUP($Q$1,properties!$A$13:$J$19,2, FALSE)</f>
        <v>2.29</v>
      </c>
      <c r="AI201" s="2">
        <f>$L201*VLOOKUP($L$1,properties!$A$13:$J$19,10, FALSE) + $M201*VLOOKUP($M$1,properties!$A$13:$J$19,10, FALSE) + $N201*VLOOKUP($N$1,properties!$A$13:$J$19,10, FALSE) + $O201*VLOOKUP($O$1,properties!$A$13:$J$19,10, FALSE) + $P201*VLOOKUP($P$1,properties!$A$13:$J$19,10, FALSE) + $Q201*VLOOKUP($Q$1,properties!$A$13:$J$19,10, FALSE)</f>
        <v>75.75</v>
      </c>
      <c r="AJ201" s="2">
        <f>$R201*VLOOKUP($R$1,properties!$A$1:$J$4,5, FALSE) + $S201*VLOOKUP($S$1,properties!$A$1:$J$4,5, FALSE) + $T201*VLOOKUP($T$1,properties!$A$1:$J$4,5, FALSE)</f>
        <v>1.81</v>
      </c>
      <c r="AK201" s="2">
        <f>$R201*VLOOKUP($R$1,properties!$A$1:$J$4,6, FALSE) + $S201*VLOOKUP($S$1,properties!$A$1:$J$4,6, FALSE) + $T201*VLOOKUP($T$1,properties!$A$1:$J$4,6, FALSE)</f>
        <v>35.450000000000003</v>
      </c>
      <c r="AL201" s="2">
        <f>$R201*VLOOKUP($R$1,properties!$A$1:$J$4,4, FALSE) + $S201*VLOOKUP($S$1,properties!$A$1:$J$4,4, FALSE) + $T201*VLOOKUP($T$1,properties!$A$1:$J$4,4, FALSE)</f>
        <v>3.617</v>
      </c>
      <c r="AM201" s="2">
        <f>$R201*VLOOKUP($R$1,properties!$A$1:$J$4,3, FALSE) + $S201*VLOOKUP($S$1,properties!$A$1:$J$4,3, FALSE) + $T201*VLOOKUP($T$1,properties!$A$1:$J$4,3, FALSE)</f>
        <v>12.968</v>
      </c>
      <c r="AN201" s="2">
        <f>$R201*VLOOKUP($R$1,properties!$A$1:$J$4,2, FALSE) + $S201*VLOOKUP($S$1,properties!$A$1:$J$4,2, FALSE) + $T201*VLOOKUP($T$1,properties!$A$1:$J$4,2, FALSE)</f>
        <v>3.16</v>
      </c>
      <c r="AO201" s="2">
        <f>$R201*VLOOKUP($R$1,properties!$A$1:$J$4,10, FALSE) + $S201*VLOOKUP($S$1,properties!$A$1:$J$4,10, FALSE) + $T201*VLOOKUP($T$1,properties!$A$1:$J$4,10, FALSE)</f>
        <v>17</v>
      </c>
    </row>
    <row r="202" spans="1:41" x14ac:dyDescent="0.2">
      <c r="A202">
        <v>289</v>
      </c>
      <c r="B202" t="s">
        <v>347</v>
      </c>
      <c r="C202" t="s">
        <v>576</v>
      </c>
      <c r="D202">
        <v>2.83</v>
      </c>
      <c r="E202">
        <v>0.84</v>
      </c>
      <c r="F202">
        <v>0.21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0.125</v>
      </c>
      <c r="M202" s="2">
        <v>0</v>
      </c>
      <c r="N202" s="2">
        <v>0</v>
      </c>
      <c r="O202" s="2">
        <v>0.875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s="2">
        <v>5</v>
      </c>
      <c r="V202" s="1" t="b">
        <v>0</v>
      </c>
      <c r="W202" s="2">
        <v>1</v>
      </c>
      <c r="X202" s="2">
        <v>0</v>
      </c>
      <c r="Y202" s="2">
        <v>0</v>
      </c>
      <c r="Z202" s="2">
        <v>0</v>
      </c>
      <c r="AA202" s="2">
        <f>$G202*VLOOKUP($G$1,properties!$A$6:$I$11,5, FALSE) + $H202*VLOOKUP($H$1,properties!$A$6:$I$11,5, FALSE) + $I202*VLOOKUP($I$1,properties!$A$6:$I$11,5, FALSE) + $J202*VLOOKUP($J$1,properties!$A$6:$I$11,5, FALSE) + $K202*VLOOKUP($K$1,properties!$A$6:$I$11,5, FALSE)</f>
        <v>1.51</v>
      </c>
      <c r="AB202" s="2">
        <f>$G202*VLOOKUP($G$1,properties!$A$6:$I$11,6, FALSE) + $H202*VLOOKUP($H$1,properties!$A$6:$I$11,6, FALSE) + $I202*VLOOKUP($I$1,properties!$A$6:$I$11,6, FALSE) + $J202*VLOOKUP($J$1,properties!$A$6:$I$11,6, FALSE) + $K202*VLOOKUP($K$1,properties!$A$6:$I$11,6, FALSE)</f>
        <v>39.090000000000003</v>
      </c>
      <c r="AC202" s="2">
        <f>$G202*VLOOKUP($G$1,properties!$A$6:$I$11,2, FALSE) + $H202*VLOOKUP($H$1,properties!$A$6:$I$11,2, FALSE) + $I202*VLOOKUP($I$1,properties!$A$6:$I$11,2, FALSE) + $J202*VLOOKUP($J$1,properties!$A$6:$I$11,2, FALSE) + $K202*VLOOKUP($K$1,properties!$A$6:$I$11,2, FALSE)</f>
        <v>0</v>
      </c>
      <c r="AD202" s="2">
        <f>$L202*VLOOKUP($L$1,properties!$A$13:$J$19,5, FALSE) + $M202*VLOOKUP($M$1,properties!$A$13:$J$19,5, FALSE) + $N202*VLOOKUP($N$1,properties!$A$13:$J$19,5, FALSE) + $O202*VLOOKUP($O$1,properties!$A$13:$J$19,5, FALSE) + $P202*VLOOKUP($P$1,properties!$A$13:$J$19,5, FALSE) + $Q202*VLOOKUP($Q$1,properties!$A$13:$J$19,5, FALSE)</f>
        <v>0.76374999999999993</v>
      </c>
      <c r="AE202" s="2">
        <f>$L202*VLOOKUP($L$1,properties!$A$13:$J$19,6, FALSE) + $M202*VLOOKUP($M$1,properties!$A$13:$J$19,6, FALSE) + $N202*VLOOKUP($N$1,properties!$A$13:$J$19,6, FALSE) + $O202*VLOOKUP($O$1,properties!$A$13:$J$19,6, FALSE) + $P202*VLOOKUP($P$1,properties!$A$13:$J$19,6, FALSE) + $Q202*VLOOKUP($Q$1,properties!$A$13:$J$19,6, FALSE)</f>
        <v>68.561250000000001</v>
      </c>
      <c r="AF202" s="2">
        <f>$L202*VLOOKUP($L$1,properties!$A$13:$J$19,4, FALSE) + $M202*VLOOKUP($M$1,properties!$A$13:$J$19,4, FALSE) + $N202*VLOOKUP($N$1,properties!$A$13:$J$19,4, FALSE) + $O202*VLOOKUP($O$1,properties!$A$13:$J$19,4, FALSE) + $P202*VLOOKUP($P$1,properties!$A$13:$J$19,4, FALSE) + $Q202*VLOOKUP($Q$1,properties!$A$13:$J$19,4, FALSE)</f>
        <v>1.1812500000000001</v>
      </c>
      <c r="AG202" s="2">
        <f>$L202*VLOOKUP($L$1,properties!$A$13:$J$19,3, FALSE) + $M202*VLOOKUP($M$1,properties!$A$13:$J$19,3, FALSE) + $N202*VLOOKUP($N$1,properties!$A$13:$J$19,3, FALSE) + $O202*VLOOKUP($O$1,properties!$A$13:$J$19,3, FALSE) + $P202*VLOOKUP($P$1,properties!$A$13:$J$19,3, FALSE) + $Q202*VLOOKUP($Q$1,properties!$A$13:$J$19,3, FALSE)</f>
        <v>7.6766250000000005</v>
      </c>
      <c r="AH202" s="2">
        <f>$L202*VLOOKUP($L$1,properties!$A$13:$J$19,2, FALSE) + $M202*VLOOKUP($M$1,properties!$A$13:$J$19,2, FALSE) + $N202*VLOOKUP($N$1,properties!$A$13:$J$19,2, FALSE) + $O202*VLOOKUP($O$1,properties!$A$13:$J$19,2, FALSE) + $P202*VLOOKUP($P$1,properties!$A$13:$J$19,2, FALSE) + $Q202*VLOOKUP($Q$1,properties!$A$13:$J$19,2, FALSE)</f>
        <v>1.8837499999999998</v>
      </c>
      <c r="AI202" s="2">
        <f>$L202*VLOOKUP($L$1,properties!$A$13:$J$19,10, FALSE) + $M202*VLOOKUP($M$1,properties!$A$13:$J$19,10, FALSE) + $N202*VLOOKUP($N$1,properties!$A$13:$J$19,10, FALSE) + $O202*VLOOKUP($O$1,properties!$A$13:$J$19,10, FALSE) + $P202*VLOOKUP($P$1,properties!$A$13:$J$19,10, FALSE) + $Q202*VLOOKUP($Q$1,properties!$A$13:$J$19,10, FALSE)</f>
        <v>30.5</v>
      </c>
      <c r="AJ202" s="2">
        <f>$R202*VLOOKUP($R$1,properties!$A$1:$J$4,5, FALSE) + $S202*VLOOKUP($S$1,properties!$A$1:$J$4,5, FALSE) + $T202*VLOOKUP($T$1,properties!$A$1:$J$4,5, FALSE)</f>
        <v>1.98</v>
      </c>
      <c r="AK202" s="2">
        <f>$R202*VLOOKUP($R$1,properties!$A$1:$J$4,6, FALSE) + $S202*VLOOKUP($S$1,properties!$A$1:$J$4,6, FALSE) + $T202*VLOOKUP($T$1,properties!$A$1:$J$4,6, FALSE)</f>
        <v>126.9</v>
      </c>
      <c r="AL202" s="2">
        <f>$R202*VLOOKUP($R$1,properties!$A$1:$J$4,4, FALSE) + $S202*VLOOKUP($S$1,properties!$A$1:$J$4,4, FALSE) + $T202*VLOOKUP($T$1,properties!$A$1:$J$4,4, FALSE)</f>
        <v>3.06</v>
      </c>
      <c r="AM202" s="2">
        <f>$R202*VLOOKUP($R$1,properties!$A$1:$J$4,3, FALSE) + $S202*VLOOKUP($S$1,properties!$A$1:$J$4,3, FALSE) + $T202*VLOOKUP($T$1,properties!$A$1:$J$4,3, FALSE)</f>
        <v>10.451000000000001</v>
      </c>
      <c r="AN202" s="2">
        <f>$R202*VLOOKUP($R$1,properties!$A$1:$J$4,2, FALSE) + $S202*VLOOKUP($S$1,properties!$A$1:$J$4,2, FALSE) + $T202*VLOOKUP($T$1,properties!$A$1:$J$4,2, FALSE)</f>
        <v>2.66</v>
      </c>
      <c r="AO202" s="2">
        <f>$R202*VLOOKUP($R$1,properties!$A$1:$J$4,10, FALSE) + $S202*VLOOKUP($S$1,properties!$A$1:$J$4,10, FALSE) + $T202*VLOOKUP($T$1,properties!$A$1:$J$4,10, FALSE)</f>
        <v>53</v>
      </c>
    </row>
    <row r="203" spans="1:41" x14ac:dyDescent="0.2">
      <c r="A203">
        <v>290</v>
      </c>
      <c r="B203" t="s">
        <v>348</v>
      </c>
      <c r="C203" t="s">
        <v>576</v>
      </c>
      <c r="D203">
        <v>-0.39</v>
      </c>
      <c r="E203">
        <v>2.85</v>
      </c>
      <c r="F203">
        <v>0.04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0.125</v>
      </c>
      <c r="M203" s="2">
        <v>0.375</v>
      </c>
      <c r="N203" s="2">
        <v>0.125</v>
      </c>
      <c r="O203" s="2">
        <v>0</v>
      </c>
      <c r="P203" s="2">
        <v>0.125</v>
      </c>
      <c r="Q203" s="2">
        <v>0.25</v>
      </c>
      <c r="R203" s="2">
        <v>0</v>
      </c>
      <c r="S203" s="2">
        <v>0</v>
      </c>
      <c r="T203" s="2">
        <v>1</v>
      </c>
      <c r="U203" s="2">
        <v>5</v>
      </c>
      <c r="V203" s="1" t="b">
        <v>0</v>
      </c>
      <c r="W203" s="2">
        <v>1</v>
      </c>
      <c r="X203" s="2">
        <v>0</v>
      </c>
      <c r="Y203" s="2">
        <v>0</v>
      </c>
      <c r="Z203" s="2">
        <v>0</v>
      </c>
      <c r="AA203" s="2">
        <f>$G203*VLOOKUP($G$1,properties!$A$6:$I$11,5, FALSE) + $H203*VLOOKUP($H$1,properties!$A$6:$I$11,5, FALSE) + $I203*VLOOKUP($I$1,properties!$A$6:$I$11,5, FALSE) + $J203*VLOOKUP($J$1,properties!$A$6:$I$11,5, FALSE) + $K203*VLOOKUP($K$1,properties!$A$6:$I$11,5, FALSE)</f>
        <v>2.5299999999999998</v>
      </c>
      <c r="AB203" s="2">
        <f>$G203*VLOOKUP($G$1,properties!$A$6:$I$11,6, FALSE) + $H203*VLOOKUP($H$1,properties!$A$6:$I$11,6, FALSE) + $I203*VLOOKUP($I$1,properties!$A$6:$I$11,6, FALSE) + $J203*VLOOKUP($J$1,properties!$A$6:$I$11,6, FALSE) + $K203*VLOOKUP($K$1,properties!$A$6:$I$11,6, FALSE)</f>
        <v>44.055999999999997</v>
      </c>
      <c r="AC203" s="2">
        <f>$G203*VLOOKUP($G$1,properties!$A$6:$I$11,2, FALSE) + $H203*VLOOKUP($H$1,properties!$A$6:$I$11,2, FALSE) + $I203*VLOOKUP($I$1,properties!$A$6:$I$11,2, FALSE) + $J203*VLOOKUP($J$1,properties!$A$6:$I$11,2, FALSE) + $K203*VLOOKUP($K$1,properties!$A$6:$I$11,2, FALSE)</f>
        <v>0.25</v>
      </c>
      <c r="AD203" s="2">
        <f>$L203*VLOOKUP($L$1,properties!$A$13:$J$19,5, FALSE) + $M203*VLOOKUP($M$1,properties!$A$13:$J$19,5, FALSE) + $N203*VLOOKUP($N$1,properties!$A$13:$J$19,5, FALSE) + $O203*VLOOKUP($O$1,properties!$A$13:$J$19,5, FALSE) + $P203*VLOOKUP($P$1,properties!$A$13:$J$19,5, FALSE) + $Q203*VLOOKUP($Q$1,properties!$A$13:$J$19,5, FALSE)</f>
        <v>1.1775000000000002</v>
      </c>
      <c r="AE203" s="2">
        <f>$L203*VLOOKUP($L$1,properties!$A$13:$J$19,6, FALSE) + $M203*VLOOKUP($M$1,properties!$A$13:$J$19,6, FALSE) + $N203*VLOOKUP($N$1,properties!$A$13:$J$19,6, FALSE) + $O203*VLOOKUP($O$1,properties!$A$13:$J$19,6, FALSE) + $P203*VLOOKUP($P$1,properties!$A$13:$J$19,6, FALSE) + $Q203*VLOOKUP($Q$1,properties!$A$13:$J$19,6, FALSE)</f>
        <v>121.6225</v>
      </c>
      <c r="AF203" s="2">
        <f>$L203*VLOOKUP($L$1,properties!$A$13:$J$19,4, FALSE) + $M203*VLOOKUP($M$1,properties!$A$13:$J$19,4, FALSE) + $N203*VLOOKUP($N$1,properties!$A$13:$J$19,4, FALSE) + $O203*VLOOKUP($O$1,properties!$A$13:$J$19,4, FALSE) + $P203*VLOOKUP($P$1,properties!$A$13:$J$19,4, FALSE) + $Q203*VLOOKUP($Q$1,properties!$A$13:$J$19,4, FALSE)</f>
        <v>0.24</v>
      </c>
      <c r="AG203" s="2">
        <f>$L203*VLOOKUP($L$1,properties!$A$13:$J$19,3, FALSE) + $M203*VLOOKUP($M$1,properties!$A$13:$J$19,3, FALSE) + $N203*VLOOKUP($N$1,properties!$A$13:$J$19,3, FALSE) + $O203*VLOOKUP($O$1,properties!$A$13:$J$19,3, FALSE) + $P203*VLOOKUP($P$1,properties!$A$13:$J$19,3, FALSE) + $Q203*VLOOKUP($Q$1,properties!$A$13:$J$19,3, FALSE)</f>
        <v>6.3234999999999992</v>
      </c>
      <c r="AH203" s="2">
        <f>$L203*VLOOKUP($L$1,properties!$A$13:$J$19,2, FALSE) + $M203*VLOOKUP($M$1,properties!$A$13:$J$19,2, FALSE) + $N203*VLOOKUP($N$1,properties!$A$13:$J$19,2, FALSE) + $O203*VLOOKUP($O$1,properties!$A$13:$J$19,2, FALSE) + $P203*VLOOKUP($P$1,properties!$A$13:$J$19,2, FALSE) + $Q203*VLOOKUP($Q$1,properties!$A$13:$J$19,2, FALSE)</f>
        <v>1.42</v>
      </c>
      <c r="AI203" s="2">
        <f>$L203*VLOOKUP($L$1,properties!$A$13:$J$19,10, FALSE) + $M203*VLOOKUP($M$1,properties!$A$13:$J$19,10, FALSE) + $N203*VLOOKUP($N$1,properties!$A$13:$J$19,10, FALSE) + $O203*VLOOKUP($O$1,properties!$A$13:$J$19,10, FALSE) + $P203*VLOOKUP($P$1,properties!$A$13:$J$19,10, FALSE) + $Q203*VLOOKUP($Q$1,properties!$A$13:$J$19,10, FALSE)</f>
        <v>50.5</v>
      </c>
      <c r="AJ203" s="2">
        <f>$R203*VLOOKUP($R$1,properties!$A$1:$J$4,5, FALSE) + $S203*VLOOKUP($S$1,properties!$A$1:$J$4,5, FALSE) + $T203*VLOOKUP($T$1,properties!$A$1:$J$4,5, FALSE)</f>
        <v>1.98</v>
      </c>
      <c r="AK203" s="2">
        <f>$R203*VLOOKUP($R$1,properties!$A$1:$J$4,6, FALSE) + $S203*VLOOKUP($S$1,properties!$A$1:$J$4,6, FALSE) + $T203*VLOOKUP($T$1,properties!$A$1:$J$4,6, FALSE)</f>
        <v>126.9</v>
      </c>
      <c r="AL203" s="2">
        <f>$R203*VLOOKUP($R$1,properties!$A$1:$J$4,4, FALSE) + $S203*VLOOKUP($S$1,properties!$A$1:$J$4,4, FALSE) + $T203*VLOOKUP($T$1,properties!$A$1:$J$4,4, FALSE)</f>
        <v>3.06</v>
      </c>
      <c r="AM203" s="2">
        <f>$R203*VLOOKUP($R$1,properties!$A$1:$J$4,3, FALSE) + $S203*VLOOKUP($S$1,properties!$A$1:$J$4,3, FALSE) + $T203*VLOOKUP($T$1,properties!$A$1:$J$4,3, FALSE)</f>
        <v>10.451000000000001</v>
      </c>
      <c r="AN203" s="2">
        <f>$R203*VLOOKUP($R$1,properties!$A$1:$J$4,2, FALSE) + $S203*VLOOKUP($S$1,properties!$A$1:$J$4,2, FALSE) + $T203*VLOOKUP($T$1,properties!$A$1:$J$4,2, FALSE)</f>
        <v>2.66</v>
      </c>
      <c r="AO203" s="2">
        <f>$R203*VLOOKUP($R$1,properties!$A$1:$J$4,10, FALSE) + $S203*VLOOKUP($S$1,properties!$A$1:$J$4,10, FALSE) + $T203*VLOOKUP($T$1,properties!$A$1:$J$4,10, FALSE)</f>
        <v>53</v>
      </c>
    </row>
    <row r="204" spans="1:41" x14ac:dyDescent="0.2">
      <c r="A204">
        <v>291</v>
      </c>
      <c r="B204" t="s">
        <v>349</v>
      </c>
      <c r="C204" t="s">
        <v>576</v>
      </c>
      <c r="D204">
        <v>-0.41</v>
      </c>
      <c r="E204">
        <v>2</v>
      </c>
      <c r="F204">
        <v>0.17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0.125</v>
      </c>
      <c r="M204" s="2">
        <v>0</v>
      </c>
      <c r="N204" s="2">
        <v>0</v>
      </c>
      <c r="O204" s="2">
        <v>0</v>
      </c>
      <c r="P204" s="2">
        <v>0</v>
      </c>
      <c r="Q204" s="2">
        <v>0.875</v>
      </c>
      <c r="R204" s="2">
        <v>0</v>
      </c>
      <c r="S204" s="2">
        <v>0</v>
      </c>
      <c r="T204" s="2">
        <v>1</v>
      </c>
      <c r="U204" s="2">
        <v>5</v>
      </c>
      <c r="V204" s="1" t="b">
        <v>0</v>
      </c>
      <c r="W204" s="2">
        <v>1</v>
      </c>
      <c r="X204" s="2">
        <v>0</v>
      </c>
      <c r="Y204" s="2">
        <v>0</v>
      </c>
      <c r="Z204" s="2">
        <v>0</v>
      </c>
      <c r="AA204" s="2">
        <f>$G204*VLOOKUP($G$1,properties!$A$6:$I$11,5, FALSE) + $H204*VLOOKUP($H$1,properties!$A$6:$I$11,5, FALSE) + $I204*VLOOKUP($I$1,properties!$A$6:$I$11,5, FALSE) + $J204*VLOOKUP($J$1,properties!$A$6:$I$11,5, FALSE) + $K204*VLOOKUP($K$1,properties!$A$6:$I$11,5, FALSE)</f>
        <v>2.5299999999999998</v>
      </c>
      <c r="AB204" s="2">
        <f>$G204*VLOOKUP($G$1,properties!$A$6:$I$11,6, FALSE) + $H204*VLOOKUP($H$1,properties!$A$6:$I$11,6, FALSE) + $I204*VLOOKUP($I$1,properties!$A$6:$I$11,6, FALSE) + $J204*VLOOKUP($J$1,properties!$A$6:$I$11,6, FALSE) + $K204*VLOOKUP($K$1,properties!$A$6:$I$11,6, FALSE)</f>
        <v>44.055999999999997</v>
      </c>
      <c r="AC204" s="2">
        <f>$G204*VLOOKUP($G$1,properties!$A$6:$I$11,2, FALSE) + $H204*VLOOKUP($H$1,properties!$A$6:$I$11,2, FALSE) + $I204*VLOOKUP($I$1,properties!$A$6:$I$11,2, FALSE) + $J204*VLOOKUP($J$1,properties!$A$6:$I$11,2, FALSE) + $K204*VLOOKUP($K$1,properties!$A$6:$I$11,2, FALSE)</f>
        <v>0.25</v>
      </c>
      <c r="AD204" s="2">
        <f>$L204*VLOOKUP($L$1,properties!$A$13:$J$19,5, FALSE) + $M204*VLOOKUP($M$1,properties!$A$13:$J$19,5, FALSE) + $N204*VLOOKUP($N$1,properties!$A$13:$J$19,5, FALSE) + $O204*VLOOKUP($O$1,properties!$A$13:$J$19,5, FALSE) + $P204*VLOOKUP($P$1,properties!$A$13:$J$19,5, FALSE) + $Q204*VLOOKUP($Q$1,properties!$A$13:$J$19,5, FALSE)</f>
        <v>1.16625</v>
      </c>
      <c r="AE204" s="2">
        <f>$L204*VLOOKUP($L$1,properties!$A$13:$J$19,6, FALSE) + $M204*VLOOKUP($M$1,properties!$A$13:$J$19,6, FALSE) + $N204*VLOOKUP($N$1,properties!$A$13:$J$19,6, FALSE) + $O204*VLOOKUP($O$1,properties!$A$13:$J$19,6, FALSE) + $P204*VLOOKUP($P$1,properties!$A$13:$J$19,6, FALSE) + $Q204*VLOOKUP($Q$1,properties!$A$13:$J$19,6, FALSE)</f>
        <v>186.13499999999999</v>
      </c>
      <c r="AF204" s="2">
        <f>$L204*VLOOKUP($L$1,properties!$A$13:$J$19,4, FALSE) + $M204*VLOOKUP($M$1,properties!$A$13:$J$19,4, FALSE) + $N204*VLOOKUP($N$1,properties!$A$13:$J$19,4, FALSE) + $O204*VLOOKUP($O$1,properties!$A$13:$J$19,4, FALSE) + $P204*VLOOKUP($P$1,properties!$A$13:$J$19,4, FALSE) + $Q204*VLOOKUP($Q$1,properties!$A$13:$J$19,4, FALSE)</f>
        <v>0.315</v>
      </c>
      <c r="AG204" s="2">
        <f>$L204*VLOOKUP($L$1,properties!$A$13:$J$19,3, FALSE) + $M204*VLOOKUP($M$1,properties!$A$13:$J$19,3, FALSE) + $N204*VLOOKUP($N$1,properties!$A$13:$J$19,3, FALSE) + $O204*VLOOKUP($O$1,properties!$A$13:$J$19,3, FALSE) + $P204*VLOOKUP($P$1,properties!$A$13:$J$19,3, FALSE) + $Q204*VLOOKUP($Q$1,properties!$A$13:$J$19,3, FALSE)</f>
        <v>7.2539999999999996</v>
      </c>
      <c r="AH204" s="2">
        <f>$L204*VLOOKUP($L$1,properties!$A$13:$J$19,2, FALSE) + $M204*VLOOKUP($M$1,properties!$A$13:$J$19,2, FALSE) + $N204*VLOOKUP($N$1,properties!$A$13:$J$19,2, FALSE) + $O204*VLOOKUP($O$1,properties!$A$13:$J$19,2, FALSE) + $P204*VLOOKUP($P$1,properties!$A$13:$J$19,2, FALSE) + $Q204*VLOOKUP($Q$1,properties!$A$13:$J$19,2, FALSE)</f>
        <v>2.1637500000000003</v>
      </c>
      <c r="AI204" s="2">
        <f>$L204*VLOOKUP($L$1,properties!$A$13:$J$19,10, FALSE) + $M204*VLOOKUP($M$1,properties!$A$13:$J$19,10, FALSE) + $N204*VLOOKUP($N$1,properties!$A$13:$J$19,10, FALSE) + $O204*VLOOKUP($O$1,properties!$A$13:$J$19,10, FALSE) + $P204*VLOOKUP($P$1,properties!$A$13:$J$19,10, FALSE) + $Q204*VLOOKUP($Q$1,properties!$A$13:$J$19,10, FALSE)</f>
        <v>74.25</v>
      </c>
      <c r="AJ204" s="2">
        <f>$R204*VLOOKUP($R$1,properties!$A$1:$J$4,5, FALSE) + $S204*VLOOKUP($S$1,properties!$A$1:$J$4,5, FALSE) + $T204*VLOOKUP($T$1,properties!$A$1:$J$4,5, FALSE)</f>
        <v>1.98</v>
      </c>
      <c r="AK204" s="2">
        <f>$R204*VLOOKUP($R$1,properties!$A$1:$J$4,6, FALSE) + $S204*VLOOKUP($S$1,properties!$A$1:$J$4,6, FALSE) + $T204*VLOOKUP($T$1,properties!$A$1:$J$4,6, FALSE)</f>
        <v>126.9</v>
      </c>
      <c r="AL204" s="2">
        <f>$R204*VLOOKUP($R$1,properties!$A$1:$J$4,4, FALSE) + $S204*VLOOKUP($S$1,properties!$A$1:$J$4,4, FALSE) + $T204*VLOOKUP($T$1,properties!$A$1:$J$4,4, FALSE)</f>
        <v>3.06</v>
      </c>
      <c r="AM204" s="2">
        <f>$R204*VLOOKUP($R$1,properties!$A$1:$J$4,3, FALSE) + $S204*VLOOKUP($S$1,properties!$A$1:$J$4,3, FALSE) + $T204*VLOOKUP($T$1,properties!$A$1:$J$4,3, FALSE)</f>
        <v>10.451000000000001</v>
      </c>
      <c r="AN204" s="2">
        <f>$R204*VLOOKUP($R$1,properties!$A$1:$J$4,2, FALSE) + $S204*VLOOKUP($S$1,properties!$A$1:$J$4,2, FALSE) + $T204*VLOOKUP($T$1,properties!$A$1:$J$4,2, FALSE)</f>
        <v>2.66</v>
      </c>
      <c r="AO204" s="2">
        <f>$R204*VLOOKUP($R$1,properties!$A$1:$J$4,10, FALSE) + $S204*VLOOKUP($S$1,properties!$A$1:$J$4,10, FALSE) + $T204*VLOOKUP($T$1,properties!$A$1:$J$4,10, FALSE)</f>
        <v>53</v>
      </c>
    </row>
    <row r="205" spans="1:41" x14ac:dyDescent="0.2">
      <c r="A205">
        <v>292</v>
      </c>
      <c r="B205" t="s">
        <v>350</v>
      </c>
      <c r="C205" t="s">
        <v>576</v>
      </c>
      <c r="D205">
        <v>-0.09</v>
      </c>
      <c r="E205">
        <v>1.1100000000000001</v>
      </c>
      <c r="F205">
        <v>0.23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>
        <v>0.125</v>
      </c>
      <c r="O205" s="2">
        <v>0</v>
      </c>
      <c r="P205" s="2">
        <v>0.875</v>
      </c>
      <c r="Q205" s="2">
        <v>0</v>
      </c>
      <c r="R205" s="2">
        <v>0</v>
      </c>
      <c r="S205" s="2">
        <v>0</v>
      </c>
      <c r="T205" s="2">
        <v>1</v>
      </c>
      <c r="U205" s="2">
        <v>5</v>
      </c>
      <c r="V205" s="1" t="b">
        <v>0</v>
      </c>
      <c r="W205" s="2">
        <v>1</v>
      </c>
      <c r="X205" s="2">
        <v>0</v>
      </c>
      <c r="Y205" s="2">
        <v>0</v>
      </c>
      <c r="Z205" s="2">
        <v>0</v>
      </c>
      <c r="AA205" s="2">
        <f>$G205*VLOOKUP($G$1,properties!$A$6:$I$11,5, FALSE) + $H205*VLOOKUP($H$1,properties!$A$6:$I$11,5, FALSE) + $I205*VLOOKUP($I$1,properties!$A$6:$I$11,5, FALSE) + $J205*VLOOKUP($J$1,properties!$A$6:$I$11,5, FALSE) + $K205*VLOOKUP($K$1,properties!$A$6:$I$11,5, FALSE)</f>
        <v>2.17</v>
      </c>
      <c r="AB205" s="2">
        <f>$G205*VLOOKUP($G$1,properties!$A$6:$I$11,6, FALSE) + $H205*VLOOKUP($H$1,properties!$A$6:$I$11,6, FALSE) + $I205*VLOOKUP($I$1,properties!$A$6:$I$11,6, FALSE) + $J205*VLOOKUP($J$1,properties!$A$6:$I$11,6, FALSE) + $K205*VLOOKUP($K$1,properties!$A$6:$I$11,6, FALSE)</f>
        <v>32.07</v>
      </c>
      <c r="AC205" s="2">
        <f>$G205*VLOOKUP($G$1,properties!$A$6:$I$11,2, FALSE) + $H205*VLOOKUP($H$1,properties!$A$6:$I$11,2, FALSE) + $I205*VLOOKUP($I$1,properties!$A$6:$I$11,2, FALSE) + $J205*VLOOKUP($J$1,properties!$A$6:$I$11,2, FALSE) + $K205*VLOOKUP($K$1,properties!$A$6:$I$11,2, FALSE)</f>
        <v>2.2999999999999998</v>
      </c>
      <c r="AD205" s="2">
        <f>$L205*VLOOKUP($L$1,properties!$A$13:$J$19,5, FALSE) + $M205*VLOOKUP($M$1,properties!$A$13:$J$19,5, FALSE) + $N205*VLOOKUP($N$1,properties!$A$13:$J$19,5, FALSE) + $O205*VLOOKUP($O$1,properties!$A$13:$J$19,5, FALSE) + $P205*VLOOKUP($P$1,properties!$A$13:$J$19,5, FALSE) + $Q205*VLOOKUP($Q$1,properties!$A$13:$J$19,5, FALSE)</f>
        <v>1.1749999999999998</v>
      </c>
      <c r="AE205" s="2">
        <f>$L205*VLOOKUP($L$1,properties!$A$13:$J$19,6, FALSE) + $M205*VLOOKUP($M$1,properties!$A$13:$J$19,6, FALSE) + $N205*VLOOKUP($N$1,properties!$A$13:$J$19,6, FALSE) + $O205*VLOOKUP($O$1,properties!$A$13:$J$19,6, FALSE) + $P205*VLOOKUP($P$1,properties!$A$13:$J$19,6, FALSE) + $Q205*VLOOKUP($Q$1,properties!$A$13:$J$19,6, FALSE)</f>
        <v>121.03749999999999</v>
      </c>
      <c r="AF205" s="2">
        <f>$L205*VLOOKUP($L$1,properties!$A$13:$J$19,4, FALSE) + $M205*VLOOKUP($M$1,properties!$A$13:$J$19,4, FALSE) + $N205*VLOOKUP($N$1,properties!$A$13:$J$19,4, FALSE) + $O205*VLOOKUP($O$1,properties!$A$13:$J$19,4, FALSE) + $P205*VLOOKUP($P$1,properties!$A$13:$J$19,4, FALSE) + $Q205*VLOOKUP($Q$1,properties!$A$13:$J$19,4, FALSE)</f>
        <v>1.05</v>
      </c>
      <c r="AG205" s="2">
        <f>$L205*VLOOKUP($L$1,properties!$A$13:$J$19,3, FALSE) + $M205*VLOOKUP($M$1,properties!$A$13:$J$19,3, FALSE) + $N205*VLOOKUP($N$1,properties!$A$13:$J$19,3, FALSE) + $O205*VLOOKUP($O$1,properties!$A$13:$J$19,3, FALSE) + $P205*VLOOKUP($P$1,properties!$A$13:$J$19,3, FALSE) + $Q205*VLOOKUP($Q$1,properties!$A$13:$J$19,3, FALSE)</f>
        <v>7.0775000000000006</v>
      </c>
      <c r="AH205" s="2">
        <f>$L205*VLOOKUP($L$1,properties!$A$13:$J$19,2, FALSE) + $M205*VLOOKUP($M$1,properties!$A$13:$J$19,2, FALSE) + $N205*VLOOKUP($N$1,properties!$A$13:$J$19,2, FALSE) + $O205*VLOOKUP($O$1,properties!$A$13:$J$19,2, FALSE) + $P205*VLOOKUP($P$1,properties!$A$13:$J$19,2, FALSE) + $Q205*VLOOKUP($Q$1,properties!$A$13:$J$19,2, FALSE)</f>
        <v>1.8262499999999999</v>
      </c>
      <c r="AI205" s="2">
        <f>$L205*VLOOKUP($L$1,properties!$A$13:$J$19,10, FALSE) + $M205*VLOOKUP($M$1,properties!$A$13:$J$19,10, FALSE) + $N205*VLOOKUP($N$1,properties!$A$13:$J$19,10, FALSE) + $O205*VLOOKUP($O$1,properties!$A$13:$J$19,10, FALSE) + $P205*VLOOKUP($P$1,properties!$A$13:$J$19,10, FALSE) + $Q205*VLOOKUP($Q$1,properties!$A$13:$J$19,10, FALSE)</f>
        <v>50.75</v>
      </c>
      <c r="AJ205" s="2">
        <f>$R205*VLOOKUP($R$1,properties!$A$1:$J$4,5, FALSE) + $S205*VLOOKUP($S$1,properties!$A$1:$J$4,5, FALSE) + $T205*VLOOKUP($T$1,properties!$A$1:$J$4,5, FALSE)</f>
        <v>1.98</v>
      </c>
      <c r="AK205" s="2">
        <f>$R205*VLOOKUP($R$1,properties!$A$1:$J$4,6, FALSE) + $S205*VLOOKUP($S$1,properties!$A$1:$J$4,6, FALSE) + $T205*VLOOKUP($T$1,properties!$A$1:$J$4,6, FALSE)</f>
        <v>126.9</v>
      </c>
      <c r="AL205" s="2">
        <f>$R205*VLOOKUP($R$1,properties!$A$1:$J$4,4, FALSE) + $S205*VLOOKUP($S$1,properties!$A$1:$J$4,4, FALSE) + $T205*VLOOKUP($T$1,properties!$A$1:$J$4,4, FALSE)</f>
        <v>3.06</v>
      </c>
      <c r="AM205" s="2">
        <f>$R205*VLOOKUP($R$1,properties!$A$1:$J$4,3, FALSE) + $S205*VLOOKUP($S$1,properties!$A$1:$J$4,3, FALSE) + $T205*VLOOKUP($T$1,properties!$A$1:$J$4,3, FALSE)</f>
        <v>10.451000000000001</v>
      </c>
      <c r="AN205" s="2">
        <f>$R205*VLOOKUP($R$1,properties!$A$1:$J$4,2, FALSE) + $S205*VLOOKUP($S$1,properties!$A$1:$J$4,2, FALSE) + $T205*VLOOKUP($T$1,properties!$A$1:$J$4,2, FALSE)</f>
        <v>2.66</v>
      </c>
      <c r="AO205" s="2">
        <f>$R205*VLOOKUP($R$1,properties!$A$1:$J$4,10, FALSE) + $S205*VLOOKUP($S$1,properties!$A$1:$J$4,10, FALSE) + $T205*VLOOKUP($T$1,properties!$A$1:$J$4,10, FALSE)</f>
        <v>53</v>
      </c>
    </row>
    <row r="206" spans="1:41" x14ac:dyDescent="0.2">
      <c r="A206">
        <v>293</v>
      </c>
      <c r="B206" t="s">
        <v>351</v>
      </c>
      <c r="C206" t="s">
        <v>576</v>
      </c>
      <c r="D206">
        <v>0.08</v>
      </c>
      <c r="E206">
        <v>3.38</v>
      </c>
      <c r="F206">
        <v>0.01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0.5</v>
      </c>
      <c r="O206" s="2">
        <v>0.5</v>
      </c>
      <c r="P206" s="2">
        <v>0</v>
      </c>
      <c r="Q206" s="2">
        <v>0</v>
      </c>
      <c r="R206" s="2">
        <v>0</v>
      </c>
      <c r="S206" s="2">
        <v>1</v>
      </c>
      <c r="T206" s="2">
        <v>0</v>
      </c>
      <c r="U206" s="2">
        <v>5</v>
      </c>
      <c r="V206" s="1" t="b">
        <v>0</v>
      </c>
      <c r="W206" s="2">
        <v>1</v>
      </c>
      <c r="X206" s="2">
        <v>0</v>
      </c>
      <c r="Y206" s="2">
        <v>0</v>
      </c>
      <c r="Z206" s="2">
        <v>0</v>
      </c>
      <c r="AA206" s="2">
        <f>$G206*VLOOKUP($G$1,properties!$A$6:$I$11,5, FALSE) + $H206*VLOOKUP($H$1,properties!$A$6:$I$11,5, FALSE) + $I206*VLOOKUP($I$1,properties!$A$6:$I$11,5, FALSE) + $J206*VLOOKUP($J$1,properties!$A$6:$I$11,5, FALSE) + $K206*VLOOKUP($K$1,properties!$A$6:$I$11,5, FALSE)</f>
        <v>2.17</v>
      </c>
      <c r="AB206" s="2">
        <f>$G206*VLOOKUP($G$1,properties!$A$6:$I$11,6, FALSE) + $H206*VLOOKUP($H$1,properties!$A$6:$I$11,6, FALSE) + $I206*VLOOKUP($I$1,properties!$A$6:$I$11,6, FALSE) + $J206*VLOOKUP($J$1,properties!$A$6:$I$11,6, FALSE) + $K206*VLOOKUP($K$1,properties!$A$6:$I$11,6, FALSE)</f>
        <v>32.07</v>
      </c>
      <c r="AC206" s="2">
        <f>$G206*VLOOKUP($G$1,properties!$A$6:$I$11,2, FALSE) + $H206*VLOOKUP($H$1,properties!$A$6:$I$11,2, FALSE) + $I206*VLOOKUP($I$1,properties!$A$6:$I$11,2, FALSE) + $J206*VLOOKUP($J$1,properties!$A$6:$I$11,2, FALSE) + $K206*VLOOKUP($K$1,properties!$A$6:$I$11,2, FALSE)</f>
        <v>2.2999999999999998</v>
      </c>
      <c r="AD206" s="2">
        <f>$L206*VLOOKUP($L$1,properties!$A$13:$J$19,5, FALSE) + $M206*VLOOKUP($M$1,properties!$A$13:$J$19,5, FALSE) + $N206*VLOOKUP($N$1,properties!$A$13:$J$19,5, FALSE) + $O206*VLOOKUP($O$1,properties!$A$13:$J$19,5, FALSE) + $P206*VLOOKUP($P$1,properties!$A$13:$J$19,5, FALSE) + $Q206*VLOOKUP($Q$1,properties!$A$13:$J$19,5, FALSE)</f>
        <v>1.04</v>
      </c>
      <c r="AE206" s="2">
        <f>$L206*VLOOKUP($L$1,properties!$A$13:$J$19,6, FALSE) + $M206*VLOOKUP($M$1,properties!$A$13:$J$19,6, FALSE) + $N206*VLOOKUP($N$1,properties!$A$13:$J$19,6, FALSE) + $O206*VLOOKUP($O$1,properties!$A$13:$J$19,6, FALSE) + $P206*VLOOKUP($P$1,properties!$A$13:$J$19,6, FALSE) + $Q206*VLOOKUP($Q$1,properties!$A$13:$J$19,6, FALSE)</f>
        <v>104.98</v>
      </c>
      <c r="AF206" s="2">
        <f>$L206*VLOOKUP($L$1,properties!$A$13:$J$19,4, FALSE) + $M206*VLOOKUP($M$1,properties!$A$13:$J$19,4, FALSE) + $N206*VLOOKUP($N$1,properties!$A$13:$J$19,4, FALSE) + $O206*VLOOKUP($O$1,properties!$A$13:$J$19,4, FALSE) + $P206*VLOOKUP($P$1,properties!$A$13:$J$19,4, FALSE) + $Q206*VLOOKUP($Q$1,properties!$A$13:$J$19,4, FALSE)</f>
        <v>0.67500000000000004</v>
      </c>
      <c r="AG206" s="2">
        <f>$L206*VLOOKUP($L$1,properties!$A$13:$J$19,3, FALSE) + $M206*VLOOKUP($M$1,properties!$A$13:$J$19,3, FALSE) + $N206*VLOOKUP($N$1,properties!$A$13:$J$19,3, FALSE) + $O206*VLOOKUP($O$1,properties!$A$13:$J$19,3, FALSE) + $P206*VLOOKUP($P$1,properties!$A$13:$J$19,3, FALSE) + $Q206*VLOOKUP($Q$1,properties!$A$13:$J$19,3, FALSE)</f>
        <v>6.556</v>
      </c>
      <c r="AH206" s="2">
        <f>$L206*VLOOKUP($L$1,properties!$A$13:$J$19,2, FALSE) + $M206*VLOOKUP($M$1,properties!$A$13:$J$19,2, FALSE) + $N206*VLOOKUP($N$1,properties!$A$13:$J$19,2, FALSE) + $O206*VLOOKUP($O$1,properties!$A$13:$J$19,2, FALSE) + $P206*VLOOKUP($P$1,properties!$A$13:$J$19,2, FALSE) + $Q206*VLOOKUP($Q$1,properties!$A$13:$J$19,2, FALSE)</f>
        <v>1.45</v>
      </c>
      <c r="AI206" s="2">
        <f>$L206*VLOOKUP($L$1,properties!$A$13:$J$19,10, FALSE) + $M206*VLOOKUP($M$1,properties!$A$13:$J$19,10, FALSE) + $N206*VLOOKUP($N$1,properties!$A$13:$J$19,10, FALSE) + $O206*VLOOKUP($O$1,properties!$A$13:$J$19,10, FALSE) + $P206*VLOOKUP($P$1,properties!$A$13:$J$19,10, FALSE) + $Q206*VLOOKUP($Q$1,properties!$A$13:$J$19,10, FALSE)</f>
        <v>44</v>
      </c>
      <c r="AJ206" s="2">
        <f>$R206*VLOOKUP($R$1,properties!$A$1:$J$4,5, FALSE) + $S206*VLOOKUP($S$1,properties!$A$1:$J$4,5, FALSE) + $T206*VLOOKUP($T$1,properties!$A$1:$J$4,5, FALSE)</f>
        <v>1.96</v>
      </c>
      <c r="AK206" s="2">
        <f>$R206*VLOOKUP($R$1,properties!$A$1:$J$4,6, FALSE) + $S206*VLOOKUP($S$1,properties!$A$1:$J$4,6, FALSE) + $T206*VLOOKUP($T$1,properties!$A$1:$J$4,6, FALSE)</f>
        <v>79.900000000000006</v>
      </c>
      <c r="AL206" s="2">
        <f>$R206*VLOOKUP($R$1,properties!$A$1:$J$4,4, FALSE) + $S206*VLOOKUP($S$1,properties!$A$1:$J$4,4, FALSE) + $T206*VLOOKUP($T$1,properties!$A$1:$J$4,4, FALSE)</f>
        <v>3.3650000000000002</v>
      </c>
      <c r="AM206" s="2">
        <f>$R206*VLOOKUP($R$1,properties!$A$1:$J$4,3, FALSE) + $S206*VLOOKUP($S$1,properties!$A$1:$J$4,3, FALSE) + $T206*VLOOKUP($T$1,properties!$A$1:$J$4,3, FALSE)</f>
        <v>11.814</v>
      </c>
      <c r="AN206" s="2">
        <f>$R206*VLOOKUP($R$1,properties!$A$1:$J$4,2, FALSE) + $S206*VLOOKUP($S$1,properties!$A$1:$J$4,2, FALSE) + $T206*VLOOKUP($T$1,properties!$A$1:$J$4,2, FALSE)</f>
        <v>2.96</v>
      </c>
      <c r="AO206" s="2">
        <f>$R206*VLOOKUP($R$1,properties!$A$1:$J$4,10, FALSE) + $S206*VLOOKUP($S$1,properties!$A$1:$J$4,10, FALSE) + $T206*VLOOKUP($T$1,properties!$A$1:$J$4,10, FALSE)</f>
        <v>35</v>
      </c>
    </row>
    <row r="207" spans="1:41" x14ac:dyDescent="0.2">
      <c r="A207">
        <v>294</v>
      </c>
      <c r="B207" t="s">
        <v>352</v>
      </c>
      <c r="C207" t="s">
        <v>576</v>
      </c>
      <c r="D207">
        <v>-0.06</v>
      </c>
      <c r="E207">
        <v>4.37</v>
      </c>
      <c r="F207">
        <v>0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0</v>
      </c>
      <c r="M207" s="2">
        <v>0.5</v>
      </c>
      <c r="N207" s="2">
        <v>0</v>
      </c>
      <c r="O207" s="2">
        <v>0</v>
      </c>
      <c r="P207" s="2">
        <v>0</v>
      </c>
      <c r="Q207" s="2">
        <v>0.5</v>
      </c>
      <c r="R207" s="2">
        <v>1</v>
      </c>
      <c r="S207" s="2">
        <v>0</v>
      </c>
      <c r="T207" s="2">
        <v>0</v>
      </c>
      <c r="U207" s="2">
        <v>5</v>
      </c>
      <c r="V207" s="1" t="b">
        <v>0</v>
      </c>
      <c r="W207" s="2">
        <v>1</v>
      </c>
      <c r="X207" s="2">
        <v>0</v>
      </c>
      <c r="Y207" s="2">
        <v>0</v>
      </c>
      <c r="Z207" s="2">
        <v>0</v>
      </c>
      <c r="AA207" s="2">
        <f>$G207*VLOOKUP($G$1,properties!$A$6:$I$11,5, FALSE) + $H207*VLOOKUP($H$1,properties!$A$6:$I$11,5, FALSE) + $I207*VLOOKUP($I$1,properties!$A$6:$I$11,5, FALSE) + $J207*VLOOKUP($J$1,properties!$A$6:$I$11,5, FALSE) + $K207*VLOOKUP($K$1,properties!$A$6:$I$11,5, FALSE)</f>
        <v>2.17</v>
      </c>
      <c r="AB207" s="2">
        <f>$G207*VLOOKUP($G$1,properties!$A$6:$I$11,6, FALSE) + $H207*VLOOKUP($H$1,properties!$A$6:$I$11,6, FALSE) + $I207*VLOOKUP($I$1,properties!$A$6:$I$11,6, FALSE) + $J207*VLOOKUP($J$1,properties!$A$6:$I$11,6, FALSE) + $K207*VLOOKUP($K$1,properties!$A$6:$I$11,6, FALSE)</f>
        <v>32.07</v>
      </c>
      <c r="AC207" s="2">
        <f>$G207*VLOOKUP($G$1,properties!$A$6:$I$11,2, FALSE) + $H207*VLOOKUP($H$1,properties!$A$6:$I$11,2, FALSE) + $I207*VLOOKUP($I$1,properties!$A$6:$I$11,2, FALSE) + $J207*VLOOKUP($J$1,properties!$A$6:$I$11,2, FALSE) + $K207*VLOOKUP($K$1,properties!$A$6:$I$11,2, FALSE)</f>
        <v>2.2999999999999998</v>
      </c>
      <c r="AD207" s="2">
        <f>$L207*VLOOKUP($L$1,properties!$A$13:$J$19,5, FALSE) + $M207*VLOOKUP($M$1,properties!$A$13:$J$19,5, FALSE) + $N207*VLOOKUP($N$1,properties!$A$13:$J$19,5, FALSE) + $O207*VLOOKUP($O$1,properties!$A$13:$J$19,5, FALSE) + $P207*VLOOKUP($P$1,properties!$A$13:$J$19,5, FALSE) + $Q207*VLOOKUP($Q$1,properties!$A$13:$J$19,5, FALSE)</f>
        <v>1.1850000000000001</v>
      </c>
      <c r="AE207" s="2">
        <f>$L207*VLOOKUP($L$1,properties!$A$13:$J$19,6, FALSE) + $M207*VLOOKUP($M$1,properties!$A$13:$J$19,6, FALSE) + $N207*VLOOKUP($N$1,properties!$A$13:$J$19,6, FALSE) + $O207*VLOOKUP($O$1,properties!$A$13:$J$19,6, FALSE) + $P207*VLOOKUP($P$1,properties!$A$13:$J$19,6, FALSE) + $Q207*VLOOKUP($Q$1,properties!$A$13:$J$19,6, FALSE)</f>
        <v>147.31</v>
      </c>
      <c r="AF207" s="2">
        <f>$L207*VLOOKUP($L$1,properties!$A$13:$J$19,4, FALSE) + $M207*VLOOKUP($M$1,properties!$A$13:$J$19,4, FALSE) + $N207*VLOOKUP($N$1,properties!$A$13:$J$19,4, FALSE) + $O207*VLOOKUP($O$1,properties!$A$13:$J$19,4, FALSE) + $P207*VLOOKUP($P$1,properties!$A$13:$J$19,4, FALSE) + $Q207*VLOOKUP($Q$1,properties!$A$13:$J$19,4, FALSE)</f>
        <v>0.18</v>
      </c>
      <c r="AG207" s="2">
        <f>$L207*VLOOKUP($L$1,properties!$A$13:$J$19,3, FALSE) + $M207*VLOOKUP($M$1,properties!$A$13:$J$19,3, FALSE) + $N207*VLOOKUP($N$1,properties!$A$13:$J$19,3, FALSE) + $O207*VLOOKUP($O$1,properties!$A$13:$J$19,3, FALSE) + $P207*VLOOKUP($P$1,properties!$A$13:$J$19,3, FALSE) + $Q207*VLOOKUP($Q$1,properties!$A$13:$J$19,3, FALSE)</f>
        <v>6.556</v>
      </c>
      <c r="AH207" s="2">
        <f>$L207*VLOOKUP($L$1,properties!$A$13:$J$19,2, FALSE) + $M207*VLOOKUP($M$1,properties!$A$13:$J$19,2, FALSE) + $N207*VLOOKUP($N$1,properties!$A$13:$J$19,2, FALSE) + $O207*VLOOKUP($O$1,properties!$A$13:$J$19,2, FALSE) + $P207*VLOOKUP($P$1,properties!$A$13:$J$19,2, FALSE) + $Q207*VLOOKUP($Q$1,properties!$A$13:$J$19,2, FALSE)</f>
        <v>1.6400000000000001</v>
      </c>
      <c r="AI207" s="2">
        <f>$L207*VLOOKUP($L$1,properties!$A$13:$J$19,10, FALSE) + $M207*VLOOKUP($M$1,properties!$A$13:$J$19,10, FALSE) + $N207*VLOOKUP($N$1,properties!$A$13:$J$19,10, FALSE) + $O207*VLOOKUP($O$1,properties!$A$13:$J$19,10, FALSE) + $P207*VLOOKUP($P$1,properties!$A$13:$J$19,10, FALSE) + $Q207*VLOOKUP($Q$1,properties!$A$13:$J$19,10, FALSE)</f>
        <v>60</v>
      </c>
      <c r="AJ207" s="2">
        <f>$R207*VLOOKUP($R$1,properties!$A$1:$J$4,5, FALSE) + $S207*VLOOKUP($S$1,properties!$A$1:$J$4,5, FALSE) + $T207*VLOOKUP($T$1,properties!$A$1:$J$4,5, FALSE)</f>
        <v>1.81</v>
      </c>
      <c r="AK207" s="2">
        <f>$R207*VLOOKUP($R$1,properties!$A$1:$J$4,6, FALSE) + $S207*VLOOKUP($S$1,properties!$A$1:$J$4,6, FALSE) + $T207*VLOOKUP($T$1,properties!$A$1:$J$4,6, FALSE)</f>
        <v>35.450000000000003</v>
      </c>
      <c r="AL207" s="2">
        <f>$R207*VLOOKUP($R$1,properties!$A$1:$J$4,4, FALSE) + $S207*VLOOKUP($S$1,properties!$A$1:$J$4,4, FALSE) + $T207*VLOOKUP($T$1,properties!$A$1:$J$4,4, FALSE)</f>
        <v>3.617</v>
      </c>
      <c r="AM207" s="2">
        <f>$R207*VLOOKUP($R$1,properties!$A$1:$J$4,3, FALSE) + $S207*VLOOKUP($S$1,properties!$A$1:$J$4,3, FALSE) + $T207*VLOOKUP($T$1,properties!$A$1:$J$4,3, FALSE)</f>
        <v>12.968</v>
      </c>
      <c r="AN207" s="2">
        <f>$R207*VLOOKUP($R$1,properties!$A$1:$J$4,2, FALSE) + $S207*VLOOKUP($S$1,properties!$A$1:$J$4,2, FALSE) + $T207*VLOOKUP($T$1,properties!$A$1:$J$4,2, FALSE)</f>
        <v>3.16</v>
      </c>
      <c r="AO207" s="2">
        <f>$R207*VLOOKUP($R$1,properties!$A$1:$J$4,10, FALSE) + $S207*VLOOKUP($S$1,properties!$A$1:$J$4,10, FALSE) + $T207*VLOOKUP($T$1,properties!$A$1:$J$4,10, FALSE)</f>
        <v>17</v>
      </c>
    </row>
    <row r="208" spans="1:41" x14ac:dyDescent="0.2">
      <c r="A208">
        <v>295</v>
      </c>
      <c r="B208" t="s">
        <v>353</v>
      </c>
      <c r="C208" t="s">
        <v>576</v>
      </c>
      <c r="D208">
        <v>-0.14000000000000001</v>
      </c>
      <c r="E208">
        <v>2.64</v>
      </c>
      <c r="F208">
        <v>0.05</v>
      </c>
      <c r="G208" s="2">
        <v>0</v>
      </c>
      <c r="H208" s="2">
        <v>0</v>
      </c>
      <c r="I208" s="2">
        <v>0</v>
      </c>
      <c r="J208" s="2">
        <v>1</v>
      </c>
      <c r="K208" s="2">
        <v>0</v>
      </c>
      <c r="L208" s="2">
        <v>0</v>
      </c>
      <c r="M208" s="2">
        <v>0.125</v>
      </c>
      <c r="N208" s="2">
        <v>0</v>
      </c>
      <c r="O208" s="2">
        <v>0</v>
      </c>
      <c r="P208" s="2">
        <v>0</v>
      </c>
      <c r="Q208" s="2">
        <v>0.875</v>
      </c>
      <c r="R208" s="2">
        <v>1</v>
      </c>
      <c r="S208" s="2">
        <v>0</v>
      </c>
      <c r="T208" s="2">
        <v>0</v>
      </c>
      <c r="U208" s="2">
        <v>5</v>
      </c>
      <c r="V208" s="1" t="b">
        <v>0</v>
      </c>
      <c r="W208" s="2">
        <v>1</v>
      </c>
      <c r="X208" s="2">
        <v>0</v>
      </c>
      <c r="Y208" s="2">
        <v>0</v>
      </c>
      <c r="Z208" s="2">
        <v>0</v>
      </c>
      <c r="AA208" s="2">
        <f>$G208*VLOOKUP($G$1,properties!$A$6:$I$11,5, FALSE) + $H208*VLOOKUP($H$1,properties!$A$6:$I$11,5, FALSE) + $I208*VLOOKUP($I$1,properties!$A$6:$I$11,5, FALSE) + $J208*VLOOKUP($J$1,properties!$A$6:$I$11,5, FALSE) + $K208*VLOOKUP($K$1,properties!$A$6:$I$11,5, FALSE)</f>
        <v>2.17</v>
      </c>
      <c r="AB208" s="2">
        <f>$G208*VLOOKUP($G$1,properties!$A$6:$I$11,6, FALSE) + $H208*VLOOKUP($H$1,properties!$A$6:$I$11,6, FALSE) + $I208*VLOOKUP($I$1,properties!$A$6:$I$11,6, FALSE) + $J208*VLOOKUP($J$1,properties!$A$6:$I$11,6, FALSE) + $K208*VLOOKUP($K$1,properties!$A$6:$I$11,6, FALSE)</f>
        <v>32.07</v>
      </c>
      <c r="AC208" s="2">
        <f>$G208*VLOOKUP($G$1,properties!$A$6:$I$11,2, FALSE) + $H208*VLOOKUP($H$1,properties!$A$6:$I$11,2, FALSE) + $I208*VLOOKUP($I$1,properties!$A$6:$I$11,2, FALSE) + $J208*VLOOKUP($J$1,properties!$A$6:$I$11,2, FALSE) + $K208*VLOOKUP($K$1,properties!$A$6:$I$11,2, FALSE)</f>
        <v>2.2999999999999998</v>
      </c>
      <c r="AD208" s="2">
        <f>$L208*VLOOKUP($L$1,properties!$A$13:$J$19,5, FALSE) + $M208*VLOOKUP($M$1,properties!$A$13:$J$19,5, FALSE) + $N208*VLOOKUP($N$1,properties!$A$13:$J$19,5, FALSE) + $O208*VLOOKUP($O$1,properties!$A$13:$J$19,5, FALSE) + $P208*VLOOKUP($P$1,properties!$A$13:$J$19,5, FALSE) + $Q208*VLOOKUP($Q$1,properties!$A$13:$J$19,5, FALSE)</f>
        <v>1.18875</v>
      </c>
      <c r="AE208" s="2">
        <f>$L208*VLOOKUP($L$1,properties!$A$13:$J$19,6, FALSE) + $M208*VLOOKUP($M$1,properties!$A$13:$J$19,6, FALSE) + $N208*VLOOKUP($N$1,properties!$A$13:$J$19,6, FALSE) + $O208*VLOOKUP($O$1,properties!$A$13:$J$19,6, FALSE) + $P208*VLOOKUP($P$1,properties!$A$13:$J$19,6, FALSE) + $Q208*VLOOKUP($Q$1,properties!$A$13:$J$19,6, FALSE)</f>
        <v>192.07749999999999</v>
      </c>
      <c r="AF208" s="2">
        <f>$L208*VLOOKUP($L$1,properties!$A$13:$J$19,4, FALSE) + $M208*VLOOKUP($M$1,properties!$A$13:$J$19,4, FALSE) + $N208*VLOOKUP($N$1,properties!$A$13:$J$19,4, FALSE) + $O208*VLOOKUP($O$1,properties!$A$13:$J$19,4, FALSE) + $P208*VLOOKUP($P$1,properties!$A$13:$J$19,4, FALSE) + $Q208*VLOOKUP($Q$1,properties!$A$13:$J$19,4, FALSE)</f>
        <v>0.315</v>
      </c>
      <c r="AG208" s="2">
        <f>$L208*VLOOKUP($L$1,properties!$A$13:$J$19,3, FALSE) + $M208*VLOOKUP($M$1,properties!$A$13:$J$19,3, FALSE) + $N208*VLOOKUP($N$1,properties!$A$13:$J$19,3, FALSE) + $O208*VLOOKUP($O$1,properties!$A$13:$J$19,3, FALSE) + $P208*VLOOKUP($P$1,properties!$A$13:$J$19,3, FALSE) + $Q208*VLOOKUP($Q$1,properties!$A$13:$J$19,3, FALSE)</f>
        <v>7.2017499999999997</v>
      </c>
      <c r="AH208" s="2">
        <f>$L208*VLOOKUP($L$1,properties!$A$13:$J$19,2, FALSE) + $M208*VLOOKUP($M$1,properties!$A$13:$J$19,2, FALSE) + $N208*VLOOKUP($N$1,properties!$A$13:$J$19,2, FALSE) + $O208*VLOOKUP($O$1,properties!$A$13:$J$19,2, FALSE) + $P208*VLOOKUP($P$1,properties!$A$13:$J$19,2, FALSE) + $Q208*VLOOKUP($Q$1,properties!$A$13:$J$19,2, FALSE)</f>
        <v>2.1575000000000002</v>
      </c>
      <c r="AI208" s="2">
        <f>$L208*VLOOKUP($L$1,properties!$A$13:$J$19,10, FALSE) + $M208*VLOOKUP($M$1,properties!$A$13:$J$19,10, FALSE) + $N208*VLOOKUP($N$1,properties!$A$13:$J$19,10, FALSE) + $O208*VLOOKUP($O$1,properties!$A$13:$J$19,10, FALSE) + $P208*VLOOKUP($P$1,properties!$A$13:$J$19,10, FALSE) + $Q208*VLOOKUP($Q$1,properties!$A$13:$J$19,10, FALSE)</f>
        <v>76.5</v>
      </c>
      <c r="AJ208" s="2">
        <f>$R208*VLOOKUP($R$1,properties!$A$1:$J$4,5, FALSE) + $S208*VLOOKUP($S$1,properties!$A$1:$J$4,5, FALSE) + $T208*VLOOKUP($T$1,properties!$A$1:$J$4,5, FALSE)</f>
        <v>1.81</v>
      </c>
      <c r="AK208" s="2">
        <f>$R208*VLOOKUP($R$1,properties!$A$1:$J$4,6, FALSE) + $S208*VLOOKUP($S$1,properties!$A$1:$J$4,6, FALSE) + $T208*VLOOKUP($T$1,properties!$A$1:$J$4,6, FALSE)</f>
        <v>35.450000000000003</v>
      </c>
      <c r="AL208" s="2">
        <f>$R208*VLOOKUP($R$1,properties!$A$1:$J$4,4, FALSE) + $S208*VLOOKUP($S$1,properties!$A$1:$J$4,4, FALSE) + $T208*VLOOKUP($T$1,properties!$A$1:$J$4,4, FALSE)</f>
        <v>3.617</v>
      </c>
      <c r="AM208" s="2">
        <f>$R208*VLOOKUP($R$1,properties!$A$1:$J$4,3, FALSE) + $S208*VLOOKUP($S$1,properties!$A$1:$J$4,3, FALSE) + $T208*VLOOKUP($T$1,properties!$A$1:$J$4,3, FALSE)</f>
        <v>12.968</v>
      </c>
      <c r="AN208" s="2">
        <f>$R208*VLOOKUP($R$1,properties!$A$1:$J$4,2, FALSE) + $S208*VLOOKUP($S$1,properties!$A$1:$J$4,2, FALSE) + $T208*VLOOKUP($T$1,properties!$A$1:$J$4,2, FALSE)</f>
        <v>3.16</v>
      </c>
      <c r="AO208" s="2">
        <f>$R208*VLOOKUP($R$1,properties!$A$1:$J$4,10, FALSE) + $S208*VLOOKUP($S$1,properties!$A$1:$J$4,10, FALSE) + $T208*VLOOKUP($T$1,properties!$A$1:$J$4,10, FALSE)</f>
        <v>17</v>
      </c>
    </row>
    <row r="209" spans="1:41" x14ac:dyDescent="0.2">
      <c r="A209">
        <v>296</v>
      </c>
      <c r="B209" t="s">
        <v>354</v>
      </c>
      <c r="C209" t="s">
        <v>576</v>
      </c>
      <c r="D209">
        <v>-0.87</v>
      </c>
      <c r="E209">
        <v>3.79</v>
      </c>
      <c r="F209">
        <v>0</v>
      </c>
      <c r="G209" s="2">
        <v>0</v>
      </c>
      <c r="H209" s="2">
        <v>0</v>
      </c>
      <c r="I209" s="2">
        <v>0</v>
      </c>
      <c r="J209" s="2">
        <v>0</v>
      </c>
      <c r="K209" s="2">
        <v>1</v>
      </c>
      <c r="L209" s="2">
        <v>0.5</v>
      </c>
      <c r="M209" s="2">
        <v>0</v>
      </c>
      <c r="N209" s="2">
        <v>0</v>
      </c>
      <c r="O209" s="2">
        <v>0</v>
      </c>
      <c r="P209" s="2">
        <v>0.5</v>
      </c>
      <c r="Q209" s="2">
        <v>0</v>
      </c>
      <c r="R209" s="2">
        <v>1</v>
      </c>
      <c r="S209" s="2">
        <v>0</v>
      </c>
      <c r="T209" s="2">
        <v>0</v>
      </c>
      <c r="U209" s="2">
        <v>5</v>
      </c>
      <c r="V209" s="1" t="b">
        <v>0</v>
      </c>
      <c r="W209" s="2">
        <v>1</v>
      </c>
      <c r="X209" s="2">
        <v>0</v>
      </c>
      <c r="Y209" s="2">
        <v>0</v>
      </c>
      <c r="Z209" s="2">
        <v>0</v>
      </c>
      <c r="AA209" s="2">
        <f>$G209*VLOOKUP($G$1,properties!$A$6:$I$11,5, FALSE) + $H209*VLOOKUP($H$1,properties!$A$6:$I$11,5, FALSE) + $I209*VLOOKUP($I$1,properties!$A$6:$I$11,5, FALSE) + $J209*VLOOKUP($J$1,properties!$A$6:$I$11,5, FALSE) + $K209*VLOOKUP($K$1,properties!$A$6:$I$11,5, FALSE)</f>
        <v>2.5299999999999998</v>
      </c>
      <c r="AB209" s="2">
        <f>$G209*VLOOKUP($G$1,properties!$A$6:$I$11,6, FALSE) + $H209*VLOOKUP($H$1,properties!$A$6:$I$11,6, FALSE) + $I209*VLOOKUP($I$1,properties!$A$6:$I$11,6, FALSE) + $J209*VLOOKUP($J$1,properties!$A$6:$I$11,6, FALSE) + $K209*VLOOKUP($K$1,properties!$A$6:$I$11,6, FALSE)</f>
        <v>44.055999999999997</v>
      </c>
      <c r="AC209" s="2">
        <f>$G209*VLOOKUP($G$1,properties!$A$6:$I$11,2, FALSE) + $H209*VLOOKUP($H$1,properties!$A$6:$I$11,2, FALSE) + $I209*VLOOKUP($I$1,properties!$A$6:$I$11,2, FALSE) + $J209*VLOOKUP($J$1,properties!$A$6:$I$11,2, FALSE) + $K209*VLOOKUP($K$1,properties!$A$6:$I$11,2, FALSE)</f>
        <v>0.25</v>
      </c>
      <c r="AD209" s="2">
        <f>$L209*VLOOKUP($L$1,properties!$A$13:$J$19,5, FALSE) + $M209*VLOOKUP($M$1,properties!$A$13:$J$19,5, FALSE) + $N209*VLOOKUP($N$1,properties!$A$13:$J$19,5, FALSE) + $O209*VLOOKUP($O$1,properties!$A$13:$J$19,5, FALSE) + $P209*VLOOKUP($P$1,properties!$A$13:$J$19,5, FALSE) + $Q209*VLOOKUP($Q$1,properties!$A$13:$J$19,5, FALSE)</f>
        <v>1.075</v>
      </c>
      <c r="AE209" s="2">
        <f>$L209*VLOOKUP($L$1,properties!$A$13:$J$19,6, FALSE) + $M209*VLOOKUP($M$1,properties!$A$13:$J$19,6, FALSE) + $N209*VLOOKUP($N$1,properties!$A$13:$J$19,6, FALSE) + $O209*VLOOKUP($O$1,properties!$A$13:$J$19,6, FALSE) + $P209*VLOOKUP($P$1,properties!$A$13:$J$19,6, FALSE) + $Q209*VLOOKUP($Q$1,properties!$A$13:$J$19,6, FALSE)</f>
        <v>79.394999999999996</v>
      </c>
      <c r="AF209" s="2">
        <f>$L209*VLOOKUP($L$1,properties!$A$13:$J$19,4, FALSE) + $M209*VLOOKUP($M$1,properties!$A$13:$J$19,4, FALSE) + $N209*VLOOKUP($N$1,properties!$A$13:$J$19,4, FALSE) + $O209*VLOOKUP($O$1,properties!$A$13:$J$19,4, FALSE) + $P209*VLOOKUP($P$1,properties!$A$13:$J$19,4, FALSE) + $Q209*VLOOKUP($Q$1,properties!$A$13:$J$19,4, FALSE)</f>
        <v>0.6</v>
      </c>
      <c r="AG209" s="2">
        <f>$L209*VLOOKUP($L$1,properties!$A$13:$J$19,3, FALSE) + $M209*VLOOKUP($M$1,properties!$A$13:$J$19,3, FALSE) + $N209*VLOOKUP($N$1,properties!$A$13:$J$19,3, FALSE) + $O209*VLOOKUP($O$1,properties!$A$13:$J$19,3, FALSE) + $P209*VLOOKUP($P$1,properties!$A$13:$J$19,3, FALSE) + $Q209*VLOOKUP($Q$1,properties!$A$13:$J$19,3, FALSE)</f>
        <v>6.7285000000000004</v>
      </c>
      <c r="AH209" s="2">
        <f>$L209*VLOOKUP($L$1,properties!$A$13:$J$19,2, FALSE) + $M209*VLOOKUP($M$1,properties!$A$13:$J$19,2, FALSE) + $N209*VLOOKUP($N$1,properties!$A$13:$J$19,2, FALSE) + $O209*VLOOKUP($O$1,properties!$A$13:$J$19,2, FALSE) + $P209*VLOOKUP($P$1,properties!$A$13:$J$19,2, FALSE) + $Q209*VLOOKUP($Q$1,properties!$A$13:$J$19,2, FALSE)</f>
        <v>1.48</v>
      </c>
      <c r="AI209" s="2">
        <f>$L209*VLOOKUP($L$1,properties!$A$13:$J$19,10, FALSE) + $M209*VLOOKUP($M$1,properties!$A$13:$J$19,10, FALSE) + $N209*VLOOKUP($N$1,properties!$A$13:$J$19,10, FALSE) + $O209*VLOOKUP($O$1,properties!$A$13:$J$19,10, FALSE) + $P209*VLOOKUP($P$1,properties!$A$13:$J$19,10, FALSE) + $Q209*VLOOKUP($Q$1,properties!$A$13:$J$19,10, FALSE)</f>
        <v>35</v>
      </c>
      <c r="AJ209" s="2">
        <f>$R209*VLOOKUP($R$1,properties!$A$1:$J$4,5, FALSE) + $S209*VLOOKUP($S$1,properties!$A$1:$J$4,5, FALSE) + $T209*VLOOKUP($T$1,properties!$A$1:$J$4,5, FALSE)</f>
        <v>1.81</v>
      </c>
      <c r="AK209" s="2">
        <f>$R209*VLOOKUP($R$1,properties!$A$1:$J$4,6, FALSE) + $S209*VLOOKUP($S$1,properties!$A$1:$J$4,6, FALSE) + $T209*VLOOKUP($T$1,properties!$A$1:$J$4,6, FALSE)</f>
        <v>35.450000000000003</v>
      </c>
      <c r="AL209" s="2">
        <f>$R209*VLOOKUP($R$1,properties!$A$1:$J$4,4, FALSE) + $S209*VLOOKUP($S$1,properties!$A$1:$J$4,4, FALSE) + $T209*VLOOKUP($T$1,properties!$A$1:$J$4,4, FALSE)</f>
        <v>3.617</v>
      </c>
      <c r="AM209" s="2">
        <f>$R209*VLOOKUP($R$1,properties!$A$1:$J$4,3, FALSE) + $S209*VLOOKUP($S$1,properties!$A$1:$J$4,3, FALSE) + $T209*VLOOKUP($T$1,properties!$A$1:$J$4,3, FALSE)</f>
        <v>12.968</v>
      </c>
      <c r="AN209" s="2">
        <f>$R209*VLOOKUP($R$1,properties!$A$1:$J$4,2, FALSE) + $S209*VLOOKUP($S$1,properties!$A$1:$J$4,2, FALSE) + $T209*VLOOKUP($T$1,properties!$A$1:$J$4,2, FALSE)</f>
        <v>3.16</v>
      </c>
      <c r="AO209" s="2">
        <f>$R209*VLOOKUP($R$1,properties!$A$1:$J$4,10, FALSE) + $S209*VLOOKUP($S$1,properties!$A$1:$J$4,10, FALSE) + $T209*VLOOKUP($T$1,properties!$A$1:$J$4,10, FALSE)</f>
        <v>17</v>
      </c>
    </row>
    <row r="210" spans="1:41" x14ac:dyDescent="0.2">
      <c r="A210">
        <v>297</v>
      </c>
      <c r="B210" t="s">
        <v>355</v>
      </c>
      <c r="C210" t="s">
        <v>576</v>
      </c>
      <c r="D210">
        <v>-0.46</v>
      </c>
      <c r="E210">
        <v>3.16</v>
      </c>
      <c r="F210">
        <v>0.01</v>
      </c>
      <c r="G210" s="2">
        <v>0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>
        <v>0.875</v>
      </c>
      <c r="N210" s="2">
        <v>0</v>
      </c>
      <c r="O210" s="2">
        <v>0</v>
      </c>
      <c r="P210" s="2">
        <v>0</v>
      </c>
      <c r="Q210" s="2">
        <v>0.125</v>
      </c>
      <c r="R210" s="2">
        <v>0</v>
      </c>
      <c r="S210" s="2">
        <v>0</v>
      </c>
      <c r="T210" s="2">
        <v>1</v>
      </c>
      <c r="U210" s="2">
        <v>5</v>
      </c>
      <c r="V210" s="1" t="b">
        <v>0</v>
      </c>
      <c r="W210" s="2">
        <v>1</v>
      </c>
      <c r="X210" s="2">
        <v>0</v>
      </c>
      <c r="Y210" s="2">
        <v>0</v>
      </c>
      <c r="Z210" s="2">
        <v>0</v>
      </c>
      <c r="AA210" s="2">
        <f>$G210*VLOOKUP($G$1,properties!$A$6:$I$11,5, FALSE) + $H210*VLOOKUP($H$1,properties!$A$6:$I$11,5, FALSE) + $I210*VLOOKUP($I$1,properties!$A$6:$I$11,5, FALSE) + $J210*VLOOKUP($J$1,properties!$A$6:$I$11,5, FALSE) + $K210*VLOOKUP($K$1,properties!$A$6:$I$11,5, FALSE)</f>
        <v>2.5299999999999998</v>
      </c>
      <c r="AB210" s="2">
        <f>$G210*VLOOKUP($G$1,properties!$A$6:$I$11,6, FALSE) + $H210*VLOOKUP($H$1,properties!$A$6:$I$11,6, FALSE) + $I210*VLOOKUP($I$1,properties!$A$6:$I$11,6, FALSE) + $J210*VLOOKUP($J$1,properties!$A$6:$I$11,6, FALSE) + $K210*VLOOKUP($K$1,properties!$A$6:$I$11,6, FALSE)</f>
        <v>44.055999999999997</v>
      </c>
      <c r="AC210" s="2">
        <f>$G210*VLOOKUP($G$1,properties!$A$6:$I$11,2, FALSE) + $H210*VLOOKUP($H$1,properties!$A$6:$I$11,2, FALSE) + $I210*VLOOKUP($I$1,properties!$A$6:$I$11,2, FALSE) + $J210*VLOOKUP($J$1,properties!$A$6:$I$11,2, FALSE) + $K210*VLOOKUP($K$1,properties!$A$6:$I$11,2, FALSE)</f>
        <v>0.25</v>
      </c>
      <c r="AD210" s="2">
        <f>$L210*VLOOKUP($L$1,properties!$A$13:$J$19,5, FALSE) + $M210*VLOOKUP($M$1,properties!$A$13:$J$19,5, FALSE) + $N210*VLOOKUP($N$1,properties!$A$13:$J$19,5, FALSE) + $O210*VLOOKUP($O$1,properties!$A$13:$J$19,5, FALSE) + $P210*VLOOKUP($P$1,properties!$A$13:$J$19,5, FALSE) + $Q210*VLOOKUP($Q$1,properties!$A$13:$J$19,5, FALSE)</f>
        <v>1.1812499999999999</v>
      </c>
      <c r="AE210" s="2">
        <f>$L210*VLOOKUP($L$1,properties!$A$13:$J$19,6, FALSE) + $M210*VLOOKUP($M$1,properties!$A$13:$J$19,6, FALSE) + $N210*VLOOKUP($N$1,properties!$A$13:$J$19,6, FALSE) + $O210*VLOOKUP($O$1,properties!$A$13:$J$19,6, FALSE) + $P210*VLOOKUP($P$1,properties!$A$13:$J$19,6, FALSE) + $Q210*VLOOKUP($Q$1,properties!$A$13:$J$19,6, FALSE)</f>
        <v>102.5425</v>
      </c>
      <c r="AF210" s="2">
        <f>$L210*VLOOKUP($L$1,properties!$A$13:$J$19,4, FALSE) + $M210*VLOOKUP($M$1,properties!$A$13:$J$19,4, FALSE) + $N210*VLOOKUP($N$1,properties!$A$13:$J$19,4, FALSE) + $O210*VLOOKUP($O$1,properties!$A$13:$J$19,4, FALSE) + $P210*VLOOKUP($P$1,properties!$A$13:$J$19,4, FALSE) + $Q210*VLOOKUP($Q$1,properties!$A$13:$J$19,4, FALSE)</f>
        <v>4.4999999999999998E-2</v>
      </c>
      <c r="AG210" s="2">
        <f>$L210*VLOOKUP($L$1,properties!$A$13:$J$19,3, FALSE) + $M210*VLOOKUP($M$1,properties!$A$13:$J$19,3, FALSE) + $N210*VLOOKUP($N$1,properties!$A$13:$J$19,3, FALSE) + $O210*VLOOKUP($O$1,properties!$A$13:$J$19,3, FALSE) + $P210*VLOOKUP($P$1,properties!$A$13:$J$19,3, FALSE) + $Q210*VLOOKUP($Q$1,properties!$A$13:$J$19,3, FALSE)</f>
        <v>5.9102500000000004</v>
      </c>
      <c r="AH210" s="2">
        <f>$L210*VLOOKUP($L$1,properties!$A$13:$J$19,2, FALSE) + $M210*VLOOKUP($M$1,properties!$A$13:$J$19,2, FALSE) + $N210*VLOOKUP($N$1,properties!$A$13:$J$19,2, FALSE) + $O210*VLOOKUP($O$1,properties!$A$13:$J$19,2, FALSE) + $P210*VLOOKUP($P$1,properties!$A$13:$J$19,2, FALSE) + $Q210*VLOOKUP($Q$1,properties!$A$13:$J$19,2, FALSE)</f>
        <v>1.1225000000000001</v>
      </c>
      <c r="AI210" s="2">
        <f>$L210*VLOOKUP($L$1,properties!$A$13:$J$19,10, FALSE) + $M210*VLOOKUP($M$1,properties!$A$13:$J$19,10, FALSE) + $N210*VLOOKUP($N$1,properties!$A$13:$J$19,10, FALSE) + $O210*VLOOKUP($O$1,properties!$A$13:$J$19,10, FALSE) + $P210*VLOOKUP($P$1,properties!$A$13:$J$19,10, FALSE) + $Q210*VLOOKUP($Q$1,properties!$A$13:$J$19,10, FALSE)</f>
        <v>43.5</v>
      </c>
      <c r="AJ210" s="2">
        <f>$R210*VLOOKUP($R$1,properties!$A$1:$J$4,5, FALSE) + $S210*VLOOKUP($S$1,properties!$A$1:$J$4,5, FALSE) + $T210*VLOOKUP($T$1,properties!$A$1:$J$4,5, FALSE)</f>
        <v>1.98</v>
      </c>
      <c r="AK210" s="2">
        <f>$R210*VLOOKUP($R$1,properties!$A$1:$J$4,6, FALSE) + $S210*VLOOKUP($S$1,properties!$A$1:$J$4,6, FALSE) + $T210*VLOOKUP($T$1,properties!$A$1:$J$4,6, FALSE)</f>
        <v>126.9</v>
      </c>
      <c r="AL210" s="2">
        <f>$R210*VLOOKUP($R$1,properties!$A$1:$J$4,4, FALSE) + $S210*VLOOKUP($S$1,properties!$A$1:$J$4,4, FALSE) + $T210*VLOOKUP($T$1,properties!$A$1:$J$4,4, FALSE)</f>
        <v>3.06</v>
      </c>
      <c r="AM210" s="2">
        <f>$R210*VLOOKUP($R$1,properties!$A$1:$J$4,3, FALSE) + $S210*VLOOKUP($S$1,properties!$A$1:$J$4,3, FALSE) + $T210*VLOOKUP($T$1,properties!$A$1:$J$4,3, FALSE)</f>
        <v>10.451000000000001</v>
      </c>
      <c r="AN210" s="2">
        <f>$R210*VLOOKUP($R$1,properties!$A$1:$J$4,2, FALSE) + $S210*VLOOKUP($S$1,properties!$A$1:$J$4,2, FALSE) + $T210*VLOOKUP($T$1,properties!$A$1:$J$4,2, FALSE)</f>
        <v>2.66</v>
      </c>
      <c r="AO210" s="2">
        <f>$R210*VLOOKUP($R$1,properties!$A$1:$J$4,10, FALSE) + $S210*VLOOKUP($S$1,properties!$A$1:$J$4,10, FALSE) + $T210*VLOOKUP($T$1,properties!$A$1:$J$4,10, FALSE)</f>
        <v>53</v>
      </c>
    </row>
    <row r="211" spans="1:41" x14ac:dyDescent="0.2">
      <c r="A211">
        <v>298</v>
      </c>
      <c r="B211" t="s">
        <v>356</v>
      </c>
      <c r="C211" t="s">
        <v>576</v>
      </c>
      <c r="D211">
        <v>-0.68</v>
      </c>
      <c r="E211">
        <v>4.47</v>
      </c>
      <c r="F211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0.5</v>
      </c>
      <c r="M211" s="2">
        <v>0.5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s="2">
        <v>5</v>
      </c>
      <c r="V211" s="1" t="b">
        <v>0</v>
      </c>
      <c r="W211" s="2">
        <v>1</v>
      </c>
      <c r="X211" s="2">
        <v>0</v>
      </c>
      <c r="Y211" s="2">
        <v>0</v>
      </c>
      <c r="Z211" s="2">
        <v>0</v>
      </c>
      <c r="AA211" s="2">
        <f>$G211*VLOOKUP($G$1,properties!$A$6:$I$11,5, FALSE) + $H211*VLOOKUP($H$1,properties!$A$6:$I$11,5, FALSE) + $I211*VLOOKUP($I$1,properties!$A$6:$I$11,5, FALSE) + $J211*VLOOKUP($J$1,properties!$A$6:$I$11,5, FALSE) + $K211*VLOOKUP($K$1,properties!$A$6:$I$11,5, FALSE)</f>
        <v>2.5299999999999998</v>
      </c>
      <c r="AB211" s="2">
        <f>$G211*VLOOKUP($G$1,properties!$A$6:$I$11,6, FALSE) + $H211*VLOOKUP($H$1,properties!$A$6:$I$11,6, FALSE) + $I211*VLOOKUP($I$1,properties!$A$6:$I$11,6, FALSE) + $J211*VLOOKUP($J$1,properties!$A$6:$I$11,6, FALSE) + $K211*VLOOKUP($K$1,properties!$A$6:$I$11,6, FALSE)</f>
        <v>44.055999999999997</v>
      </c>
      <c r="AC211" s="2">
        <f>$G211*VLOOKUP($G$1,properties!$A$6:$I$11,2, FALSE) + $H211*VLOOKUP($H$1,properties!$A$6:$I$11,2, FALSE) + $I211*VLOOKUP($I$1,properties!$A$6:$I$11,2, FALSE) + $J211*VLOOKUP($J$1,properties!$A$6:$I$11,2, FALSE) + $K211*VLOOKUP($K$1,properties!$A$6:$I$11,2, FALSE)</f>
        <v>0.25</v>
      </c>
      <c r="AD211" s="2">
        <f>$L211*VLOOKUP($L$1,properties!$A$13:$J$19,5, FALSE) + $M211*VLOOKUP($M$1,properties!$A$13:$J$19,5, FALSE) + $N211*VLOOKUP($N$1,properties!$A$13:$J$19,5, FALSE) + $O211*VLOOKUP($O$1,properties!$A$13:$J$19,5, FALSE) + $P211*VLOOKUP($P$1,properties!$A$13:$J$19,5, FALSE) + $Q211*VLOOKUP($Q$1,properties!$A$13:$J$19,5, FALSE)</f>
        <v>1.0899999999999999</v>
      </c>
      <c r="AE211" s="2">
        <f>$L211*VLOOKUP($L$1,properties!$A$13:$J$19,6, FALSE) + $M211*VLOOKUP($M$1,properties!$A$13:$J$19,6, FALSE) + $N211*VLOOKUP($N$1,properties!$A$13:$J$19,6, FALSE) + $O211*VLOOKUP($O$1,properties!$A$13:$J$19,6, FALSE) + $P211*VLOOKUP($P$1,properties!$A$13:$J$19,6, FALSE) + $Q211*VLOOKUP($Q$1,properties!$A$13:$J$19,6, FALSE)</f>
        <v>63.85</v>
      </c>
      <c r="AF211" s="2">
        <f>$L211*VLOOKUP($L$1,properties!$A$13:$J$19,4, FALSE) + $M211*VLOOKUP($M$1,properties!$A$13:$J$19,4, FALSE) + $N211*VLOOKUP($N$1,properties!$A$13:$J$19,4, FALSE) + $O211*VLOOKUP($O$1,properties!$A$13:$J$19,4, FALSE) + $P211*VLOOKUP($P$1,properties!$A$13:$J$19,4, FALSE) + $Q211*VLOOKUP($Q$1,properties!$A$13:$J$19,4, FALSE)</f>
        <v>0</v>
      </c>
      <c r="AG211" s="2">
        <f>$L211*VLOOKUP($L$1,properties!$A$13:$J$19,3, FALSE) + $M211*VLOOKUP($M$1,properties!$A$13:$J$19,3, FALSE) + $N211*VLOOKUP($N$1,properties!$A$13:$J$19,3, FALSE) + $O211*VLOOKUP($O$1,properties!$A$13:$J$19,3, FALSE) + $P211*VLOOKUP($P$1,properties!$A$13:$J$19,3, FALSE) + $Q211*VLOOKUP($Q$1,properties!$A$13:$J$19,3, FALSE)</f>
        <v>5.9039999999999999</v>
      </c>
      <c r="AH211" s="2">
        <f>$L211*VLOOKUP($L$1,properties!$A$13:$J$19,2, FALSE) + $M211*VLOOKUP($M$1,properties!$A$13:$J$19,2, FALSE) + $N211*VLOOKUP($N$1,properties!$A$13:$J$19,2, FALSE) + $O211*VLOOKUP($O$1,properties!$A$13:$J$19,2, FALSE) + $P211*VLOOKUP($P$1,properties!$A$13:$J$19,2, FALSE) + $Q211*VLOOKUP($Q$1,properties!$A$13:$J$19,2, FALSE)</f>
        <v>0.97499999999999998</v>
      </c>
      <c r="AI211" s="2">
        <f>$L211*VLOOKUP($L$1,properties!$A$13:$J$19,10, FALSE) + $M211*VLOOKUP($M$1,properties!$A$13:$J$19,10, FALSE) + $N211*VLOOKUP($N$1,properties!$A$13:$J$19,10, FALSE) + $O211*VLOOKUP($O$1,properties!$A$13:$J$19,10, FALSE) + $P211*VLOOKUP($P$1,properties!$A$13:$J$19,10, FALSE) + $Q211*VLOOKUP($Q$1,properties!$A$13:$J$19,10, FALSE)</f>
        <v>29</v>
      </c>
      <c r="AJ211" s="2">
        <f>$R211*VLOOKUP($R$1,properties!$A$1:$J$4,5, FALSE) + $S211*VLOOKUP($S$1,properties!$A$1:$J$4,5, FALSE) + $T211*VLOOKUP($T$1,properties!$A$1:$J$4,5, FALSE)</f>
        <v>1.81</v>
      </c>
      <c r="AK211" s="2">
        <f>$R211*VLOOKUP($R$1,properties!$A$1:$J$4,6, FALSE) + $S211*VLOOKUP($S$1,properties!$A$1:$J$4,6, FALSE) + $T211*VLOOKUP($T$1,properties!$A$1:$J$4,6, FALSE)</f>
        <v>35.450000000000003</v>
      </c>
      <c r="AL211" s="2">
        <f>$R211*VLOOKUP($R$1,properties!$A$1:$J$4,4, FALSE) + $S211*VLOOKUP($S$1,properties!$A$1:$J$4,4, FALSE) + $T211*VLOOKUP($T$1,properties!$A$1:$J$4,4, FALSE)</f>
        <v>3.617</v>
      </c>
      <c r="AM211" s="2">
        <f>$R211*VLOOKUP($R$1,properties!$A$1:$J$4,3, FALSE) + $S211*VLOOKUP($S$1,properties!$A$1:$J$4,3, FALSE) + $T211*VLOOKUP($T$1,properties!$A$1:$J$4,3, FALSE)</f>
        <v>12.968</v>
      </c>
      <c r="AN211" s="2">
        <f>$R211*VLOOKUP($R$1,properties!$A$1:$J$4,2, FALSE) + $S211*VLOOKUP($S$1,properties!$A$1:$J$4,2, FALSE) + $T211*VLOOKUP($T$1,properties!$A$1:$J$4,2, FALSE)</f>
        <v>3.16</v>
      </c>
      <c r="AO211" s="2">
        <f>$R211*VLOOKUP($R$1,properties!$A$1:$J$4,10, FALSE) + $S211*VLOOKUP($S$1,properties!$A$1:$J$4,10, FALSE) + $T211*VLOOKUP($T$1,properties!$A$1:$J$4,10, FALSE)</f>
        <v>17</v>
      </c>
    </row>
    <row r="212" spans="1:41" x14ac:dyDescent="0.2">
      <c r="A212">
        <v>299</v>
      </c>
      <c r="B212" t="s">
        <v>357</v>
      </c>
      <c r="C212" t="s">
        <v>576</v>
      </c>
      <c r="D212">
        <v>-0.61</v>
      </c>
      <c r="E212">
        <v>3.56</v>
      </c>
      <c r="F212">
        <v>0.01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0.875</v>
      </c>
      <c r="N212" s="2">
        <v>0</v>
      </c>
      <c r="O212" s="2">
        <v>0</v>
      </c>
      <c r="P212" s="2">
        <v>0.125</v>
      </c>
      <c r="Q212" s="2">
        <v>0</v>
      </c>
      <c r="R212" s="2">
        <v>0</v>
      </c>
      <c r="S212" s="2">
        <v>1</v>
      </c>
      <c r="T212" s="2">
        <v>0</v>
      </c>
      <c r="U212" s="2">
        <v>5</v>
      </c>
      <c r="V212" s="1" t="b">
        <v>0</v>
      </c>
      <c r="W212" s="2">
        <v>1</v>
      </c>
      <c r="X212" s="2">
        <v>0</v>
      </c>
      <c r="Y212" s="2">
        <v>0</v>
      </c>
      <c r="Z212" s="2">
        <v>0</v>
      </c>
      <c r="AA212" s="2">
        <f>$G212*VLOOKUP($G$1,properties!$A$6:$I$11,5, FALSE) + $H212*VLOOKUP($H$1,properties!$A$6:$I$11,5, FALSE) + $I212*VLOOKUP($I$1,properties!$A$6:$I$11,5, FALSE) + $J212*VLOOKUP($J$1,properties!$A$6:$I$11,5, FALSE) + $K212*VLOOKUP($K$1,properties!$A$6:$I$11,5, FALSE)</f>
        <v>2.5299999999999998</v>
      </c>
      <c r="AB212" s="2">
        <f>$G212*VLOOKUP($G$1,properties!$A$6:$I$11,6, FALSE) + $H212*VLOOKUP($H$1,properties!$A$6:$I$11,6, FALSE) + $I212*VLOOKUP($I$1,properties!$A$6:$I$11,6, FALSE) + $J212*VLOOKUP($J$1,properties!$A$6:$I$11,6, FALSE) + $K212*VLOOKUP($K$1,properties!$A$6:$I$11,6, FALSE)</f>
        <v>44.055999999999997</v>
      </c>
      <c r="AC212" s="2">
        <f>$G212*VLOOKUP($G$1,properties!$A$6:$I$11,2, FALSE) + $H212*VLOOKUP($H$1,properties!$A$6:$I$11,2, FALSE) + $I212*VLOOKUP($I$1,properties!$A$6:$I$11,2, FALSE) + $J212*VLOOKUP($J$1,properties!$A$6:$I$11,2, FALSE) + $K212*VLOOKUP($K$1,properties!$A$6:$I$11,2, FALSE)</f>
        <v>0.25</v>
      </c>
      <c r="AD212" s="2">
        <f>$L212*VLOOKUP($L$1,properties!$A$13:$J$19,5, FALSE) + $M212*VLOOKUP($M$1,properties!$A$13:$J$19,5, FALSE) + $N212*VLOOKUP($N$1,properties!$A$13:$J$19,5, FALSE) + $O212*VLOOKUP($O$1,properties!$A$13:$J$19,5, FALSE) + $P212*VLOOKUP($P$1,properties!$A$13:$J$19,5, FALSE) + $Q212*VLOOKUP($Q$1,properties!$A$13:$J$19,5, FALSE)</f>
        <v>1.17625</v>
      </c>
      <c r="AE212" s="2">
        <f>$L212*VLOOKUP($L$1,properties!$A$13:$J$19,6, FALSE) + $M212*VLOOKUP($M$1,properties!$A$13:$J$19,6, FALSE) + $N212*VLOOKUP($N$1,properties!$A$13:$J$19,6, FALSE) + $O212*VLOOKUP($O$1,properties!$A$13:$J$19,6, FALSE) + $P212*VLOOKUP($P$1,properties!$A$13:$J$19,6, FALSE) + $Q212*VLOOKUP($Q$1,properties!$A$13:$J$19,6, FALSE)</f>
        <v>91.506250000000009</v>
      </c>
      <c r="AF212" s="2">
        <f>$L212*VLOOKUP($L$1,properties!$A$13:$J$19,4, FALSE) + $M212*VLOOKUP($M$1,properties!$A$13:$J$19,4, FALSE) + $N212*VLOOKUP($N$1,properties!$A$13:$J$19,4, FALSE) + $O212*VLOOKUP($O$1,properties!$A$13:$J$19,4, FALSE) + $P212*VLOOKUP($P$1,properties!$A$13:$J$19,4, FALSE) + $Q212*VLOOKUP($Q$1,properties!$A$13:$J$19,4, FALSE)</f>
        <v>0.15</v>
      </c>
      <c r="AG212" s="2">
        <f>$L212*VLOOKUP($L$1,properties!$A$13:$J$19,3, FALSE) + $M212*VLOOKUP($M$1,properties!$A$13:$J$19,3, FALSE) + $N212*VLOOKUP($N$1,properties!$A$13:$J$19,3, FALSE) + $O212*VLOOKUP($O$1,properties!$A$13:$J$19,3, FALSE) + $P212*VLOOKUP($P$1,properties!$A$13:$J$19,3, FALSE) + $Q212*VLOOKUP($Q$1,properties!$A$13:$J$19,3, FALSE)</f>
        <v>5.9011250000000004</v>
      </c>
      <c r="AH212" s="2">
        <f>$L212*VLOOKUP($L$1,properties!$A$13:$J$19,2, FALSE) + $M212*VLOOKUP($M$1,properties!$A$13:$J$19,2, FALSE) + $N212*VLOOKUP($N$1,properties!$A$13:$J$19,2, FALSE) + $O212*VLOOKUP($O$1,properties!$A$13:$J$19,2, FALSE) + $P212*VLOOKUP($P$1,properties!$A$13:$J$19,2, FALSE) + $Q212*VLOOKUP($Q$1,properties!$A$13:$J$19,2, FALSE)</f>
        <v>1.0762499999999999</v>
      </c>
      <c r="AI212" s="2">
        <f>$L212*VLOOKUP($L$1,properties!$A$13:$J$19,10, FALSE) + $M212*VLOOKUP($M$1,properties!$A$13:$J$19,10, FALSE) + $N212*VLOOKUP($N$1,properties!$A$13:$J$19,10, FALSE) + $O212*VLOOKUP($O$1,properties!$A$13:$J$19,10, FALSE) + $P212*VLOOKUP($P$1,properties!$A$13:$J$19,10, FALSE) + $Q212*VLOOKUP($Q$1,properties!$A$13:$J$19,10, FALSE)</f>
        <v>39.5</v>
      </c>
      <c r="AJ212" s="2">
        <f>$R212*VLOOKUP($R$1,properties!$A$1:$J$4,5, FALSE) + $S212*VLOOKUP($S$1,properties!$A$1:$J$4,5, FALSE) + $T212*VLOOKUP($T$1,properties!$A$1:$J$4,5, FALSE)</f>
        <v>1.96</v>
      </c>
      <c r="AK212" s="2">
        <f>$R212*VLOOKUP($R$1,properties!$A$1:$J$4,6, FALSE) + $S212*VLOOKUP($S$1,properties!$A$1:$J$4,6, FALSE) + $T212*VLOOKUP($T$1,properties!$A$1:$J$4,6, FALSE)</f>
        <v>79.900000000000006</v>
      </c>
      <c r="AL212" s="2">
        <f>$R212*VLOOKUP($R$1,properties!$A$1:$J$4,4, FALSE) + $S212*VLOOKUP($S$1,properties!$A$1:$J$4,4, FALSE) + $T212*VLOOKUP($T$1,properties!$A$1:$J$4,4, FALSE)</f>
        <v>3.3650000000000002</v>
      </c>
      <c r="AM212" s="2">
        <f>$R212*VLOOKUP($R$1,properties!$A$1:$J$4,3, FALSE) + $S212*VLOOKUP($S$1,properties!$A$1:$J$4,3, FALSE) + $T212*VLOOKUP($T$1,properties!$A$1:$J$4,3, FALSE)</f>
        <v>11.814</v>
      </c>
      <c r="AN212" s="2">
        <f>$R212*VLOOKUP($R$1,properties!$A$1:$J$4,2, FALSE) + $S212*VLOOKUP($S$1,properties!$A$1:$J$4,2, FALSE) + $T212*VLOOKUP($T$1,properties!$A$1:$J$4,2, FALSE)</f>
        <v>2.96</v>
      </c>
      <c r="AO212" s="2">
        <f>$R212*VLOOKUP($R$1,properties!$A$1:$J$4,10, FALSE) + $S212*VLOOKUP($S$1,properties!$A$1:$J$4,10, FALSE) + $T212*VLOOKUP($T$1,properties!$A$1:$J$4,10, FALSE)</f>
        <v>35</v>
      </c>
    </row>
    <row r="213" spans="1:41" x14ac:dyDescent="0.2">
      <c r="A213">
        <v>300</v>
      </c>
      <c r="B213" t="s">
        <v>358</v>
      </c>
      <c r="C213" t="s">
        <v>576</v>
      </c>
      <c r="D213">
        <v>-0.59</v>
      </c>
      <c r="E213">
        <v>4.3099999999999996</v>
      </c>
      <c r="F213">
        <v>0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0</v>
      </c>
      <c r="M213" s="2">
        <v>0.5</v>
      </c>
      <c r="N213" s="2">
        <v>0.5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s="2">
        <v>5</v>
      </c>
      <c r="V213" s="1" t="b">
        <v>0</v>
      </c>
      <c r="W213" s="2">
        <v>1</v>
      </c>
      <c r="X213" s="2">
        <v>0</v>
      </c>
      <c r="Y213" s="2">
        <v>0</v>
      </c>
      <c r="Z213" s="2">
        <v>0</v>
      </c>
      <c r="AA213" s="2">
        <f>$G213*VLOOKUP($G$1,properties!$A$6:$I$11,5, FALSE) + $H213*VLOOKUP($H$1,properties!$A$6:$I$11,5, FALSE) + $I213*VLOOKUP($I$1,properties!$A$6:$I$11,5, FALSE) + $J213*VLOOKUP($J$1,properties!$A$6:$I$11,5, FALSE) + $K213*VLOOKUP($K$1,properties!$A$6:$I$11,5, FALSE)</f>
        <v>2.5299999999999998</v>
      </c>
      <c r="AB213" s="2">
        <f>$G213*VLOOKUP($G$1,properties!$A$6:$I$11,6, FALSE) + $H213*VLOOKUP($H$1,properties!$A$6:$I$11,6, FALSE) + $I213*VLOOKUP($I$1,properties!$A$6:$I$11,6, FALSE) + $J213*VLOOKUP($J$1,properties!$A$6:$I$11,6, FALSE) + $K213*VLOOKUP($K$1,properties!$A$6:$I$11,6, FALSE)</f>
        <v>44.055999999999997</v>
      </c>
      <c r="AC213" s="2">
        <f>$G213*VLOOKUP($G$1,properties!$A$6:$I$11,2, FALSE) + $H213*VLOOKUP($H$1,properties!$A$6:$I$11,2, FALSE) + $I213*VLOOKUP($I$1,properties!$A$6:$I$11,2, FALSE) + $J213*VLOOKUP($J$1,properties!$A$6:$I$11,2, FALSE) + $K213*VLOOKUP($K$1,properties!$A$6:$I$11,2, FALSE)</f>
        <v>0.25</v>
      </c>
      <c r="AD213" s="2">
        <f>$L213*VLOOKUP($L$1,properties!$A$13:$J$19,5, FALSE) + $M213*VLOOKUP($M$1,properties!$A$13:$J$19,5, FALSE) + $N213*VLOOKUP($N$1,properties!$A$13:$J$19,5, FALSE) + $O213*VLOOKUP($O$1,properties!$A$13:$J$19,5, FALSE) + $P213*VLOOKUP($P$1,properties!$A$13:$J$19,5, FALSE) + $Q213*VLOOKUP($Q$1,properties!$A$13:$J$19,5, FALSE)</f>
        <v>1.2650000000000001</v>
      </c>
      <c r="AE213" s="2">
        <f>$L213*VLOOKUP($L$1,properties!$A$13:$J$19,6, FALSE) + $M213*VLOOKUP($M$1,properties!$A$13:$J$19,6, FALSE) + $N213*VLOOKUP($N$1,properties!$A$13:$J$19,6, FALSE) + $O213*VLOOKUP($O$1,properties!$A$13:$J$19,6, FALSE) + $P213*VLOOKUP($P$1,properties!$A$13:$J$19,6, FALSE) + $Q213*VLOOKUP($Q$1,properties!$A$13:$J$19,6, FALSE)</f>
        <v>112.47500000000001</v>
      </c>
      <c r="AF213" s="2">
        <f>$L213*VLOOKUP($L$1,properties!$A$13:$J$19,4, FALSE) + $M213*VLOOKUP($M$1,properties!$A$13:$J$19,4, FALSE) + $N213*VLOOKUP($N$1,properties!$A$13:$J$19,4, FALSE) + $O213*VLOOKUP($O$1,properties!$A$13:$J$19,4, FALSE) + $P213*VLOOKUP($P$1,properties!$A$13:$J$19,4, FALSE) + $Q213*VLOOKUP($Q$1,properties!$A$13:$J$19,4, FALSE)</f>
        <v>0</v>
      </c>
      <c r="AG213" s="2">
        <f>$L213*VLOOKUP($L$1,properties!$A$13:$J$19,3, FALSE) + $M213*VLOOKUP($M$1,properties!$A$13:$J$19,3, FALSE) + $N213*VLOOKUP($N$1,properties!$A$13:$J$19,3, FALSE) + $O213*VLOOKUP($O$1,properties!$A$13:$J$19,3, FALSE) + $P213*VLOOKUP($P$1,properties!$A$13:$J$19,3, FALSE) + $Q213*VLOOKUP($Q$1,properties!$A$13:$J$19,3, FALSE)</f>
        <v>5.4535</v>
      </c>
      <c r="AH213" s="2">
        <f>$L213*VLOOKUP($L$1,properties!$A$13:$J$19,2, FALSE) + $M213*VLOOKUP($M$1,properties!$A$13:$J$19,2, FALSE) + $N213*VLOOKUP($N$1,properties!$A$13:$J$19,2, FALSE) + $O213*VLOOKUP($O$1,properties!$A$13:$J$19,2, FALSE) + $P213*VLOOKUP($P$1,properties!$A$13:$J$19,2, FALSE) + $Q213*VLOOKUP($Q$1,properties!$A$13:$J$19,2, FALSE)</f>
        <v>0.91999999999999993</v>
      </c>
      <c r="AI213" s="2">
        <f>$L213*VLOOKUP($L$1,properties!$A$13:$J$19,10, FALSE) + $M213*VLOOKUP($M$1,properties!$A$13:$J$19,10, FALSE) + $N213*VLOOKUP($N$1,properties!$A$13:$J$19,10, FALSE) + $O213*VLOOKUP($O$1,properties!$A$13:$J$19,10, FALSE) + $P213*VLOOKUP($P$1,properties!$A$13:$J$19,10, FALSE) + $Q213*VLOOKUP($Q$1,properties!$A$13:$J$19,10, FALSE)</f>
        <v>47</v>
      </c>
      <c r="AJ213" s="2">
        <f>$R213*VLOOKUP($R$1,properties!$A$1:$J$4,5, FALSE) + $S213*VLOOKUP($S$1,properties!$A$1:$J$4,5, FALSE) + $T213*VLOOKUP($T$1,properties!$A$1:$J$4,5, FALSE)</f>
        <v>1.81</v>
      </c>
      <c r="AK213" s="2">
        <f>$R213*VLOOKUP($R$1,properties!$A$1:$J$4,6, FALSE) + $S213*VLOOKUP($S$1,properties!$A$1:$J$4,6, FALSE) + $T213*VLOOKUP($T$1,properties!$A$1:$J$4,6, FALSE)</f>
        <v>35.450000000000003</v>
      </c>
      <c r="AL213" s="2">
        <f>$R213*VLOOKUP($R$1,properties!$A$1:$J$4,4, FALSE) + $S213*VLOOKUP($S$1,properties!$A$1:$J$4,4, FALSE) + $T213*VLOOKUP($T$1,properties!$A$1:$J$4,4, FALSE)</f>
        <v>3.617</v>
      </c>
      <c r="AM213" s="2">
        <f>$R213*VLOOKUP($R$1,properties!$A$1:$J$4,3, FALSE) + $S213*VLOOKUP($S$1,properties!$A$1:$J$4,3, FALSE) + $T213*VLOOKUP($T$1,properties!$A$1:$J$4,3, FALSE)</f>
        <v>12.968</v>
      </c>
      <c r="AN213" s="2">
        <f>$R213*VLOOKUP($R$1,properties!$A$1:$J$4,2, FALSE) + $S213*VLOOKUP($S$1,properties!$A$1:$J$4,2, FALSE) + $T213*VLOOKUP($T$1,properties!$A$1:$J$4,2, FALSE)</f>
        <v>3.16</v>
      </c>
      <c r="AO213" s="2">
        <f>$R213*VLOOKUP($R$1,properties!$A$1:$J$4,10, FALSE) + $S213*VLOOKUP($S$1,properties!$A$1:$J$4,10, FALSE) + $T213*VLOOKUP($T$1,properties!$A$1:$J$4,10, FALSE)</f>
        <v>17</v>
      </c>
    </row>
    <row r="214" spans="1:41" x14ac:dyDescent="0.2">
      <c r="A214">
        <v>301</v>
      </c>
      <c r="B214" t="s">
        <v>359</v>
      </c>
      <c r="C214" t="s">
        <v>576</v>
      </c>
      <c r="D214">
        <v>-0.86</v>
      </c>
      <c r="E214">
        <v>3.64</v>
      </c>
      <c r="F214">
        <v>0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0</v>
      </c>
      <c r="M214" s="2">
        <v>0</v>
      </c>
      <c r="N214" s="2">
        <v>0.5</v>
      </c>
      <c r="O214" s="2">
        <v>0</v>
      </c>
      <c r="P214" s="2">
        <v>0.375</v>
      </c>
      <c r="Q214" s="2">
        <v>0.125</v>
      </c>
      <c r="R214" s="2">
        <v>1</v>
      </c>
      <c r="S214" s="2">
        <v>0</v>
      </c>
      <c r="T214" s="2">
        <v>0</v>
      </c>
      <c r="U214" s="2">
        <v>5</v>
      </c>
      <c r="V214" s="1" t="b">
        <v>0</v>
      </c>
      <c r="W214" s="2">
        <v>1</v>
      </c>
      <c r="X214" s="2">
        <v>0</v>
      </c>
      <c r="Y214" s="2">
        <v>0</v>
      </c>
      <c r="Z214" s="2">
        <v>0</v>
      </c>
      <c r="AA214" s="2">
        <f>$G214*VLOOKUP($G$1,properties!$A$6:$I$11,5, FALSE) + $H214*VLOOKUP($H$1,properties!$A$6:$I$11,5, FALSE) + $I214*VLOOKUP($I$1,properties!$A$6:$I$11,5, FALSE) + $J214*VLOOKUP($J$1,properties!$A$6:$I$11,5, FALSE) + $K214*VLOOKUP($K$1,properties!$A$6:$I$11,5, FALSE)</f>
        <v>2.5299999999999998</v>
      </c>
      <c r="AB214" s="2">
        <f>$G214*VLOOKUP($G$1,properties!$A$6:$I$11,6, FALSE) + $H214*VLOOKUP($H$1,properties!$A$6:$I$11,6, FALSE) + $I214*VLOOKUP($I$1,properties!$A$6:$I$11,6, FALSE) + $J214*VLOOKUP($J$1,properties!$A$6:$I$11,6, FALSE) + $K214*VLOOKUP($K$1,properties!$A$6:$I$11,6, FALSE)</f>
        <v>44.055999999999997</v>
      </c>
      <c r="AC214" s="2">
        <f>$G214*VLOOKUP($G$1,properties!$A$6:$I$11,2, FALSE) + $H214*VLOOKUP($H$1,properties!$A$6:$I$11,2, FALSE) + $I214*VLOOKUP($I$1,properties!$A$6:$I$11,2, FALSE) + $J214*VLOOKUP($J$1,properties!$A$6:$I$11,2, FALSE) + $K214*VLOOKUP($K$1,properties!$A$6:$I$11,2, FALSE)</f>
        <v>0.25</v>
      </c>
      <c r="AD214" s="2">
        <f>$L214*VLOOKUP($L$1,properties!$A$13:$J$19,5, FALSE) + $M214*VLOOKUP($M$1,properties!$A$13:$J$19,5, FALSE) + $N214*VLOOKUP($N$1,properties!$A$13:$J$19,5, FALSE) + $O214*VLOOKUP($O$1,properties!$A$13:$J$19,5, FALSE) + $P214*VLOOKUP($P$1,properties!$A$13:$J$19,5, FALSE) + $Q214*VLOOKUP($Q$1,properties!$A$13:$J$19,5, FALSE)</f>
        <v>1.2549999999999999</v>
      </c>
      <c r="AE214" s="2">
        <f>$L214*VLOOKUP($L$1,properties!$A$13:$J$19,6, FALSE) + $M214*VLOOKUP($M$1,properties!$A$13:$J$19,6, FALSE) + $N214*VLOOKUP($N$1,properties!$A$13:$J$19,6, FALSE) + $O214*VLOOKUP($O$1,properties!$A$13:$J$19,6, FALSE) + $P214*VLOOKUP($P$1,properties!$A$13:$J$19,6, FALSE) + $Q214*VLOOKUP($Q$1,properties!$A$13:$J$19,6, FALSE)</f>
        <v>139.05625000000001</v>
      </c>
      <c r="AF214" s="2">
        <f>$L214*VLOOKUP($L$1,properties!$A$13:$J$19,4, FALSE) + $M214*VLOOKUP($M$1,properties!$A$13:$J$19,4, FALSE) + $N214*VLOOKUP($N$1,properties!$A$13:$J$19,4, FALSE) + $O214*VLOOKUP($O$1,properties!$A$13:$J$19,4, FALSE) + $P214*VLOOKUP($P$1,properties!$A$13:$J$19,4, FALSE) + $Q214*VLOOKUP($Q$1,properties!$A$13:$J$19,4, FALSE)</f>
        <v>0.49499999999999994</v>
      </c>
      <c r="AG214" s="2">
        <f>$L214*VLOOKUP($L$1,properties!$A$13:$J$19,3, FALSE) + $M214*VLOOKUP($M$1,properties!$A$13:$J$19,3, FALSE) + $N214*VLOOKUP($N$1,properties!$A$13:$J$19,3, FALSE) + $O214*VLOOKUP($O$1,properties!$A$13:$J$19,3, FALSE) + $P214*VLOOKUP($P$1,properties!$A$13:$J$19,3, FALSE) + $Q214*VLOOKUP($Q$1,properties!$A$13:$J$19,3, FALSE)</f>
        <v>6.2871249999999996</v>
      </c>
      <c r="AH214" s="2">
        <f>$L214*VLOOKUP($L$1,properties!$A$13:$J$19,2, FALSE) + $M214*VLOOKUP($M$1,properties!$A$13:$J$19,2, FALSE) + $N214*VLOOKUP($N$1,properties!$A$13:$J$19,2, FALSE) + $O214*VLOOKUP($O$1,properties!$A$13:$J$19,2, FALSE) + $P214*VLOOKUP($P$1,properties!$A$13:$J$19,2, FALSE) + $Q214*VLOOKUP($Q$1,properties!$A$13:$J$19,2, FALSE)</f>
        <v>1.4712499999999999</v>
      </c>
      <c r="AI214" s="2">
        <f>$L214*VLOOKUP($L$1,properties!$A$13:$J$19,10, FALSE) + $M214*VLOOKUP($M$1,properties!$A$13:$J$19,10, FALSE) + $N214*VLOOKUP($N$1,properties!$A$13:$J$19,10, FALSE) + $O214*VLOOKUP($O$1,properties!$A$13:$J$19,10, FALSE) + $P214*VLOOKUP($P$1,properties!$A$13:$J$19,10, FALSE) + $Q214*VLOOKUP($Q$1,properties!$A$13:$J$19,10, FALSE)</f>
        <v>57</v>
      </c>
      <c r="AJ214" s="2">
        <f>$R214*VLOOKUP($R$1,properties!$A$1:$J$4,5, FALSE) + $S214*VLOOKUP($S$1,properties!$A$1:$J$4,5, FALSE) + $T214*VLOOKUP($T$1,properties!$A$1:$J$4,5, FALSE)</f>
        <v>1.81</v>
      </c>
      <c r="AK214" s="2">
        <f>$R214*VLOOKUP($R$1,properties!$A$1:$J$4,6, FALSE) + $S214*VLOOKUP($S$1,properties!$A$1:$J$4,6, FALSE) + $T214*VLOOKUP($T$1,properties!$A$1:$J$4,6, FALSE)</f>
        <v>35.450000000000003</v>
      </c>
      <c r="AL214" s="2">
        <f>$R214*VLOOKUP($R$1,properties!$A$1:$J$4,4, FALSE) + $S214*VLOOKUP($S$1,properties!$A$1:$J$4,4, FALSE) + $T214*VLOOKUP($T$1,properties!$A$1:$J$4,4, FALSE)</f>
        <v>3.617</v>
      </c>
      <c r="AM214" s="2">
        <f>$R214*VLOOKUP($R$1,properties!$A$1:$J$4,3, FALSE) + $S214*VLOOKUP($S$1,properties!$A$1:$J$4,3, FALSE) + $T214*VLOOKUP($T$1,properties!$A$1:$J$4,3, FALSE)</f>
        <v>12.968</v>
      </c>
      <c r="AN214" s="2">
        <f>$R214*VLOOKUP($R$1,properties!$A$1:$J$4,2, FALSE) + $S214*VLOOKUP($S$1,properties!$A$1:$J$4,2, FALSE) + $T214*VLOOKUP($T$1,properties!$A$1:$J$4,2, FALSE)</f>
        <v>3.16</v>
      </c>
      <c r="AO214" s="2">
        <f>$R214*VLOOKUP($R$1,properties!$A$1:$J$4,10, FALSE) + $S214*VLOOKUP($S$1,properties!$A$1:$J$4,10, FALSE) + $T214*VLOOKUP($T$1,properties!$A$1:$J$4,10, FALSE)</f>
        <v>17</v>
      </c>
    </row>
    <row r="215" spans="1:41" x14ac:dyDescent="0.2">
      <c r="A215">
        <v>302</v>
      </c>
      <c r="B215" t="s">
        <v>360</v>
      </c>
      <c r="C215" t="s">
        <v>576</v>
      </c>
      <c r="D215">
        <v>0.05</v>
      </c>
      <c r="E215">
        <v>1.9</v>
      </c>
      <c r="F215">
        <v>0.18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>
        <v>0.125</v>
      </c>
      <c r="M215" s="2">
        <v>0</v>
      </c>
      <c r="N215" s="2">
        <v>0</v>
      </c>
      <c r="O215" s="2">
        <v>0</v>
      </c>
      <c r="P215" s="2">
        <v>0</v>
      </c>
      <c r="Q215" s="2">
        <v>0.875</v>
      </c>
      <c r="R215" s="2">
        <v>0</v>
      </c>
      <c r="S215" s="2">
        <v>0</v>
      </c>
      <c r="T215" s="2">
        <v>1</v>
      </c>
      <c r="U215" s="2">
        <v>5</v>
      </c>
      <c r="V215" s="1" t="b">
        <v>0</v>
      </c>
      <c r="W215" s="2">
        <v>1</v>
      </c>
      <c r="X215" s="2">
        <v>0</v>
      </c>
      <c r="Y215" s="2">
        <v>0</v>
      </c>
      <c r="Z215" s="2">
        <v>0</v>
      </c>
      <c r="AA215" s="2">
        <f>$G215*VLOOKUP($G$1,properties!$A$6:$I$11,5, FALSE) + $H215*VLOOKUP($H$1,properties!$A$6:$I$11,5, FALSE) + $I215*VLOOKUP($I$1,properties!$A$6:$I$11,5, FALSE) + $J215*VLOOKUP($J$1,properties!$A$6:$I$11,5, FALSE) + $K215*VLOOKUP($K$1,properties!$A$6:$I$11,5, FALSE)</f>
        <v>2.17</v>
      </c>
      <c r="AB215" s="2">
        <f>$G215*VLOOKUP($G$1,properties!$A$6:$I$11,6, FALSE) + $H215*VLOOKUP($H$1,properties!$A$6:$I$11,6, FALSE) + $I215*VLOOKUP($I$1,properties!$A$6:$I$11,6, FALSE) + $J215*VLOOKUP($J$1,properties!$A$6:$I$11,6, FALSE) + $K215*VLOOKUP($K$1,properties!$A$6:$I$11,6, FALSE)</f>
        <v>32.07</v>
      </c>
      <c r="AC215" s="2">
        <f>$G215*VLOOKUP($G$1,properties!$A$6:$I$11,2, FALSE) + $H215*VLOOKUP($H$1,properties!$A$6:$I$11,2, FALSE) + $I215*VLOOKUP($I$1,properties!$A$6:$I$11,2, FALSE) + $J215*VLOOKUP($J$1,properties!$A$6:$I$11,2, FALSE) + $K215*VLOOKUP($K$1,properties!$A$6:$I$11,2, FALSE)</f>
        <v>2.2999999999999998</v>
      </c>
      <c r="AD215" s="2">
        <f>$L215*VLOOKUP($L$1,properties!$A$13:$J$19,5, FALSE) + $M215*VLOOKUP($M$1,properties!$A$13:$J$19,5, FALSE) + $N215*VLOOKUP($N$1,properties!$A$13:$J$19,5, FALSE) + $O215*VLOOKUP($O$1,properties!$A$13:$J$19,5, FALSE) + $P215*VLOOKUP($P$1,properties!$A$13:$J$19,5, FALSE) + $Q215*VLOOKUP($Q$1,properties!$A$13:$J$19,5, FALSE)</f>
        <v>1.16625</v>
      </c>
      <c r="AE215" s="2">
        <f>$L215*VLOOKUP($L$1,properties!$A$13:$J$19,6, FALSE) + $M215*VLOOKUP($M$1,properties!$A$13:$J$19,6, FALSE) + $N215*VLOOKUP($N$1,properties!$A$13:$J$19,6, FALSE) + $O215*VLOOKUP($O$1,properties!$A$13:$J$19,6, FALSE) + $P215*VLOOKUP($P$1,properties!$A$13:$J$19,6, FALSE) + $Q215*VLOOKUP($Q$1,properties!$A$13:$J$19,6, FALSE)</f>
        <v>186.13499999999999</v>
      </c>
      <c r="AF215" s="2">
        <f>$L215*VLOOKUP($L$1,properties!$A$13:$J$19,4, FALSE) + $M215*VLOOKUP($M$1,properties!$A$13:$J$19,4, FALSE) + $N215*VLOOKUP($N$1,properties!$A$13:$J$19,4, FALSE) + $O215*VLOOKUP($O$1,properties!$A$13:$J$19,4, FALSE) + $P215*VLOOKUP($P$1,properties!$A$13:$J$19,4, FALSE) + $Q215*VLOOKUP($Q$1,properties!$A$13:$J$19,4, FALSE)</f>
        <v>0.315</v>
      </c>
      <c r="AG215" s="2">
        <f>$L215*VLOOKUP($L$1,properties!$A$13:$J$19,3, FALSE) + $M215*VLOOKUP($M$1,properties!$A$13:$J$19,3, FALSE) + $N215*VLOOKUP($N$1,properties!$A$13:$J$19,3, FALSE) + $O215*VLOOKUP($O$1,properties!$A$13:$J$19,3, FALSE) + $P215*VLOOKUP($P$1,properties!$A$13:$J$19,3, FALSE) + $Q215*VLOOKUP($Q$1,properties!$A$13:$J$19,3, FALSE)</f>
        <v>7.2539999999999996</v>
      </c>
      <c r="AH215" s="2">
        <f>$L215*VLOOKUP($L$1,properties!$A$13:$J$19,2, FALSE) + $M215*VLOOKUP($M$1,properties!$A$13:$J$19,2, FALSE) + $N215*VLOOKUP($N$1,properties!$A$13:$J$19,2, FALSE) + $O215*VLOOKUP($O$1,properties!$A$13:$J$19,2, FALSE) + $P215*VLOOKUP($P$1,properties!$A$13:$J$19,2, FALSE) + $Q215*VLOOKUP($Q$1,properties!$A$13:$J$19,2, FALSE)</f>
        <v>2.1637500000000003</v>
      </c>
      <c r="AI215" s="2">
        <f>$L215*VLOOKUP($L$1,properties!$A$13:$J$19,10, FALSE) + $M215*VLOOKUP($M$1,properties!$A$13:$J$19,10, FALSE) + $N215*VLOOKUP($N$1,properties!$A$13:$J$19,10, FALSE) + $O215*VLOOKUP($O$1,properties!$A$13:$J$19,10, FALSE) + $P215*VLOOKUP($P$1,properties!$A$13:$J$19,10, FALSE) + $Q215*VLOOKUP($Q$1,properties!$A$13:$J$19,10, FALSE)</f>
        <v>74.25</v>
      </c>
      <c r="AJ215" s="2">
        <f>$R215*VLOOKUP($R$1,properties!$A$1:$J$4,5, FALSE) + $S215*VLOOKUP($S$1,properties!$A$1:$J$4,5, FALSE) + $T215*VLOOKUP($T$1,properties!$A$1:$J$4,5, FALSE)</f>
        <v>1.98</v>
      </c>
      <c r="AK215" s="2">
        <f>$R215*VLOOKUP($R$1,properties!$A$1:$J$4,6, FALSE) + $S215*VLOOKUP($S$1,properties!$A$1:$J$4,6, FALSE) + $T215*VLOOKUP($T$1,properties!$A$1:$J$4,6, FALSE)</f>
        <v>126.9</v>
      </c>
      <c r="AL215" s="2">
        <f>$R215*VLOOKUP($R$1,properties!$A$1:$J$4,4, FALSE) + $S215*VLOOKUP($S$1,properties!$A$1:$J$4,4, FALSE) + $T215*VLOOKUP($T$1,properties!$A$1:$J$4,4, FALSE)</f>
        <v>3.06</v>
      </c>
      <c r="AM215" s="2">
        <f>$R215*VLOOKUP($R$1,properties!$A$1:$J$4,3, FALSE) + $S215*VLOOKUP($S$1,properties!$A$1:$J$4,3, FALSE) + $T215*VLOOKUP($T$1,properties!$A$1:$J$4,3, FALSE)</f>
        <v>10.451000000000001</v>
      </c>
      <c r="AN215" s="2">
        <f>$R215*VLOOKUP($R$1,properties!$A$1:$J$4,2, FALSE) + $S215*VLOOKUP($S$1,properties!$A$1:$J$4,2, FALSE) + $T215*VLOOKUP($T$1,properties!$A$1:$J$4,2, FALSE)</f>
        <v>2.66</v>
      </c>
      <c r="AO215" s="2">
        <f>$R215*VLOOKUP($R$1,properties!$A$1:$J$4,10, FALSE) + $S215*VLOOKUP($S$1,properties!$A$1:$J$4,10, FALSE) + $T215*VLOOKUP($T$1,properties!$A$1:$J$4,10, FALSE)</f>
        <v>53</v>
      </c>
    </row>
    <row r="216" spans="1:41" x14ac:dyDescent="0.2">
      <c r="A216">
        <v>303</v>
      </c>
      <c r="B216" t="s">
        <v>361</v>
      </c>
      <c r="C216" t="s">
        <v>576</v>
      </c>
      <c r="D216">
        <v>0.04</v>
      </c>
      <c r="E216">
        <v>1.94</v>
      </c>
      <c r="F216">
        <v>0.17</v>
      </c>
      <c r="G216" s="2">
        <v>0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0.125</v>
      </c>
      <c r="N216" s="2">
        <v>0</v>
      </c>
      <c r="O216" s="2">
        <v>0</v>
      </c>
      <c r="P216" s="2">
        <v>0</v>
      </c>
      <c r="Q216" s="2">
        <v>0.875</v>
      </c>
      <c r="R216" s="2">
        <v>0</v>
      </c>
      <c r="S216" s="2">
        <v>0</v>
      </c>
      <c r="T216" s="2">
        <v>1</v>
      </c>
      <c r="U216" s="2">
        <v>5</v>
      </c>
      <c r="V216" s="1" t="b">
        <v>0</v>
      </c>
      <c r="W216" s="2">
        <v>1</v>
      </c>
      <c r="X216" s="2">
        <v>0</v>
      </c>
      <c r="Y216" s="2">
        <v>0</v>
      </c>
      <c r="Z216" s="2">
        <v>0</v>
      </c>
      <c r="AA216" s="2">
        <f>$G216*VLOOKUP($G$1,properties!$A$6:$I$11,5, FALSE) + $H216*VLOOKUP($H$1,properties!$A$6:$I$11,5, FALSE) + $I216*VLOOKUP($I$1,properties!$A$6:$I$11,5, FALSE) + $J216*VLOOKUP($J$1,properties!$A$6:$I$11,5, FALSE) + $K216*VLOOKUP($K$1,properties!$A$6:$I$11,5, FALSE)</f>
        <v>2.17</v>
      </c>
      <c r="AB216" s="2">
        <f>$G216*VLOOKUP($G$1,properties!$A$6:$I$11,6, FALSE) + $H216*VLOOKUP($H$1,properties!$A$6:$I$11,6, FALSE) + $I216*VLOOKUP($I$1,properties!$A$6:$I$11,6, FALSE) + $J216*VLOOKUP($J$1,properties!$A$6:$I$11,6, FALSE) + $K216*VLOOKUP($K$1,properties!$A$6:$I$11,6, FALSE)</f>
        <v>32.07</v>
      </c>
      <c r="AC216" s="2">
        <f>$G216*VLOOKUP($G$1,properties!$A$6:$I$11,2, FALSE) + $H216*VLOOKUP($H$1,properties!$A$6:$I$11,2, FALSE) + $I216*VLOOKUP($I$1,properties!$A$6:$I$11,2, FALSE) + $J216*VLOOKUP($J$1,properties!$A$6:$I$11,2, FALSE) + $K216*VLOOKUP($K$1,properties!$A$6:$I$11,2, FALSE)</f>
        <v>2.2999999999999998</v>
      </c>
      <c r="AD216" s="2">
        <f>$L216*VLOOKUP($L$1,properties!$A$13:$J$19,5, FALSE) + $M216*VLOOKUP($M$1,properties!$A$13:$J$19,5, FALSE) + $N216*VLOOKUP($N$1,properties!$A$13:$J$19,5, FALSE) + $O216*VLOOKUP($O$1,properties!$A$13:$J$19,5, FALSE) + $P216*VLOOKUP($P$1,properties!$A$13:$J$19,5, FALSE) + $Q216*VLOOKUP($Q$1,properties!$A$13:$J$19,5, FALSE)</f>
        <v>1.18875</v>
      </c>
      <c r="AE216" s="2">
        <f>$L216*VLOOKUP($L$1,properties!$A$13:$J$19,6, FALSE) + $M216*VLOOKUP($M$1,properties!$A$13:$J$19,6, FALSE) + $N216*VLOOKUP($N$1,properties!$A$13:$J$19,6, FALSE) + $O216*VLOOKUP($O$1,properties!$A$13:$J$19,6, FALSE) + $P216*VLOOKUP($P$1,properties!$A$13:$J$19,6, FALSE) + $Q216*VLOOKUP($Q$1,properties!$A$13:$J$19,6, FALSE)</f>
        <v>192.07749999999999</v>
      </c>
      <c r="AF216" s="2">
        <f>$L216*VLOOKUP($L$1,properties!$A$13:$J$19,4, FALSE) + $M216*VLOOKUP($M$1,properties!$A$13:$J$19,4, FALSE) + $N216*VLOOKUP($N$1,properties!$A$13:$J$19,4, FALSE) + $O216*VLOOKUP($O$1,properties!$A$13:$J$19,4, FALSE) + $P216*VLOOKUP($P$1,properties!$A$13:$J$19,4, FALSE) + $Q216*VLOOKUP($Q$1,properties!$A$13:$J$19,4, FALSE)</f>
        <v>0.315</v>
      </c>
      <c r="AG216" s="2">
        <f>$L216*VLOOKUP($L$1,properties!$A$13:$J$19,3, FALSE) + $M216*VLOOKUP($M$1,properties!$A$13:$J$19,3, FALSE) + $N216*VLOOKUP($N$1,properties!$A$13:$J$19,3, FALSE) + $O216*VLOOKUP($O$1,properties!$A$13:$J$19,3, FALSE) + $P216*VLOOKUP($P$1,properties!$A$13:$J$19,3, FALSE) + $Q216*VLOOKUP($Q$1,properties!$A$13:$J$19,3, FALSE)</f>
        <v>7.2017499999999997</v>
      </c>
      <c r="AH216" s="2">
        <f>$L216*VLOOKUP($L$1,properties!$A$13:$J$19,2, FALSE) + $M216*VLOOKUP($M$1,properties!$A$13:$J$19,2, FALSE) + $N216*VLOOKUP($N$1,properties!$A$13:$J$19,2, FALSE) + $O216*VLOOKUP($O$1,properties!$A$13:$J$19,2, FALSE) + $P216*VLOOKUP($P$1,properties!$A$13:$J$19,2, FALSE) + $Q216*VLOOKUP($Q$1,properties!$A$13:$J$19,2, FALSE)</f>
        <v>2.1575000000000002</v>
      </c>
      <c r="AI216" s="2">
        <f>$L216*VLOOKUP($L$1,properties!$A$13:$J$19,10, FALSE) + $M216*VLOOKUP($M$1,properties!$A$13:$J$19,10, FALSE) + $N216*VLOOKUP($N$1,properties!$A$13:$J$19,10, FALSE) + $O216*VLOOKUP($O$1,properties!$A$13:$J$19,10, FALSE) + $P216*VLOOKUP($P$1,properties!$A$13:$J$19,10, FALSE) + $Q216*VLOOKUP($Q$1,properties!$A$13:$J$19,10, FALSE)</f>
        <v>76.5</v>
      </c>
      <c r="AJ216" s="2">
        <f>$R216*VLOOKUP($R$1,properties!$A$1:$J$4,5, FALSE) + $S216*VLOOKUP($S$1,properties!$A$1:$J$4,5, FALSE) + $T216*VLOOKUP($T$1,properties!$A$1:$J$4,5, FALSE)</f>
        <v>1.98</v>
      </c>
      <c r="AK216" s="2">
        <f>$R216*VLOOKUP($R$1,properties!$A$1:$J$4,6, FALSE) + $S216*VLOOKUP($S$1,properties!$A$1:$J$4,6, FALSE) + $T216*VLOOKUP($T$1,properties!$A$1:$J$4,6, FALSE)</f>
        <v>126.9</v>
      </c>
      <c r="AL216" s="2">
        <f>$R216*VLOOKUP($R$1,properties!$A$1:$J$4,4, FALSE) + $S216*VLOOKUP($S$1,properties!$A$1:$J$4,4, FALSE) + $T216*VLOOKUP($T$1,properties!$A$1:$J$4,4, FALSE)</f>
        <v>3.06</v>
      </c>
      <c r="AM216" s="2">
        <f>$R216*VLOOKUP($R$1,properties!$A$1:$J$4,3, FALSE) + $S216*VLOOKUP($S$1,properties!$A$1:$J$4,3, FALSE) + $T216*VLOOKUP($T$1,properties!$A$1:$J$4,3, FALSE)</f>
        <v>10.451000000000001</v>
      </c>
      <c r="AN216" s="2">
        <f>$R216*VLOOKUP($R$1,properties!$A$1:$J$4,2, FALSE) + $S216*VLOOKUP($S$1,properties!$A$1:$J$4,2, FALSE) + $T216*VLOOKUP($T$1,properties!$A$1:$J$4,2, FALSE)</f>
        <v>2.66</v>
      </c>
      <c r="AO216" s="2">
        <f>$R216*VLOOKUP($R$1,properties!$A$1:$J$4,10, FALSE) + $S216*VLOOKUP($S$1,properties!$A$1:$J$4,10, FALSE) + $T216*VLOOKUP($T$1,properties!$A$1:$J$4,10, FALSE)</f>
        <v>53</v>
      </c>
    </row>
    <row r="217" spans="1:41" x14ac:dyDescent="0.2">
      <c r="A217">
        <v>304</v>
      </c>
      <c r="B217" t="s">
        <v>362</v>
      </c>
      <c r="C217" t="s">
        <v>576</v>
      </c>
      <c r="D217">
        <v>0.03</v>
      </c>
      <c r="E217">
        <v>1.7</v>
      </c>
      <c r="F217">
        <v>0.2</v>
      </c>
      <c r="G217" s="2">
        <v>0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0.125</v>
      </c>
      <c r="P217" s="2">
        <v>0</v>
      </c>
      <c r="Q217" s="2">
        <v>0.875</v>
      </c>
      <c r="R217" s="2">
        <v>0</v>
      </c>
      <c r="S217" s="2">
        <v>0</v>
      </c>
      <c r="T217" s="2">
        <v>1</v>
      </c>
      <c r="U217" s="2">
        <v>5</v>
      </c>
      <c r="V217" s="1" t="b">
        <v>0</v>
      </c>
      <c r="W217" s="2">
        <v>1</v>
      </c>
      <c r="X217" s="2">
        <v>0</v>
      </c>
      <c r="Y217" s="2">
        <v>0</v>
      </c>
      <c r="Z217" s="2">
        <v>0</v>
      </c>
      <c r="AA217" s="2">
        <f>$G217*VLOOKUP($G$1,properties!$A$6:$I$11,5, FALSE) + $H217*VLOOKUP($H$1,properties!$A$6:$I$11,5, FALSE) + $I217*VLOOKUP($I$1,properties!$A$6:$I$11,5, FALSE) + $J217*VLOOKUP($J$1,properties!$A$6:$I$11,5, FALSE) + $K217*VLOOKUP($K$1,properties!$A$6:$I$11,5, FALSE)</f>
        <v>2.17</v>
      </c>
      <c r="AB217" s="2">
        <f>$G217*VLOOKUP($G$1,properties!$A$6:$I$11,6, FALSE) + $H217*VLOOKUP($H$1,properties!$A$6:$I$11,6, FALSE) + $I217*VLOOKUP($I$1,properties!$A$6:$I$11,6, FALSE) + $J217*VLOOKUP($J$1,properties!$A$6:$I$11,6, FALSE) + $K217*VLOOKUP($K$1,properties!$A$6:$I$11,6, FALSE)</f>
        <v>32.07</v>
      </c>
      <c r="AC217" s="2">
        <f>$G217*VLOOKUP($G$1,properties!$A$6:$I$11,2, FALSE) + $H217*VLOOKUP($H$1,properties!$A$6:$I$11,2, FALSE) + $I217*VLOOKUP($I$1,properties!$A$6:$I$11,2, FALSE) + $J217*VLOOKUP($J$1,properties!$A$6:$I$11,2, FALSE) + $K217*VLOOKUP($K$1,properties!$A$6:$I$11,2, FALSE)</f>
        <v>2.2999999999999998</v>
      </c>
      <c r="AD217" s="2">
        <f>$L217*VLOOKUP($L$1,properties!$A$13:$J$19,5, FALSE) + $M217*VLOOKUP($M$1,properties!$A$13:$J$19,5, FALSE) + $N217*VLOOKUP($N$1,properties!$A$13:$J$19,5, FALSE) + $O217*VLOOKUP($O$1,properties!$A$13:$J$19,5, FALSE) + $P217*VLOOKUP($P$1,properties!$A$13:$J$19,5, FALSE) + $Q217*VLOOKUP($Q$1,properties!$A$13:$J$19,5, FALSE)</f>
        <v>1.1325000000000001</v>
      </c>
      <c r="AE217" s="2">
        <f>$L217*VLOOKUP($L$1,properties!$A$13:$J$19,6, FALSE) + $M217*VLOOKUP($M$1,properties!$A$13:$J$19,6, FALSE) + $N217*VLOOKUP($N$1,properties!$A$13:$J$19,6, FALSE) + $O217*VLOOKUP($O$1,properties!$A$13:$J$19,6, FALSE) + $P217*VLOOKUP($P$1,properties!$A$13:$J$19,6, FALSE) + $Q217*VLOOKUP($Q$1,properties!$A$13:$J$19,6, FALSE)</f>
        <v>190.20375000000001</v>
      </c>
      <c r="AF217" s="2">
        <f>$L217*VLOOKUP($L$1,properties!$A$13:$J$19,4, FALSE) + $M217*VLOOKUP($M$1,properties!$A$13:$J$19,4, FALSE) + $N217*VLOOKUP($N$1,properties!$A$13:$J$19,4, FALSE) + $O217*VLOOKUP($O$1,properties!$A$13:$J$19,4, FALSE) + $P217*VLOOKUP($P$1,properties!$A$13:$J$19,4, FALSE) + $Q217*VLOOKUP($Q$1,properties!$A$13:$J$19,4, FALSE)</f>
        <v>0.48375000000000001</v>
      </c>
      <c r="AG217" s="2">
        <f>$L217*VLOOKUP($L$1,properties!$A$13:$J$19,3, FALSE) + $M217*VLOOKUP($M$1,properties!$A$13:$J$19,3, FALSE) + $N217*VLOOKUP($N$1,properties!$A$13:$J$19,3, FALSE) + $O217*VLOOKUP($O$1,properties!$A$13:$J$19,3, FALSE) + $P217*VLOOKUP($P$1,properties!$A$13:$J$19,3, FALSE) + $Q217*VLOOKUP($Q$1,properties!$A$13:$J$19,3, FALSE)</f>
        <v>7.4773749999999994</v>
      </c>
      <c r="AH217" s="2">
        <f>$L217*VLOOKUP($L$1,properties!$A$13:$J$19,2, FALSE) + $M217*VLOOKUP($M$1,properties!$A$13:$J$19,2, FALSE) + $N217*VLOOKUP($N$1,properties!$A$13:$J$19,2, FALSE) + $O217*VLOOKUP($O$1,properties!$A$13:$J$19,2, FALSE) + $P217*VLOOKUP($P$1,properties!$A$13:$J$19,2, FALSE) + $Q217*VLOOKUP($Q$1,properties!$A$13:$J$19,2, FALSE)</f>
        <v>2.29</v>
      </c>
      <c r="AI217" s="2">
        <f>$L217*VLOOKUP($L$1,properties!$A$13:$J$19,10, FALSE) + $M217*VLOOKUP($M$1,properties!$A$13:$J$19,10, FALSE) + $N217*VLOOKUP($N$1,properties!$A$13:$J$19,10, FALSE) + $O217*VLOOKUP($O$1,properties!$A$13:$J$19,10, FALSE) + $P217*VLOOKUP($P$1,properties!$A$13:$J$19,10, FALSE) + $Q217*VLOOKUP($Q$1,properties!$A$13:$J$19,10, FALSE)</f>
        <v>75.75</v>
      </c>
      <c r="AJ217" s="2">
        <f>$R217*VLOOKUP($R$1,properties!$A$1:$J$4,5, FALSE) + $S217*VLOOKUP($S$1,properties!$A$1:$J$4,5, FALSE) + $T217*VLOOKUP($T$1,properties!$A$1:$J$4,5, FALSE)</f>
        <v>1.98</v>
      </c>
      <c r="AK217" s="2">
        <f>$R217*VLOOKUP($R$1,properties!$A$1:$J$4,6, FALSE) + $S217*VLOOKUP($S$1,properties!$A$1:$J$4,6, FALSE) + $T217*VLOOKUP($T$1,properties!$A$1:$J$4,6, FALSE)</f>
        <v>126.9</v>
      </c>
      <c r="AL217" s="2">
        <f>$R217*VLOOKUP($R$1,properties!$A$1:$J$4,4, FALSE) + $S217*VLOOKUP($S$1,properties!$A$1:$J$4,4, FALSE) + $T217*VLOOKUP($T$1,properties!$A$1:$J$4,4, FALSE)</f>
        <v>3.06</v>
      </c>
      <c r="AM217" s="2">
        <f>$R217*VLOOKUP($R$1,properties!$A$1:$J$4,3, FALSE) + $S217*VLOOKUP($S$1,properties!$A$1:$J$4,3, FALSE) + $T217*VLOOKUP($T$1,properties!$A$1:$J$4,3, FALSE)</f>
        <v>10.451000000000001</v>
      </c>
      <c r="AN217" s="2">
        <f>$R217*VLOOKUP($R$1,properties!$A$1:$J$4,2, FALSE) + $S217*VLOOKUP($S$1,properties!$A$1:$J$4,2, FALSE) + $T217*VLOOKUP($T$1,properties!$A$1:$J$4,2, FALSE)</f>
        <v>2.66</v>
      </c>
      <c r="AO217" s="2">
        <f>$R217*VLOOKUP($R$1,properties!$A$1:$J$4,10, FALSE) + $S217*VLOOKUP($S$1,properties!$A$1:$J$4,10, FALSE) + $T217*VLOOKUP($T$1,properties!$A$1:$J$4,10, FALSE)</f>
        <v>53</v>
      </c>
    </row>
    <row r="218" spans="1:41" x14ac:dyDescent="0.2">
      <c r="A218">
        <v>305</v>
      </c>
      <c r="B218" t="s">
        <v>363</v>
      </c>
      <c r="C218" t="s">
        <v>576</v>
      </c>
      <c r="D218">
        <v>0.01</v>
      </c>
      <c r="E218">
        <v>1.55</v>
      </c>
      <c r="F218">
        <v>0.2</v>
      </c>
      <c r="G218" s="2">
        <v>0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0.125</v>
      </c>
      <c r="Q218" s="2">
        <v>0.875</v>
      </c>
      <c r="R218" s="2">
        <v>0</v>
      </c>
      <c r="S218" s="2">
        <v>0</v>
      </c>
      <c r="T218" s="2">
        <v>1</v>
      </c>
      <c r="U218" s="2">
        <v>5</v>
      </c>
      <c r="V218" s="1" t="b">
        <v>0</v>
      </c>
      <c r="W218" s="2">
        <v>1</v>
      </c>
      <c r="X218" s="2">
        <v>0</v>
      </c>
      <c r="Y218" s="2">
        <v>0</v>
      </c>
      <c r="Z218" s="2">
        <v>0</v>
      </c>
      <c r="AA218" s="2">
        <f>$G218*VLOOKUP($G$1,properties!$A$6:$I$11,5, FALSE) + $H218*VLOOKUP($H$1,properties!$A$6:$I$11,5, FALSE) + $I218*VLOOKUP($I$1,properties!$A$6:$I$11,5, FALSE) + $J218*VLOOKUP($J$1,properties!$A$6:$I$11,5, FALSE) + $K218*VLOOKUP($K$1,properties!$A$6:$I$11,5, FALSE)</f>
        <v>2.17</v>
      </c>
      <c r="AB218" s="2">
        <f>$G218*VLOOKUP($G$1,properties!$A$6:$I$11,6, FALSE) + $H218*VLOOKUP($H$1,properties!$A$6:$I$11,6, FALSE) + $I218*VLOOKUP($I$1,properties!$A$6:$I$11,6, FALSE) + $J218*VLOOKUP($J$1,properties!$A$6:$I$11,6, FALSE) + $K218*VLOOKUP($K$1,properties!$A$6:$I$11,6, FALSE)</f>
        <v>32.07</v>
      </c>
      <c r="AC218" s="2">
        <f>$G218*VLOOKUP($G$1,properties!$A$6:$I$11,2, FALSE) + $H218*VLOOKUP($H$1,properties!$A$6:$I$11,2, FALSE) + $I218*VLOOKUP($I$1,properties!$A$6:$I$11,2, FALSE) + $J218*VLOOKUP($J$1,properties!$A$6:$I$11,2, FALSE) + $K218*VLOOKUP($K$1,properties!$A$6:$I$11,2, FALSE)</f>
        <v>2.2999999999999998</v>
      </c>
      <c r="AD218" s="2">
        <f>$L218*VLOOKUP($L$1,properties!$A$13:$J$19,5, FALSE) + $M218*VLOOKUP($M$1,properties!$A$13:$J$19,5, FALSE) + $N218*VLOOKUP($N$1,properties!$A$13:$J$19,5, FALSE) + $O218*VLOOKUP($O$1,properties!$A$13:$J$19,5, FALSE) + $P218*VLOOKUP($P$1,properties!$A$13:$J$19,5, FALSE) + $Q218*VLOOKUP($Q$1,properties!$A$13:$J$19,5, FALSE)</f>
        <v>1.1850000000000001</v>
      </c>
      <c r="AE218" s="2">
        <f>$L218*VLOOKUP($L$1,properties!$A$13:$J$19,6, FALSE) + $M218*VLOOKUP($M$1,properties!$A$13:$J$19,6, FALSE) + $N218*VLOOKUP($N$1,properties!$A$13:$J$19,6, FALSE) + $O218*VLOOKUP($O$1,properties!$A$13:$J$19,6, FALSE) + $P218*VLOOKUP($P$1,properties!$A$13:$J$19,6, FALSE) + $Q218*VLOOKUP($Q$1,properties!$A$13:$J$19,6, FALSE)</f>
        <v>195.96375</v>
      </c>
      <c r="AF218" s="2">
        <f>$L218*VLOOKUP($L$1,properties!$A$13:$J$19,4, FALSE) + $M218*VLOOKUP($M$1,properties!$A$13:$J$19,4, FALSE) + $N218*VLOOKUP($N$1,properties!$A$13:$J$19,4, FALSE) + $O218*VLOOKUP($O$1,properties!$A$13:$J$19,4, FALSE) + $P218*VLOOKUP($P$1,properties!$A$13:$J$19,4, FALSE) + $Q218*VLOOKUP($Q$1,properties!$A$13:$J$19,4, FALSE)</f>
        <v>0.46499999999999997</v>
      </c>
      <c r="AG218" s="2">
        <f>$L218*VLOOKUP($L$1,properties!$A$13:$J$19,3, FALSE) + $M218*VLOOKUP($M$1,properties!$A$13:$J$19,3, FALSE) + $N218*VLOOKUP($N$1,properties!$A$13:$J$19,3, FALSE) + $O218*VLOOKUP($O$1,properties!$A$13:$J$19,3, FALSE) + $P218*VLOOKUP($P$1,properties!$A$13:$J$19,3, FALSE) + $Q218*VLOOKUP($Q$1,properties!$A$13:$J$19,3, FALSE)</f>
        <v>7.4078749999999998</v>
      </c>
      <c r="AH218" s="2">
        <f>$L218*VLOOKUP($L$1,properties!$A$13:$J$19,2, FALSE) + $M218*VLOOKUP($M$1,properties!$A$13:$J$19,2, FALSE) + $N218*VLOOKUP($N$1,properties!$A$13:$J$19,2, FALSE) + $O218*VLOOKUP($O$1,properties!$A$13:$J$19,2, FALSE) + $P218*VLOOKUP($P$1,properties!$A$13:$J$19,2, FALSE) + $Q218*VLOOKUP($Q$1,properties!$A$13:$J$19,2, FALSE)</f>
        <v>2.2837500000000004</v>
      </c>
      <c r="AI218" s="2">
        <f>$L218*VLOOKUP($L$1,properties!$A$13:$J$19,10, FALSE) + $M218*VLOOKUP($M$1,properties!$A$13:$J$19,10, FALSE) + $N218*VLOOKUP($N$1,properties!$A$13:$J$19,10, FALSE) + $O218*VLOOKUP($O$1,properties!$A$13:$J$19,10, FALSE) + $P218*VLOOKUP($P$1,properties!$A$13:$J$19,10, FALSE) + $Q218*VLOOKUP($Q$1,properties!$A$13:$J$19,10, FALSE)</f>
        <v>78</v>
      </c>
      <c r="AJ218" s="2">
        <f>$R218*VLOOKUP($R$1,properties!$A$1:$J$4,5, FALSE) + $S218*VLOOKUP($S$1,properties!$A$1:$J$4,5, FALSE) + $T218*VLOOKUP($T$1,properties!$A$1:$J$4,5, FALSE)</f>
        <v>1.98</v>
      </c>
      <c r="AK218" s="2">
        <f>$R218*VLOOKUP($R$1,properties!$A$1:$J$4,6, FALSE) + $S218*VLOOKUP($S$1,properties!$A$1:$J$4,6, FALSE) + $T218*VLOOKUP($T$1,properties!$A$1:$J$4,6, FALSE)</f>
        <v>126.9</v>
      </c>
      <c r="AL218" s="2">
        <f>$R218*VLOOKUP($R$1,properties!$A$1:$J$4,4, FALSE) + $S218*VLOOKUP($S$1,properties!$A$1:$J$4,4, FALSE) + $T218*VLOOKUP($T$1,properties!$A$1:$J$4,4, FALSE)</f>
        <v>3.06</v>
      </c>
      <c r="AM218" s="2">
        <f>$R218*VLOOKUP($R$1,properties!$A$1:$J$4,3, FALSE) + $S218*VLOOKUP($S$1,properties!$A$1:$J$4,3, FALSE) + $T218*VLOOKUP($T$1,properties!$A$1:$J$4,3, FALSE)</f>
        <v>10.451000000000001</v>
      </c>
      <c r="AN218" s="2">
        <f>$R218*VLOOKUP($R$1,properties!$A$1:$J$4,2, FALSE) + $S218*VLOOKUP($S$1,properties!$A$1:$J$4,2, FALSE) + $T218*VLOOKUP($T$1,properties!$A$1:$J$4,2, FALSE)</f>
        <v>2.66</v>
      </c>
      <c r="AO218" s="2">
        <f>$R218*VLOOKUP($R$1,properties!$A$1:$J$4,10, FALSE) + $S218*VLOOKUP($S$1,properties!$A$1:$J$4,10, FALSE) + $T218*VLOOKUP($T$1,properties!$A$1:$J$4,10, FALSE)</f>
        <v>53</v>
      </c>
    </row>
    <row r="219" spans="1:41" x14ac:dyDescent="0.2">
      <c r="A219">
        <v>306</v>
      </c>
      <c r="B219" t="s">
        <v>364</v>
      </c>
      <c r="C219" t="s">
        <v>576</v>
      </c>
      <c r="D219">
        <v>-0.13</v>
      </c>
      <c r="E219">
        <v>2.14</v>
      </c>
      <c r="F219">
        <v>0.11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>
        <v>0.125</v>
      </c>
      <c r="M219" s="2">
        <v>0</v>
      </c>
      <c r="N219" s="2">
        <v>0</v>
      </c>
      <c r="O219" s="2">
        <v>0</v>
      </c>
      <c r="P219" s="2">
        <v>0</v>
      </c>
      <c r="Q219" s="2">
        <v>0.875</v>
      </c>
      <c r="R219" s="2">
        <v>0</v>
      </c>
      <c r="S219" s="2">
        <v>1</v>
      </c>
      <c r="T219" s="2">
        <v>0</v>
      </c>
      <c r="U219" s="2">
        <v>5</v>
      </c>
      <c r="V219" s="1" t="b">
        <v>0</v>
      </c>
      <c r="W219" s="2">
        <v>1</v>
      </c>
      <c r="X219" s="2">
        <v>0</v>
      </c>
      <c r="Y219" s="2">
        <v>0</v>
      </c>
      <c r="Z219" s="2">
        <v>0</v>
      </c>
      <c r="AA219" s="2">
        <f>$G219*VLOOKUP($G$1,properties!$A$6:$I$11,5, FALSE) + $H219*VLOOKUP($H$1,properties!$A$6:$I$11,5, FALSE) + $I219*VLOOKUP($I$1,properties!$A$6:$I$11,5, FALSE) + $J219*VLOOKUP($J$1,properties!$A$6:$I$11,5, FALSE) + $K219*VLOOKUP($K$1,properties!$A$6:$I$11,5, FALSE)</f>
        <v>2.17</v>
      </c>
      <c r="AB219" s="2">
        <f>$G219*VLOOKUP($G$1,properties!$A$6:$I$11,6, FALSE) + $H219*VLOOKUP($H$1,properties!$A$6:$I$11,6, FALSE) + $I219*VLOOKUP($I$1,properties!$A$6:$I$11,6, FALSE) + $J219*VLOOKUP($J$1,properties!$A$6:$I$11,6, FALSE) + $K219*VLOOKUP($K$1,properties!$A$6:$I$11,6, FALSE)</f>
        <v>32.07</v>
      </c>
      <c r="AC219" s="2">
        <f>$G219*VLOOKUP($G$1,properties!$A$6:$I$11,2, FALSE) + $H219*VLOOKUP($H$1,properties!$A$6:$I$11,2, FALSE) + $I219*VLOOKUP($I$1,properties!$A$6:$I$11,2, FALSE) + $J219*VLOOKUP($J$1,properties!$A$6:$I$11,2, FALSE) + $K219*VLOOKUP($K$1,properties!$A$6:$I$11,2, FALSE)</f>
        <v>2.2999999999999998</v>
      </c>
      <c r="AD219" s="2">
        <f>$L219*VLOOKUP($L$1,properties!$A$13:$J$19,5, FALSE) + $M219*VLOOKUP($M$1,properties!$A$13:$J$19,5, FALSE) + $N219*VLOOKUP($N$1,properties!$A$13:$J$19,5, FALSE) + $O219*VLOOKUP($O$1,properties!$A$13:$J$19,5, FALSE) + $P219*VLOOKUP($P$1,properties!$A$13:$J$19,5, FALSE) + $Q219*VLOOKUP($Q$1,properties!$A$13:$J$19,5, FALSE)</f>
        <v>1.16625</v>
      </c>
      <c r="AE219" s="2">
        <f>$L219*VLOOKUP($L$1,properties!$A$13:$J$19,6, FALSE) + $M219*VLOOKUP($M$1,properties!$A$13:$J$19,6, FALSE) + $N219*VLOOKUP($N$1,properties!$A$13:$J$19,6, FALSE) + $O219*VLOOKUP($O$1,properties!$A$13:$J$19,6, FALSE) + $P219*VLOOKUP($P$1,properties!$A$13:$J$19,6, FALSE) + $Q219*VLOOKUP($Q$1,properties!$A$13:$J$19,6, FALSE)</f>
        <v>186.13499999999999</v>
      </c>
      <c r="AF219" s="2">
        <f>$L219*VLOOKUP($L$1,properties!$A$13:$J$19,4, FALSE) + $M219*VLOOKUP($M$1,properties!$A$13:$J$19,4, FALSE) + $N219*VLOOKUP($N$1,properties!$A$13:$J$19,4, FALSE) + $O219*VLOOKUP($O$1,properties!$A$13:$J$19,4, FALSE) + $P219*VLOOKUP($P$1,properties!$A$13:$J$19,4, FALSE) + $Q219*VLOOKUP($Q$1,properties!$A$13:$J$19,4, FALSE)</f>
        <v>0.315</v>
      </c>
      <c r="AG219" s="2">
        <f>$L219*VLOOKUP($L$1,properties!$A$13:$J$19,3, FALSE) + $M219*VLOOKUP($M$1,properties!$A$13:$J$19,3, FALSE) + $N219*VLOOKUP($N$1,properties!$A$13:$J$19,3, FALSE) + $O219*VLOOKUP($O$1,properties!$A$13:$J$19,3, FALSE) + $P219*VLOOKUP($P$1,properties!$A$13:$J$19,3, FALSE) + $Q219*VLOOKUP($Q$1,properties!$A$13:$J$19,3, FALSE)</f>
        <v>7.2539999999999996</v>
      </c>
      <c r="AH219" s="2">
        <f>$L219*VLOOKUP($L$1,properties!$A$13:$J$19,2, FALSE) + $M219*VLOOKUP($M$1,properties!$A$13:$J$19,2, FALSE) + $N219*VLOOKUP($N$1,properties!$A$13:$J$19,2, FALSE) + $O219*VLOOKUP($O$1,properties!$A$13:$J$19,2, FALSE) + $P219*VLOOKUP($P$1,properties!$A$13:$J$19,2, FALSE) + $Q219*VLOOKUP($Q$1,properties!$A$13:$J$19,2, FALSE)</f>
        <v>2.1637500000000003</v>
      </c>
      <c r="AI219" s="2">
        <f>$L219*VLOOKUP($L$1,properties!$A$13:$J$19,10, FALSE) + $M219*VLOOKUP($M$1,properties!$A$13:$J$19,10, FALSE) + $N219*VLOOKUP($N$1,properties!$A$13:$J$19,10, FALSE) + $O219*VLOOKUP($O$1,properties!$A$13:$J$19,10, FALSE) + $P219*VLOOKUP($P$1,properties!$A$13:$J$19,10, FALSE) + $Q219*VLOOKUP($Q$1,properties!$A$13:$J$19,10, FALSE)</f>
        <v>74.25</v>
      </c>
      <c r="AJ219" s="2">
        <f>$R219*VLOOKUP($R$1,properties!$A$1:$J$4,5, FALSE) + $S219*VLOOKUP($S$1,properties!$A$1:$J$4,5, FALSE) + $T219*VLOOKUP($T$1,properties!$A$1:$J$4,5, FALSE)</f>
        <v>1.96</v>
      </c>
      <c r="AK219" s="2">
        <f>$R219*VLOOKUP($R$1,properties!$A$1:$J$4,6, FALSE) + $S219*VLOOKUP($S$1,properties!$A$1:$J$4,6, FALSE) + $T219*VLOOKUP($T$1,properties!$A$1:$J$4,6, FALSE)</f>
        <v>79.900000000000006</v>
      </c>
      <c r="AL219" s="2">
        <f>$R219*VLOOKUP($R$1,properties!$A$1:$J$4,4, FALSE) + $S219*VLOOKUP($S$1,properties!$A$1:$J$4,4, FALSE) + $T219*VLOOKUP($T$1,properties!$A$1:$J$4,4, FALSE)</f>
        <v>3.3650000000000002</v>
      </c>
      <c r="AM219" s="2">
        <f>$R219*VLOOKUP($R$1,properties!$A$1:$J$4,3, FALSE) + $S219*VLOOKUP($S$1,properties!$A$1:$J$4,3, FALSE) + $T219*VLOOKUP($T$1,properties!$A$1:$J$4,3, FALSE)</f>
        <v>11.814</v>
      </c>
      <c r="AN219" s="2">
        <f>$R219*VLOOKUP($R$1,properties!$A$1:$J$4,2, FALSE) + $S219*VLOOKUP($S$1,properties!$A$1:$J$4,2, FALSE) + $T219*VLOOKUP($T$1,properties!$A$1:$J$4,2, FALSE)</f>
        <v>2.96</v>
      </c>
      <c r="AO219" s="2">
        <f>$R219*VLOOKUP($R$1,properties!$A$1:$J$4,10, FALSE) + $S219*VLOOKUP($S$1,properties!$A$1:$J$4,10, FALSE) + $T219*VLOOKUP($T$1,properties!$A$1:$J$4,10, FALSE)</f>
        <v>35</v>
      </c>
    </row>
    <row r="220" spans="1:41" x14ac:dyDescent="0.2">
      <c r="A220">
        <v>307</v>
      </c>
      <c r="B220" t="s">
        <v>365</v>
      </c>
      <c r="C220" t="s">
        <v>576</v>
      </c>
      <c r="D220">
        <v>-0.13</v>
      </c>
      <c r="E220">
        <v>2.17</v>
      </c>
      <c r="F220">
        <v>0.11</v>
      </c>
      <c r="G220" s="2">
        <v>0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  <c r="M220" s="2">
        <v>0.125</v>
      </c>
      <c r="N220" s="2">
        <v>0</v>
      </c>
      <c r="O220" s="2">
        <v>0</v>
      </c>
      <c r="P220" s="2">
        <v>0</v>
      </c>
      <c r="Q220" s="2">
        <v>0.875</v>
      </c>
      <c r="R220" s="2">
        <v>0</v>
      </c>
      <c r="S220" s="2">
        <v>1</v>
      </c>
      <c r="T220" s="2">
        <v>0</v>
      </c>
      <c r="U220" s="2">
        <v>5</v>
      </c>
      <c r="V220" s="1" t="b">
        <v>0</v>
      </c>
      <c r="W220" s="2">
        <v>1</v>
      </c>
      <c r="X220" s="2">
        <v>0</v>
      </c>
      <c r="Y220" s="2">
        <v>0</v>
      </c>
      <c r="Z220" s="2">
        <v>0</v>
      </c>
      <c r="AA220" s="2">
        <f>$G220*VLOOKUP($G$1,properties!$A$6:$I$11,5, FALSE) + $H220*VLOOKUP($H$1,properties!$A$6:$I$11,5, FALSE) + $I220*VLOOKUP($I$1,properties!$A$6:$I$11,5, FALSE) + $J220*VLOOKUP($J$1,properties!$A$6:$I$11,5, FALSE) + $K220*VLOOKUP($K$1,properties!$A$6:$I$11,5, FALSE)</f>
        <v>2.17</v>
      </c>
      <c r="AB220" s="2">
        <f>$G220*VLOOKUP($G$1,properties!$A$6:$I$11,6, FALSE) + $H220*VLOOKUP($H$1,properties!$A$6:$I$11,6, FALSE) + $I220*VLOOKUP($I$1,properties!$A$6:$I$11,6, FALSE) + $J220*VLOOKUP($J$1,properties!$A$6:$I$11,6, FALSE) + $K220*VLOOKUP($K$1,properties!$A$6:$I$11,6, FALSE)</f>
        <v>32.07</v>
      </c>
      <c r="AC220" s="2">
        <f>$G220*VLOOKUP($G$1,properties!$A$6:$I$11,2, FALSE) + $H220*VLOOKUP($H$1,properties!$A$6:$I$11,2, FALSE) + $I220*VLOOKUP($I$1,properties!$A$6:$I$11,2, FALSE) + $J220*VLOOKUP($J$1,properties!$A$6:$I$11,2, FALSE) + $K220*VLOOKUP($K$1,properties!$A$6:$I$11,2, FALSE)</f>
        <v>2.2999999999999998</v>
      </c>
      <c r="AD220" s="2">
        <f>$L220*VLOOKUP($L$1,properties!$A$13:$J$19,5, FALSE) + $M220*VLOOKUP($M$1,properties!$A$13:$J$19,5, FALSE) + $N220*VLOOKUP($N$1,properties!$A$13:$J$19,5, FALSE) + $O220*VLOOKUP($O$1,properties!$A$13:$J$19,5, FALSE) + $P220*VLOOKUP($P$1,properties!$A$13:$J$19,5, FALSE) + $Q220*VLOOKUP($Q$1,properties!$A$13:$J$19,5, FALSE)</f>
        <v>1.18875</v>
      </c>
      <c r="AE220" s="2">
        <f>$L220*VLOOKUP($L$1,properties!$A$13:$J$19,6, FALSE) + $M220*VLOOKUP($M$1,properties!$A$13:$J$19,6, FALSE) + $N220*VLOOKUP($N$1,properties!$A$13:$J$19,6, FALSE) + $O220*VLOOKUP($O$1,properties!$A$13:$J$19,6, FALSE) + $P220*VLOOKUP($P$1,properties!$A$13:$J$19,6, FALSE) + $Q220*VLOOKUP($Q$1,properties!$A$13:$J$19,6, FALSE)</f>
        <v>192.07749999999999</v>
      </c>
      <c r="AF220" s="2">
        <f>$L220*VLOOKUP($L$1,properties!$A$13:$J$19,4, FALSE) + $M220*VLOOKUP($M$1,properties!$A$13:$J$19,4, FALSE) + $N220*VLOOKUP($N$1,properties!$A$13:$J$19,4, FALSE) + $O220*VLOOKUP($O$1,properties!$A$13:$J$19,4, FALSE) + $P220*VLOOKUP($P$1,properties!$A$13:$J$19,4, FALSE) + $Q220*VLOOKUP($Q$1,properties!$A$13:$J$19,4, FALSE)</f>
        <v>0.315</v>
      </c>
      <c r="AG220" s="2">
        <f>$L220*VLOOKUP($L$1,properties!$A$13:$J$19,3, FALSE) + $M220*VLOOKUP($M$1,properties!$A$13:$J$19,3, FALSE) + $N220*VLOOKUP($N$1,properties!$A$13:$J$19,3, FALSE) + $O220*VLOOKUP($O$1,properties!$A$13:$J$19,3, FALSE) + $P220*VLOOKUP($P$1,properties!$A$13:$J$19,3, FALSE) + $Q220*VLOOKUP($Q$1,properties!$A$13:$J$19,3, FALSE)</f>
        <v>7.2017499999999997</v>
      </c>
      <c r="AH220" s="2">
        <f>$L220*VLOOKUP($L$1,properties!$A$13:$J$19,2, FALSE) + $M220*VLOOKUP($M$1,properties!$A$13:$J$19,2, FALSE) + $N220*VLOOKUP($N$1,properties!$A$13:$J$19,2, FALSE) + $O220*VLOOKUP($O$1,properties!$A$13:$J$19,2, FALSE) + $P220*VLOOKUP($P$1,properties!$A$13:$J$19,2, FALSE) + $Q220*VLOOKUP($Q$1,properties!$A$13:$J$19,2, FALSE)</f>
        <v>2.1575000000000002</v>
      </c>
      <c r="AI220" s="2">
        <f>$L220*VLOOKUP($L$1,properties!$A$13:$J$19,10, FALSE) + $M220*VLOOKUP($M$1,properties!$A$13:$J$19,10, FALSE) + $N220*VLOOKUP($N$1,properties!$A$13:$J$19,10, FALSE) + $O220*VLOOKUP($O$1,properties!$A$13:$J$19,10, FALSE) + $P220*VLOOKUP($P$1,properties!$A$13:$J$19,10, FALSE) + $Q220*VLOOKUP($Q$1,properties!$A$13:$J$19,10, FALSE)</f>
        <v>76.5</v>
      </c>
      <c r="AJ220" s="2">
        <f>$R220*VLOOKUP($R$1,properties!$A$1:$J$4,5, FALSE) + $S220*VLOOKUP($S$1,properties!$A$1:$J$4,5, FALSE) + $T220*VLOOKUP($T$1,properties!$A$1:$J$4,5, FALSE)</f>
        <v>1.96</v>
      </c>
      <c r="AK220" s="2">
        <f>$R220*VLOOKUP($R$1,properties!$A$1:$J$4,6, FALSE) + $S220*VLOOKUP($S$1,properties!$A$1:$J$4,6, FALSE) + $T220*VLOOKUP($T$1,properties!$A$1:$J$4,6, FALSE)</f>
        <v>79.900000000000006</v>
      </c>
      <c r="AL220" s="2">
        <f>$R220*VLOOKUP($R$1,properties!$A$1:$J$4,4, FALSE) + $S220*VLOOKUP($S$1,properties!$A$1:$J$4,4, FALSE) + $T220*VLOOKUP($T$1,properties!$A$1:$J$4,4, FALSE)</f>
        <v>3.3650000000000002</v>
      </c>
      <c r="AM220" s="2">
        <f>$R220*VLOOKUP($R$1,properties!$A$1:$J$4,3, FALSE) + $S220*VLOOKUP($S$1,properties!$A$1:$J$4,3, FALSE) + $T220*VLOOKUP($T$1,properties!$A$1:$J$4,3, FALSE)</f>
        <v>11.814</v>
      </c>
      <c r="AN220" s="2">
        <f>$R220*VLOOKUP($R$1,properties!$A$1:$J$4,2, FALSE) + $S220*VLOOKUP($S$1,properties!$A$1:$J$4,2, FALSE) + $T220*VLOOKUP($T$1,properties!$A$1:$J$4,2, FALSE)</f>
        <v>2.96</v>
      </c>
      <c r="AO220" s="2">
        <f>$R220*VLOOKUP($R$1,properties!$A$1:$J$4,10, FALSE) + $S220*VLOOKUP($S$1,properties!$A$1:$J$4,10, FALSE) + $T220*VLOOKUP($T$1,properties!$A$1:$J$4,10, FALSE)</f>
        <v>35</v>
      </c>
    </row>
    <row r="221" spans="1:41" x14ac:dyDescent="0.2">
      <c r="A221">
        <v>308</v>
      </c>
      <c r="B221" t="s">
        <v>366</v>
      </c>
      <c r="C221" t="s">
        <v>576</v>
      </c>
      <c r="D221">
        <v>-0.15</v>
      </c>
      <c r="E221">
        <v>2.08</v>
      </c>
      <c r="F221">
        <v>0.12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0.125</v>
      </c>
      <c r="P221" s="2">
        <v>0</v>
      </c>
      <c r="Q221" s="2">
        <v>0.875</v>
      </c>
      <c r="R221" s="2">
        <v>0</v>
      </c>
      <c r="S221" s="2">
        <v>1</v>
      </c>
      <c r="T221" s="2">
        <v>0</v>
      </c>
      <c r="U221" s="2">
        <v>5</v>
      </c>
      <c r="V221" s="1" t="b">
        <v>0</v>
      </c>
      <c r="W221" s="2">
        <v>1</v>
      </c>
      <c r="X221" s="2">
        <v>0</v>
      </c>
      <c r="Y221" s="2">
        <v>0</v>
      </c>
      <c r="Z221" s="2">
        <v>0</v>
      </c>
      <c r="AA221" s="2">
        <f>$G221*VLOOKUP($G$1,properties!$A$6:$I$11,5, FALSE) + $H221*VLOOKUP($H$1,properties!$A$6:$I$11,5, FALSE) + $I221*VLOOKUP($I$1,properties!$A$6:$I$11,5, FALSE) + $J221*VLOOKUP($J$1,properties!$A$6:$I$11,5, FALSE) + $K221*VLOOKUP($K$1,properties!$A$6:$I$11,5, FALSE)</f>
        <v>2.17</v>
      </c>
      <c r="AB221" s="2">
        <f>$G221*VLOOKUP($G$1,properties!$A$6:$I$11,6, FALSE) + $H221*VLOOKUP($H$1,properties!$A$6:$I$11,6, FALSE) + $I221*VLOOKUP($I$1,properties!$A$6:$I$11,6, FALSE) + $J221*VLOOKUP($J$1,properties!$A$6:$I$11,6, FALSE) + $K221*VLOOKUP($K$1,properties!$A$6:$I$11,6, FALSE)</f>
        <v>32.07</v>
      </c>
      <c r="AC221" s="2">
        <f>$G221*VLOOKUP($G$1,properties!$A$6:$I$11,2, FALSE) + $H221*VLOOKUP($H$1,properties!$A$6:$I$11,2, FALSE) + $I221*VLOOKUP($I$1,properties!$A$6:$I$11,2, FALSE) + $J221*VLOOKUP($J$1,properties!$A$6:$I$11,2, FALSE) + $K221*VLOOKUP($K$1,properties!$A$6:$I$11,2, FALSE)</f>
        <v>2.2999999999999998</v>
      </c>
      <c r="AD221" s="2">
        <f>$L221*VLOOKUP($L$1,properties!$A$13:$J$19,5, FALSE) + $M221*VLOOKUP($M$1,properties!$A$13:$J$19,5, FALSE) + $N221*VLOOKUP($N$1,properties!$A$13:$J$19,5, FALSE) + $O221*VLOOKUP($O$1,properties!$A$13:$J$19,5, FALSE) + $P221*VLOOKUP($P$1,properties!$A$13:$J$19,5, FALSE) + $Q221*VLOOKUP($Q$1,properties!$A$13:$J$19,5, FALSE)</f>
        <v>1.1325000000000001</v>
      </c>
      <c r="AE221" s="2">
        <f>$L221*VLOOKUP($L$1,properties!$A$13:$J$19,6, FALSE) + $M221*VLOOKUP($M$1,properties!$A$13:$J$19,6, FALSE) + $N221*VLOOKUP($N$1,properties!$A$13:$J$19,6, FALSE) + $O221*VLOOKUP($O$1,properties!$A$13:$J$19,6, FALSE) + $P221*VLOOKUP($P$1,properties!$A$13:$J$19,6, FALSE) + $Q221*VLOOKUP($Q$1,properties!$A$13:$J$19,6, FALSE)</f>
        <v>190.20375000000001</v>
      </c>
      <c r="AF221" s="2">
        <f>$L221*VLOOKUP($L$1,properties!$A$13:$J$19,4, FALSE) + $M221*VLOOKUP($M$1,properties!$A$13:$J$19,4, FALSE) + $N221*VLOOKUP($N$1,properties!$A$13:$J$19,4, FALSE) + $O221*VLOOKUP($O$1,properties!$A$13:$J$19,4, FALSE) + $P221*VLOOKUP($P$1,properties!$A$13:$J$19,4, FALSE) + $Q221*VLOOKUP($Q$1,properties!$A$13:$J$19,4, FALSE)</f>
        <v>0.48375000000000001</v>
      </c>
      <c r="AG221" s="2">
        <f>$L221*VLOOKUP($L$1,properties!$A$13:$J$19,3, FALSE) + $M221*VLOOKUP($M$1,properties!$A$13:$J$19,3, FALSE) + $N221*VLOOKUP($N$1,properties!$A$13:$J$19,3, FALSE) + $O221*VLOOKUP($O$1,properties!$A$13:$J$19,3, FALSE) + $P221*VLOOKUP($P$1,properties!$A$13:$J$19,3, FALSE) + $Q221*VLOOKUP($Q$1,properties!$A$13:$J$19,3, FALSE)</f>
        <v>7.4773749999999994</v>
      </c>
      <c r="AH221" s="2">
        <f>$L221*VLOOKUP($L$1,properties!$A$13:$J$19,2, FALSE) + $M221*VLOOKUP($M$1,properties!$A$13:$J$19,2, FALSE) + $N221*VLOOKUP($N$1,properties!$A$13:$J$19,2, FALSE) + $O221*VLOOKUP($O$1,properties!$A$13:$J$19,2, FALSE) + $P221*VLOOKUP($P$1,properties!$A$13:$J$19,2, FALSE) + $Q221*VLOOKUP($Q$1,properties!$A$13:$J$19,2, FALSE)</f>
        <v>2.29</v>
      </c>
      <c r="AI221" s="2">
        <f>$L221*VLOOKUP($L$1,properties!$A$13:$J$19,10, FALSE) + $M221*VLOOKUP($M$1,properties!$A$13:$J$19,10, FALSE) + $N221*VLOOKUP($N$1,properties!$A$13:$J$19,10, FALSE) + $O221*VLOOKUP($O$1,properties!$A$13:$J$19,10, FALSE) + $P221*VLOOKUP($P$1,properties!$A$13:$J$19,10, FALSE) + $Q221*VLOOKUP($Q$1,properties!$A$13:$J$19,10, FALSE)</f>
        <v>75.75</v>
      </c>
      <c r="AJ221" s="2">
        <f>$R221*VLOOKUP($R$1,properties!$A$1:$J$4,5, FALSE) + $S221*VLOOKUP($S$1,properties!$A$1:$J$4,5, FALSE) + $T221*VLOOKUP($T$1,properties!$A$1:$J$4,5, FALSE)</f>
        <v>1.96</v>
      </c>
      <c r="AK221" s="2">
        <f>$R221*VLOOKUP($R$1,properties!$A$1:$J$4,6, FALSE) + $S221*VLOOKUP($S$1,properties!$A$1:$J$4,6, FALSE) + $T221*VLOOKUP($T$1,properties!$A$1:$J$4,6, FALSE)</f>
        <v>79.900000000000006</v>
      </c>
      <c r="AL221" s="2">
        <f>$R221*VLOOKUP($R$1,properties!$A$1:$J$4,4, FALSE) + $S221*VLOOKUP($S$1,properties!$A$1:$J$4,4, FALSE) + $T221*VLOOKUP($T$1,properties!$A$1:$J$4,4, FALSE)</f>
        <v>3.3650000000000002</v>
      </c>
      <c r="AM221" s="2">
        <f>$R221*VLOOKUP($R$1,properties!$A$1:$J$4,3, FALSE) + $S221*VLOOKUP($S$1,properties!$A$1:$J$4,3, FALSE) + $T221*VLOOKUP($T$1,properties!$A$1:$J$4,3, FALSE)</f>
        <v>11.814</v>
      </c>
      <c r="AN221" s="2">
        <f>$R221*VLOOKUP($R$1,properties!$A$1:$J$4,2, FALSE) + $S221*VLOOKUP($S$1,properties!$A$1:$J$4,2, FALSE) + $T221*VLOOKUP($T$1,properties!$A$1:$J$4,2, FALSE)</f>
        <v>2.96</v>
      </c>
      <c r="AO221" s="2">
        <f>$R221*VLOOKUP($R$1,properties!$A$1:$J$4,10, FALSE) + $S221*VLOOKUP($S$1,properties!$A$1:$J$4,10, FALSE) + $T221*VLOOKUP($T$1,properties!$A$1:$J$4,10, FALSE)</f>
        <v>35</v>
      </c>
    </row>
    <row r="222" spans="1:41" x14ac:dyDescent="0.2">
      <c r="A222">
        <v>309</v>
      </c>
      <c r="B222" t="s">
        <v>367</v>
      </c>
      <c r="C222" t="s">
        <v>576</v>
      </c>
      <c r="D222">
        <v>-0.16</v>
      </c>
      <c r="E222">
        <v>1.8</v>
      </c>
      <c r="F222">
        <v>0.14000000000000001</v>
      </c>
      <c r="G222" s="2">
        <v>0</v>
      </c>
      <c r="H222" s="2">
        <v>0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0.125</v>
      </c>
      <c r="Q222" s="2">
        <v>0.875</v>
      </c>
      <c r="R222" s="2">
        <v>0</v>
      </c>
      <c r="S222" s="2">
        <v>1</v>
      </c>
      <c r="T222" s="2">
        <v>0</v>
      </c>
      <c r="U222" s="2">
        <v>5</v>
      </c>
      <c r="V222" s="1" t="b">
        <v>0</v>
      </c>
      <c r="W222" s="2">
        <v>1</v>
      </c>
      <c r="X222" s="2">
        <v>0</v>
      </c>
      <c r="Y222" s="2">
        <v>0</v>
      </c>
      <c r="Z222" s="2">
        <v>0</v>
      </c>
      <c r="AA222" s="2">
        <f>$G222*VLOOKUP($G$1,properties!$A$6:$I$11,5, FALSE) + $H222*VLOOKUP($H$1,properties!$A$6:$I$11,5, FALSE) + $I222*VLOOKUP($I$1,properties!$A$6:$I$11,5, FALSE) + $J222*VLOOKUP($J$1,properties!$A$6:$I$11,5, FALSE) + $K222*VLOOKUP($K$1,properties!$A$6:$I$11,5, FALSE)</f>
        <v>2.17</v>
      </c>
      <c r="AB222" s="2">
        <f>$G222*VLOOKUP($G$1,properties!$A$6:$I$11,6, FALSE) + $H222*VLOOKUP($H$1,properties!$A$6:$I$11,6, FALSE) + $I222*VLOOKUP($I$1,properties!$A$6:$I$11,6, FALSE) + $J222*VLOOKUP($J$1,properties!$A$6:$I$11,6, FALSE) + $K222*VLOOKUP($K$1,properties!$A$6:$I$11,6, FALSE)</f>
        <v>32.07</v>
      </c>
      <c r="AC222" s="2">
        <f>$G222*VLOOKUP($G$1,properties!$A$6:$I$11,2, FALSE) + $H222*VLOOKUP($H$1,properties!$A$6:$I$11,2, FALSE) + $I222*VLOOKUP($I$1,properties!$A$6:$I$11,2, FALSE) + $J222*VLOOKUP($J$1,properties!$A$6:$I$11,2, FALSE) + $K222*VLOOKUP($K$1,properties!$A$6:$I$11,2, FALSE)</f>
        <v>2.2999999999999998</v>
      </c>
      <c r="AD222" s="2">
        <f>$L222*VLOOKUP($L$1,properties!$A$13:$J$19,5, FALSE) + $M222*VLOOKUP($M$1,properties!$A$13:$J$19,5, FALSE) + $N222*VLOOKUP($N$1,properties!$A$13:$J$19,5, FALSE) + $O222*VLOOKUP($O$1,properties!$A$13:$J$19,5, FALSE) + $P222*VLOOKUP($P$1,properties!$A$13:$J$19,5, FALSE) + $Q222*VLOOKUP($Q$1,properties!$A$13:$J$19,5, FALSE)</f>
        <v>1.1850000000000001</v>
      </c>
      <c r="AE222" s="2">
        <f>$L222*VLOOKUP($L$1,properties!$A$13:$J$19,6, FALSE) + $M222*VLOOKUP($M$1,properties!$A$13:$J$19,6, FALSE) + $N222*VLOOKUP($N$1,properties!$A$13:$J$19,6, FALSE) + $O222*VLOOKUP($O$1,properties!$A$13:$J$19,6, FALSE) + $P222*VLOOKUP($P$1,properties!$A$13:$J$19,6, FALSE) + $Q222*VLOOKUP($Q$1,properties!$A$13:$J$19,6, FALSE)</f>
        <v>195.96375</v>
      </c>
      <c r="AF222" s="2">
        <f>$L222*VLOOKUP($L$1,properties!$A$13:$J$19,4, FALSE) + $M222*VLOOKUP($M$1,properties!$A$13:$J$19,4, FALSE) + $N222*VLOOKUP($N$1,properties!$A$13:$J$19,4, FALSE) + $O222*VLOOKUP($O$1,properties!$A$13:$J$19,4, FALSE) + $P222*VLOOKUP($P$1,properties!$A$13:$J$19,4, FALSE) + $Q222*VLOOKUP($Q$1,properties!$A$13:$J$19,4, FALSE)</f>
        <v>0.46499999999999997</v>
      </c>
      <c r="AG222" s="2">
        <f>$L222*VLOOKUP($L$1,properties!$A$13:$J$19,3, FALSE) + $M222*VLOOKUP($M$1,properties!$A$13:$J$19,3, FALSE) + $N222*VLOOKUP($N$1,properties!$A$13:$J$19,3, FALSE) + $O222*VLOOKUP($O$1,properties!$A$13:$J$19,3, FALSE) + $P222*VLOOKUP($P$1,properties!$A$13:$J$19,3, FALSE) + $Q222*VLOOKUP($Q$1,properties!$A$13:$J$19,3, FALSE)</f>
        <v>7.4078749999999998</v>
      </c>
      <c r="AH222" s="2">
        <f>$L222*VLOOKUP($L$1,properties!$A$13:$J$19,2, FALSE) + $M222*VLOOKUP($M$1,properties!$A$13:$J$19,2, FALSE) + $N222*VLOOKUP($N$1,properties!$A$13:$J$19,2, FALSE) + $O222*VLOOKUP($O$1,properties!$A$13:$J$19,2, FALSE) + $P222*VLOOKUP($P$1,properties!$A$13:$J$19,2, FALSE) + $Q222*VLOOKUP($Q$1,properties!$A$13:$J$19,2, FALSE)</f>
        <v>2.2837500000000004</v>
      </c>
      <c r="AI222" s="2">
        <f>$L222*VLOOKUP($L$1,properties!$A$13:$J$19,10, FALSE) + $M222*VLOOKUP($M$1,properties!$A$13:$J$19,10, FALSE) + $N222*VLOOKUP($N$1,properties!$A$13:$J$19,10, FALSE) + $O222*VLOOKUP($O$1,properties!$A$13:$J$19,10, FALSE) + $P222*VLOOKUP($P$1,properties!$A$13:$J$19,10, FALSE) + $Q222*VLOOKUP($Q$1,properties!$A$13:$J$19,10, FALSE)</f>
        <v>78</v>
      </c>
      <c r="AJ222" s="2">
        <f>$R222*VLOOKUP($R$1,properties!$A$1:$J$4,5, FALSE) + $S222*VLOOKUP($S$1,properties!$A$1:$J$4,5, FALSE) + $T222*VLOOKUP($T$1,properties!$A$1:$J$4,5, FALSE)</f>
        <v>1.96</v>
      </c>
      <c r="AK222" s="2">
        <f>$R222*VLOOKUP($R$1,properties!$A$1:$J$4,6, FALSE) + $S222*VLOOKUP($S$1,properties!$A$1:$J$4,6, FALSE) + $T222*VLOOKUP($T$1,properties!$A$1:$J$4,6, FALSE)</f>
        <v>79.900000000000006</v>
      </c>
      <c r="AL222" s="2">
        <f>$R222*VLOOKUP($R$1,properties!$A$1:$J$4,4, FALSE) + $S222*VLOOKUP($S$1,properties!$A$1:$J$4,4, FALSE) + $T222*VLOOKUP($T$1,properties!$A$1:$J$4,4, FALSE)</f>
        <v>3.3650000000000002</v>
      </c>
      <c r="AM222" s="2">
        <f>$R222*VLOOKUP($R$1,properties!$A$1:$J$4,3, FALSE) + $S222*VLOOKUP($S$1,properties!$A$1:$J$4,3, FALSE) + $T222*VLOOKUP($T$1,properties!$A$1:$J$4,3, FALSE)</f>
        <v>11.814</v>
      </c>
      <c r="AN222" s="2">
        <f>$R222*VLOOKUP($R$1,properties!$A$1:$J$4,2, FALSE) + $S222*VLOOKUP($S$1,properties!$A$1:$J$4,2, FALSE) + $T222*VLOOKUP($T$1,properties!$A$1:$J$4,2, FALSE)</f>
        <v>2.96</v>
      </c>
      <c r="AO222" s="2">
        <f>$R222*VLOOKUP($R$1,properties!$A$1:$J$4,10, FALSE) + $S222*VLOOKUP($S$1,properties!$A$1:$J$4,10, FALSE) + $T222*VLOOKUP($T$1,properties!$A$1:$J$4,10, FALSE)</f>
        <v>35</v>
      </c>
    </row>
    <row r="223" spans="1:41" x14ac:dyDescent="0.2">
      <c r="A223">
        <v>310</v>
      </c>
      <c r="B223" t="s">
        <v>368</v>
      </c>
      <c r="C223" t="s">
        <v>576</v>
      </c>
      <c r="D223">
        <v>-0.15</v>
      </c>
      <c r="E223">
        <v>2.68</v>
      </c>
      <c r="F223">
        <v>0.04</v>
      </c>
      <c r="G223" s="2">
        <v>0</v>
      </c>
      <c r="H223" s="2">
        <v>0</v>
      </c>
      <c r="I223" s="2">
        <v>0</v>
      </c>
      <c r="J223" s="2">
        <v>1</v>
      </c>
      <c r="K223" s="2">
        <v>0</v>
      </c>
      <c r="L223" s="2">
        <v>0.125</v>
      </c>
      <c r="M223" s="2">
        <v>0</v>
      </c>
      <c r="N223" s="2">
        <v>0</v>
      </c>
      <c r="O223" s="2">
        <v>0</v>
      </c>
      <c r="P223" s="2">
        <v>0</v>
      </c>
      <c r="Q223" s="2">
        <v>0.875</v>
      </c>
      <c r="R223" s="2">
        <v>1</v>
      </c>
      <c r="S223" s="2">
        <v>0</v>
      </c>
      <c r="T223" s="2">
        <v>0</v>
      </c>
      <c r="U223" s="2">
        <v>5</v>
      </c>
      <c r="V223" s="1" t="b">
        <v>0</v>
      </c>
      <c r="W223" s="2">
        <v>1</v>
      </c>
      <c r="X223" s="2">
        <v>0</v>
      </c>
      <c r="Y223" s="2">
        <v>0</v>
      </c>
      <c r="Z223" s="2">
        <v>0</v>
      </c>
      <c r="AA223" s="2">
        <f>$G223*VLOOKUP($G$1,properties!$A$6:$I$11,5, FALSE) + $H223*VLOOKUP($H$1,properties!$A$6:$I$11,5, FALSE) + $I223*VLOOKUP($I$1,properties!$A$6:$I$11,5, FALSE) + $J223*VLOOKUP($J$1,properties!$A$6:$I$11,5, FALSE) + $K223*VLOOKUP($K$1,properties!$A$6:$I$11,5, FALSE)</f>
        <v>2.17</v>
      </c>
      <c r="AB223" s="2">
        <f>$G223*VLOOKUP($G$1,properties!$A$6:$I$11,6, FALSE) + $H223*VLOOKUP($H$1,properties!$A$6:$I$11,6, FALSE) + $I223*VLOOKUP($I$1,properties!$A$6:$I$11,6, FALSE) + $J223*VLOOKUP($J$1,properties!$A$6:$I$11,6, FALSE) + $K223*VLOOKUP($K$1,properties!$A$6:$I$11,6, FALSE)</f>
        <v>32.07</v>
      </c>
      <c r="AC223" s="2">
        <f>$G223*VLOOKUP($G$1,properties!$A$6:$I$11,2, FALSE) + $H223*VLOOKUP($H$1,properties!$A$6:$I$11,2, FALSE) + $I223*VLOOKUP($I$1,properties!$A$6:$I$11,2, FALSE) + $J223*VLOOKUP($J$1,properties!$A$6:$I$11,2, FALSE) + $K223*VLOOKUP($K$1,properties!$A$6:$I$11,2, FALSE)</f>
        <v>2.2999999999999998</v>
      </c>
      <c r="AD223" s="2">
        <f>$L223*VLOOKUP($L$1,properties!$A$13:$J$19,5, FALSE) + $M223*VLOOKUP($M$1,properties!$A$13:$J$19,5, FALSE) + $N223*VLOOKUP($N$1,properties!$A$13:$J$19,5, FALSE) + $O223*VLOOKUP($O$1,properties!$A$13:$J$19,5, FALSE) + $P223*VLOOKUP($P$1,properties!$A$13:$J$19,5, FALSE) + $Q223*VLOOKUP($Q$1,properties!$A$13:$J$19,5, FALSE)</f>
        <v>1.16625</v>
      </c>
      <c r="AE223" s="2">
        <f>$L223*VLOOKUP($L$1,properties!$A$13:$J$19,6, FALSE) + $M223*VLOOKUP($M$1,properties!$A$13:$J$19,6, FALSE) + $N223*VLOOKUP($N$1,properties!$A$13:$J$19,6, FALSE) + $O223*VLOOKUP($O$1,properties!$A$13:$J$19,6, FALSE) + $P223*VLOOKUP($P$1,properties!$A$13:$J$19,6, FALSE) + $Q223*VLOOKUP($Q$1,properties!$A$13:$J$19,6, FALSE)</f>
        <v>186.13499999999999</v>
      </c>
      <c r="AF223" s="2">
        <f>$L223*VLOOKUP($L$1,properties!$A$13:$J$19,4, FALSE) + $M223*VLOOKUP($M$1,properties!$A$13:$J$19,4, FALSE) + $N223*VLOOKUP($N$1,properties!$A$13:$J$19,4, FALSE) + $O223*VLOOKUP($O$1,properties!$A$13:$J$19,4, FALSE) + $P223*VLOOKUP($P$1,properties!$A$13:$J$19,4, FALSE) + $Q223*VLOOKUP($Q$1,properties!$A$13:$J$19,4, FALSE)</f>
        <v>0.315</v>
      </c>
      <c r="AG223" s="2">
        <f>$L223*VLOOKUP($L$1,properties!$A$13:$J$19,3, FALSE) + $M223*VLOOKUP($M$1,properties!$A$13:$J$19,3, FALSE) + $N223*VLOOKUP($N$1,properties!$A$13:$J$19,3, FALSE) + $O223*VLOOKUP($O$1,properties!$A$13:$J$19,3, FALSE) + $P223*VLOOKUP($P$1,properties!$A$13:$J$19,3, FALSE) + $Q223*VLOOKUP($Q$1,properties!$A$13:$J$19,3, FALSE)</f>
        <v>7.2539999999999996</v>
      </c>
      <c r="AH223" s="2">
        <f>$L223*VLOOKUP($L$1,properties!$A$13:$J$19,2, FALSE) + $M223*VLOOKUP($M$1,properties!$A$13:$J$19,2, FALSE) + $N223*VLOOKUP($N$1,properties!$A$13:$J$19,2, FALSE) + $O223*VLOOKUP($O$1,properties!$A$13:$J$19,2, FALSE) + $P223*VLOOKUP($P$1,properties!$A$13:$J$19,2, FALSE) + $Q223*VLOOKUP($Q$1,properties!$A$13:$J$19,2, FALSE)</f>
        <v>2.1637500000000003</v>
      </c>
      <c r="AI223" s="2">
        <f>$L223*VLOOKUP($L$1,properties!$A$13:$J$19,10, FALSE) + $M223*VLOOKUP($M$1,properties!$A$13:$J$19,10, FALSE) + $N223*VLOOKUP($N$1,properties!$A$13:$J$19,10, FALSE) + $O223*VLOOKUP($O$1,properties!$A$13:$J$19,10, FALSE) + $P223*VLOOKUP($P$1,properties!$A$13:$J$19,10, FALSE) + $Q223*VLOOKUP($Q$1,properties!$A$13:$J$19,10, FALSE)</f>
        <v>74.25</v>
      </c>
      <c r="AJ223" s="2">
        <f>$R223*VLOOKUP($R$1,properties!$A$1:$J$4,5, FALSE) + $S223*VLOOKUP($S$1,properties!$A$1:$J$4,5, FALSE) + $T223*VLOOKUP($T$1,properties!$A$1:$J$4,5, FALSE)</f>
        <v>1.81</v>
      </c>
      <c r="AK223" s="2">
        <f>$R223*VLOOKUP($R$1,properties!$A$1:$J$4,6, FALSE) + $S223*VLOOKUP($S$1,properties!$A$1:$J$4,6, FALSE) + $T223*VLOOKUP($T$1,properties!$A$1:$J$4,6, FALSE)</f>
        <v>35.450000000000003</v>
      </c>
      <c r="AL223" s="2">
        <f>$R223*VLOOKUP($R$1,properties!$A$1:$J$4,4, FALSE) + $S223*VLOOKUP($S$1,properties!$A$1:$J$4,4, FALSE) + $T223*VLOOKUP($T$1,properties!$A$1:$J$4,4, FALSE)</f>
        <v>3.617</v>
      </c>
      <c r="AM223" s="2">
        <f>$R223*VLOOKUP($R$1,properties!$A$1:$J$4,3, FALSE) + $S223*VLOOKUP($S$1,properties!$A$1:$J$4,3, FALSE) + $T223*VLOOKUP($T$1,properties!$A$1:$J$4,3, FALSE)</f>
        <v>12.968</v>
      </c>
      <c r="AN223" s="2">
        <f>$R223*VLOOKUP($R$1,properties!$A$1:$J$4,2, FALSE) + $S223*VLOOKUP($S$1,properties!$A$1:$J$4,2, FALSE) + $T223*VLOOKUP($T$1,properties!$A$1:$J$4,2, FALSE)</f>
        <v>3.16</v>
      </c>
      <c r="AO223" s="2">
        <f>$R223*VLOOKUP($R$1,properties!$A$1:$J$4,10, FALSE) + $S223*VLOOKUP($S$1,properties!$A$1:$J$4,10, FALSE) + $T223*VLOOKUP($T$1,properties!$A$1:$J$4,10, FALSE)</f>
        <v>17</v>
      </c>
    </row>
    <row r="224" spans="1:41" x14ac:dyDescent="0.2">
      <c r="A224">
        <v>311</v>
      </c>
      <c r="B224" t="s">
        <v>369</v>
      </c>
      <c r="C224" t="s">
        <v>576</v>
      </c>
      <c r="D224">
        <v>-0.11</v>
      </c>
      <c r="E224">
        <v>2.74</v>
      </c>
      <c r="F224">
        <v>0.04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0.125</v>
      </c>
      <c r="O224" s="2">
        <v>0</v>
      </c>
      <c r="P224" s="2">
        <v>0</v>
      </c>
      <c r="Q224" s="2">
        <v>0.875</v>
      </c>
      <c r="R224" s="2">
        <v>1</v>
      </c>
      <c r="S224" s="2">
        <v>0</v>
      </c>
      <c r="T224" s="2">
        <v>0</v>
      </c>
      <c r="U224" s="2">
        <v>5</v>
      </c>
      <c r="V224" s="1" t="b">
        <v>0</v>
      </c>
      <c r="W224" s="2">
        <v>1</v>
      </c>
      <c r="X224" s="2">
        <v>0</v>
      </c>
      <c r="Y224" s="2">
        <v>0</v>
      </c>
      <c r="Z224" s="2">
        <v>0</v>
      </c>
      <c r="AA224" s="2">
        <f>$G224*VLOOKUP($G$1,properties!$A$6:$I$11,5, FALSE) + $H224*VLOOKUP($H$1,properties!$A$6:$I$11,5, FALSE) + $I224*VLOOKUP($I$1,properties!$A$6:$I$11,5, FALSE) + $J224*VLOOKUP($J$1,properties!$A$6:$I$11,5, FALSE) + $K224*VLOOKUP($K$1,properties!$A$6:$I$11,5, FALSE)</f>
        <v>2.17</v>
      </c>
      <c r="AB224" s="2">
        <f>$G224*VLOOKUP($G$1,properties!$A$6:$I$11,6, FALSE) + $H224*VLOOKUP($H$1,properties!$A$6:$I$11,6, FALSE) + $I224*VLOOKUP($I$1,properties!$A$6:$I$11,6, FALSE) + $J224*VLOOKUP($J$1,properties!$A$6:$I$11,6, FALSE) + $K224*VLOOKUP($K$1,properties!$A$6:$I$11,6, FALSE)</f>
        <v>32.07</v>
      </c>
      <c r="AC224" s="2">
        <f>$G224*VLOOKUP($G$1,properties!$A$6:$I$11,2, FALSE) + $H224*VLOOKUP($H$1,properties!$A$6:$I$11,2, FALSE) + $I224*VLOOKUP($I$1,properties!$A$6:$I$11,2, FALSE) + $J224*VLOOKUP($J$1,properties!$A$6:$I$11,2, FALSE) + $K224*VLOOKUP($K$1,properties!$A$6:$I$11,2, FALSE)</f>
        <v>2.2999999999999998</v>
      </c>
      <c r="AD224" s="2">
        <f>$L224*VLOOKUP($L$1,properties!$A$13:$J$19,5, FALSE) + $M224*VLOOKUP($M$1,properties!$A$13:$J$19,5, FALSE) + $N224*VLOOKUP($N$1,properties!$A$13:$J$19,5, FALSE) + $O224*VLOOKUP($O$1,properties!$A$13:$J$19,5, FALSE) + $P224*VLOOKUP($P$1,properties!$A$13:$J$19,5, FALSE) + $Q224*VLOOKUP($Q$1,properties!$A$13:$J$19,5, FALSE)</f>
        <v>1.21</v>
      </c>
      <c r="AE224" s="2">
        <f>$L224*VLOOKUP($L$1,properties!$A$13:$J$19,6, FALSE) + $M224*VLOOKUP($M$1,properties!$A$13:$J$19,6, FALSE) + $N224*VLOOKUP($N$1,properties!$A$13:$J$19,6, FALSE) + $O224*VLOOKUP($O$1,properties!$A$13:$J$19,6, FALSE) + $P224*VLOOKUP($P$1,properties!$A$13:$J$19,6, FALSE) + $Q224*VLOOKUP($Q$1,properties!$A$13:$J$19,6, FALSE)</f>
        <v>198.29124999999999</v>
      </c>
      <c r="AF224" s="2">
        <f>$L224*VLOOKUP($L$1,properties!$A$13:$J$19,4, FALSE) + $M224*VLOOKUP($M$1,properties!$A$13:$J$19,4, FALSE) + $N224*VLOOKUP($N$1,properties!$A$13:$J$19,4, FALSE) + $O224*VLOOKUP($O$1,properties!$A$13:$J$19,4, FALSE) + $P224*VLOOKUP($P$1,properties!$A$13:$J$19,4, FALSE) + $Q224*VLOOKUP($Q$1,properties!$A$13:$J$19,4, FALSE)</f>
        <v>0.315</v>
      </c>
      <c r="AG224" s="2">
        <f>$L224*VLOOKUP($L$1,properties!$A$13:$J$19,3, FALSE) + $M224*VLOOKUP($M$1,properties!$A$13:$J$19,3, FALSE) + $N224*VLOOKUP($N$1,properties!$A$13:$J$19,3, FALSE) + $O224*VLOOKUP($O$1,properties!$A$13:$J$19,3, FALSE) + $P224*VLOOKUP($P$1,properties!$A$13:$J$19,3, FALSE) + $Q224*VLOOKUP($Q$1,properties!$A$13:$J$19,3, FALSE)</f>
        <v>7.141375</v>
      </c>
      <c r="AH224" s="2">
        <f>$L224*VLOOKUP($L$1,properties!$A$13:$J$19,2, FALSE) + $M224*VLOOKUP($M$1,properties!$A$13:$J$19,2, FALSE) + $N224*VLOOKUP($N$1,properties!$A$13:$J$19,2, FALSE) + $O224*VLOOKUP($O$1,properties!$A$13:$J$19,2, FALSE) + $P224*VLOOKUP($P$1,properties!$A$13:$J$19,2, FALSE) + $Q224*VLOOKUP($Q$1,properties!$A$13:$J$19,2, FALSE)</f>
        <v>2.1500000000000004</v>
      </c>
      <c r="AI224" s="2">
        <f>$L224*VLOOKUP($L$1,properties!$A$13:$J$19,10, FALSE) + $M224*VLOOKUP($M$1,properties!$A$13:$J$19,10, FALSE) + $N224*VLOOKUP($N$1,properties!$A$13:$J$19,10, FALSE) + $O224*VLOOKUP($O$1,properties!$A$13:$J$19,10, FALSE) + $P224*VLOOKUP($P$1,properties!$A$13:$J$19,10, FALSE) + $Q224*VLOOKUP($Q$1,properties!$A$13:$J$19,10, FALSE)</f>
        <v>78.75</v>
      </c>
      <c r="AJ224" s="2">
        <f>$R224*VLOOKUP($R$1,properties!$A$1:$J$4,5, FALSE) + $S224*VLOOKUP($S$1,properties!$A$1:$J$4,5, FALSE) + $T224*VLOOKUP($T$1,properties!$A$1:$J$4,5, FALSE)</f>
        <v>1.81</v>
      </c>
      <c r="AK224" s="2">
        <f>$R224*VLOOKUP($R$1,properties!$A$1:$J$4,6, FALSE) + $S224*VLOOKUP($S$1,properties!$A$1:$J$4,6, FALSE) + $T224*VLOOKUP($T$1,properties!$A$1:$J$4,6, FALSE)</f>
        <v>35.450000000000003</v>
      </c>
      <c r="AL224" s="2">
        <f>$R224*VLOOKUP($R$1,properties!$A$1:$J$4,4, FALSE) + $S224*VLOOKUP($S$1,properties!$A$1:$J$4,4, FALSE) + $T224*VLOOKUP($T$1,properties!$A$1:$J$4,4, FALSE)</f>
        <v>3.617</v>
      </c>
      <c r="AM224" s="2">
        <f>$R224*VLOOKUP($R$1,properties!$A$1:$J$4,3, FALSE) + $S224*VLOOKUP($S$1,properties!$A$1:$J$4,3, FALSE) + $T224*VLOOKUP($T$1,properties!$A$1:$J$4,3, FALSE)</f>
        <v>12.968</v>
      </c>
      <c r="AN224" s="2">
        <f>$R224*VLOOKUP($R$1,properties!$A$1:$J$4,2, FALSE) + $S224*VLOOKUP($S$1,properties!$A$1:$J$4,2, FALSE) + $T224*VLOOKUP($T$1,properties!$A$1:$J$4,2, FALSE)</f>
        <v>3.16</v>
      </c>
      <c r="AO224" s="2">
        <f>$R224*VLOOKUP($R$1,properties!$A$1:$J$4,10, FALSE) + $S224*VLOOKUP($S$1,properties!$A$1:$J$4,10, FALSE) + $T224*VLOOKUP($T$1,properties!$A$1:$J$4,10, FALSE)</f>
        <v>17</v>
      </c>
    </row>
    <row r="225" spans="1:41" x14ac:dyDescent="0.2">
      <c r="A225">
        <v>312</v>
      </c>
      <c r="B225" t="s">
        <v>370</v>
      </c>
      <c r="C225" t="s">
        <v>576</v>
      </c>
      <c r="D225">
        <v>-0.17</v>
      </c>
      <c r="E225">
        <v>2.39</v>
      </c>
      <c r="F225">
        <v>0.08</v>
      </c>
      <c r="G225" s="2">
        <v>0</v>
      </c>
      <c r="H225" s="2">
        <v>0</v>
      </c>
      <c r="I225" s="2">
        <v>0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0.125</v>
      </c>
      <c r="P225" s="2">
        <v>0</v>
      </c>
      <c r="Q225" s="2">
        <v>0.875</v>
      </c>
      <c r="R225" s="2">
        <v>1</v>
      </c>
      <c r="S225" s="2">
        <v>0</v>
      </c>
      <c r="T225" s="2">
        <v>0</v>
      </c>
      <c r="U225" s="2">
        <v>5</v>
      </c>
      <c r="V225" s="1" t="b">
        <v>0</v>
      </c>
      <c r="W225" s="2">
        <v>1</v>
      </c>
      <c r="X225" s="2">
        <v>0</v>
      </c>
      <c r="Y225" s="2">
        <v>0</v>
      </c>
      <c r="Z225" s="2">
        <v>0</v>
      </c>
      <c r="AA225" s="2">
        <f>$G225*VLOOKUP($G$1,properties!$A$6:$I$11,5, FALSE) + $H225*VLOOKUP($H$1,properties!$A$6:$I$11,5, FALSE) + $I225*VLOOKUP($I$1,properties!$A$6:$I$11,5, FALSE) + $J225*VLOOKUP($J$1,properties!$A$6:$I$11,5, FALSE) + $K225*VLOOKUP($K$1,properties!$A$6:$I$11,5, FALSE)</f>
        <v>2.17</v>
      </c>
      <c r="AB225" s="2">
        <f>$G225*VLOOKUP($G$1,properties!$A$6:$I$11,6, FALSE) + $H225*VLOOKUP($H$1,properties!$A$6:$I$11,6, FALSE) + $I225*VLOOKUP($I$1,properties!$A$6:$I$11,6, FALSE) + $J225*VLOOKUP($J$1,properties!$A$6:$I$11,6, FALSE) + $K225*VLOOKUP($K$1,properties!$A$6:$I$11,6, FALSE)</f>
        <v>32.07</v>
      </c>
      <c r="AC225" s="2">
        <f>$G225*VLOOKUP($G$1,properties!$A$6:$I$11,2, FALSE) + $H225*VLOOKUP($H$1,properties!$A$6:$I$11,2, FALSE) + $I225*VLOOKUP($I$1,properties!$A$6:$I$11,2, FALSE) + $J225*VLOOKUP($J$1,properties!$A$6:$I$11,2, FALSE) + $K225*VLOOKUP($K$1,properties!$A$6:$I$11,2, FALSE)</f>
        <v>2.2999999999999998</v>
      </c>
      <c r="AD225" s="2">
        <f>$L225*VLOOKUP($L$1,properties!$A$13:$J$19,5, FALSE) + $M225*VLOOKUP($M$1,properties!$A$13:$J$19,5, FALSE) + $N225*VLOOKUP($N$1,properties!$A$13:$J$19,5, FALSE) + $O225*VLOOKUP($O$1,properties!$A$13:$J$19,5, FALSE) + $P225*VLOOKUP($P$1,properties!$A$13:$J$19,5, FALSE) + $Q225*VLOOKUP($Q$1,properties!$A$13:$J$19,5, FALSE)</f>
        <v>1.1325000000000001</v>
      </c>
      <c r="AE225" s="2">
        <f>$L225*VLOOKUP($L$1,properties!$A$13:$J$19,6, FALSE) + $M225*VLOOKUP($M$1,properties!$A$13:$J$19,6, FALSE) + $N225*VLOOKUP($N$1,properties!$A$13:$J$19,6, FALSE) + $O225*VLOOKUP($O$1,properties!$A$13:$J$19,6, FALSE) + $P225*VLOOKUP($P$1,properties!$A$13:$J$19,6, FALSE) + $Q225*VLOOKUP($Q$1,properties!$A$13:$J$19,6, FALSE)</f>
        <v>190.20375000000001</v>
      </c>
      <c r="AF225" s="2">
        <f>$L225*VLOOKUP($L$1,properties!$A$13:$J$19,4, FALSE) + $M225*VLOOKUP($M$1,properties!$A$13:$J$19,4, FALSE) + $N225*VLOOKUP($N$1,properties!$A$13:$J$19,4, FALSE) + $O225*VLOOKUP($O$1,properties!$A$13:$J$19,4, FALSE) + $P225*VLOOKUP($P$1,properties!$A$13:$J$19,4, FALSE) + $Q225*VLOOKUP($Q$1,properties!$A$13:$J$19,4, FALSE)</f>
        <v>0.48375000000000001</v>
      </c>
      <c r="AG225" s="2">
        <f>$L225*VLOOKUP($L$1,properties!$A$13:$J$19,3, FALSE) + $M225*VLOOKUP($M$1,properties!$A$13:$J$19,3, FALSE) + $N225*VLOOKUP($N$1,properties!$A$13:$J$19,3, FALSE) + $O225*VLOOKUP($O$1,properties!$A$13:$J$19,3, FALSE) + $P225*VLOOKUP($P$1,properties!$A$13:$J$19,3, FALSE) + $Q225*VLOOKUP($Q$1,properties!$A$13:$J$19,3, FALSE)</f>
        <v>7.4773749999999994</v>
      </c>
      <c r="AH225" s="2">
        <f>$L225*VLOOKUP($L$1,properties!$A$13:$J$19,2, FALSE) + $M225*VLOOKUP($M$1,properties!$A$13:$J$19,2, FALSE) + $N225*VLOOKUP($N$1,properties!$A$13:$J$19,2, FALSE) + $O225*VLOOKUP($O$1,properties!$A$13:$J$19,2, FALSE) + $P225*VLOOKUP($P$1,properties!$A$13:$J$19,2, FALSE) + $Q225*VLOOKUP($Q$1,properties!$A$13:$J$19,2, FALSE)</f>
        <v>2.29</v>
      </c>
      <c r="AI225" s="2">
        <f>$L225*VLOOKUP($L$1,properties!$A$13:$J$19,10, FALSE) + $M225*VLOOKUP($M$1,properties!$A$13:$J$19,10, FALSE) + $N225*VLOOKUP($N$1,properties!$A$13:$J$19,10, FALSE) + $O225*VLOOKUP($O$1,properties!$A$13:$J$19,10, FALSE) + $P225*VLOOKUP($P$1,properties!$A$13:$J$19,10, FALSE) + $Q225*VLOOKUP($Q$1,properties!$A$13:$J$19,10, FALSE)</f>
        <v>75.75</v>
      </c>
      <c r="AJ225" s="2">
        <f>$R225*VLOOKUP($R$1,properties!$A$1:$J$4,5, FALSE) + $S225*VLOOKUP($S$1,properties!$A$1:$J$4,5, FALSE) + $T225*VLOOKUP($T$1,properties!$A$1:$J$4,5, FALSE)</f>
        <v>1.81</v>
      </c>
      <c r="AK225" s="2">
        <f>$R225*VLOOKUP($R$1,properties!$A$1:$J$4,6, FALSE) + $S225*VLOOKUP($S$1,properties!$A$1:$J$4,6, FALSE) + $T225*VLOOKUP($T$1,properties!$A$1:$J$4,6, FALSE)</f>
        <v>35.450000000000003</v>
      </c>
      <c r="AL225" s="2">
        <f>$R225*VLOOKUP($R$1,properties!$A$1:$J$4,4, FALSE) + $S225*VLOOKUP($S$1,properties!$A$1:$J$4,4, FALSE) + $T225*VLOOKUP($T$1,properties!$A$1:$J$4,4, FALSE)</f>
        <v>3.617</v>
      </c>
      <c r="AM225" s="2">
        <f>$R225*VLOOKUP($R$1,properties!$A$1:$J$4,3, FALSE) + $S225*VLOOKUP($S$1,properties!$A$1:$J$4,3, FALSE) + $T225*VLOOKUP($T$1,properties!$A$1:$J$4,3, FALSE)</f>
        <v>12.968</v>
      </c>
      <c r="AN225" s="2">
        <f>$R225*VLOOKUP($R$1,properties!$A$1:$J$4,2, FALSE) + $S225*VLOOKUP($S$1,properties!$A$1:$J$4,2, FALSE) + $T225*VLOOKUP($T$1,properties!$A$1:$J$4,2, FALSE)</f>
        <v>3.16</v>
      </c>
      <c r="AO225" s="2">
        <f>$R225*VLOOKUP($R$1,properties!$A$1:$J$4,10, FALSE) + $S225*VLOOKUP($S$1,properties!$A$1:$J$4,10, FALSE) + $T225*VLOOKUP($T$1,properties!$A$1:$J$4,10, FALSE)</f>
        <v>17</v>
      </c>
    </row>
    <row r="226" spans="1:41" x14ac:dyDescent="0.2">
      <c r="A226">
        <v>313</v>
      </c>
      <c r="B226" t="s">
        <v>371</v>
      </c>
      <c r="C226" t="s">
        <v>576</v>
      </c>
      <c r="D226">
        <v>-0.18</v>
      </c>
      <c r="E226">
        <v>2.21</v>
      </c>
      <c r="F226">
        <v>0.08</v>
      </c>
      <c r="G226" s="2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0.125</v>
      </c>
      <c r="Q226" s="2">
        <v>0.875</v>
      </c>
      <c r="R226" s="2">
        <v>1</v>
      </c>
      <c r="S226" s="2">
        <v>0</v>
      </c>
      <c r="T226" s="2">
        <v>0</v>
      </c>
      <c r="U226" s="2">
        <v>5</v>
      </c>
      <c r="V226" s="1" t="b">
        <v>0</v>
      </c>
      <c r="W226" s="2">
        <v>1</v>
      </c>
      <c r="X226" s="2">
        <v>0</v>
      </c>
      <c r="Y226" s="2">
        <v>0</v>
      </c>
      <c r="Z226" s="2">
        <v>0</v>
      </c>
      <c r="AA226" s="2">
        <f>$G226*VLOOKUP($G$1,properties!$A$6:$I$11,5, FALSE) + $H226*VLOOKUP($H$1,properties!$A$6:$I$11,5, FALSE) + $I226*VLOOKUP($I$1,properties!$A$6:$I$11,5, FALSE) + $J226*VLOOKUP($J$1,properties!$A$6:$I$11,5, FALSE) + $K226*VLOOKUP($K$1,properties!$A$6:$I$11,5, FALSE)</f>
        <v>2.17</v>
      </c>
      <c r="AB226" s="2">
        <f>$G226*VLOOKUP($G$1,properties!$A$6:$I$11,6, FALSE) + $H226*VLOOKUP($H$1,properties!$A$6:$I$11,6, FALSE) + $I226*VLOOKUP($I$1,properties!$A$6:$I$11,6, FALSE) + $J226*VLOOKUP($J$1,properties!$A$6:$I$11,6, FALSE) + $K226*VLOOKUP($K$1,properties!$A$6:$I$11,6, FALSE)</f>
        <v>32.07</v>
      </c>
      <c r="AC226" s="2">
        <f>$G226*VLOOKUP($G$1,properties!$A$6:$I$11,2, FALSE) + $H226*VLOOKUP($H$1,properties!$A$6:$I$11,2, FALSE) + $I226*VLOOKUP($I$1,properties!$A$6:$I$11,2, FALSE) + $J226*VLOOKUP($J$1,properties!$A$6:$I$11,2, FALSE) + $K226*VLOOKUP($K$1,properties!$A$6:$I$11,2, FALSE)</f>
        <v>2.2999999999999998</v>
      </c>
      <c r="AD226" s="2">
        <f>$L226*VLOOKUP($L$1,properties!$A$13:$J$19,5, FALSE) + $M226*VLOOKUP($M$1,properties!$A$13:$J$19,5, FALSE) + $N226*VLOOKUP($N$1,properties!$A$13:$J$19,5, FALSE) + $O226*VLOOKUP($O$1,properties!$A$13:$J$19,5, FALSE) + $P226*VLOOKUP($P$1,properties!$A$13:$J$19,5, FALSE) + $Q226*VLOOKUP($Q$1,properties!$A$13:$J$19,5, FALSE)</f>
        <v>1.1850000000000001</v>
      </c>
      <c r="AE226" s="2">
        <f>$L226*VLOOKUP($L$1,properties!$A$13:$J$19,6, FALSE) + $M226*VLOOKUP($M$1,properties!$A$13:$J$19,6, FALSE) + $N226*VLOOKUP($N$1,properties!$A$13:$J$19,6, FALSE) + $O226*VLOOKUP($O$1,properties!$A$13:$J$19,6, FALSE) + $P226*VLOOKUP($P$1,properties!$A$13:$J$19,6, FALSE) + $Q226*VLOOKUP($Q$1,properties!$A$13:$J$19,6, FALSE)</f>
        <v>195.96375</v>
      </c>
      <c r="AF226" s="2">
        <f>$L226*VLOOKUP($L$1,properties!$A$13:$J$19,4, FALSE) + $M226*VLOOKUP($M$1,properties!$A$13:$J$19,4, FALSE) + $N226*VLOOKUP($N$1,properties!$A$13:$J$19,4, FALSE) + $O226*VLOOKUP($O$1,properties!$A$13:$J$19,4, FALSE) + $P226*VLOOKUP($P$1,properties!$A$13:$J$19,4, FALSE) + $Q226*VLOOKUP($Q$1,properties!$A$13:$J$19,4, FALSE)</f>
        <v>0.46499999999999997</v>
      </c>
      <c r="AG226" s="2">
        <f>$L226*VLOOKUP($L$1,properties!$A$13:$J$19,3, FALSE) + $M226*VLOOKUP($M$1,properties!$A$13:$J$19,3, FALSE) + $N226*VLOOKUP($N$1,properties!$A$13:$J$19,3, FALSE) + $O226*VLOOKUP($O$1,properties!$A$13:$J$19,3, FALSE) + $P226*VLOOKUP($P$1,properties!$A$13:$J$19,3, FALSE) + $Q226*VLOOKUP($Q$1,properties!$A$13:$J$19,3, FALSE)</f>
        <v>7.4078749999999998</v>
      </c>
      <c r="AH226" s="2">
        <f>$L226*VLOOKUP($L$1,properties!$A$13:$J$19,2, FALSE) + $M226*VLOOKUP($M$1,properties!$A$13:$J$19,2, FALSE) + $N226*VLOOKUP($N$1,properties!$A$13:$J$19,2, FALSE) + $O226*VLOOKUP($O$1,properties!$A$13:$J$19,2, FALSE) + $P226*VLOOKUP($P$1,properties!$A$13:$J$19,2, FALSE) + $Q226*VLOOKUP($Q$1,properties!$A$13:$J$19,2, FALSE)</f>
        <v>2.2837500000000004</v>
      </c>
      <c r="AI226" s="2">
        <f>$L226*VLOOKUP($L$1,properties!$A$13:$J$19,10, FALSE) + $M226*VLOOKUP($M$1,properties!$A$13:$J$19,10, FALSE) + $N226*VLOOKUP($N$1,properties!$A$13:$J$19,10, FALSE) + $O226*VLOOKUP($O$1,properties!$A$13:$J$19,10, FALSE) + $P226*VLOOKUP($P$1,properties!$A$13:$J$19,10, FALSE) + $Q226*VLOOKUP($Q$1,properties!$A$13:$J$19,10, FALSE)</f>
        <v>78</v>
      </c>
      <c r="AJ226" s="2">
        <f>$R226*VLOOKUP($R$1,properties!$A$1:$J$4,5, FALSE) + $S226*VLOOKUP($S$1,properties!$A$1:$J$4,5, FALSE) + $T226*VLOOKUP($T$1,properties!$A$1:$J$4,5, FALSE)</f>
        <v>1.81</v>
      </c>
      <c r="AK226" s="2">
        <f>$R226*VLOOKUP($R$1,properties!$A$1:$J$4,6, FALSE) + $S226*VLOOKUP($S$1,properties!$A$1:$J$4,6, FALSE) + $T226*VLOOKUP($T$1,properties!$A$1:$J$4,6, FALSE)</f>
        <v>35.450000000000003</v>
      </c>
      <c r="AL226" s="2">
        <f>$R226*VLOOKUP($R$1,properties!$A$1:$J$4,4, FALSE) + $S226*VLOOKUP($S$1,properties!$A$1:$J$4,4, FALSE) + $T226*VLOOKUP($T$1,properties!$A$1:$J$4,4, FALSE)</f>
        <v>3.617</v>
      </c>
      <c r="AM226" s="2">
        <f>$R226*VLOOKUP($R$1,properties!$A$1:$J$4,3, FALSE) + $S226*VLOOKUP($S$1,properties!$A$1:$J$4,3, FALSE) + $T226*VLOOKUP($T$1,properties!$A$1:$J$4,3, FALSE)</f>
        <v>12.968</v>
      </c>
      <c r="AN226" s="2">
        <f>$R226*VLOOKUP($R$1,properties!$A$1:$J$4,2, FALSE) + $S226*VLOOKUP($S$1,properties!$A$1:$J$4,2, FALSE) + $T226*VLOOKUP($T$1,properties!$A$1:$J$4,2, FALSE)</f>
        <v>3.16</v>
      </c>
      <c r="AO226" s="2">
        <f>$R226*VLOOKUP($R$1,properties!$A$1:$J$4,10, FALSE) + $S226*VLOOKUP($S$1,properties!$A$1:$J$4,10, FALSE) + $T226*VLOOKUP($T$1,properties!$A$1:$J$4,10, FALSE)</f>
        <v>17</v>
      </c>
    </row>
    <row r="227" spans="1:41" x14ac:dyDescent="0.2">
      <c r="A227">
        <v>314</v>
      </c>
      <c r="B227" t="s">
        <v>372</v>
      </c>
      <c r="C227" t="s">
        <v>576</v>
      </c>
      <c r="D227">
        <v>-0.03</v>
      </c>
      <c r="E227">
        <v>4.03</v>
      </c>
      <c r="F227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0.75</v>
      </c>
      <c r="T227" s="2">
        <v>0.25</v>
      </c>
      <c r="U227" s="2">
        <v>5</v>
      </c>
      <c r="V227" s="1" t="b">
        <v>0</v>
      </c>
      <c r="W227" s="2">
        <v>1</v>
      </c>
      <c r="X227" s="2">
        <v>0</v>
      </c>
      <c r="Y227" s="2">
        <v>0</v>
      </c>
      <c r="Z227" s="2">
        <v>0</v>
      </c>
      <c r="AA227" s="2">
        <f>$G227*VLOOKUP($G$1,properties!$A$6:$I$11,5, FALSE) + $H227*VLOOKUP($H$1,properties!$A$6:$I$11,5, FALSE) + $I227*VLOOKUP($I$1,properties!$A$6:$I$11,5, FALSE) + $J227*VLOOKUP($J$1,properties!$A$6:$I$11,5, FALSE) + $K227*VLOOKUP($K$1,properties!$A$6:$I$11,5, FALSE)</f>
        <v>1.74</v>
      </c>
      <c r="AB227" s="2">
        <f>$G227*VLOOKUP($G$1,properties!$A$6:$I$11,6, FALSE) + $H227*VLOOKUP($H$1,properties!$A$6:$I$11,6, FALSE) + $I227*VLOOKUP($I$1,properties!$A$6:$I$11,6, FALSE) + $J227*VLOOKUP($J$1,properties!$A$6:$I$11,6, FALSE) + $K227*VLOOKUP($K$1,properties!$A$6:$I$11,6, FALSE)</f>
        <v>132.91</v>
      </c>
      <c r="AC227" s="2">
        <f>$G227*VLOOKUP($G$1,properties!$A$6:$I$11,2, FALSE) + $H227*VLOOKUP($H$1,properties!$A$6:$I$11,2, FALSE) + $I227*VLOOKUP($I$1,properties!$A$6:$I$11,2, FALSE) + $J227*VLOOKUP($J$1,properties!$A$6:$I$11,2, FALSE) + $K227*VLOOKUP($K$1,properties!$A$6:$I$11,2, FALSE)</f>
        <v>0</v>
      </c>
      <c r="AD227" s="2">
        <f>$L227*VLOOKUP($L$1,properties!$A$13:$J$19,5, FALSE) + $M227*VLOOKUP($M$1,properties!$A$13:$J$19,5, FALSE) + $N227*VLOOKUP($N$1,properties!$A$13:$J$19,5, FALSE) + $O227*VLOOKUP($O$1,properties!$A$13:$J$19,5, FALSE) + $P227*VLOOKUP($P$1,properties!$A$13:$J$19,5, FALSE) + $Q227*VLOOKUP($Q$1,properties!$A$13:$J$19,5, FALSE)</f>
        <v>1</v>
      </c>
      <c r="AE227" s="2">
        <f>$L227*VLOOKUP($L$1,properties!$A$13:$J$19,6, FALSE) + $M227*VLOOKUP($M$1,properties!$A$13:$J$19,6, FALSE) + $N227*VLOOKUP($N$1,properties!$A$13:$J$19,6, FALSE) + $O227*VLOOKUP($O$1,properties!$A$13:$J$19,6, FALSE) + $P227*VLOOKUP($P$1,properties!$A$13:$J$19,6, FALSE) + $Q227*VLOOKUP($Q$1,properties!$A$13:$J$19,6, FALSE)</f>
        <v>40.08</v>
      </c>
      <c r="AF227" s="2">
        <f>$L227*VLOOKUP($L$1,properties!$A$13:$J$19,4, FALSE) + $M227*VLOOKUP($M$1,properties!$A$13:$J$19,4, FALSE) + $N227*VLOOKUP($N$1,properties!$A$13:$J$19,4, FALSE) + $O227*VLOOKUP($O$1,properties!$A$13:$J$19,4, FALSE) + $P227*VLOOKUP($P$1,properties!$A$13:$J$19,4, FALSE) + $Q227*VLOOKUP($Q$1,properties!$A$13:$J$19,4, FALSE)</f>
        <v>0</v>
      </c>
      <c r="AG227" s="2">
        <f>$L227*VLOOKUP($L$1,properties!$A$13:$J$19,3, FALSE) + $M227*VLOOKUP($M$1,properties!$A$13:$J$19,3, FALSE) + $N227*VLOOKUP($N$1,properties!$A$13:$J$19,3, FALSE) + $O227*VLOOKUP($O$1,properties!$A$13:$J$19,3, FALSE) + $P227*VLOOKUP($P$1,properties!$A$13:$J$19,3, FALSE) + $Q227*VLOOKUP($Q$1,properties!$A$13:$J$19,3, FALSE)</f>
        <v>6.1130000000000004</v>
      </c>
      <c r="AH227" s="2">
        <f>$L227*VLOOKUP($L$1,properties!$A$13:$J$19,2, FALSE) + $M227*VLOOKUP($M$1,properties!$A$13:$J$19,2, FALSE) + $N227*VLOOKUP($N$1,properties!$A$13:$J$19,2, FALSE) + $O227*VLOOKUP($O$1,properties!$A$13:$J$19,2, FALSE) + $P227*VLOOKUP($P$1,properties!$A$13:$J$19,2, FALSE) + $Q227*VLOOKUP($Q$1,properties!$A$13:$J$19,2, FALSE)</f>
        <v>1</v>
      </c>
      <c r="AI227" s="2">
        <f>$L227*VLOOKUP($L$1,properties!$A$13:$J$19,10, FALSE) + $M227*VLOOKUP($M$1,properties!$A$13:$J$19,10, FALSE) + $N227*VLOOKUP($N$1,properties!$A$13:$J$19,10, FALSE) + $O227*VLOOKUP($O$1,properties!$A$13:$J$19,10, FALSE) + $P227*VLOOKUP($P$1,properties!$A$13:$J$19,10, FALSE) + $Q227*VLOOKUP($Q$1,properties!$A$13:$J$19,10, FALSE)</f>
        <v>20</v>
      </c>
      <c r="AJ227" s="2">
        <f>$R227*VLOOKUP($R$1,properties!$A$1:$J$4,5, FALSE) + $S227*VLOOKUP($S$1,properties!$A$1:$J$4,5, FALSE) + $T227*VLOOKUP($T$1,properties!$A$1:$J$4,5, FALSE)</f>
        <v>1.9649999999999999</v>
      </c>
      <c r="AK227" s="2">
        <f>$R227*VLOOKUP($R$1,properties!$A$1:$J$4,6, FALSE) + $S227*VLOOKUP($S$1,properties!$A$1:$J$4,6, FALSE) + $T227*VLOOKUP($T$1,properties!$A$1:$J$4,6, FALSE)</f>
        <v>91.65</v>
      </c>
      <c r="AL227" s="2">
        <f>$R227*VLOOKUP($R$1,properties!$A$1:$J$4,4, FALSE) + $S227*VLOOKUP($S$1,properties!$A$1:$J$4,4, FALSE) + $T227*VLOOKUP($T$1,properties!$A$1:$J$4,4, FALSE)</f>
        <v>3.2887500000000003</v>
      </c>
      <c r="AM227" s="2">
        <f>$R227*VLOOKUP($R$1,properties!$A$1:$J$4,3, FALSE) + $S227*VLOOKUP($S$1,properties!$A$1:$J$4,3, FALSE) + $T227*VLOOKUP($T$1,properties!$A$1:$J$4,3, FALSE)</f>
        <v>11.47325</v>
      </c>
      <c r="AN227" s="2">
        <f>$R227*VLOOKUP($R$1,properties!$A$1:$J$4,2, FALSE) + $S227*VLOOKUP($S$1,properties!$A$1:$J$4,2, FALSE) + $T227*VLOOKUP($T$1,properties!$A$1:$J$4,2, FALSE)</f>
        <v>2.8849999999999998</v>
      </c>
      <c r="AO227" s="2">
        <f>$R227*VLOOKUP($R$1,properties!$A$1:$J$4,10, FALSE) + $S227*VLOOKUP($S$1,properties!$A$1:$J$4,10, FALSE) + $T227*VLOOKUP($T$1,properties!$A$1:$J$4,10, FALSE)</f>
        <v>39.5</v>
      </c>
    </row>
    <row r="228" spans="1:41" x14ac:dyDescent="0.2">
      <c r="A228">
        <v>315</v>
      </c>
      <c r="B228" t="s">
        <v>373</v>
      </c>
      <c r="C228" t="s">
        <v>576</v>
      </c>
      <c r="D228">
        <v>-0.13</v>
      </c>
      <c r="E228">
        <v>0.55000000000000004</v>
      </c>
      <c r="F228">
        <v>0.11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0.375</v>
      </c>
      <c r="T228" s="2">
        <v>0.625</v>
      </c>
      <c r="U228" s="2">
        <v>5</v>
      </c>
      <c r="V228" s="1" t="b">
        <v>0</v>
      </c>
      <c r="W228" s="2">
        <v>1</v>
      </c>
      <c r="X228" s="2">
        <v>0</v>
      </c>
      <c r="Y228" s="2">
        <v>0</v>
      </c>
      <c r="Z228" s="2">
        <v>0</v>
      </c>
      <c r="AA228" s="2">
        <f>$G228*VLOOKUP($G$1,properties!$A$6:$I$11,5, FALSE) + $H228*VLOOKUP($H$1,properties!$A$6:$I$11,5, FALSE) + $I228*VLOOKUP($I$1,properties!$A$6:$I$11,5, FALSE) + $J228*VLOOKUP($J$1,properties!$A$6:$I$11,5, FALSE) + $K228*VLOOKUP($K$1,properties!$A$6:$I$11,5, FALSE)</f>
        <v>1.74</v>
      </c>
      <c r="AB228" s="2">
        <f>$G228*VLOOKUP($G$1,properties!$A$6:$I$11,6, FALSE) + $H228*VLOOKUP($H$1,properties!$A$6:$I$11,6, FALSE) + $I228*VLOOKUP($I$1,properties!$A$6:$I$11,6, FALSE) + $J228*VLOOKUP($J$1,properties!$A$6:$I$11,6, FALSE) + $K228*VLOOKUP($K$1,properties!$A$6:$I$11,6, FALSE)</f>
        <v>132.91</v>
      </c>
      <c r="AC228" s="2">
        <f>$G228*VLOOKUP($G$1,properties!$A$6:$I$11,2, FALSE) + $H228*VLOOKUP($H$1,properties!$A$6:$I$11,2, FALSE) + $I228*VLOOKUP($I$1,properties!$A$6:$I$11,2, FALSE) + $J228*VLOOKUP($J$1,properties!$A$6:$I$11,2, FALSE) + $K228*VLOOKUP($K$1,properties!$A$6:$I$11,2, FALSE)</f>
        <v>0</v>
      </c>
      <c r="AD228" s="2">
        <f>$L228*VLOOKUP($L$1,properties!$A$13:$J$19,5, FALSE) + $M228*VLOOKUP($M$1,properties!$A$13:$J$19,5, FALSE) + $N228*VLOOKUP($N$1,properties!$A$13:$J$19,5, FALSE) + $O228*VLOOKUP($O$1,properties!$A$13:$J$19,5, FALSE) + $P228*VLOOKUP($P$1,properties!$A$13:$J$19,5, FALSE) + $Q228*VLOOKUP($Q$1,properties!$A$13:$J$19,5, FALSE)</f>
        <v>1.1499999999999999</v>
      </c>
      <c r="AE228" s="2">
        <f>$L228*VLOOKUP($L$1,properties!$A$13:$J$19,6, FALSE) + $M228*VLOOKUP($M$1,properties!$A$13:$J$19,6, FALSE) + $N228*VLOOKUP($N$1,properties!$A$13:$J$19,6, FALSE) + $O228*VLOOKUP($O$1,properties!$A$13:$J$19,6, FALSE) + $P228*VLOOKUP($P$1,properties!$A$13:$J$19,6, FALSE) + $Q228*VLOOKUP($Q$1,properties!$A$13:$J$19,6, FALSE)</f>
        <v>118.71</v>
      </c>
      <c r="AF228" s="2">
        <f>$L228*VLOOKUP($L$1,properties!$A$13:$J$19,4, FALSE) + $M228*VLOOKUP($M$1,properties!$A$13:$J$19,4, FALSE) + $N228*VLOOKUP($N$1,properties!$A$13:$J$19,4, FALSE) + $O228*VLOOKUP($O$1,properties!$A$13:$J$19,4, FALSE) + $P228*VLOOKUP($P$1,properties!$A$13:$J$19,4, FALSE) + $Q228*VLOOKUP($Q$1,properties!$A$13:$J$19,4, FALSE)</f>
        <v>1.2</v>
      </c>
      <c r="AG228" s="2">
        <f>$L228*VLOOKUP($L$1,properties!$A$13:$J$19,3, FALSE) + $M228*VLOOKUP($M$1,properties!$A$13:$J$19,3, FALSE) + $N228*VLOOKUP($N$1,properties!$A$13:$J$19,3, FALSE) + $O228*VLOOKUP($O$1,properties!$A$13:$J$19,3, FALSE) + $P228*VLOOKUP($P$1,properties!$A$13:$J$19,3, FALSE) + $Q228*VLOOKUP($Q$1,properties!$A$13:$J$19,3, FALSE)</f>
        <v>7.3440000000000003</v>
      </c>
      <c r="AH228" s="2">
        <f>$L228*VLOOKUP($L$1,properties!$A$13:$J$19,2, FALSE) + $M228*VLOOKUP($M$1,properties!$A$13:$J$19,2, FALSE) + $N228*VLOOKUP($N$1,properties!$A$13:$J$19,2, FALSE) + $O228*VLOOKUP($O$1,properties!$A$13:$J$19,2, FALSE) + $P228*VLOOKUP($P$1,properties!$A$13:$J$19,2, FALSE) + $Q228*VLOOKUP($Q$1,properties!$A$13:$J$19,2, FALSE)</f>
        <v>1.96</v>
      </c>
      <c r="AI228" s="2">
        <f>$L228*VLOOKUP($L$1,properties!$A$13:$J$19,10, FALSE) + $M228*VLOOKUP($M$1,properties!$A$13:$J$19,10, FALSE) + $N228*VLOOKUP($N$1,properties!$A$13:$J$19,10, FALSE) + $O228*VLOOKUP($O$1,properties!$A$13:$J$19,10, FALSE) + $P228*VLOOKUP($P$1,properties!$A$13:$J$19,10, FALSE) + $Q228*VLOOKUP($Q$1,properties!$A$13:$J$19,10, FALSE)</f>
        <v>50</v>
      </c>
      <c r="AJ228" s="2">
        <f>$R228*VLOOKUP($R$1,properties!$A$1:$J$4,5, FALSE) + $S228*VLOOKUP($S$1,properties!$A$1:$J$4,5, FALSE) + $T228*VLOOKUP($T$1,properties!$A$1:$J$4,5, FALSE)</f>
        <v>1.9725000000000001</v>
      </c>
      <c r="AK228" s="2">
        <f>$R228*VLOOKUP($R$1,properties!$A$1:$J$4,6, FALSE) + $S228*VLOOKUP($S$1,properties!$A$1:$J$4,6, FALSE) + $T228*VLOOKUP($T$1,properties!$A$1:$J$4,6, FALSE)</f>
        <v>109.27500000000001</v>
      </c>
      <c r="AL228" s="2">
        <f>$R228*VLOOKUP($R$1,properties!$A$1:$J$4,4, FALSE) + $S228*VLOOKUP($S$1,properties!$A$1:$J$4,4, FALSE) + $T228*VLOOKUP($T$1,properties!$A$1:$J$4,4, FALSE)</f>
        <v>3.1743750000000004</v>
      </c>
      <c r="AM228" s="2">
        <f>$R228*VLOOKUP($R$1,properties!$A$1:$J$4,3, FALSE) + $S228*VLOOKUP($S$1,properties!$A$1:$J$4,3, FALSE) + $T228*VLOOKUP($T$1,properties!$A$1:$J$4,3, FALSE)</f>
        <v>10.962125</v>
      </c>
      <c r="AN228" s="2">
        <f>$R228*VLOOKUP($R$1,properties!$A$1:$J$4,2, FALSE) + $S228*VLOOKUP($S$1,properties!$A$1:$J$4,2, FALSE) + $T228*VLOOKUP($T$1,properties!$A$1:$J$4,2, FALSE)</f>
        <v>2.7725</v>
      </c>
      <c r="AO228" s="2">
        <f>$R228*VLOOKUP($R$1,properties!$A$1:$J$4,10, FALSE) + $S228*VLOOKUP($S$1,properties!$A$1:$J$4,10, FALSE) + $T228*VLOOKUP($T$1,properties!$A$1:$J$4,10, FALSE)</f>
        <v>46.25</v>
      </c>
    </row>
    <row r="229" spans="1:41" x14ac:dyDescent="0.2">
      <c r="A229">
        <v>316</v>
      </c>
      <c r="B229" t="s">
        <v>374</v>
      </c>
      <c r="C229" t="s">
        <v>576</v>
      </c>
      <c r="D229">
        <v>-0.04</v>
      </c>
      <c r="E229">
        <v>1.62</v>
      </c>
      <c r="F229">
        <v>0.17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0</v>
      </c>
      <c r="S229" s="2">
        <v>0.75</v>
      </c>
      <c r="T229" s="2">
        <v>0.25</v>
      </c>
      <c r="U229" s="2">
        <v>5</v>
      </c>
      <c r="V229" s="1" t="b">
        <v>0</v>
      </c>
      <c r="W229" s="2">
        <v>1</v>
      </c>
      <c r="X229" s="2">
        <v>0</v>
      </c>
      <c r="Y229" s="2">
        <v>0</v>
      </c>
      <c r="Z229" s="2">
        <v>0</v>
      </c>
      <c r="AA229" s="2">
        <f>$G229*VLOOKUP($G$1,properties!$A$6:$I$11,5, FALSE) + $H229*VLOOKUP($H$1,properties!$A$6:$I$11,5, FALSE) + $I229*VLOOKUP($I$1,properties!$A$6:$I$11,5, FALSE) + $J229*VLOOKUP($J$1,properties!$A$6:$I$11,5, FALSE) + $K229*VLOOKUP($K$1,properties!$A$6:$I$11,5, FALSE)</f>
        <v>1.74</v>
      </c>
      <c r="AB229" s="2">
        <f>$G229*VLOOKUP($G$1,properties!$A$6:$I$11,6, FALSE) + $H229*VLOOKUP($H$1,properties!$A$6:$I$11,6, FALSE) + $I229*VLOOKUP($I$1,properties!$A$6:$I$11,6, FALSE) + $J229*VLOOKUP($J$1,properties!$A$6:$I$11,6, FALSE) + $K229*VLOOKUP($K$1,properties!$A$6:$I$11,6, FALSE)</f>
        <v>132.91</v>
      </c>
      <c r="AC229" s="2">
        <f>$G229*VLOOKUP($G$1,properties!$A$6:$I$11,2, FALSE) + $H229*VLOOKUP($H$1,properties!$A$6:$I$11,2, FALSE) + $I229*VLOOKUP($I$1,properties!$A$6:$I$11,2, FALSE) + $J229*VLOOKUP($J$1,properties!$A$6:$I$11,2, FALSE) + $K229*VLOOKUP($K$1,properties!$A$6:$I$11,2, FALSE)</f>
        <v>0</v>
      </c>
      <c r="AD229" s="2">
        <f>$L229*VLOOKUP($L$1,properties!$A$13:$J$19,5, FALSE) + $M229*VLOOKUP($M$1,properties!$A$13:$J$19,5, FALSE) + $N229*VLOOKUP($N$1,properties!$A$13:$J$19,5, FALSE) + $O229*VLOOKUP($O$1,properties!$A$13:$J$19,5, FALSE) + $P229*VLOOKUP($P$1,properties!$A$13:$J$19,5, FALSE) + $Q229*VLOOKUP($Q$1,properties!$A$13:$J$19,5, FALSE)</f>
        <v>1.19</v>
      </c>
      <c r="AE229" s="2">
        <f>$L229*VLOOKUP($L$1,properties!$A$13:$J$19,6, FALSE) + $M229*VLOOKUP($M$1,properties!$A$13:$J$19,6, FALSE) + $N229*VLOOKUP($N$1,properties!$A$13:$J$19,6, FALSE) + $O229*VLOOKUP($O$1,properties!$A$13:$J$19,6, FALSE) + $P229*VLOOKUP($P$1,properties!$A$13:$J$19,6, FALSE) + $Q229*VLOOKUP($Q$1,properties!$A$13:$J$19,6, FALSE)</f>
        <v>207</v>
      </c>
      <c r="AF229" s="2">
        <f>$L229*VLOOKUP($L$1,properties!$A$13:$J$19,4, FALSE) + $M229*VLOOKUP($M$1,properties!$A$13:$J$19,4, FALSE) + $N229*VLOOKUP($N$1,properties!$A$13:$J$19,4, FALSE) + $O229*VLOOKUP($O$1,properties!$A$13:$J$19,4, FALSE) + $P229*VLOOKUP($P$1,properties!$A$13:$J$19,4, FALSE) + $Q229*VLOOKUP($Q$1,properties!$A$13:$J$19,4, FALSE)</f>
        <v>0.36</v>
      </c>
      <c r="AG229" s="2">
        <f>$L229*VLOOKUP($L$1,properties!$A$13:$J$19,3, FALSE) + $M229*VLOOKUP($M$1,properties!$A$13:$J$19,3, FALSE) + $N229*VLOOKUP($N$1,properties!$A$13:$J$19,3, FALSE) + $O229*VLOOKUP($O$1,properties!$A$13:$J$19,3, FALSE) + $P229*VLOOKUP($P$1,properties!$A$13:$J$19,3, FALSE) + $Q229*VLOOKUP($Q$1,properties!$A$13:$J$19,3, FALSE)</f>
        <v>7.4169999999999998</v>
      </c>
      <c r="AH229" s="2">
        <f>$L229*VLOOKUP($L$1,properties!$A$13:$J$19,2, FALSE) + $M229*VLOOKUP($M$1,properties!$A$13:$J$19,2, FALSE) + $N229*VLOOKUP($N$1,properties!$A$13:$J$19,2, FALSE) + $O229*VLOOKUP($O$1,properties!$A$13:$J$19,2, FALSE) + $P229*VLOOKUP($P$1,properties!$A$13:$J$19,2, FALSE) + $Q229*VLOOKUP($Q$1,properties!$A$13:$J$19,2, FALSE)</f>
        <v>2.33</v>
      </c>
      <c r="AI229" s="2">
        <f>$L229*VLOOKUP($L$1,properties!$A$13:$J$19,10, FALSE) + $M229*VLOOKUP($M$1,properties!$A$13:$J$19,10, FALSE) + $N229*VLOOKUP($N$1,properties!$A$13:$J$19,10, FALSE) + $O229*VLOOKUP($O$1,properties!$A$13:$J$19,10, FALSE) + $P229*VLOOKUP($P$1,properties!$A$13:$J$19,10, FALSE) + $Q229*VLOOKUP($Q$1,properties!$A$13:$J$19,10, FALSE)</f>
        <v>82</v>
      </c>
      <c r="AJ229" s="2">
        <f>$R229*VLOOKUP($R$1,properties!$A$1:$J$4,5, FALSE) + $S229*VLOOKUP($S$1,properties!$A$1:$J$4,5, FALSE) + $T229*VLOOKUP($T$1,properties!$A$1:$J$4,5, FALSE)</f>
        <v>1.9649999999999999</v>
      </c>
      <c r="AK229" s="2">
        <f>$R229*VLOOKUP($R$1,properties!$A$1:$J$4,6, FALSE) + $S229*VLOOKUP($S$1,properties!$A$1:$J$4,6, FALSE) + $T229*VLOOKUP($T$1,properties!$A$1:$J$4,6, FALSE)</f>
        <v>91.65</v>
      </c>
      <c r="AL229" s="2">
        <f>$R229*VLOOKUP($R$1,properties!$A$1:$J$4,4, FALSE) + $S229*VLOOKUP($S$1,properties!$A$1:$J$4,4, FALSE) + $T229*VLOOKUP($T$1,properties!$A$1:$J$4,4, FALSE)</f>
        <v>3.2887500000000003</v>
      </c>
      <c r="AM229" s="2">
        <f>$R229*VLOOKUP($R$1,properties!$A$1:$J$4,3, FALSE) + $S229*VLOOKUP($S$1,properties!$A$1:$J$4,3, FALSE) + $T229*VLOOKUP($T$1,properties!$A$1:$J$4,3, FALSE)</f>
        <v>11.47325</v>
      </c>
      <c r="AN229" s="2">
        <f>$R229*VLOOKUP($R$1,properties!$A$1:$J$4,2, FALSE) + $S229*VLOOKUP($S$1,properties!$A$1:$J$4,2, FALSE) + $T229*VLOOKUP($T$1,properties!$A$1:$J$4,2, FALSE)</f>
        <v>2.8849999999999998</v>
      </c>
      <c r="AO229" s="2">
        <f>$R229*VLOOKUP($R$1,properties!$A$1:$J$4,10, FALSE) + $S229*VLOOKUP($S$1,properties!$A$1:$J$4,10, FALSE) + $T229*VLOOKUP($T$1,properties!$A$1:$J$4,10, FALSE)</f>
        <v>39.5</v>
      </c>
    </row>
    <row r="230" spans="1:41" x14ac:dyDescent="0.2">
      <c r="A230">
        <v>317</v>
      </c>
      <c r="B230" t="s">
        <v>375</v>
      </c>
      <c r="C230" t="s">
        <v>576</v>
      </c>
      <c r="D230">
        <v>0.11</v>
      </c>
      <c r="E230">
        <v>3.6</v>
      </c>
      <c r="F230">
        <v>0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0.25</v>
      </c>
      <c r="T230" s="2">
        <v>0.75</v>
      </c>
      <c r="U230" s="2">
        <v>5</v>
      </c>
      <c r="V230" s="1" t="b">
        <v>0</v>
      </c>
      <c r="W230" s="2">
        <v>1</v>
      </c>
      <c r="X230" s="2">
        <v>0</v>
      </c>
      <c r="Y230" s="2">
        <v>0</v>
      </c>
      <c r="Z230" s="2">
        <v>0</v>
      </c>
      <c r="AA230" s="2">
        <f>$G230*VLOOKUP($G$1,properties!$A$6:$I$11,5, FALSE) + $H230*VLOOKUP($H$1,properties!$A$6:$I$11,5, FALSE) + $I230*VLOOKUP($I$1,properties!$A$6:$I$11,5, FALSE) + $J230*VLOOKUP($J$1,properties!$A$6:$I$11,5, FALSE) + $K230*VLOOKUP($K$1,properties!$A$6:$I$11,5, FALSE)</f>
        <v>1.74</v>
      </c>
      <c r="AB230" s="2">
        <f>$G230*VLOOKUP($G$1,properties!$A$6:$I$11,6, FALSE) + $H230*VLOOKUP($H$1,properties!$A$6:$I$11,6, FALSE) + $I230*VLOOKUP($I$1,properties!$A$6:$I$11,6, FALSE) + $J230*VLOOKUP($J$1,properties!$A$6:$I$11,6, FALSE) + $K230*VLOOKUP($K$1,properties!$A$6:$I$11,6, FALSE)</f>
        <v>132.91</v>
      </c>
      <c r="AC230" s="2">
        <f>$G230*VLOOKUP($G$1,properties!$A$6:$I$11,2, FALSE) + $H230*VLOOKUP($H$1,properties!$A$6:$I$11,2, FALSE) + $I230*VLOOKUP($I$1,properties!$A$6:$I$11,2, FALSE) + $J230*VLOOKUP($J$1,properties!$A$6:$I$11,2, FALSE) + $K230*VLOOKUP($K$1,properties!$A$6:$I$11,2, FALSE)</f>
        <v>0</v>
      </c>
      <c r="AD230" s="2">
        <f>$L230*VLOOKUP($L$1,properties!$A$13:$J$19,5, FALSE) + $M230*VLOOKUP($M$1,properties!$A$13:$J$19,5, FALSE) + $N230*VLOOKUP($N$1,properties!$A$13:$J$19,5, FALSE) + $O230*VLOOKUP($O$1,properties!$A$13:$J$19,5, FALSE) + $P230*VLOOKUP($P$1,properties!$A$13:$J$19,5, FALSE) + $Q230*VLOOKUP($Q$1,properties!$A$13:$J$19,5, FALSE)</f>
        <v>1.18</v>
      </c>
      <c r="AE230" s="2">
        <f>$L230*VLOOKUP($L$1,properties!$A$13:$J$19,6, FALSE) + $M230*VLOOKUP($M$1,properties!$A$13:$J$19,6, FALSE) + $N230*VLOOKUP($N$1,properties!$A$13:$J$19,6, FALSE) + $O230*VLOOKUP($O$1,properties!$A$13:$J$19,6, FALSE) + $P230*VLOOKUP($P$1,properties!$A$13:$J$19,6, FALSE) + $Q230*VLOOKUP($Q$1,properties!$A$13:$J$19,6, FALSE)</f>
        <v>87.62</v>
      </c>
      <c r="AF230" s="2">
        <f>$L230*VLOOKUP($L$1,properties!$A$13:$J$19,4, FALSE) + $M230*VLOOKUP($M$1,properties!$A$13:$J$19,4, FALSE) + $N230*VLOOKUP($N$1,properties!$A$13:$J$19,4, FALSE) + $O230*VLOOKUP($O$1,properties!$A$13:$J$19,4, FALSE) + $P230*VLOOKUP($P$1,properties!$A$13:$J$19,4, FALSE) + $Q230*VLOOKUP($Q$1,properties!$A$13:$J$19,4, FALSE)</f>
        <v>0</v>
      </c>
      <c r="AG230" s="2">
        <f>$L230*VLOOKUP($L$1,properties!$A$13:$J$19,3, FALSE) + $M230*VLOOKUP($M$1,properties!$A$13:$J$19,3, FALSE) + $N230*VLOOKUP($N$1,properties!$A$13:$J$19,3, FALSE) + $O230*VLOOKUP($O$1,properties!$A$13:$J$19,3, FALSE) + $P230*VLOOKUP($P$1,properties!$A$13:$J$19,3, FALSE) + $Q230*VLOOKUP($Q$1,properties!$A$13:$J$19,3, FALSE)</f>
        <v>5.6950000000000003</v>
      </c>
      <c r="AH230" s="2">
        <f>$L230*VLOOKUP($L$1,properties!$A$13:$J$19,2, FALSE) + $M230*VLOOKUP($M$1,properties!$A$13:$J$19,2, FALSE) + $N230*VLOOKUP($N$1,properties!$A$13:$J$19,2, FALSE) + $O230*VLOOKUP($O$1,properties!$A$13:$J$19,2, FALSE) + $P230*VLOOKUP($P$1,properties!$A$13:$J$19,2, FALSE) + $Q230*VLOOKUP($Q$1,properties!$A$13:$J$19,2, FALSE)</f>
        <v>0.95</v>
      </c>
      <c r="AI230" s="2">
        <f>$L230*VLOOKUP($L$1,properties!$A$13:$J$19,10, FALSE) + $M230*VLOOKUP($M$1,properties!$A$13:$J$19,10, FALSE) + $N230*VLOOKUP($N$1,properties!$A$13:$J$19,10, FALSE) + $O230*VLOOKUP($O$1,properties!$A$13:$J$19,10, FALSE) + $P230*VLOOKUP($P$1,properties!$A$13:$J$19,10, FALSE) + $Q230*VLOOKUP($Q$1,properties!$A$13:$J$19,10, FALSE)</f>
        <v>38</v>
      </c>
      <c r="AJ230" s="2">
        <f>$R230*VLOOKUP($R$1,properties!$A$1:$J$4,5, FALSE) + $S230*VLOOKUP($S$1,properties!$A$1:$J$4,5, FALSE) + $T230*VLOOKUP($T$1,properties!$A$1:$J$4,5, FALSE)</f>
        <v>1.9749999999999999</v>
      </c>
      <c r="AK230" s="2">
        <f>$R230*VLOOKUP($R$1,properties!$A$1:$J$4,6, FALSE) + $S230*VLOOKUP($S$1,properties!$A$1:$J$4,6, FALSE) + $T230*VLOOKUP($T$1,properties!$A$1:$J$4,6, FALSE)</f>
        <v>115.15</v>
      </c>
      <c r="AL230" s="2">
        <f>$R230*VLOOKUP($R$1,properties!$A$1:$J$4,4, FALSE) + $S230*VLOOKUP($S$1,properties!$A$1:$J$4,4, FALSE) + $T230*VLOOKUP($T$1,properties!$A$1:$J$4,4, FALSE)</f>
        <v>3.13625</v>
      </c>
      <c r="AM230" s="2">
        <f>$R230*VLOOKUP($R$1,properties!$A$1:$J$4,3, FALSE) + $S230*VLOOKUP($S$1,properties!$A$1:$J$4,3, FALSE) + $T230*VLOOKUP($T$1,properties!$A$1:$J$4,3, FALSE)</f>
        <v>10.79175</v>
      </c>
      <c r="AN230" s="2">
        <f>$R230*VLOOKUP($R$1,properties!$A$1:$J$4,2, FALSE) + $S230*VLOOKUP($S$1,properties!$A$1:$J$4,2, FALSE) + $T230*VLOOKUP($T$1,properties!$A$1:$J$4,2, FALSE)</f>
        <v>2.7350000000000003</v>
      </c>
      <c r="AO230" s="2">
        <f>$R230*VLOOKUP($R$1,properties!$A$1:$J$4,10, FALSE) + $S230*VLOOKUP($S$1,properties!$A$1:$J$4,10, FALSE) + $T230*VLOOKUP($T$1,properties!$A$1:$J$4,10, FALSE)</f>
        <v>48.5</v>
      </c>
    </row>
    <row r="231" spans="1:41" x14ac:dyDescent="0.2">
      <c r="A231">
        <v>318</v>
      </c>
      <c r="B231" t="s">
        <v>376</v>
      </c>
      <c r="C231" t="s">
        <v>576</v>
      </c>
      <c r="D231">
        <v>0.46</v>
      </c>
      <c r="E231">
        <v>1.78</v>
      </c>
      <c r="F231">
        <v>0.14000000000000001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0.125</v>
      </c>
      <c r="S231" s="2">
        <v>0.875</v>
      </c>
      <c r="T231" s="2">
        <v>0</v>
      </c>
      <c r="U231" s="2">
        <v>5</v>
      </c>
      <c r="V231" s="1" t="b">
        <v>0</v>
      </c>
      <c r="W231" s="2">
        <v>1</v>
      </c>
      <c r="X231" s="2">
        <v>0</v>
      </c>
      <c r="Y231" s="2">
        <v>0</v>
      </c>
      <c r="Z231" s="2">
        <v>0</v>
      </c>
      <c r="AA231" s="2">
        <f>$G231*VLOOKUP($G$1,properties!$A$6:$I$11,5, FALSE) + $H231*VLOOKUP($H$1,properties!$A$6:$I$11,5, FALSE) + $I231*VLOOKUP($I$1,properties!$A$6:$I$11,5, FALSE) + $J231*VLOOKUP($J$1,properties!$A$6:$I$11,5, FALSE) + $K231*VLOOKUP($K$1,properties!$A$6:$I$11,5, FALSE)</f>
        <v>1.74</v>
      </c>
      <c r="AB231" s="2">
        <f>$G231*VLOOKUP($G$1,properties!$A$6:$I$11,6, FALSE) + $H231*VLOOKUP($H$1,properties!$A$6:$I$11,6, FALSE) + $I231*VLOOKUP($I$1,properties!$A$6:$I$11,6, FALSE) + $J231*VLOOKUP($J$1,properties!$A$6:$I$11,6, FALSE) + $K231*VLOOKUP($K$1,properties!$A$6:$I$11,6, FALSE)</f>
        <v>132.91</v>
      </c>
      <c r="AC231" s="2">
        <f>$G231*VLOOKUP($G$1,properties!$A$6:$I$11,2, FALSE) + $H231*VLOOKUP($H$1,properties!$A$6:$I$11,2, FALSE) + $I231*VLOOKUP($I$1,properties!$A$6:$I$11,2, FALSE) + $J231*VLOOKUP($J$1,properties!$A$6:$I$11,2, FALSE) + $K231*VLOOKUP($K$1,properties!$A$6:$I$11,2, FALSE)</f>
        <v>0</v>
      </c>
      <c r="AD231" s="2">
        <f>$L231*VLOOKUP($L$1,properties!$A$13:$J$19,5, FALSE) + $M231*VLOOKUP($M$1,properties!$A$13:$J$19,5, FALSE) + $N231*VLOOKUP($N$1,properties!$A$13:$J$19,5, FALSE) + $O231*VLOOKUP($O$1,properties!$A$13:$J$19,5, FALSE) + $P231*VLOOKUP($P$1,properties!$A$13:$J$19,5, FALSE) + $Q231*VLOOKUP($Q$1,properties!$A$13:$J$19,5, FALSE)</f>
        <v>1.19</v>
      </c>
      <c r="AE231" s="2">
        <f>$L231*VLOOKUP($L$1,properties!$A$13:$J$19,6, FALSE) + $M231*VLOOKUP($M$1,properties!$A$13:$J$19,6, FALSE) + $N231*VLOOKUP($N$1,properties!$A$13:$J$19,6, FALSE) + $O231*VLOOKUP($O$1,properties!$A$13:$J$19,6, FALSE) + $P231*VLOOKUP($P$1,properties!$A$13:$J$19,6, FALSE) + $Q231*VLOOKUP($Q$1,properties!$A$13:$J$19,6, FALSE)</f>
        <v>207</v>
      </c>
      <c r="AF231" s="2">
        <f>$L231*VLOOKUP($L$1,properties!$A$13:$J$19,4, FALSE) + $M231*VLOOKUP($M$1,properties!$A$13:$J$19,4, FALSE) + $N231*VLOOKUP($N$1,properties!$A$13:$J$19,4, FALSE) + $O231*VLOOKUP($O$1,properties!$A$13:$J$19,4, FALSE) + $P231*VLOOKUP($P$1,properties!$A$13:$J$19,4, FALSE) + $Q231*VLOOKUP($Q$1,properties!$A$13:$J$19,4, FALSE)</f>
        <v>0.36</v>
      </c>
      <c r="AG231" s="2">
        <f>$L231*VLOOKUP($L$1,properties!$A$13:$J$19,3, FALSE) + $M231*VLOOKUP($M$1,properties!$A$13:$J$19,3, FALSE) + $N231*VLOOKUP($N$1,properties!$A$13:$J$19,3, FALSE) + $O231*VLOOKUP($O$1,properties!$A$13:$J$19,3, FALSE) + $P231*VLOOKUP($P$1,properties!$A$13:$J$19,3, FALSE) + $Q231*VLOOKUP($Q$1,properties!$A$13:$J$19,3, FALSE)</f>
        <v>7.4169999999999998</v>
      </c>
      <c r="AH231" s="2">
        <f>$L231*VLOOKUP($L$1,properties!$A$13:$J$19,2, FALSE) + $M231*VLOOKUP($M$1,properties!$A$13:$J$19,2, FALSE) + $N231*VLOOKUP($N$1,properties!$A$13:$J$19,2, FALSE) + $O231*VLOOKUP($O$1,properties!$A$13:$J$19,2, FALSE) + $P231*VLOOKUP($P$1,properties!$A$13:$J$19,2, FALSE) + $Q231*VLOOKUP($Q$1,properties!$A$13:$J$19,2, FALSE)</f>
        <v>2.33</v>
      </c>
      <c r="AI231" s="2">
        <f>$L231*VLOOKUP($L$1,properties!$A$13:$J$19,10, FALSE) + $M231*VLOOKUP($M$1,properties!$A$13:$J$19,10, FALSE) + $N231*VLOOKUP($N$1,properties!$A$13:$J$19,10, FALSE) + $O231*VLOOKUP($O$1,properties!$A$13:$J$19,10, FALSE) + $P231*VLOOKUP($P$1,properties!$A$13:$J$19,10, FALSE) + $Q231*VLOOKUP($Q$1,properties!$A$13:$J$19,10, FALSE)</f>
        <v>82</v>
      </c>
      <c r="AJ231" s="2">
        <f>$R231*VLOOKUP($R$1,properties!$A$1:$J$4,5, FALSE) + $S231*VLOOKUP($S$1,properties!$A$1:$J$4,5, FALSE) + $T231*VLOOKUP($T$1,properties!$A$1:$J$4,5, FALSE)</f>
        <v>1.9412499999999999</v>
      </c>
      <c r="AK231" s="2">
        <f>$R231*VLOOKUP($R$1,properties!$A$1:$J$4,6, FALSE) + $S231*VLOOKUP($S$1,properties!$A$1:$J$4,6, FALSE) + $T231*VLOOKUP($T$1,properties!$A$1:$J$4,6, FALSE)</f>
        <v>74.343750000000014</v>
      </c>
      <c r="AL231" s="2">
        <f>$R231*VLOOKUP($R$1,properties!$A$1:$J$4,4, FALSE) + $S231*VLOOKUP($S$1,properties!$A$1:$J$4,4, FALSE) + $T231*VLOOKUP($T$1,properties!$A$1:$J$4,4, FALSE)</f>
        <v>3.3965000000000001</v>
      </c>
      <c r="AM231" s="2">
        <f>$R231*VLOOKUP($R$1,properties!$A$1:$J$4,3, FALSE) + $S231*VLOOKUP($S$1,properties!$A$1:$J$4,3, FALSE) + $T231*VLOOKUP($T$1,properties!$A$1:$J$4,3, FALSE)</f>
        <v>11.958250000000001</v>
      </c>
      <c r="AN231" s="2">
        <f>$R231*VLOOKUP($R$1,properties!$A$1:$J$4,2, FALSE) + $S231*VLOOKUP($S$1,properties!$A$1:$J$4,2, FALSE) + $T231*VLOOKUP($T$1,properties!$A$1:$J$4,2, FALSE)</f>
        <v>2.9849999999999999</v>
      </c>
      <c r="AO231" s="2">
        <f>$R231*VLOOKUP($R$1,properties!$A$1:$J$4,10, FALSE) + $S231*VLOOKUP($S$1,properties!$A$1:$J$4,10, FALSE) + $T231*VLOOKUP($T$1,properties!$A$1:$J$4,10, FALSE)</f>
        <v>32.75</v>
      </c>
    </row>
    <row r="232" spans="1:41" x14ac:dyDescent="0.2">
      <c r="A232">
        <v>319</v>
      </c>
      <c r="B232" t="s">
        <v>377</v>
      </c>
      <c r="C232" t="s">
        <v>576</v>
      </c>
      <c r="D232">
        <v>1.26</v>
      </c>
      <c r="E232">
        <v>1.62</v>
      </c>
      <c r="F232">
        <v>0.16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0.5</v>
      </c>
      <c r="S232" s="2">
        <v>0.5</v>
      </c>
      <c r="T232" s="2">
        <v>0</v>
      </c>
      <c r="U232" s="2">
        <v>5</v>
      </c>
      <c r="V232" s="1" t="b">
        <v>0</v>
      </c>
      <c r="W232" s="2">
        <v>1</v>
      </c>
      <c r="X232" s="2">
        <v>0</v>
      </c>
      <c r="Y232" s="2">
        <v>0</v>
      </c>
      <c r="Z232" s="2">
        <v>0</v>
      </c>
      <c r="AA232" s="2">
        <f>$G232*VLOOKUP($G$1,properties!$A$6:$I$11,5, FALSE) + $H232*VLOOKUP($H$1,properties!$A$6:$I$11,5, FALSE) + $I232*VLOOKUP($I$1,properties!$A$6:$I$11,5, FALSE) + $J232*VLOOKUP($J$1,properties!$A$6:$I$11,5, FALSE) + $K232*VLOOKUP($K$1,properties!$A$6:$I$11,5, FALSE)</f>
        <v>1.74</v>
      </c>
      <c r="AB232" s="2">
        <f>$G232*VLOOKUP($G$1,properties!$A$6:$I$11,6, FALSE) + $H232*VLOOKUP($H$1,properties!$A$6:$I$11,6, FALSE) + $I232*VLOOKUP($I$1,properties!$A$6:$I$11,6, FALSE) + $J232*VLOOKUP($J$1,properties!$A$6:$I$11,6, FALSE) + $K232*VLOOKUP($K$1,properties!$A$6:$I$11,6, FALSE)</f>
        <v>132.91</v>
      </c>
      <c r="AC232" s="2">
        <f>$G232*VLOOKUP($G$1,properties!$A$6:$I$11,2, FALSE) + $H232*VLOOKUP($H$1,properties!$A$6:$I$11,2, FALSE) + $I232*VLOOKUP($I$1,properties!$A$6:$I$11,2, FALSE) + $J232*VLOOKUP($J$1,properties!$A$6:$I$11,2, FALSE) + $K232*VLOOKUP($K$1,properties!$A$6:$I$11,2, FALSE)</f>
        <v>0</v>
      </c>
      <c r="AD232" s="2">
        <f>$L232*VLOOKUP($L$1,properties!$A$13:$J$19,5, FALSE) + $M232*VLOOKUP($M$1,properties!$A$13:$J$19,5, FALSE) + $N232*VLOOKUP($N$1,properties!$A$13:$J$19,5, FALSE) + $O232*VLOOKUP($O$1,properties!$A$13:$J$19,5, FALSE) + $P232*VLOOKUP($P$1,properties!$A$13:$J$19,5, FALSE) + $Q232*VLOOKUP($Q$1,properties!$A$13:$J$19,5, FALSE)</f>
        <v>0.73</v>
      </c>
      <c r="AE232" s="2">
        <f>$L232*VLOOKUP($L$1,properties!$A$13:$J$19,6, FALSE) + $M232*VLOOKUP($M$1,properties!$A$13:$J$19,6, FALSE) + $N232*VLOOKUP($N$1,properties!$A$13:$J$19,6, FALSE) + $O232*VLOOKUP($O$1,properties!$A$13:$J$19,6, FALSE) + $P232*VLOOKUP($P$1,properties!$A$13:$J$19,6, FALSE) + $Q232*VLOOKUP($Q$1,properties!$A$13:$J$19,6, FALSE)</f>
        <v>72.63</v>
      </c>
      <c r="AF232" s="2">
        <f>$L232*VLOOKUP($L$1,properties!$A$13:$J$19,4, FALSE) + $M232*VLOOKUP($M$1,properties!$A$13:$J$19,4, FALSE) + $N232*VLOOKUP($N$1,properties!$A$13:$J$19,4, FALSE) + $O232*VLOOKUP($O$1,properties!$A$13:$J$19,4, FALSE) + $P232*VLOOKUP($P$1,properties!$A$13:$J$19,4, FALSE) + $Q232*VLOOKUP($Q$1,properties!$A$13:$J$19,4, FALSE)</f>
        <v>1.35</v>
      </c>
      <c r="AG232" s="2">
        <f>$L232*VLOOKUP($L$1,properties!$A$13:$J$19,3, FALSE) + $M232*VLOOKUP($M$1,properties!$A$13:$J$19,3, FALSE) + $N232*VLOOKUP($N$1,properties!$A$13:$J$19,3, FALSE) + $O232*VLOOKUP($O$1,properties!$A$13:$J$19,3, FALSE) + $P232*VLOOKUP($P$1,properties!$A$13:$J$19,3, FALSE) + $Q232*VLOOKUP($Q$1,properties!$A$13:$J$19,3, FALSE)</f>
        <v>7.9</v>
      </c>
      <c r="AH232" s="2">
        <f>$L232*VLOOKUP($L$1,properties!$A$13:$J$19,2, FALSE) + $M232*VLOOKUP($M$1,properties!$A$13:$J$19,2, FALSE) + $N232*VLOOKUP($N$1,properties!$A$13:$J$19,2, FALSE) + $O232*VLOOKUP($O$1,properties!$A$13:$J$19,2, FALSE) + $P232*VLOOKUP($P$1,properties!$A$13:$J$19,2, FALSE) + $Q232*VLOOKUP($Q$1,properties!$A$13:$J$19,2, FALSE)</f>
        <v>2.0099999999999998</v>
      </c>
      <c r="AI232" s="2">
        <f>$L232*VLOOKUP($L$1,properties!$A$13:$J$19,10, FALSE) + $M232*VLOOKUP($M$1,properties!$A$13:$J$19,10, FALSE) + $N232*VLOOKUP($N$1,properties!$A$13:$J$19,10, FALSE) + $O232*VLOOKUP($O$1,properties!$A$13:$J$19,10, FALSE) + $P232*VLOOKUP($P$1,properties!$A$13:$J$19,10, FALSE) + $Q232*VLOOKUP($Q$1,properties!$A$13:$J$19,10, FALSE)</f>
        <v>32</v>
      </c>
      <c r="AJ232" s="2">
        <f>$R232*VLOOKUP($R$1,properties!$A$1:$J$4,5, FALSE) + $S232*VLOOKUP($S$1,properties!$A$1:$J$4,5, FALSE) + $T232*VLOOKUP($T$1,properties!$A$1:$J$4,5, FALSE)</f>
        <v>1.885</v>
      </c>
      <c r="AK232" s="2">
        <f>$R232*VLOOKUP($R$1,properties!$A$1:$J$4,6, FALSE) + $S232*VLOOKUP($S$1,properties!$A$1:$J$4,6, FALSE) + $T232*VLOOKUP($T$1,properties!$A$1:$J$4,6, FALSE)</f>
        <v>57.675000000000004</v>
      </c>
      <c r="AL232" s="2">
        <f>$R232*VLOOKUP($R$1,properties!$A$1:$J$4,4, FALSE) + $S232*VLOOKUP($S$1,properties!$A$1:$J$4,4, FALSE) + $T232*VLOOKUP($T$1,properties!$A$1:$J$4,4, FALSE)</f>
        <v>3.4910000000000001</v>
      </c>
      <c r="AM232" s="2">
        <f>$R232*VLOOKUP($R$1,properties!$A$1:$J$4,3, FALSE) + $S232*VLOOKUP($S$1,properties!$A$1:$J$4,3, FALSE) + $T232*VLOOKUP($T$1,properties!$A$1:$J$4,3, FALSE)</f>
        <v>12.391</v>
      </c>
      <c r="AN232" s="2">
        <f>$R232*VLOOKUP($R$1,properties!$A$1:$J$4,2, FALSE) + $S232*VLOOKUP($S$1,properties!$A$1:$J$4,2, FALSE) + $T232*VLOOKUP($T$1,properties!$A$1:$J$4,2, FALSE)</f>
        <v>3.06</v>
      </c>
      <c r="AO232" s="2">
        <f>$R232*VLOOKUP($R$1,properties!$A$1:$J$4,10, FALSE) + $S232*VLOOKUP($S$1,properties!$A$1:$J$4,10, FALSE) + $T232*VLOOKUP($T$1,properties!$A$1:$J$4,10, FALSE)</f>
        <v>26</v>
      </c>
    </row>
    <row r="233" spans="1:41" x14ac:dyDescent="0.2">
      <c r="A233">
        <v>320</v>
      </c>
      <c r="B233" t="s">
        <v>378</v>
      </c>
      <c r="C233" t="s">
        <v>576</v>
      </c>
      <c r="D233">
        <v>0.13</v>
      </c>
      <c r="E233">
        <v>3.85</v>
      </c>
      <c r="F233">
        <v>0</v>
      </c>
      <c r="G233" s="2">
        <v>0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0.75</v>
      </c>
      <c r="T233" s="2">
        <v>0.25</v>
      </c>
      <c r="U233" s="2">
        <v>5</v>
      </c>
      <c r="V233" s="1" t="b">
        <v>0</v>
      </c>
      <c r="W233" s="2">
        <v>1</v>
      </c>
      <c r="X233" s="2">
        <v>0</v>
      </c>
      <c r="Y233" s="2">
        <v>0</v>
      </c>
      <c r="Z233" s="2">
        <v>0</v>
      </c>
      <c r="AA233" s="2">
        <f>$G233*VLOOKUP($G$1,properties!$A$6:$I$11,5, FALSE) + $H233*VLOOKUP($H$1,properties!$A$6:$I$11,5, FALSE) + $I233*VLOOKUP($I$1,properties!$A$6:$I$11,5, FALSE) + $J233*VLOOKUP($J$1,properties!$A$6:$I$11,5, FALSE) + $K233*VLOOKUP($K$1,properties!$A$6:$I$11,5, FALSE)</f>
        <v>1.74</v>
      </c>
      <c r="AB233" s="2">
        <f>$G233*VLOOKUP($G$1,properties!$A$6:$I$11,6, FALSE) + $H233*VLOOKUP($H$1,properties!$A$6:$I$11,6, FALSE) + $I233*VLOOKUP($I$1,properties!$A$6:$I$11,6, FALSE) + $J233*VLOOKUP($J$1,properties!$A$6:$I$11,6, FALSE) + $K233*VLOOKUP($K$1,properties!$A$6:$I$11,6, FALSE)</f>
        <v>132.91</v>
      </c>
      <c r="AC233" s="2">
        <f>$G233*VLOOKUP($G$1,properties!$A$6:$I$11,2, FALSE) + $H233*VLOOKUP($H$1,properties!$A$6:$I$11,2, FALSE) + $I233*VLOOKUP($I$1,properties!$A$6:$I$11,2, FALSE) + $J233*VLOOKUP($J$1,properties!$A$6:$I$11,2, FALSE) + $K233*VLOOKUP($K$1,properties!$A$6:$I$11,2, FALSE)</f>
        <v>0</v>
      </c>
      <c r="AD233" s="2">
        <f>$L233*VLOOKUP($L$1,properties!$A$13:$J$19,5, FALSE) + $M233*VLOOKUP($M$1,properties!$A$13:$J$19,5, FALSE) + $N233*VLOOKUP($N$1,properties!$A$13:$J$19,5, FALSE) + $O233*VLOOKUP($O$1,properties!$A$13:$J$19,5, FALSE) + $P233*VLOOKUP($P$1,properties!$A$13:$J$19,5, FALSE) + $Q233*VLOOKUP($Q$1,properties!$A$13:$J$19,5, FALSE)</f>
        <v>1.18</v>
      </c>
      <c r="AE233" s="2">
        <f>$L233*VLOOKUP($L$1,properties!$A$13:$J$19,6, FALSE) + $M233*VLOOKUP($M$1,properties!$A$13:$J$19,6, FALSE) + $N233*VLOOKUP($N$1,properties!$A$13:$J$19,6, FALSE) + $O233*VLOOKUP($O$1,properties!$A$13:$J$19,6, FALSE) + $P233*VLOOKUP($P$1,properties!$A$13:$J$19,6, FALSE) + $Q233*VLOOKUP($Q$1,properties!$A$13:$J$19,6, FALSE)</f>
        <v>87.62</v>
      </c>
      <c r="AF233" s="2">
        <f>$L233*VLOOKUP($L$1,properties!$A$13:$J$19,4, FALSE) + $M233*VLOOKUP($M$1,properties!$A$13:$J$19,4, FALSE) + $N233*VLOOKUP($N$1,properties!$A$13:$J$19,4, FALSE) + $O233*VLOOKUP($O$1,properties!$A$13:$J$19,4, FALSE) + $P233*VLOOKUP($P$1,properties!$A$13:$J$19,4, FALSE) + $Q233*VLOOKUP($Q$1,properties!$A$13:$J$19,4, FALSE)</f>
        <v>0</v>
      </c>
      <c r="AG233" s="2">
        <f>$L233*VLOOKUP($L$1,properties!$A$13:$J$19,3, FALSE) + $M233*VLOOKUP($M$1,properties!$A$13:$J$19,3, FALSE) + $N233*VLOOKUP($N$1,properties!$A$13:$J$19,3, FALSE) + $O233*VLOOKUP($O$1,properties!$A$13:$J$19,3, FALSE) + $P233*VLOOKUP($P$1,properties!$A$13:$J$19,3, FALSE) + $Q233*VLOOKUP($Q$1,properties!$A$13:$J$19,3, FALSE)</f>
        <v>5.6950000000000003</v>
      </c>
      <c r="AH233" s="2">
        <f>$L233*VLOOKUP($L$1,properties!$A$13:$J$19,2, FALSE) + $M233*VLOOKUP($M$1,properties!$A$13:$J$19,2, FALSE) + $N233*VLOOKUP($N$1,properties!$A$13:$J$19,2, FALSE) + $O233*VLOOKUP($O$1,properties!$A$13:$J$19,2, FALSE) + $P233*VLOOKUP($P$1,properties!$A$13:$J$19,2, FALSE) + $Q233*VLOOKUP($Q$1,properties!$A$13:$J$19,2, FALSE)</f>
        <v>0.95</v>
      </c>
      <c r="AI233" s="2">
        <f>$L233*VLOOKUP($L$1,properties!$A$13:$J$19,10, FALSE) + $M233*VLOOKUP($M$1,properties!$A$13:$J$19,10, FALSE) + $N233*VLOOKUP($N$1,properties!$A$13:$J$19,10, FALSE) + $O233*VLOOKUP($O$1,properties!$A$13:$J$19,10, FALSE) + $P233*VLOOKUP($P$1,properties!$A$13:$J$19,10, FALSE) + $Q233*VLOOKUP($Q$1,properties!$A$13:$J$19,10, FALSE)</f>
        <v>38</v>
      </c>
      <c r="AJ233" s="2">
        <f>$R233*VLOOKUP($R$1,properties!$A$1:$J$4,5, FALSE) + $S233*VLOOKUP($S$1,properties!$A$1:$J$4,5, FALSE) + $T233*VLOOKUP($T$1,properties!$A$1:$J$4,5, FALSE)</f>
        <v>1.9649999999999999</v>
      </c>
      <c r="AK233" s="2">
        <f>$R233*VLOOKUP($R$1,properties!$A$1:$J$4,6, FALSE) + $S233*VLOOKUP($S$1,properties!$A$1:$J$4,6, FALSE) + $T233*VLOOKUP($T$1,properties!$A$1:$J$4,6, FALSE)</f>
        <v>91.65</v>
      </c>
      <c r="AL233" s="2">
        <f>$R233*VLOOKUP($R$1,properties!$A$1:$J$4,4, FALSE) + $S233*VLOOKUP($S$1,properties!$A$1:$J$4,4, FALSE) + $T233*VLOOKUP($T$1,properties!$A$1:$J$4,4, FALSE)</f>
        <v>3.2887500000000003</v>
      </c>
      <c r="AM233" s="2">
        <f>$R233*VLOOKUP($R$1,properties!$A$1:$J$4,3, FALSE) + $S233*VLOOKUP($S$1,properties!$A$1:$J$4,3, FALSE) + $T233*VLOOKUP($T$1,properties!$A$1:$J$4,3, FALSE)</f>
        <v>11.47325</v>
      </c>
      <c r="AN233" s="2">
        <f>$R233*VLOOKUP($R$1,properties!$A$1:$J$4,2, FALSE) + $S233*VLOOKUP($S$1,properties!$A$1:$J$4,2, FALSE) + $T233*VLOOKUP($T$1,properties!$A$1:$J$4,2, FALSE)</f>
        <v>2.8849999999999998</v>
      </c>
      <c r="AO233" s="2">
        <f>$R233*VLOOKUP($R$1,properties!$A$1:$J$4,10, FALSE) + $S233*VLOOKUP($S$1,properties!$A$1:$J$4,10, FALSE) + $T233*VLOOKUP($T$1,properties!$A$1:$J$4,10, FALSE)</f>
        <v>39.5</v>
      </c>
    </row>
    <row r="234" spans="1:41" x14ac:dyDescent="0.2">
      <c r="A234">
        <v>321</v>
      </c>
      <c r="B234" t="s">
        <v>379</v>
      </c>
      <c r="C234" t="s">
        <v>576</v>
      </c>
      <c r="D234">
        <v>1.39</v>
      </c>
      <c r="E234">
        <v>4.93</v>
      </c>
      <c r="F234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0.75</v>
      </c>
      <c r="S234" s="2">
        <v>0.25</v>
      </c>
      <c r="T234" s="2">
        <v>0</v>
      </c>
      <c r="U234" s="2">
        <v>5</v>
      </c>
      <c r="V234" s="1" t="b">
        <v>0</v>
      </c>
      <c r="W234" s="2">
        <v>1</v>
      </c>
      <c r="X234" s="2">
        <v>0</v>
      </c>
      <c r="Y234" s="2">
        <v>0</v>
      </c>
      <c r="Z234" s="2">
        <v>0</v>
      </c>
      <c r="AA234" s="2">
        <f>$G234*VLOOKUP($G$1,properties!$A$6:$I$11,5, FALSE) + $H234*VLOOKUP($H$1,properties!$A$6:$I$11,5, FALSE) + $I234*VLOOKUP($I$1,properties!$A$6:$I$11,5, FALSE) + $J234*VLOOKUP($J$1,properties!$A$6:$I$11,5, FALSE) + $K234*VLOOKUP($K$1,properties!$A$6:$I$11,5, FALSE)</f>
        <v>1.74</v>
      </c>
      <c r="AB234" s="2">
        <f>$G234*VLOOKUP($G$1,properties!$A$6:$I$11,6, FALSE) + $H234*VLOOKUP($H$1,properties!$A$6:$I$11,6, FALSE) + $I234*VLOOKUP($I$1,properties!$A$6:$I$11,6, FALSE) + $J234*VLOOKUP($J$1,properties!$A$6:$I$11,6, FALSE) + $K234*VLOOKUP($K$1,properties!$A$6:$I$11,6, FALSE)</f>
        <v>132.91</v>
      </c>
      <c r="AC234" s="2">
        <f>$G234*VLOOKUP($G$1,properties!$A$6:$I$11,2, FALSE) + $H234*VLOOKUP($H$1,properties!$A$6:$I$11,2, FALSE) + $I234*VLOOKUP($I$1,properties!$A$6:$I$11,2, FALSE) + $J234*VLOOKUP($J$1,properties!$A$6:$I$11,2, FALSE) + $K234*VLOOKUP($K$1,properties!$A$6:$I$11,2, FALSE)</f>
        <v>0</v>
      </c>
      <c r="AD234" s="2">
        <f>$L234*VLOOKUP($L$1,properties!$A$13:$J$19,5, FALSE) + $M234*VLOOKUP($M$1,properties!$A$13:$J$19,5, FALSE) + $N234*VLOOKUP($N$1,properties!$A$13:$J$19,5, FALSE) + $O234*VLOOKUP($O$1,properties!$A$13:$J$19,5, FALSE) + $P234*VLOOKUP($P$1,properties!$A$13:$J$19,5, FALSE) + $Q234*VLOOKUP($Q$1,properties!$A$13:$J$19,5, FALSE)</f>
        <v>1</v>
      </c>
      <c r="AE234" s="2">
        <f>$L234*VLOOKUP($L$1,properties!$A$13:$J$19,6, FALSE) + $M234*VLOOKUP($M$1,properties!$A$13:$J$19,6, FALSE) + $N234*VLOOKUP($N$1,properties!$A$13:$J$19,6, FALSE) + $O234*VLOOKUP($O$1,properties!$A$13:$J$19,6, FALSE) + $P234*VLOOKUP($P$1,properties!$A$13:$J$19,6, FALSE) + $Q234*VLOOKUP($Q$1,properties!$A$13:$J$19,6, FALSE)</f>
        <v>40.08</v>
      </c>
      <c r="AF234" s="2">
        <f>$L234*VLOOKUP($L$1,properties!$A$13:$J$19,4, FALSE) + $M234*VLOOKUP($M$1,properties!$A$13:$J$19,4, FALSE) + $N234*VLOOKUP($N$1,properties!$A$13:$J$19,4, FALSE) + $O234*VLOOKUP($O$1,properties!$A$13:$J$19,4, FALSE) + $P234*VLOOKUP($P$1,properties!$A$13:$J$19,4, FALSE) + $Q234*VLOOKUP($Q$1,properties!$A$13:$J$19,4, FALSE)</f>
        <v>0</v>
      </c>
      <c r="AG234" s="2">
        <f>$L234*VLOOKUP($L$1,properties!$A$13:$J$19,3, FALSE) + $M234*VLOOKUP($M$1,properties!$A$13:$J$19,3, FALSE) + $N234*VLOOKUP($N$1,properties!$A$13:$J$19,3, FALSE) + $O234*VLOOKUP($O$1,properties!$A$13:$J$19,3, FALSE) + $P234*VLOOKUP($P$1,properties!$A$13:$J$19,3, FALSE) + $Q234*VLOOKUP($Q$1,properties!$A$13:$J$19,3, FALSE)</f>
        <v>6.1130000000000004</v>
      </c>
      <c r="AH234" s="2">
        <f>$L234*VLOOKUP($L$1,properties!$A$13:$J$19,2, FALSE) + $M234*VLOOKUP($M$1,properties!$A$13:$J$19,2, FALSE) + $N234*VLOOKUP($N$1,properties!$A$13:$J$19,2, FALSE) + $O234*VLOOKUP($O$1,properties!$A$13:$J$19,2, FALSE) + $P234*VLOOKUP($P$1,properties!$A$13:$J$19,2, FALSE) + $Q234*VLOOKUP($Q$1,properties!$A$13:$J$19,2, FALSE)</f>
        <v>1</v>
      </c>
      <c r="AI234" s="2">
        <f>$L234*VLOOKUP($L$1,properties!$A$13:$J$19,10, FALSE) + $M234*VLOOKUP($M$1,properties!$A$13:$J$19,10, FALSE) + $N234*VLOOKUP($N$1,properties!$A$13:$J$19,10, FALSE) + $O234*VLOOKUP($O$1,properties!$A$13:$J$19,10, FALSE) + $P234*VLOOKUP($P$1,properties!$A$13:$J$19,10, FALSE) + $Q234*VLOOKUP($Q$1,properties!$A$13:$J$19,10, FALSE)</f>
        <v>20</v>
      </c>
      <c r="AJ234" s="2">
        <f>$R234*VLOOKUP($R$1,properties!$A$1:$J$4,5, FALSE) + $S234*VLOOKUP($S$1,properties!$A$1:$J$4,5, FALSE) + $T234*VLOOKUP($T$1,properties!$A$1:$J$4,5, FALSE)</f>
        <v>1.8474999999999999</v>
      </c>
      <c r="AK234" s="2">
        <f>$R234*VLOOKUP($R$1,properties!$A$1:$J$4,6, FALSE) + $S234*VLOOKUP($S$1,properties!$A$1:$J$4,6, FALSE) + $T234*VLOOKUP($T$1,properties!$A$1:$J$4,6, FALSE)</f>
        <v>46.5625</v>
      </c>
      <c r="AL234" s="2">
        <f>$R234*VLOOKUP($R$1,properties!$A$1:$J$4,4, FALSE) + $S234*VLOOKUP($S$1,properties!$A$1:$J$4,4, FALSE) + $T234*VLOOKUP($T$1,properties!$A$1:$J$4,4, FALSE)</f>
        <v>3.5539999999999998</v>
      </c>
      <c r="AM234" s="2">
        <f>$R234*VLOOKUP($R$1,properties!$A$1:$J$4,3, FALSE) + $S234*VLOOKUP($S$1,properties!$A$1:$J$4,3, FALSE) + $T234*VLOOKUP($T$1,properties!$A$1:$J$4,3, FALSE)</f>
        <v>12.679499999999999</v>
      </c>
      <c r="AN234" s="2">
        <f>$R234*VLOOKUP($R$1,properties!$A$1:$J$4,2, FALSE) + $S234*VLOOKUP($S$1,properties!$A$1:$J$4,2, FALSE) + $T234*VLOOKUP($T$1,properties!$A$1:$J$4,2, FALSE)</f>
        <v>3.1100000000000003</v>
      </c>
      <c r="AO234" s="2">
        <f>$R234*VLOOKUP($R$1,properties!$A$1:$J$4,10, FALSE) + $S234*VLOOKUP($S$1,properties!$A$1:$J$4,10, FALSE) + $T234*VLOOKUP($T$1,properties!$A$1:$J$4,10, FALSE)</f>
        <v>21.5</v>
      </c>
    </row>
    <row r="235" spans="1:41" x14ac:dyDescent="0.2">
      <c r="A235">
        <v>322</v>
      </c>
      <c r="B235" t="s">
        <v>380</v>
      </c>
      <c r="C235" t="s">
        <v>576</v>
      </c>
      <c r="D235">
        <v>1.96</v>
      </c>
      <c r="E235">
        <v>4.1900000000000004</v>
      </c>
      <c r="F235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0.625</v>
      </c>
      <c r="S235" s="2">
        <v>0.375</v>
      </c>
      <c r="T235" s="2">
        <v>0</v>
      </c>
      <c r="U235" s="2">
        <v>5</v>
      </c>
      <c r="V235" s="1" t="b">
        <v>0</v>
      </c>
      <c r="W235" s="2">
        <v>1</v>
      </c>
      <c r="X235" s="2">
        <v>0</v>
      </c>
      <c r="Y235" s="2">
        <v>0</v>
      </c>
      <c r="Z235" s="2">
        <v>0</v>
      </c>
      <c r="AA235" s="2">
        <f>$G235*VLOOKUP($G$1,properties!$A$6:$I$11,5, FALSE) + $H235*VLOOKUP($H$1,properties!$A$6:$I$11,5, FALSE) + $I235*VLOOKUP($I$1,properties!$A$6:$I$11,5, FALSE) + $J235*VLOOKUP($J$1,properties!$A$6:$I$11,5, FALSE) + $K235*VLOOKUP($K$1,properties!$A$6:$I$11,5, FALSE)</f>
        <v>1.74</v>
      </c>
      <c r="AB235" s="2">
        <f>$G235*VLOOKUP($G$1,properties!$A$6:$I$11,6, FALSE) + $H235*VLOOKUP($H$1,properties!$A$6:$I$11,6, FALSE) + $I235*VLOOKUP($I$1,properties!$A$6:$I$11,6, FALSE) + $J235*VLOOKUP($J$1,properties!$A$6:$I$11,6, FALSE) + $K235*VLOOKUP($K$1,properties!$A$6:$I$11,6, FALSE)</f>
        <v>132.91</v>
      </c>
      <c r="AC235" s="2">
        <f>$G235*VLOOKUP($G$1,properties!$A$6:$I$11,2, FALSE) + $H235*VLOOKUP($H$1,properties!$A$6:$I$11,2, FALSE) + $I235*VLOOKUP($I$1,properties!$A$6:$I$11,2, FALSE) + $J235*VLOOKUP($J$1,properties!$A$6:$I$11,2, FALSE) + $K235*VLOOKUP($K$1,properties!$A$6:$I$11,2, FALSE)</f>
        <v>0</v>
      </c>
      <c r="AD235" s="2">
        <f>$L235*VLOOKUP($L$1,properties!$A$13:$J$19,5, FALSE) + $M235*VLOOKUP($M$1,properties!$A$13:$J$19,5, FALSE) + $N235*VLOOKUP($N$1,properties!$A$13:$J$19,5, FALSE) + $O235*VLOOKUP($O$1,properties!$A$13:$J$19,5, FALSE) + $P235*VLOOKUP($P$1,properties!$A$13:$J$19,5, FALSE) + $Q235*VLOOKUP($Q$1,properties!$A$13:$J$19,5, FALSE)</f>
        <v>1.35</v>
      </c>
      <c r="AE235" s="2">
        <f>$L235*VLOOKUP($L$1,properties!$A$13:$J$19,6, FALSE) + $M235*VLOOKUP($M$1,properties!$A$13:$J$19,6, FALSE) + $N235*VLOOKUP($N$1,properties!$A$13:$J$19,6, FALSE) + $O235*VLOOKUP($O$1,properties!$A$13:$J$19,6, FALSE) + $P235*VLOOKUP($P$1,properties!$A$13:$J$19,6, FALSE) + $Q235*VLOOKUP($Q$1,properties!$A$13:$J$19,6, FALSE)</f>
        <v>137.33000000000001</v>
      </c>
      <c r="AF235" s="2">
        <f>$L235*VLOOKUP($L$1,properties!$A$13:$J$19,4, FALSE) + $M235*VLOOKUP($M$1,properties!$A$13:$J$19,4, FALSE) + $N235*VLOOKUP($N$1,properties!$A$13:$J$19,4, FALSE) + $O235*VLOOKUP($O$1,properties!$A$13:$J$19,4, FALSE) + $P235*VLOOKUP($P$1,properties!$A$13:$J$19,4, FALSE) + $Q235*VLOOKUP($Q$1,properties!$A$13:$J$19,4, FALSE)</f>
        <v>0</v>
      </c>
      <c r="AG235" s="2">
        <f>$L235*VLOOKUP($L$1,properties!$A$13:$J$19,3, FALSE) + $M235*VLOOKUP($M$1,properties!$A$13:$J$19,3, FALSE) + $N235*VLOOKUP($N$1,properties!$A$13:$J$19,3, FALSE) + $O235*VLOOKUP($O$1,properties!$A$13:$J$19,3, FALSE) + $P235*VLOOKUP($P$1,properties!$A$13:$J$19,3, FALSE) + $Q235*VLOOKUP($Q$1,properties!$A$13:$J$19,3, FALSE)</f>
        <v>5.2119999999999997</v>
      </c>
      <c r="AH235" s="2">
        <f>$L235*VLOOKUP($L$1,properties!$A$13:$J$19,2, FALSE) + $M235*VLOOKUP($M$1,properties!$A$13:$J$19,2, FALSE) + $N235*VLOOKUP($N$1,properties!$A$13:$J$19,2, FALSE) + $O235*VLOOKUP($O$1,properties!$A$13:$J$19,2, FALSE) + $P235*VLOOKUP($P$1,properties!$A$13:$J$19,2, FALSE) + $Q235*VLOOKUP($Q$1,properties!$A$13:$J$19,2, FALSE)</f>
        <v>0.89</v>
      </c>
      <c r="AI235" s="2">
        <f>$L235*VLOOKUP($L$1,properties!$A$13:$J$19,10, FALSE) + $M235*VLOOKUP($M$1,properties!$A$13:$J$19,10, FALSE) + $N235*VLOOKUP($N$1,properties!$A$13:$J$19,10, FALSE) + $O235*VLOOKUP($O$1,properties!$A$13:$J$19,10, FALSE) + $P235*VLOOKUP($P$1,properties!$A$13:$J$19,10, FALSE) + $Q235*VLOOKUP($Q$1,properties!$A$13:$J$19,10, FALSE)</f>
        <v>56</v>
      </c>
      <c r="AJ235" s="2">
        <f>$R235*VLOOKUP($R$1,properties!$A$1:$J$4,5, FALSE) + $S235*VLOOKUP($S$1,properties!$A$1:$J$4,5, FALSE) + $T235*VLOOKUP($T$1,properties!$A$1:$J$4,5, FALSE)</f>
        <v>1.86625</v>
      </c>
      <c r="AK235" s="2">
        <f>$R235*VLOOKUP($R$1,properties!$A$1:$J$4,6, FALSE) + $S235*VLOOKUP($S$1,properties!$A$1:$J$4,6, FALSE) + $T235*VLOOKUP($T$1,properties!$A$1:$J$4,6, FALSE)</f>
        <v>52.118750000000006</v>
      </c>
      <c r="AL235" s="2">
        <f>$R235*VLOOKUP($R$1,properties!$A$1:$J$4,4, FALSE) + $S235*VLOOKUP($S$1,properties!$A$1:$J$4,4, FALSE) + $T235*VLOOKUP($T$1,properties!$A$1:$J$4,4, FALSE)</f>
        <v>3.5225</v>
      </c>
      <c r="AM235" s="2">
        <f>$R235*VLOOKUP($R$1,properties!$A$1:$J$4,3, FALSE) + $S235*VLOOKUP($S$1,properties!$A$1:$J$4,3, FALSE) + $T235*VLOOKUP($T$1,properties!$A$1:$J$4,3, FALSE)</f>
        <v>12.535250000000001</v>
      </c>
      <c r="AN235" s="2">
        <f>$R235*VLOOKUP($R$1,properties!$A$1:$J$4,2, FALSE) + $S235*VLOOKUP($S$1,properties!$A$1:$J$4,2, FALSE) + $T235*VLOOKUP($T$1,properties!$A$1:$J$4,2, FALSE)</f>
        <v>3.085</v>
      </c>
      <c r="AO235" s="2">
        <f>$R235*VLOOKUP($R$1,properties!$A$1:$J$4,10, FALSE) + $S235*VLOOKUP($S$1,properties!$A$1:$J$4,10, FALSE) + $T235*VLOOKUP($T$1,properties!$A$1:$J$4,10, FALSE)</f>
        <v>23.75</v>
      </c>
    </row>
    <row r="236" spans="1:41" x14ac:dyDescent="0.2">
      <c r="A236">
        <v>323</v>
      </c>
      <c r="B236" t="s">
        <v>381</v>
      </c>
      <c r="C236" t="s">
        <v>576</v>
      </c>
      <c r="D236">
        <v>-0.18</v>
      </c>
      <c r="E236">
        <v>0.5</v>
      </c>
      <c r="F236">
        <v>0.09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0.75</v>
      </c>
      <c r="T236" s="2">
        <v>0.25</v>
      </c>
      <c r="U236" s="2">
        <v>5</v>
      </c>
      <c r="V236" s="1" t="b">
        <v>0</v>
      </c>
      <c r="W236" s="2">
        <v>1</v>
      </c>
      <c r="X236" s="2">
        <v>0</v>
      </c>
      <c r="Y236" s="2">
        <v>0</v>
      </c>
      <c r="Z236" s="2">
        <v>0</v>
      </c>
      <c r="AA236" s="2">
        <f>$G236*VLOOKUP($G$1,properties!$A$6:$I$11,5, FALSE) + $H236*VLOOKUP($H$1,properties!$A$6:$I$11,5, FALSE) + $I236*VLOOKUP($I$1,properties!$A$6:$I$11,5, FALSE) + $J236*VLOOKUP($J$1,properties!$A$6:$I$11,5, FALSE) + $K236*VLOOKUP($K$1,properties!$A$6:$I$11,5, FALSE)</f>
        <v>1.74</v>
      </c>
      <c r="AB236" s="2">
        <f>$G236*VLOOKUP($G$1,properties!$A$6:$I$11,6, FALSE) + $H236*VLOOKUP($H$1,properties!$A$6:$I$11,6, FALSE) + $I236*VLOOKUP($I$1,properties!$A$6:$I$11,6, FALSE) + $J236*VLOOKUP($J$1,properties!$A$6:$I$11,6, FALSE) + $K236*VLOOKUP($K$1,properties!$A$6:$I$11,6, FALSE)</f>
        <v>132.91</v>
      </c>
      <c r="AC236" s="2">
        <f>$G236*VLOOKUP($G$1,properties!$A$6:$I$11,2, FALSE) + $H236*VLOOKUP($H$1,properties!$A$6:$I$11,2, FALSE) + $I236*VLOOKUP($I$1,properties!$A$6:$I$11,2, FALSE) + $J236*VLOOKUP($J$1,properties!$A$6:$I$11,2, FALSE) + $K236*VLOOKUP($K$1,properties!$A$6:$I$11,2, FALSE)</f>
        <v>0</v>
      </c>
      <c r="AD236" s="2">
        <f>$L236*VLOOKUP($L$1,properties!$A$13:$J$19,5, FALSE) + $M236*VLOOKUP($M$1,properties!$A$13:$J$19,5, FALSE) + $N236*VLOOKUP($N$1,properties!$A$13:$J$19,5, FALSE) + $O236*VLOOKUP($O$1,properties!$A$13:$J$19,5, FALSE) + $P236*VLOOKUP($P$1,properties!$A$13:$J$19,5, FALSE) + $Q236*VLOOKUP($Q$1,properties!$A$13:$J$19,5, FALSE)</f>
        <v>1.1499999999999999</v>
      </c>
      <c r="AE236" s="2">
        <f>$L236*VLOOKUP($L$1,properties!$A$13:$J$19,6, FALSE) + $M236*VLOOKUP($M$1,properties!$A$13:$J$19,6, FALSE) + $N236*VLOOKUP($N$1,properties!$A$13:$J$19,6, FALSE) + $O236*VLOOKUP($O$1,properties!$A$13:$J$19,6, FALSE) + $P236*VLOOKUP($P$1,properties!$A$13:$J$19,6, FALSE) + $Q236*VLOOKUP($Q$1,properties!$A$13:$J$19,6, FALSE)</f>
        <v>118.71</v>
      </c>
      <c r="AF236" s="2">
        <f>$L236*VLOOKUP($L$1,properties!$A$13:$J$19,4, FALSE) + $M236*VLOOKUP($M$1,properties!$A$13:$J$19,4, FALSE) + $N236*VLOOKUP($N$1,properties!$A$13:$J$19,4, FALSE) + $O236*VLOOKUP($O$1,properties!$A$13:$J$19,4, FALSE) + $P236*VLOOKUP($P$1,properties!$A$13:$J$19,4, FALSE) + $Q236*VLOOKUP($Q$1,properties!$A$13:$J$19,4, FALSE)</f>
        <v>1.2</v>
      </c>
      <c r="AG236" s="2">
        <f>$L236*VLOOKUP($L$1,properties!$A$13:$J$19,3, FALSE) + $M236*VLOOKUP($M$1,properties!$A$13:$J$19,3, FALSE) + $N236*VLOOKUP($N$1,properties!$A$13:$J$19,3, FALSE) + $O236*VLOOKUP($O$1,properties!$A$13:$J$19,3, FALSE) + $P236*VLOOKUP($P$1,properties!$A$13:$J$19,3, FALSE) + $Q236*VLOOKUP($Q$1,properties!$A$13:$J$19,3, FALSE)</f>
        <v>7.3440000000000003</v>
      </c>
      <c r="AH236" s="2">
        <f>$L236*VLOOKUP($L$1,properties!$A$13:$J$19,2, FALSE) + $M236*VLOOKUP($M$1,properties!$A$13:$J$19,2, FALSE) + $N236*VLOOKUP($N$1,properties!$A$13:$J$19,2, FALSE) + $O236*VLOOKUP($O$1,properties!$A$13:$J$19,2, FALSE) + $P236*VLOOKUP($P$1,properties!$A$13:$J$19,2, FALSE) + $Q236*VLOOKUP($Q$1,properties!$A$13:$J$19,2, FALSE)</f>
        <v>1.96</v>
      </c>
      <c r="AI236" s="2">
        <f>$L236*VLOOKUP($L$1,properties!$A$13:$J$19,10, FALSE) + $M236*VLOOKUP($M$1,properties!$A$13:$J$19,10, FALSE) + $N236*VLOOKUP($N$1,properties!$A$13:$J$19,10, FALSE) + $O236*VLOOKUP($O$1,properties!$A$13:$J$19,10, FALSE) + $P236*VLOOKUP($P$1,properties!$A$13:$J$19,10, FALSE) + $Q236*VLOOKUP($Q$1,properties!$A$13:$J$19,10, FALSE)</f>
        <v>50</v>
      </c>
      <c r="AJ236" s="2">
        <f>$R236*VLOOKUP($R$1,properties!$A$1:$J$4,5, FALSE) + $S236*VLOOKUP($S$1,properties!$A$1:$J$4,5, FALSE) + $T236*VLOOKUP($T$1,properties!$A$1:$J$4,5, FALSE)</f>
        <v>1.9649999999999999</v>
      </c>
      <c r="AK236" s="2">
        <f>$R236*VLOOKUP($R$1,properties!$A$1:$J$4,6, FALSE) + $S236*VLOOKUP($S$1,properties!$A$1:$J$4,6, FALSE) + $T236*VLOOKUP($T$1,properties!$A$1:$J$4,6, FALSE)</f>
        <v>91.65</v>
      </c>
      <c r="AL236" s="2">
        <f>$R236*VLOOKUP($R$1,properties!$A$1:$J$4,4, FALSE) + $S236*VLOOKUP($S$1,properties!$A$1:$J$4,4, FALSE) + $T236*VLOOKUP($T$1,properties!$A$1:$J$4,4, FALSE)</f>
        <v>3.2887500000000003</v>
      </c>
      <c r="AM236" s="2">
        <f>$R236*VLOOKUP($R$1,properties!$A$1:$J$4,3, FALSE) + $S236*VLOOKUP($S$1,properties!$A$1:$J$4,3, FALSE) + $T236*VLOOKUP($T$1,properties!$A$1:$J$4,3, FALSE)</f>
        <v>11.47325</v>
      </c>
      <c r="AN236" s="2">
        <f>$R236*VLOOKUP($R$1,properties!$A$1:$J$4,2, FALSE) + $S236*VLOOKUP($S$1,properties!$A$1:$J$4,2, FALSE) + $T236*VLOOKUP($T$1,properties!$A$1:$J$4,2, FALSE)</f>
        <v>2.8849999999999998</v>
      </c>
      <c r="AO236" s="2">
        <f>$R236*VLOOKUP($R$1,properties!$A$1:$J$4,10, FALSE) + $S236*VLOOKUP($S$1,properties!$A$1:$J$4,10, FALSE) + $T236*VLOOKUP($T$1,properties!$A$1:$J$4,10, FALSE)</f>
        <v>39.5</v>
      </c>
    </row>
    <row r="237" spans="1:41" x14ac:dyDescent="0.2">
      <c r="A237">
        <v>324</v>
      </c>
      <c r="B237" t="s">
        <v>382</v>
      </c>
      <c r="C237" t="s">
        <v>576</v>
      </c>
      <c r="D237">
        <v>0.03</v>
      </c>
      <c r="E237">
        <v>3.71</v>
      </c>
      <c r="F237">
        <v>0</v>
      </c>
      <c r="G237" s="2">
        <v>0</v>
      </c>
      <c r="H237" s="2">
        <v>0</v>
      </c>
      <c r="I237" s="2">
        <v>1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0.625</v>
      </c>
      <c r="T237" s="2">
        <v>0.375</v>
      </c>
      <c r="U237" s="2">
        <v>5</v>
      </c>
      <c r="V237" s="1" t="b">
        <v>0</v>
      </c>
      <c r="W237" s="2">
        <v>1</v>
      </c>
      <c r="X237" s="2">
        <v>0</v>
      </c>
      <c r="Y237" s="2">
        <v>0</v>
      </c>
      <c r="Z237" s="2">
        <v>0</v>
      </c>
      <c r="AA237" s="2">
        <f>$G237*VLOOKUP($G$1,properties!$A$6:$I$11,5, FALSE) + $H237*VLOOKUP($H$1,properties!$A$6:$I$11,5, FALSE) + $I237*VLOOKUP($I$1,properties!$A$6:$I$11,5, FALSE) + $J237*VLOOKUP($J$1,properties!$A$6:$I$11,5, FALSE) + $K237*VLOOKUP($K$1,properties!$A$6:$I$11,5, FALSE)</f>
        <v>1.74</v>
      </c>
      <c r="AB237" s="2">
        <f>$G237*VLOOKUP($G$1,properties!$A$6:$I$11,6, FALSE) + $H237*VLOOKUP($H$1,properties!$A$6:$I$11,6, FALSE) + $I237*VLOOKUP($I$1,properties!$A$6:$I$11,6, FALSE) + $J237*VLOOKUP($J$1,properties!$A$6:$I$11,6, FALSE) + $K237*VLOOKUP($K$1,properties!$A$6:$I$11,6, FALSE)</f>
        <v>132.91</v>
      </c>
      <c r="AC237" s="2">
        <f>$G237*VLOOKUP($G$1,properties!$A$6:$I$11,2, FALSE) + $H237*VLOOKUP($H$1,properties!$A$6:$I$11,2, FALSE) + $I237*VLOOKUP($I$1,properties!$A$6:$I$11,2, FALSE) + $J237*VLOOKUP($J$1,properties!$A$6:$I$11,2, FALSE) + $K237*VLOOKUP($K$1,properties!$A$6:$I$11,2, FALSE)</f>
        <v>0</v>
      </c>
      <c r="AD237" s="2">
        <f>$L237*VLOOKUP($L$1,properties!$A$13:$J$19,5, FALSE) + $M237*VLOOKUP($M$1,properties!$A$13:$J$19,5, FALSE) + $N237*VLOOKUP($N$1,properties!$A$13:$J$19,5, FALSE) + $O237*VLOOKUP($O$1,properties!$A$13:$J$19,5, FALSE) + $P237*VLOOKUP($P$1,properties!$A$13:$J$19,5, FALSE) + $Q237*VLOOKUP($Q$1,properties!$A$13:$J$19,5, FALSE)</f>
        <v>1</v>
      </c>
      <c r="AE237" s="2">
        <f>$L237*VLOOKUP($L$1,properties!$A$13:$J$19,6, FALSE) + $M237*VLOOKUP($M$1,properties!$A$13:$J$19,6, FALSE) + $N237*VLOOKUP($N$1,properties!$A$13:$J$19,6, FALSE) + $O237*VLOOKUP($O$1,properties!$A$13:$J$19,6, FALSE) + $P237*VLOOKUP($P$1,properties!$A$13:$J$19,6, FALSE) + $Q237*VLOOKUP($Q$1,properties!$A$13:$J$19,6, FALSE)</f>
        <v>40.08</v>
      </c>
      <c r="AF237" s="2">
        <f>$L237*VLOOKUP($L$1,properties!$A$13:$J$19,4, FALSE) + $M237*VLOOKUP($M$1,properties!$A$13:$J$19,4, FALSE) + $N237*VLOOKUP($N$1,properties!$A$13:$J$19,4, FALSE) + $O237*VLOOKUP($O$1,properties!$A$13:$J$19,4, FALSE) + $P237*VLOOKUP($P$1,properties!$A$13:$J$19,4, FALSE) + $Q237*VLOOKUP($Q$1,properties!$A$13:$J$19,4, FALSE)</f>
        <v>0</v>
      </c>
      <c r="AG237" s="2">
        <f>$L237*VLOOKUP($L$1,properties!$A$13:$J$19,3, FALSE) + $M237*VLOOKUP($M$1,properties!$A$13:$J$19,3, FALSE) + $N237*VLOOKUP($N$1,properties!$A$13:$J$19,3, FALSE) + $O237*VLOOKUP($O$1,properties!$A$13:$J$19,3, FALSE) + $P237*VLOOKUP($P$1,properties!$A$13:$J$19,3, FALSE) + $Q237*VLOOKUP($Q$1,properties!$A$13:$J$19,3, FALSE)</f>
        <v>6.1130000000000004</v>
      </c>
      <c r="AH237" s="2">
        <f>$L237*VLOOKUP($L$1,properties!$A$13:$J$19,2, FALSE) + $M237*VLOOKUP($M$1,properties!$A$13:$J$19,2, FALSE) + $N237*VLOOKUP($N$1,properties!$A$13:$J$19,2, FALSE) + $O237*VLOOKUP($O$1,properties!$A$13:$J$19,2, FALSE) + $P237*VLOOKUP($P$1,properties!$A$13:$J$19,2, FALSE) + $Q237*VLOOKUP($Q$1,properties!$A$13:$J$19,2, FALSE)</f>
        <v>1</v>
      </c>
      <c r="AI237" s="2">
        <f>$L237*VLOOKUP($L$1,properties!$A$13:$J$19,10, FALSE) + $M237*VLOOKUP($M$1,properties!$A$13:$J$19,10, FALSE) + $N237*VLOOKUP($N$1,properties!$A$13:$J$19,10, FALSE) + $O237*VLOOKUP($O$1,properties!$A$13:$J$19,10, FALSE) + $P237*VLOOKUP($P$1,properties!$A$13:$J$19,10, FALSE) + $Q237*VLOOKUP($Q$1,properties!$A$13:$J$19,10, FALSE)</f>
        <v>20</v>
      </c>
      <c r="AJ237" s="2">
        <f>$R237*VLOOKUP($R$1,properties!$A$1:$J$4,5, FALSE) + $S237*VLOOKUP($S$1,properties!$A$1:$J$4,5, FALSE) + $T237*VLOOKUP($T$1,properties!$A$1:$J$4,5, FALSE)</f>
        <v>1.9675</v>
      </c>
      <c r="AK237" s="2">
        <f>$R237*VLOOKUP($R$1,properties!$A$1:$J$4,6, FALSE) + $S237*VLOOKUP($S$1,properties!$A$1:$J$4,6, FALSE) + $T237*VLOOKUP($T$1,properties!$A$1:$J$4,6, FALSE)</f>
        <v>97.525000000000006</v>
      </c>
      <c r="AL237" s="2">
        <f>$R237*VLOOKUP($R$1,properties!$A$1:$J$4,4, FALSE) + $S237*VLOOKUP($S$1,properties!$A$1:$J$4,4, FALSE) + $T237*VLOOKUP($T$1,properties!$A$1:$J$4,4, FALSE)</f>
        <v>3.2506250000000003</v>
      </c>
      <c r="AM237" s="2">
        <f>$R237*VLOOKUP($R$1,properties!$A$1:$J$4,3, FALSE) + $S237*VLOOKUP($S$1,properties!$A$1:$J$4,3, FALSE) + $T237*VLOOKUP($T$1,properties!$A$1:$J$4,3, FALSE)</f>
        <v>11.302875</v>
      </c>
      <c r="AN237" s="2">
        <f>$R237*VLOOKUP($R$1,properties!$A$1:$J$4,2, FALSE) + $S237*VLOOKUP($S$1,properties!$A$1:$J$4,2, FALSE) + $T237*VLOOKUP($T$1,properties!$A$1:$J$4,2, FALSE)</f>
        <v>2.8475000000000001</v>
      </c>
      <c r="AO237" s="2">
        <f>$R237*VLOOKUP($R$1,properties!$A$1:$J$4,10, FALSE) + $S237*VLOOKUP($S$1,properties!$A$1:$J$4,10, FALSE) + $T237*VLOOKUP($T$1,properties!$A$1:$J$4,10, FALSE)</f>
        <v>41.75</v>
      </c>
    </row>
    <row r="238" spans="1:41" x14ac:dyDescent="0.2">
      <c r="A238">
        <v>325</v>
      </c>
      <c r="B238" t="s">
        <v>383</v>
      </c>
      <c r="C238" t="s">
        <v>576</v>
      </c>
      <c r="D238">
        <v>1.38</v>
      </c>
      <c r="E238">
        <v>0.91</v>
      </c>
      <c r="F238">
        <v>0.15</v>
      </c>
      <c r="G238" s="2">
        <v>0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0.875</v>
      </c>
      <c r="S238" s="2">
        <v>0.125</v>
      </c>
      <c r="T238" s="2">
        <v>0</v>
      </c>
      <c r="U238" s="2">
        <v>5</v>
      </c>
      <c r="V238" s="1" t="b">
        <v>0</v>
      </c>
      <c r="W238" s="2">
        <v>1</v>
      </c>
      <c r="X238" s="2">
        <v>0</v>
      </c>
      <c r="Y238" s="2">
        <v>0</v>
      </c>
      <c r="Z238" s="2">
        <v>0</v>
      </c>
      <c r="AA238" s="2">
        <f>$G238*VLOOKUP($G$1,properties!$A$6:$I$11,5, FALSE) + $H238*VLOOKUP($H$1,properties!$A$6:$I$11,5, FALSE) + $I238*VLOOKUP($I$1,properties!$A$6:$I$11,5, FALSE) + $J238*VLOOKUP($J$1,properties!$A$6:$I$11,5, FALSE) + $K238*VLOOKUP($K$1,properties!$A$6:$I$11,5, FALSE)</f>
        <v>1.74</v>
      </c>
      <c r="AB238" s="2">
        <f>$G238*VLOOKUP($G$1,properties!$A$6:$I$11,6, FALSE) + $H238*VLOOKUP($H$1,properties!$A$6:$I$11,6, FALSE) + $I238*VLOOKUP($I$1,properties!$A$6:$I$11,6, FALSE) + $J238*VLOOKUP($J$1,properties!$A$6:$I$11,6, FALSE) + $K238*VLOOKUP($K$1,properties!$A$6:$I$11,6, FALSE)</f>
        <v>132.91</v>
      </c>
      <c r="AC238" s="2">
        <f>$G238*VLOOKUP($G$1,properties!$A$6:$I$11,2, FALSE) + $H238*VLOOKUP($H$1,properties!$A$6:$I$11,2, FALSE) + $I238*VLOOKUP($I$1,properties!$A$6:$I$11,2, FALSE) + $J238*VLOOKUP($J$1,properties!$A$6:$I$11,2, FALSE) + $K238*VLOOKUP($K$1,properties!$A$6:$I$11,2, FALSE)</f>
        <v>0</v>
      </c>
      <c r="AD238" s="2">
        <f>$L238*VLOOKUP($L$1,properties!$A$13:$J$19,5, FALSE) + $M238*VLOOKUP($M$1,properties!$A$13:$J$19,5, FALSE) + $N238*VLOOKUP($N$1,properties!$A$13:$J$19,5, FALSE) + $O238*VLOOKUP($O$1,properties!$A$13:$J$19,5, FALSE) + $P238*VLOOKUP($P$1,properties!$A$13:$J$19,5, FALSE) + $Q238*VLOOKUP($Q$1,properties!$A$13:$J$19,5, FALSE)</f>
        <v>1.1499999999999999</v>
      </c>
      <c r="AE238" s="2">
        <f>$L238*VLOOKUP($L$1,properties!$A$13:$J$19,6, FALSE) + $M238*VLOOKUP($M$1,properties!$A$13:$J$19,6, FALSE) + $N238*VLOOKUP($N$1,properties!$A$13:$J$19,6, FALSE) + $O238*VLOOKUP($O$1,properties!$A$13:$J$19,6, FALSE) + $P238*VLOOKUP($P$1,properties!$A$13:$J$19,6, FALSE) + $Q238*VLOOKUP($Q$1,properties!$A$13:$J$19,6, FALSE)</f>
        <v>118.71</v>
      </c>
      <c r="AF238" s="2">
        <f>$L238*VLOOKUP($L$1,properties!$A$13:$J$19,4, FALSE) + $M238*VLOOKUP($M$1,properties!$A$13:$J$19,4, FALSE) + $N238*VLOOKUP($N$1,properties!$A$13:$J$19,4, FALSE) + $O238*VLOOKUP($O$1,properties!$A$13:$J$19,4, FALSE) + $P238*VLOOKUP($P$1,properties!$A$13:$J$19,4, FALSE) + $Q238*VLOOKUP($Q$1,properties!$A$13:$J$19,4, FALSE)</f>
        <v>1.2</v>
      </c>
      <c r="AG238" s="2">
        <f>$L238*VLOOKUP($L$1,properties!$A$13:$J$19,3, FALSE) + $M238*VLOOKUP($M$1,properties!$A$13:$J$19,3, FALSE) + $N238*VLOOKUP($N$1,properties!$A$13:$J$19,3, FALSE) + $O238*VLOOKUP($O$1,properties!$A$13:$J$19,3, FALSE) + $P238*VLOOKUP($P$1,properties!$A$13:$J$19,3, FALSE) + $Q238*VLOOKUP($Q$1,properties!$A$13:$J$19,3, FALSE)</f>
        <v>7.3440000000000003</v>
      </c>
      <c r="AH238" s="2">
        <f>$L238*VLOOKUP($L$1,properties!$A$13:$J$19,2, FALSE) + $M238*VLOOKUP($M$1,properties!$A$13:$J$19,2, FALSE) + $N238*VLOOKUP($N$1,properties!$A$13:$J$19,2, FALSE) + $O238*VLOOKUP($O$1,properties!$A$13:$J$19,2, FALSE) + $P238*VLOOKUP($P$1,properties!$A$13:$J$19,2, FALSE) + $Q238*VLOOKUP($Q$1,properties!$A$13:$J$19,2, FALSE)</f>
        <v>1.96</v>
      </c>
      <c r="AI238" s="2">
        <f>$L238*VLOOKUP($L$1,properties!$A$13:$J$19,10, FALSE) + $M238*VLOOKUP($M$1,properties!$A$13:$J$19,10, FALSE) + $N238*VLOOKUP($N$1,properties!$A$13:$J$19,10, FALSE) + $O238*VLOOKUP($O$1,properties!$A$13:$J$19,10, FALSE) + $P238*VLOOKUP($P$1,properties!$A$13:$J$19,10, FALSE) + $Q238*VLOOKUP($Q$1,properties!$A$13:$J$19,10, FALSE)</f>
        <v>50</v>
      </c>
      <c r="AJ238" s="2">
        <f>$R238*VLOOKUP($R$1,properties!$A$1:$J$4,5, FALSE) + $S238*VLOOKUP($S$1,properties!$A$1:$J$4,5, FALSE) + $T238*VLOOKUP($T$1,properties!$A$1:$J$4,5, FALSE)</f>
        <v>1.8287499999999999</v>
      </c>
      <c r="AK238" s="2">
        <f>$R238*VLOOKUP($R$1,properties!$A$1:$J$4,6, FALSE) + $S238*VLOOKUP($S$1,properties!$A$1:$J$4,6, FALSE) + $T238*VLOOKUP($T$1,properties!$A$1:$J$4,6, FALSE)</f>
        <v>41.006250000000009</v>
      </c>
      <c r="AL238" s="2">
        <f>$R238*VLOOKUP($R$1,properties!$A$1:$J$4,4, FALSE) + $S238*VLOOKUP($S$1,properties!$A$1:$J$4,4, FALSE) + $T238*VLOOKUP($T$1,properties!$A$1:$J$4,4, FALSE)</f>
        <v>3.5854999999999997</v>
      </c>
      <c r="AM238" s="2">
        <f>$R238*VLOOKUP($R$1,properties!$A$1:$J$4,3, FALSE) + $S238*VLOOKUP($S$1,properties!$A$1:$J$4,3, FALSE) + $T238*VLOOKUP($T$1,properties!$A$1:$J$4,3, FALSE)</f>
        <v>12.82375</v>
      </c>
      <c r="AN238" s="2">
        <f>$R238*VLOOKUP($R$1,properties!$A$1:$J$4,2, FALSE) + $S238*VLOOKUP($S$1,properties!$A$1:$J$4,2, FALSE) + $T238*VLOOKUP($T$1,properties!$A$1:$J$4,2, FALSE)</f>
        <v>3.1350000000000002</v>
      </c>
      <c r="AO238" s="2">
        <f>$R238*VLOOKUP($R$1,properties!$A$1:$J$4,10, FALSE) + $S238*VLOOKUP($S$1,properties!$A$1:$J$4,10, FALSE) + $T238*VLOOKUP($T$1,properties!$A$1:$J$4,10, FALSE)</f>
        <v>19.25</v>
      </c>
    </row>
    <row r="239" spans="1:41" x14ac:dyDescent="0.2">
      <c r="A239">
        <v>326</v>
      </c>
      <c r="B239" t="s">
        <v>384</v>
      </c>
      <c r="C239" t="s">
        <v>576</v>
      </c>
      <c r="D239">
        <v>-0.1</v>
      </c>
      <c r="E239">
        <v>1.69</v>
      </c>
      <c r="F239">
        <v>0.15</v>
      </c>
      <c r="G239" s="2">
        <v>0</v>
      </c>
      <c r="H239" s="2">
        <v>0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0.875</v>
      </c>
      <c r="T239" s="2">
        <v>0.125</v>
      </c>
      <c r="U239" s="2">
        <v>5</v>
      </c>
      <c r="V239" s="1" t="b">
        <v>0</v>
      </c>
      <c r="W239" s="2">
        <v>1</v>
      </c>
      <c r="X239" s="2">
        <v>0</v>
      </c>
      <c r="Y239" s="2">
        <v>0</v>
      </c>
      <c r="Z239" s="2">
        <v>0</v>
      </c>
      <c r="AA239" s="2">
        <f>$G239*VLOOKUP($G$1,properties!$A$6:$I$11,5, FALSE) + $H239*VLOOKUP($H$1,properties!$A$6:$I$11,5, FALSE) + $I239*VLOOKUP($I$1,properties!$A$6:$I$11,5, FALSE) + $J239*VLOOKUP($J$1,properties!$A$6:$I$11,5, FALSE) + $K239*VLOOKUP($K$1,properties!$A$6:$I$11,5, FALSE)</f>
        <v>1.74</v>
      </c>
      <c r="AB239" s="2">
        <f>$G239*VLOOKUP($G$1,properties!$A$6:$I$11,6, FALSE) + $H239*VLOOKUP($H$1,properties!$A$6:$I$11,6, FALSE) + $I239*VLOOKUP($I$1,properties!$A$6:$I$11,6, FALSE) + $J239*VLOOKUP($J$1,properties!$A$6:$I$11,6, FALSE) + $K239*VLOOKUP($K$1,properties!$A$6:$I$11,6, FALSE)</f>
        <v>132.91</v>
      </c>
      <c r="AC239" s="2">
        <f>$G239*VLOOKUP($G$1,properties!$A$6:$I$11,2, FALSE) + $H239*VLOOKUP($H$1,properties!$A$6:$I$11,2, FALSE) + $I239*VLOOKUP($I$1,properties!$A$6:$I$11,2, FALSE) + $J239*VLOOKUP($J$1,properties!$A$6:$I$11,2, FALSE) + $K239*VLOOKUP($K$1,properties!$A$6:$I$11,2, FALSE)</f>
        <v>0</v>
      </c>
      <c r="AD239" s="2">
        <f>$L239*VLOOKUP($L$1,properties!$A$13:$J$19,5, FALSE) + $M239*VLOOKUP($M$1,properties!$A$13:$J$19,5, FALSE) + $N239*VLOOKUP($N$1,properties!$A$13:$J$19,5, FALSE) + $O239*VLOOKUP($O$1,properties!$A$13:$J$19,5, FALSE) + $P239*VLOOKUP($P$1,properties!$A$13:$J$19,5, FALSE) + $Q239*VLOOKUP($Q$1,properties!$A$13:$J$19,5, FALSE)</f>
        <v>1.19</v>
      </c>
      <c r="AE239" s="2">
        <f>$L239*VLOOKUP($L$1,properties!$A$13:$J$19,6, FALSE) + $M239*VLOOKUP($M$1,properties!$A$13:$J$19,6, FALSE) + $N239*VLOOKUP($N$1,properties!$A$13:$J$19,6, FALSE) + $O239*VLOOKUP($O$1,properties!$A$13:$J$19,6, FALSE) + $P239*VLOOKUP($P$1,properties!$A$13:$J$19,6, FALSE) + $Q239*VLOOKUP($Q$1,properties!$A$13:$J$19,6, FALSE)</f>
        <v>207</v>
      </c>
      <c r="AF239" s="2">
        <f>$L239*VLOOKUP($L$1,properties!$A$13:$J$19,4, FALSE) + $M239*VLOOKUP($M$1,properties!$A$13:$J$19,4, FALSE) + $N239*VLOOKUP($N$1,properties!$A$13:$J$19,4, FALSE) + $O239*VLOOKUP($O$1,properties!$A$13:$J$19,4, FALSE) + $P239*VLOOKUP($P$1,properties!$A$13:$J$19,4, FALSE) + $Q239*VLOOKUP($Q$1,properties!$A$13:$J$19,4, FALSE)</f>
        <v>0.36</v>
      </c>
      <c r="AG239" s="2">
        <f>$L239*VLOOKUP($L$1,properties!$A$13:$J$19,3, FALSE) + $M239*VLOOKUP($M$1,properties!$A$13:$J$19,3, FALSE) + $N239*VLOOKUP($N$1,properties!$A$13:$J$19,3, FALSE) + $O239*VLOOKUP($O$1,properties!$A$13:$J$19,3, FALSE) + $P239*VLOOKUP($P$1,properties!$A$13:$J$19,3, FALSE) + $Q239*VLOOKUP($Q$1,properties!$A$13:$J$19,3, FALSE)</f>
        <v>7.4169999999999998</v>
      </c>
      <c r="AH239" s="2">
        <f>$L239*VLOOKUP($L$1,properties!$A$13:$J$19,2, FALSE) + $M239*VLOOKUP($M$1,properties!$A$13:$J$19,2, FALSE) + $N239*VLOOKUP($N$1,properties!$A$13:$J$19,2, FALSE) + $O239*VLOOKUP($O$1,properties!$A$13:$J$19,2, FALSE) + $P239*VLOOKUP($P$1,properties!$A$13:$J$19,2, FALSE) + $Q239*VLOOKUP($Q$1,properties!$A$13:$J$19,2, FALSE)</f>
        <v>2.33</v>
      </c>
      <c r="AI239" s="2">
        <f>$L239*VLOOKUP($L$1,properties!$A$13:$J$19,10, FALSE) + $M239*VLOOKUP($M$1,properties!$A$13:$J$19,10, FALSE) + $N239*VLOOKUP($N$1,properties!$A$13:$J$19,10, FALSE) + $O239*VLOOKUP($O$1,properties!$A$13:$J$19,10, FALSE) + $P239*VLOOKUP($P$1,properties!$A$13:$J$19,10, FALSE) + $Q239*VLOOKUP($Q$1,properties!$A$13:$J$19,10, FALSE)</f>
        <v>82</v>
      </c>
      <c r="AJ239" s="2">
        <f>$R239*VLOOKUP($R$1,properties!$A$1:$J$4,5, FALSE) + $S239*VLOOKUP($S$1,properties!$A$1:$J$4,5, FALSE) + $T239*VLOOKUP($T$1,properties!$A$1:$J$4,5, FALSE)</f>
        <v>1.9624999999999999</v>
      </c>
      <c r="AK239" s="2">
        <f>$R239*VLOOKUP($R$1,properties!$A$1:$J$4,6, FALSE) + $S239*VLOOKUP($S$1,properties!$A$1:$J$4,6, FALSE) + $T239*VLOOKUP($T$1,properties!$A$1:$J$4,6, FALSE)</f>
        <v>85.775000000000006</v>
      </c>
      <c r="AL239" s="2">
        <f>$R239*VLOOKUP($R$1,properties!$A$1:$J$4,4, FALSE) + $S239*VLOOKUP($S$1,properties!$A$1:$J$4,4, FALSE) + $T239*VLOOKUP($T$1,properties!$A$1:$J$4,4, FALSE)</f>
        <v>3.3268749999999998</v>
      </c>
      <c r="AM239" s="2">
        <f>$R239*VLOOKUP($R$1,properties!$A$1:$J$4,3, FALSE) + $S239*VLOOKUP($S$1,properties!$A$1:$J$4,3, FALSE) + $T239*VLOOKUP($T$1,properties!$A$1:$J$4,3, FALSE)</f>
        <v>11.643625</v>
      </c>
      <c r="AN239" s="2">
        <f>$R239*VLOOKUP($R$1,properties!$A$1:$J$4,2, FALSE) + $S239*VLOOKUP($S$1,properties!$A$1:$J$4,2, FALSE) + $T239*VLOOKUP($T$1,properties!$A$1:$J$4,2, FALSE)</f>
        <v>2.9224999999999999</v>
      </c>
      <c r="AO239" s="2">
        <f>$R239*VLOOKUP($R$1,properties!$A$1:$J$4,10, FALSE) + $S239*VLOOKUP($S$1,properties!$A$1:$J$4,10, FALSE) + $T239*VLOOKUP($T$1,properties!$A$1:$J$4,10, FALSE)</f>
        <v>37.25</v>
      </c>
    </row>
    <row r="240" spans="1:41" x14ac:dyDescent="0.2">
      <c r="A240">
        <v>327</v>
      </c>
      <c r="B240" t="s">
        <v>385</v>
      </c>
      <c r="C240" t="s">
        <v>576</v>
      </c>
      <c r="D240">
        <v>1.42</v>
      </c>
      <c r="E240">
        <v>0.68</v>
      </c>
      <c r="F240">
        <v>0.12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0.375</v>
      </c>
      <c r="S240" s="2">
        <v>0.625</v>
      </c>
      <c r="T240" s="2">
        <v>0</v>
      </c>
      <c r="U240" s="2">
        <v>5</v>
      </c>
      <c r="V240" s="1" t="b">
        <v>0</v>
      </c>
      <c r="W240" s="2">
        <v>1</v>
      </c>
      <c r="X240" s="2">
        <v>0</v>
      </c>
      <c r="Y240" s="2">
        <v>0</v>
      </c>
      <c r="Z240" s="2">
        <v>0</v>
      </c>
      <c r="AA240" s="2">
        <f>$G240*VLOOKUP($G$1,properties!$A$6:$I$11,5, FALSE) + $H240*VLOOKUP($H$1,properties!$A$6:$I$11,5, FALSE) + $I240*VLOOKUP($I$1,properties!$A$6:$I$11,5, FALSE) + $J240*VLOOKUP($J$1,properties!$A$6:$I$11,5, FALSE) + $K240*VLOOKUP($K$1,properties!$A$6:$I$11,5, FALSE)</f>
        <v>1.74</v>
      </c>
      <c r="AB240" s="2">
        <f>$G240*VLOOKUP($G$1,properties!$A$6:$I$11,6, FALSE) + $H240*VLOOKUP($H$1,properties!$A$6:$I$11,6, FALSE) + $I240*VLOOKUP($I$1,properties!$A$6:$I$11,6, FALSE) + $J240*VLOOKUP($J$1,properties!$A$6:$I$11,6, FALSE) + $K240*VLOOKUP($K$1,properties!$A$6:$I$11,6, FALSE)</f>
        <v>132.91</v>
      </c>
      <c r="AC240" s="2">
        <f>$G240*VLOOKUP($G$1,properties!$A$6:$I$11,2, FALSE) + $H240*VLOOKUP($H$1,properties!$A$6:$I$11,2, FALSE) + $I240*VLOOKUP($I$1,properties!$A$6:$I$11,2, FALSE) + $J240*VLOOKUP($J$1,properties!$A$6:$I$11,2, FALSE) + $K240*VLOOKUP($K$1,properties!$A$6:$I$11,2, FALSE)</f>
        <v>0</v>
      </c>
      <c r="AD240" s="2">
        <f>$L240*VLOOKUP($L$1,properties!$A$13:$J$19,5, FALSE) + $M240*VLOOKUP($M$1,properties!$A$13:$J$19,5, FALSE) + $N240*VLOOKUP($N$1,properties!$A$13:$J$19,5, FALSE) + $O240*VLOOKUP($O$1,properties!$A$13:$J$19,5, FALSE) + $P240*VLOOKUP($P$1,properties!$A$13:$J$19,5, FALSE) + $Q240*VLOOKUP($Q$1,properties!$A$13:$J$19,5, FALSE)</f>
        <v>1.1499999999999999</v>
      </c>
      <c r="AE240" s="2">
        <f>$L240*VLOOKUP($L$1,properties!$A$13:$J$19,6, FALSE) + $M240*VLOOKUP($M$1,properties!$A$13:$J$19,6, FALSE) + $N240*VLOOKUP($N$1,properties!$A$13:$J$19,6, FALSE) + $O240*VLOOKUP($O$1,properties!$A$13:$J$19,6, FALSE) + $P240*VLOOKUP($P$1,properties!$A$13:$J$19,6, FALSE) + $Q240*VLOOKUP($Q$1,properties!$A$13:$J$19,6, FALSE)</f>
        <v>118.71</v>
      </c>
      <c r="AF240" s="2">
        <f>$L240*VLOOKUP($L$1,properties!$A$13:$J$19,4, FALSE) + $M240*VLOOKUP($M$1,properties!$A$13:$J$19,4, FALSE) + $N240*VLOOKUP($N$1,properties!$A$13:$J$19,4, FALSE) + $O240*VLOOKUP($O$1,properties!$A$13:$J$19,4, FALSE) + $P240*VLOOKUP($P$1,properties!$A$13:$J$19,4, FALSE) + $Q240*VLOOKUP($Q$1,properties!$A$13:$J$19,4, FALSE)</f>
        <v>1.2</v>
      </c>
      <c r="AG240" s="2">
        <f>$L240*VLOOKUP($L$1,properties!$A$13:$J$19,3, FALSE) + $M240*VLOOKUP($M$1,properties!$A$13:$J$19,3, FALSE) + $N240*VLOOKUP($N$1,properties!$A$13:$J$19,3, FALSE) + $O240*VLOOKUP($O$1,properties!$A$13:$J$19,3, FALSE) + $P240*VLOOKUP($P$1,properties!$A$13:$J$19,3, FALSE) + $Q240*VLOOKUP($Q$1,properties!$A$13:$J$19,3, FALSE)</f>
        <v>7.3440000000000003</v>
      </c>
      <c r="AH240" s="2">
        <f>$L240*VLOOKUP($L$1,properties!$A$13:$J$19,2, FALSE) + $M240*VLOOKUP($M$1,properties!$A$13:$J$19,2, FALSE) + $N240*VLOOKUP($N$1,properties!$A$13:$J$19,2, FALSE) + $O240*VLOOKUP($O$1,properties!$A$13:$J$19,2, FALSE) + $P240*VLOOKUP($P$1,properties!$A$13:$J$19,2, FALSE) + $Q240*VLOOKUP($Q$1,properties!$A$13:$J$19,2, FALSE)</f>
        <v>1.96</v>
      </c>
      <c r="AI240" s="2">
        <f>$L240*VLOOKUP($L$1,properties!$A$13:$J$19,10, FALSE) + $M240*VLOOKUP($M$1,properties!$A$13:$J$19,10, FALSE) + $N240*VLOOKUP($N$1,properties!$A$13:$J$19,10, FALSE) + $O240*VLOOKUP($O$1,properties!$A$13:$J$19,10, FALSE) + $P240*VLOOKUP($P$1,properties!$A$13:$J$19,10, FALSE) + $Q240*VLOOKUP($Q$1,properties!$A$13:$J$19,10, FALSE)</f>
        <v>50</v>
      </c>
      <c r="AJ240" s="2">
        <f>$R240*VLOOKUP($R$1,properties!$A$1:$J$4,5, FALSE) + $S240*VLOOKUP($S$1,properties!$A$1:$J$4,5, FALSE) + $T240*VLOOKUP($T$1,properties!$A$1:$J$4,5, FALSE)</f>
        <v>1.9037500000000001</v>
      </c>
      <c r="AK240" s="2">
        <f>$R240*VLOOKUP($R$1,properties!$A$1:$J$4,6, FALSE) + $S240*VLOOKUP($S$1,properties!$A$1:$J$4,6, FALSE) + $T240*VLOOKUP($T$1,properties!$A$1:$J$4,6, FALSE)</f>
        <v>63.231250000000003</v>
      </c>
      <c r="AL240" s="2">
        <f>$R240*VLOOKUP($R$1,properties!$A$1:$J$4,4, FALSE) + $S240*VLOOKUP($S$1,properties!$A$1:$J$4,4, FALSE) + $T240*VLOOKUP($T$1,properties!$A$1:$J$4,4, FALSE)</f>
        <v>3.4595000000000002</v>
      </c>
      <c r="AM240" s="2">
        <f>$R240*VLOOKUP($R$1,properties!$A$1:$J$4,3, FALSE) + $S240*VLOOKUP($S$1,properties!$A$1:$J$4,3, FALSE) + $T240*VLOOKUP($T$1,properties!$A$1:$J$4,3, FALSE)</f>
        <v>12.246749999999999</v>
      </c>
      <c r="AN240" s="2">
        <f>$R240*VLOOKUP($R$1,properties!$A$1:$J$4,2, FALSE) + $S240*VLOOKUP($S$1,properties!$A$1:$J$4,2, FALSE) + $T240*VLOOKUP($T$1,properties!$A$1:$J$4,2, FALSE)</f>
        <v>3.0350000000000001</v>
      </c>
      <c r="AO240" s="2">
        <f>$R240*VLOOKUP($R$1,properties!$A$1:$J$4,10, FALSE) + $S240*VLOOKUP($S$1,properties!$A$1:$J$4,10, FALSE) + $T240*VLOOKUP($T$1,properties!$A$1:$J$4,10, FALSE)</f>
        <v>28.25</v>
      </c>
    </row>
    <row r="241" spans="1:41" x14ac:dyDescent="0.2">
      <c r="A241">
        <v>328</v>
      </c>
      <c r="B241" t="s">
        <v>386</v>
      </c>
      <c r="C241" t="s">
        <v>576</v>
      </c>
      <c r="D241">
        <v>0.56000000000000005</v>
      </c>
      <c r="E241">
        <v>4.1900000000000004</v>
      </c>
      <c r="F241">
        <v>0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0.125</v>
      </c>
      <c r="S241" s="2">
        <v>0.875</v>
      </c>
      <c r="T241" s="2">
        <v>0</v>
      </c>
      <c r="U241" s="2">
        <v>5</v>
      </c>
      <c r="V241" s="1" t="b">
        <v>0</v>
      </c>
      <c r="W241" s="2">
        <v>1</v>
      </c>
      <c r="X241" s="2">
        <v>0</v>
      </c>
      <c r="Y241" s="2">
        <v>0</v>
      </c>
      <c r="Z241" s="2">
        <v>0</v>
      </c>
      <c r="AA241" s="2">
        <f>$G241*VLOOKUP($G$1,properties!$A$6:$I$11,5, FALSE) + $H241*VLOOKUP($H$1,properties!$A$6:$I$11,5, FALSE) + $I241*VLOOKUP($I$1,properties!$A$6:$I$11,5, FALSE) + $J241*VLOOKUP($J$1,properties!$A$6:$I$11,5, FALSE) + $K241*VLOOKUP($K$1,properties!$A$6:$I$11,5, FALSE)</f>
        <v>1.74</v>
      </c>
      <c r="AB241" s="2">
        <f>$G241*VLOOKUP($G$1,properties!$A$6:$I$11,6, FALSE) + $H241*VLOOKUP($H$1,properties!$A$6:$I$11,6, FALSE) + $I241*VLOOKUP($I$1,properties!$A$6:$I$11,6, FALSE) + $J241*VLOOKUP($J$1,properties!$A$6:$I$11,6, FALSE) + $K241*VLOOKUP($K$1,properties!$A$6:$I$11,6, FALSE)</f>
        <v>132.91</v>
      </c>
      <c r="AC241" s="2">
        <f>$G241*VLOOKUP($G$1,properties!$A$6:$I$11,2, FALSE) + $H241*VLOOKUP($H$1,properties!$A$6:$I$11,2, FALSE) + $I241*VLOOKUP($I$1,properties!$A$6:$I$11,2, FALSE) + $J241*VLOOKUP($J$1,properties!$A$6:$I$11,2, FALSE) + $K241*VLOOKUP($K$1,properties!$A$6:$I$11,2, FALSE)</f>
        <v>0</v>
      </c>
      <c r="AD241" s="2">
        <f>$L241*VLOOKUP($L$1,properties!$A$13:$J$19,5, FALSE) + $M241*VLOOKUP($M$1,properties!$A$13:$J$19,5, FALSE) + $N241*VLOOKUP($N$1,properties!$A$13:$J$19,5, FALSE) + $O241*VLOOKUP($O$1,properties!$A$13:$J$19,5, FALSE) + $P241*VLOOKUP($P$1,properties!$A$13:$J$19,5, FALSE) + $Q241*VLOOKUP($Q$1,properties!$A$13:$J$19,5, FALSE)</f>
        <v>1.18</v>
      </c>
      <c r="AE241" s="2">
        <f>$L241*VLOOKUP($L$1,properties!$A$13:$J$19,6, FALSE) + $M241*VLOOKUP($M$1,properties!$A$13:$J$19,6, FALSE) + $N241*VLOOKUP($N$1,properties!$A$13:$J$19,6, FALSE) + $O241*VLOOKUP($O$1,properties!$A$13:$J$19,6, FALSE) + $P241*VLOOKUP($P$1,properties!$A$13:$J$19,6, FALSE) + $Q241*VLOOKUP($Q$1,properties!$A$13:$J$19,6, FALSE)</f>
        <v>87.62</v>
      </c>
      <c r="AF241" s="2">
        <f>$L241*VLOOKUP($L$1,properties!$A$13:$J$19,4, FALSE) + $M241*VLOOKUP($M$1,properties!$A$13:$J$19,4, FALSE) + $N241*VLOOKUP($N$1,properties!$A$13:$J$19,4, FALSE) + $O241*VLOOKUP($O$1,properties!$A$13:$J$19,4, FALSE) + $P241*VLOOKUP($P$1,properties!$A$13:$J$19,4, FALSE) + $Q241*VLOOKUP($Q$1,properties!$A$13:$J$19,4, FALSE)</f>
        <v>0</v>
      </c>
      <c r="AG241" s="2">
        <f>$L241*VLOOKUP($L$1,properties!$A$13:$J$19,3, FALSE) + $M241*VLOOKUP($M$1,properties!$A$13:$J$19,3, FALSE) + $N241*VLOOKUP($N$1,properties!$A$13:$J$19,3, FALSE) + $O241*VLOOKUP($O$1,properties!$A$13:$J$19,3, FALSE) + $P241*VLOOKUP($P$1,properties!$A$13:$J$19,3, FALSE) + $Q241*VLOOKUP($Q$1,properties!$A$13:$J$19,3, FALSE)</f>
        <v>5.6950000000000003</v>
      </c>
      <c r="AH241" s="2">
        <f>$L241*VLOOKUP($L$1,properties!$A$13:$J$19,2, FALSE) + $M241*VLOOKUP($M$1,properties!$A$13:$J$19,2, FALSE) + $N241*VLOOKUP($N$1,properties!$A$13:$J$19,2, FALSE) + $O241*VLOOKUP($O$1,properties!$A$13:$J$19,2, FALSE) + $P241*VLOOKUP($P$1,properties!$A$13:$J$19,2, FALSE) + $Q241*VLOOKUP($Q$1,properties!$A$13:$J$19,2, FALSE)</f>
        <v>0.95</v>
      </c>
      <c r="AI241" s="2">
        <f>$L241*VLOOKUP($L$1,properties!$A$13:$J$19,10, FALSE) + $M241*VLOOKUP($M$1,properties!$A$13:$J$19,10, FALSE) + $N241*VLOOKUP($N$1,properties!$A$13:$J$19,10, FALSE) + $O241*VLOOKUP($O$1,properties!$A$13:$J$19,10, FALSE) + $P241*VLOOKUP($P$1,properties!$A$13:$J$19,10, FALSE) + $Q241*VLOOKUP($Q$1,properties!$A$13:$J$19,10, FALSE)</f>
        <v>38</v>
      </c>
      <c r="AJ241" s="2">
        <f>$R241*VLOOKUP($R$1,properties!$A$1:$J$4,5, FALSE) + $S241*VLOOKUP($S$1,properties!$A$1:$J$4,5, FALSE) + $T241*VLOOKUP($T$1,properties!$A$1:$J$4,5, FALSE)</f>
        <v>1.9412499999999999</v>
      </c>
      <c r="AK241" s="2">
        <f>$R241*VLOOKUP($R$1,properties!$A$1:$J$4,6, FALSE) + $S241*VLOOKUP($S$1,properties!$A$1:$J$4,6, FALSE) + $T241*VLOOKUP($T$1,properties!$A$1:$J$4,6, FALSE)</f>
        <v>74.343750000000014</v>
      </c>
      <c r="AL241" s="2">
        <f>$R241*VLOOKUP($R$1,properties!$A$1:$J$4,4, FALSE) + $S241*VLOOKUP($S$1,properties!$A$1:$J$4,4, FALSE) + $T241*VLOOKUP($T$1,properties!$A$1:$J$4,4, FALSE)</f>
        <v>3.3965000000000001</v>
      </c>
      <c r="AM241" s="2">
        <f>$R241*VLOOKUP($R$1,properties!$A$1:$J$4,3, FALSE) + $S241*VLOOKUP($S$1,properties!$A$1:$J$4,3, FALSE) + $T241*VLOOKUP($T$1,properties!$A$1:$J$4,3, FALSE)</f>
        <v>11.958250000000001</v>
      </c>
      <c r="AN241" s="2">
        <f>$R241*VLOOKUP($R$1,properties!$A$1:$J$4,2, FALSE) + $S241*VLOOKUP($S$1,properties!$A$1:$J$4,2, FALSE) + $T241*VLOOKUP($T$1,properties!$A$1:$J$4,2, FALSE)</f>
        <v>2.9849999999999999</v>
      </c>
      <c r="AO241" s="2">
        <f>$R241*VLOOKUP($R$1,properties!$A$1:$J$4,10, FALSE) + $S241*VLOOKUP($S$1,properties!$A$1:$J$4,10, FALSE) + $T241*VLOOKUP($T$1,properties!$A$1:$J$4,10, FALSE)</f>
        <v>32.75</v>
      </c>
    </row>
    <row r="242" spans="1:41" x14ac:dyDescent="0.2">
      <c r="A242">
        <v>329</v>
      </c>
      <c r="B242" t="s">
        <v>387</v>
      </c>
      <c r="C242" t="s">
        <v>576</v>
      </c>
      <c r="D242">
        <v>0.11</v>
      </c>
      <c r="E242">
        <v>4.7300000000000004</v>
      </c>
      <c r="F242">
        <v>0</v>
      </c>
      <c r="G242" s="2">
        <v>0</v>
      </c>
      <c r="H242" s="2">
        <v>0</v>
      </c>
      <c r="I242" s="2">
        <v>0</v>
      </c>
      <c r="J242" s="2">
        <v>1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0.625</v>
      </c>
      <c r="S242" s="2">
        <v>0.375</v>
      </c>
      <c r="T242" s="2">
        <v>0</v>
      </c>
      <c r="U242" s="2">
        <v>5</v>
      </c>
      <c r="V242" s="1" t="b">
        <v>0</v>
      </c>
      <c r="W242" s="2">
        <v>1</v>
      </c>
      <c r="X242" s="2">
        <v>0</v>
      </c>
      <c r="Y242" s="2">
        <v>0</v>
      </c>
      <c r="Z242" s="2">
        <v>0</v>
      </c>
      <c r="AA242" s="2">
        <f>$G242*VLOOKUP($G$1,properties!$A$6:$I$11,5, FALSE) + $H242*VLOOKUP($H$1,properties!$A$6:$I$11,5, FALSE) + $I242*VLOOKUP($I$1,properties!$A$6:$I$11,5, FALSE) + $J242*VLOOKUP($J$1,properties!$A$6:$I$11,5, FALSE) + $K242*VLOOKUP($K$1,properties!$A$6:$I$11,5, FALSE)</f>
        <v>2.17</v>
      </c>
      <c r="AB242" s="2">
        <f>$G242*VLOOKUP($G$1,properties!$A$6:$I$11,6, FALSE) + $H242*VLOOKUP($H$1,properties!$A$6:$I$11,6, FALSE) + $I242*VLOOKUP($I$1,properties!$A$6:$I$11,6, FALSE) + $J242*VLOOKUP($J$1,properties!$A$6:$I$11,6, FALSE) + $K242*VLOOKUP($K$1,properties!$A$6:$I$11,6, FALSE)</f>
        <v>32.07</v>
      </c>
      <c r="AC242" s="2">
        <f>$G242*VLOOKUP($G$1,properties!$A$6:$I$11,2, FALSE) + $H242*VLOOKUP($H$1,properties!$A$6:$I$11,2, FALSE) + $I242*VLOOKUP($I$1,properties!$A$6:$I$11,2, FALSE) + $J242*VLOOKUP($J$1,properties!$A$6:$I$11,2, FALSE) + $K242*VLOOKUP($K$1,properties!$A$6:$I$11,2, FALSE)</f>
        <v>2.2999999999999998</v>
      </c>
      <c r="AD242" s="2">
        <f>$L242*VLOOKUP($L$1,properties!$A$13:$J$19,5, FALSE) + $M242*VLOOKUP($M$1,properties!$A$13:$J$19,5, FALSE) + $N242*VLOOKUP($N$1,properties!$A$13:$J$19,5, FALSE) + $O242*VLOOKUP($O$1,properties!$A$13:$J$19,5, FALSE) + $P242*VLOOKUP($P$1,properties!$A$13:$J$19,5, FALSE) + $Q242*VLOOKUP($Q$1,properties!$A$13:$J$19,5, FALSE)</f>
        <v>1.18</v>
      </c>
      <c r="AE242" s="2">
        <f>$L242*VLOOKUP($L$1,properties!$A$13:$J$19,6, FALSE) + $M242*VLOOKUP($M$1,properties!$A$13:$J$19,6, FALSE) + $N242*VLOOKUP($N$1,properties!$A$13:$J$19,6, FALSE) + $O242*VLOOKUP($O$1,properties!$A$13:$J$19,6, FALSE) + $P242*VLOOKUP($P$1,properties!$A$13:$J$19,6, FALSE) + $Q242*VLOOKUP($Q$1,properties!$A$13:$J$19,6, FALSE)</f>
        <v>87.62</v>
      </c>
      <c r="AF242" s="2">
        <f>$L242*VLOOKUP($L$1,properties!$A$13:$J$19,4, FALSE) + $M242*VLOOKUP($M$1,properties!$A$13:$J$19,4, FALSE) + $N242*VLOOKUP($N$1,properties!$A$13:$J$19,4, FALSE) + $O242*VLOOKUP($O$1,properties!$A$13:$J$19,4, FALSE) + $P242*VLOOKUP($P$1,properties!$A$13:$J$19,4, FALSE) + $Q242*VLOOKUP($Q$1,properties!$A$13:$J$19,4, FALSE)</f>
        <v>0</v>
      </c>
      <c r="AG242" s="2">
        <f>$L242*VLOOKUP($L$1,properties!$A$13:$J$19,3, FALSE) + $M242*VLOOKUP($M$1,properties!$A$13:$J$19,3, FALSE) + $N242*VLOOKUP($N$1,properties!$A$13:$J$19,3, FALSE) + $O242*VLOOKUP($O$1,properties!$A$13:$J$19,3, FALSE) + $P242*VLOOKUP($P$1,properties!$A$13:$J$19,3, FALSE) + $Q242*VLOOKUP($Q$1,properties!$A$13:$J$19,3, FALSE)</f>
        <v>5.6950000000000003</v>
      </c>
      <c r="AH242" s="2">
        <f>$L242*VLOOKUP($L$1,properties!$A$13:$J$19,2, FALSE) + $M242*VLOOKUP($M$1,properties!$A$13:$J$19,2, FALSE) + $N242*VLOOKUP($N$1,properties!$A$13:$J$19,2, FALSE) + $O242*VLOOKUP($O$1,properties!$A$13:$J$19,2, FALSE) + $P242*VLOOKUP($P$1,properties!$A$13:$J$19,2, FALSE) + $Q242*VLOOKUP($Q$1,properties!$A$13:$J$19,2, FALSE)</f>
        <v>0.95</v>
      </c>
      <c r="AI242" s="2">
        <f>$L242*VLOOKUP($L$1,properties!$A$13:$J$19,10, FALSE) + $M242*VLOOKUP($M$1,properties!$A$13:$J$19,10, FALSE) + $N242*VLOOKUP($N$1,properties!$A$13:$J$19,10, FALSE) + $O242*VLOOKUP($O$1,properties!$A$13:$J$19,10, FALSE) + $P242*VLOOKUP($P$1,properties!$A$13:$J$19,10, FALSE) + $Q242*VLOOKUP($Q$1,properties!$A$13:$J$19,10, FALSE)</f>
        <v>38</v>
      </c>
      <c r="AJ242" s="2">
        <f>$R242*VLOOKUP($R$1,properties!$A$1:$J$4,5, FALSE) + $S242*VLOOKUP($S$1,properties!$A$1:$J$4,5, FALSE) + $T242*VLOOKUP($T$1,properties!$A$1:$J$4,5, FALSE)</f>
        <v>1.86625</v>
      </c>
      <c r="AK242" s="2">
        <f>$R242*VLOOKUP($R$1,properties!$A$1:$J$4,6, FALSE) + $S242*VLOOKUP($S$1,properties!$A$1:$J$4,6, FALSE) + $T242*VLOOKUP($T$1,properties!$A$1:$J$4,6, FALSE)</f>
        <v>52.118750000000006</v>
      </c>
      <c r="AL242" s="2">
        <f>$R242*VLOOKUP($R$1,properties!$A$1:$J$4,4, FALSE) + $S242*VLOOKUP($S$1,properties!$A$1:$J$4,4, FALSE) + $T242*VLOOKUP($T$1,properties!$A$1:$J$4,4, FALSE)</f>
        <v>3.5225</v>
      </c>
      <c r="AM242" s="2">
        <f>$R242*VLOOKUP($R$1,properties!$A$1:$J$4,3, FALSE) + $S242*VLOOKUP($S$1,properties!$A$1:$J$4,3, FALSE) + $T242*VLOOKUP($T$1,properties!$A$1:$J$4,3, FALSE)</f>
        <v>12.535250000000001</v>
      </c>
      <c r="AN242" s="2">
        <f>$R242*VLOOKUP($R$1,properties!$A$1:$J$4,2, FALSE) + $S242*VLOOKUP($S$1,properties!$A$1:$J$4,2, FALSE) + $T242*VLOOKUP($T$1,properties!$A$1:$J$4,2, FALSE)</f>
        <v>3.085</v>
      </c>
      <c r="AO242" s="2">
        <f>$R242*VLOOKUP($R$1,properties!$A$1:$J$4,10, FALSE) + $S242*VLOOKUP($S$1,properties!$A$1:$J$4,10, FALSE) + $T242*VLOOKUP($T$1,properties!$A$1:$J$4,10, FALSE)</f>
        <v>23.75</v>
      </c>
    </row>
    <row r="243" spans="1:41" x14ac:dyDescent="0.2">
      <c r="A243">
        <v>330</v>
      </c>
      <c r="B243" t="s">
        <v>388</v>
      </c>
      <c r="C243" t="s">
        <v>576</v>
      </c>
      <c r="D243">
        <v>-0.14000000000000001</v>
      </c>
      <c r="E243">
        <v>0.77</v>
      </c>
      <c r="F243">
        <v>0.15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0.5</v>
      </c>
      <c r="S243" s="2">
        <v>0.5</v>
      </c>
      <c r="T243" s="2">
        <v>0</v>
      </c>
      <c r="U243" s="2">
        <v>5</v>
      </c>
      <c r="V243" s="1" t="b">
        <v>0</v>
      </c>
      <c r="W243" s="2">
        <v>1</v>
      </c>
      <c r="X243" s="2">
        <v>0</v>
      </c>
      <c r="Y243" s="2">
        <v>0</v>
      </c>
      <c r="Z243" s="2">
        <v>0</v>
      </c>
      <c r="AA243" s="2">
        <f>$G243*VLOOKUP($G$1,properties!$A$6:$I$11,5, FALSE) + $H243*VLOOKUP($H$1,properties!$A$6:$I$11,5, FALSE) + $I243*VLOOKUP($I$1,properties!$A$6:$I$11,5, FALSE) + $J243*VLOOKUP($J$1,properties!$A$6:$I$11,5, FALSE) + $K243*VLOOKUP($K$1,properties!$A$6:$I$11,5, FALSE)</f>
        <v>1.61</v>
      </c>
      <c r="AB243" s="2">
        <f>$G243*VLOOKUP($G$1,properties!$A$6:$I$11,6, FALSE) + $H243*VLOOKUP($H$1,properties!$A$6:$I$11,6, FALSE) + $I243*VLOOKUP($I$1,properties!$A$6:$I$11,6, FALSE) + $J243*VLOOKUP($J$1,properties!$A$6:$I$11,6, FALSE) + $K243*VLOOKUP($K$1,properties!$A$6:$I$11,6, FALSE)</f>
        <v>85.468000000000004</v>
      </c>
      <c r="AC243" s="2">
        <f>$G243*VLOOKUP($G$1,properties!$A$6:$I$11,2, FALSE) + $H243*VLOOKUP($H$1,properties!$A$6:$I$11,2, FALSE) + $I243*VLOOKUP($I$1,properties!$A$6:$I$11,2, FALSE) + $J243*VLOOKUP($J$1,properties!$A$6:$I$11,2, FALSE) + $K243*VLOOKUP($K$1,properties!$A$6:$I$11,2, FALSE)</f>
        <v>0</v>
      </c>
      <c r="AD243" s="2">
        <f>$L243*VLOOKUP($L$1,properties!$A$13:$J$19,5, FALSE) + $M243*VLOOKUP($M$1,properties!$A$13:$J$19,5, FALSE) + $N243*VLOOKUP($N$1,properties!$A$13:$J$19,5, FALSE) + $O243*VLOOKUP($O$1,properties!$A$13:$J$19,5, FALSE) + $P243*VLOOKUP($P$1,properties!$A$13:$J$19,5, FALSE) + $Q243*VLOOKUP($Q$1,properties!$A$13:$J$19,5, FALSE)</f>
        <v>0.73</v>
      </c>
      <c r="AE243" s="2">
        <f>$L243*VLOOKUP($L$1,properties!$A$13:$J$19,6, FALSE) + $M243*VLOOKUP($M$1,properties!$A$13:$J$19,6, FALSE) + $N243*VLOOKUP($N$1,properties!$A$13:$J$19,6, FALSE) + $O243*VLOOKUP($O$1,properties!$A$13:$J$19,6, FALSE) + $P243*VLOOKUP($P$1,properties!$A$13:$J$19,6, FALSE) + $Q243*VLOOKUP($Q$1,properties!$A$13:$J$19,6, FALSE)</f>
        <v>72.63</v>
      </c>
      <c r="AF243" s="2">
        <f>$L243*VLOOKUP($L$1,properties!$A$13:$J$19,4, FALSE) + $M243*VLOOKUP($M$1,properties!$A$13:$J$19,4, FALSE) + $N243*VLOOKUP($N$1,properties!$A$13:$J$19,4, FALSE) + $O243*VLOOKUP($O$1,properties!$A$13:$J$19,4, FALSE) + $P243*VLOOKUP($P$1,properties!$A$13:$J$19,4, FALSE) + $Q243*VLOOKUP($Q$1,properties!$A$13:$J$19,4, FALSE)</f>
        <v>1.35</v>
      </c>
      <c r="AG243" s="2">
        <f>$L243*VLOOKUP($L$1,properties!$A$13:$J$19,3, FALSE) + $M243*VLOOKUP($M$1,properties!$A$13:$J$19,3, FALSE) + $N243*VLOOKUP($N$1,properties!$A$13:$J$19,3, FALSE) + $O243*VLOOKUP($O$1,properties!$A$13:$J$19,3, FALSE) + $P243*VLOOKUP($P$1,properties!$A$13:$J$19,3, FALSE) + $Q243*VLOOKUP($Q$1,properties!$A$13:$J$19,3, FALSE)</f>
        <v>7.9</v>
      </c>
      <c r="AH243" s="2">
        <f>$L243*VLOOKUP($L$1,properties!$A$13:$J$19,2, FALSE) + $M243*VLOOKUP($M$1,properties!$A$13:$J$19,2, FALSE) + $N243*VLOOKUP($N$1,properties!$A$13:$J$19,2, FALSE) + $O243*VLOOKUP($O$1,properties!$A$13:$J$19,2, FALSE) + $P243*VLOOKUP($P$1,properties!$A$13:$J$19,2, FALSE) + $Q243*VLOOKUP($Q$1,properties!$A$13:$J$19,2, FALSE)</f>
        <v>2.0099999999999998</v>
      </c>
      <c r="AI243" s="2">
        <f>$L243*VLOOKUP($L$1,properties!$A$13:$J$19,10, FALSE) + $M243*VLOOKUP($M$1,properties!$A$13:$J$19,10, FALSE) + $N243*VLOOKUP($N$1,properties!$A$13:$J$19,10, FALSE) + $O243*VLOOKUP($O$1,properties!$A$13:$J$19,10, FALSE) + $P243*VLOOKUP($P$1,properties!$A$13:$J$19,10, FALSE) + $Q243*VLOOKUP($Q$1,properties!$A$13:$J$19,10, FALSE)</f>
        <v>32</v>
      </c>
      <c r="AJ243" s="2">
        <f>$R243*VLOOKUP($R$1,properties!$A$1:$J$4,5, FALSE) + $S243*VLOOKUP($S$1,properties!$A$1:$J$4,5, FALSE) + $T243*VLOOKUP($T$1,properties!$A$1:$J$4,5, FALSE)</f>
        <v>1.885</v>
      </c>
      <c r="AK243" s="2">
        <f>$R243*VLOOKUP($R$1,properties!$A$1:$J$4,6, FALSE) + $S243*VLOOKUP($S$1,properties!$A$1:$J$4,6, FALSE) + $T243*VLOOKUP($T$1,properties!$A$1:$J$4,6, FALSE)</f>
        <v>57.675000000000004</v>
      </c>
      <c r="AL243" s="2">
        <f>$R243*VLOOKUP($R$1,properties!$A$1:$J$4,4, FALSE) + $S243*VLOOKUP($S$1,properties!$A$1:$J$4,4, FALSE) + $T243*VLOOKUP($T$1,properties!$A$1:$J$4,4, FALSE)</f>
        <v>3.4910000000000001</v>
      </c>
      <c r="AM243" s="2">
        <f>$R243*VLOOKUP($R$1,properties!$A$1:$J$4,3, FALSE) + $S243*VLOOKUP($S$1,properties!$A$1:$J$4,3, FALSE) + $T243*VLOOKUP($T$1,properties!$A$1:$J$4,3, FALSE)</f>
        <v>12.391</v>
      </c>
      <c r="AN243" s="2">
        <f>$R243*VLOOKUP($R$1,properties!$A$1:$J$4,2, FALSE) + $S243*VLOOKUP($S$1,properties!$A$1:$J$4,2, FALSE) + $T243*VLOOKUP($T$1,properties!$A$1:$J$4,2, FALSE)</f>
        <v>3.06</v>
      </c>
      <c r="AO243" s="2">
        <f>$R243*VLOOKUP($R$1,properties!$A$1:$J$4,10, FALSE) + $S243*VLOOKUP($S$1,properties!$A$1:$J$4,10, FALSE) + $T243*VLOOKUP($T$1,properties!$A$1:$J$4,10, FALSE)</f>
        <v>26</v>
      </c>
    </row>
    <row r="244" spans="1:41" x14ac:dyDescent="0.2">
      <c r="A244">
        <v>331</v>
      </c>
      <c r="B244" t="s">
        <v>389</v>
      </c>
      <c r="C244" t="s">
        <v>576</v>
      </c>
      <c r="D244">
        <v>0.28999999999999998</v>
      </c>
      <c r="E244">
        <v>4.09</v>
      </c>
      <c r="F244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0.5</v>
      </c>
      <c r="S244" s="2">
        <v>0.5</v>
      </c>
      <c r="T244" s="2">
        <v>0</v>
      </c>
      <c r="U244" s="2">
        <v>5</v>
      </c>
      <c r="V244" s="1" t="b">
        <v>0</v>
      </c>
      <c r="W244" s="2">
        <v>1</v>
      </c>
      <c r="X244" s="2">
        <v>0</v>
      </c>
      <c r="Y244" s="2">
        <v>0</v>
      </c>
      <c r="Z244" s="2">
        <v>0</v>
      </c>
      <c r="AA244" s="2">
        <f>$G244*VLOOKUP($G$1,properties!$A$6:$I$11,5, FALSE) + $H244*VLOOKUP($H$1,properties!$A$6:$I$11,5, FALSE) + $I244*VLOOKUP($I$1,properties!$A$6:$I$11,5, FALSE) + $J244*VLOOKUP($J$1,properties!$A$6:$I$11,5, FALSE) + $K244*VLOOKUP($K$1,properties!$A$6:$I$11,5, FALSE)</f>
        <v>1.61</v>
      </c>
      <c r="AB244" s="2">
        <f>$G244*VLOOKUP($G$1,properties!$A$6:$I$11,6, FALSE) + $H244*VLOOKUP($H$1,properties!$A$6:$I$11,6, FALSE) + $I244*VLOOKUP($I$1,properties!$A$6:$I$11,6, FALSE) + $J244*VLOOKUP($J$1,properties!$A$6:$I$11,6, FALSE) + $K244*VLOOKUP($K$1,properties!$A$6:$I$11,6, FALSE)</f>
        <v>85.468000000000004</v>
      </c>
      <c r="AC244" s="2">
        <f>$G244*VLOOKUP($G$1,properties!$A$6:$I$11,2, FALSE) + $H244*VLOOKUP($H$1,properties!$A$6:$I$11,2, FALSE) + $I244*VLOOKUP($I$1,properties!$A$6:$I$11,2, FALSE) + $J244*VLOOKUP($J$1,properties!$A$6:$I$11,2, FALSE) + $K244*VLOOKUP($K$1,properties!$A$6:$I$11,2, FALSE)</f>
        <v>0</v>
      </c>
      <c r="AD244" s="2">
        <f>$L244*VLOOKUP($L$1,properties!$A$13:$J$19,5, FALSE) + $M244*VLOOKUP($M$1,properties!$A$13:$J$19,5, FALSE) + $N244*VLOOKUP($N$1,properties!$A$13:$J$19,5, FALSE) + $O244*VLOOKUP($O$1,properties!$A$13:$J$19,5, FALSE) + $P244*VLOOKUP($P$1,properties!$A$13:$J$19,5, FALSE) + $Q244*VLOOKUP($Q$1,properties!$A$13:$J$19,5, FALSE)</f>
        <v>1.18</v>
      </c>
      <c r="AE244" s="2">
        <f>$L244*VLOOKUP($L$1,properties!$A$13:$J$19,6, FALSE) + $M244*VLOOKUP($M$1,properties!$A$13:$J$19,6, FALSE) + $N244*VLOOKUP($N$1,properties!$A$13:$J$19,6, FALSE) + $O244*VLOOKUP($O$1,properties!$A$13:$J$19,6, FALSE) + $P244*VLOOKUP($P$1,properties!$A$13:$J$19,6, FALSE) + $Q244*VLOOKUP($Q$1,properties!$A$13:$J$19,6, FALSE)</f>
        <v>87.62</v>
      </c>
      <c r="AF244" s="2">
        <f>$L244*VLOOKUP($L$1,properties!$A$13:$J$19,4, FALSE) + $M244*VLOOKUP($M$1,properties!$A$13:$J$19,4, FALSE) + $N244*VLOOKUP($N$1,properties!$A$13:$J$19,4, FALSE) + $O244*VLOOKUP($O$1,properties!$A$13:$J$19,4, FALSE) + $P244*VLOOKUP($P$1,properties!$A$13:$J$19,4, FALSE) + $Q244*VLOOKUP($Q$1,properties!$A$13:$J$19,4, FALSE)</f>
        <v>0</v>
      </c>
      <c r="AG244" s="2">
        <f>$L244*VLOOKUP($L$1,properties!$A$13:$J$19,3, FALSE) + $M244*VLOOKUP($M$1,properties!$A$13:$J$19,3, FALSE) + $N244*VLOOKUP($N$1,properties!$A$13:$J$19,3, FALSE) + $O244*VLOOKUP($O$1,properties!$A$13:$J$19,3, FALSE) + $P244*VLOOKUP($P$1,properties!$A$13:$J$19,3, FALSE) + $Q244*VLOOKUP($Q$1,properties!$A$13:$J$19,3, FALSE)</f>
        <v>5.6950000000000003</v>
      </c>
      <c r="AH244" s="2">
        <f>$L244*VLOOKUP($L$1,properties!$A$13:$J$19,2, FALSE) + $M244*VLOOKUP($M$1,properties!$A$13:$J$19,2, FALSE) + $N244*VLOOKUP($N$1,properties!$A$13:$J$19,2, FALSE) + $O244*VLOOKUP($O$1,properties!$A$13:$J$19,2, FALSE) + $P244*VLOOKUP($P$1,properties!$A$13:$J$19,2, FALSE) + $Q244*VLOOKUP($Q$1,properties!$A$13:$J$19,2, FALSE)</f>
        <v>0.95</v>
      </c>
      <c r="AI244" s="2">
        <f>$L244*VLOOKUP($L$1,properties!$A$13:$J$19,10, FALSE) + $M244*VLOOKUP($M$1,properties!$A$13:$J$19,10, FALSE) + $N244*VLOOKUP($N$1,properties!$A$13:$J$19,10, FALSE) + $O244*VLOOKUP($O$1,properties!$A$13:$J$19,10, FALSE) + $P244*VLOOKUP($P$1,properties!$A$13:$J$19,10, FALSE) + $Q244*VLOOKUP($Q$1,properties!$A$13:$J$19,10, FALSE)</f>
        <v>38</v>
      </c>
      <c r="AJ244" s="2">
        <f>$R244*VLOOKUP($R$1,properties!$A$1:$J$4,5, FALSE) + $S244*VLOOKUP($S$1,properties!$A$1:$J$4,5, FALSE) + $T244*VLOOKUP($T$1,properties!$A$1:$J$4,5, FALSE)</f>
        <v>1.885</v>
      </c>
      <c r="AK244" s="2">
        <f>$R244*VLOOKUP($R$1,properties!$A$1:$J$4,6, FALSE) + $S244*VLOOKUP($S$1,properties!$A$1:$J$4,6, FALSE) + $T244*VLOOKUP($T$1,properties!$A$1:$J$4,6, FALSE)</f>
        <v>57.675000000000004</v>
      </c>
      <c r="AL244" s="2">
        <f>$R244*VLOOKUP($R$1,properties!$A$1:$J$4,4, FALSE) + $S244*VLOOKUP($S$1,properties!$A$1:$J$4,4, FALSE) + $T244*VLOOKUP($T$1,properties!$A$1:$J$4,4, FALSE)</f>
        <v>3.4910000000000001</v>
      </c>
      <c r="AM244" s="2">
        <f>$R244*VLOOKUP($R$1,properties!$A$1:$J$4,3, FALSE) + $S244*VLOOKUP($S$1,properties!$A$1:$J$4,3, FALSE) + $T244*VLOOKUP($T$1,properties!$A$1:$J$4,3, FALSE)</f>
        <v>12.391</v>
      </c>
      <c r="AN244" s="2">
        <f>$R244*VLOOKUP($R$1,properties!$A$1:$J$4,2, FALSE) + $S244*VLOOKUP($S$1,properties!$A$1:$J$4,2, FALSE) + $T244*VLOOKUP($T$1,properties!$A$1:$J$4,2, FALSE)</f>
        <v>3.06</v>
      </c>
      <c r="AO244" s="2">
        <f>$R244*VLOOKUP($R$1,properties!$A$1:$J$4,10, FALSE) + $S244*VLOOKUP($S$1,properties!$A$1:$J$4,10, FALSE) + $T244*VLOOKUP($T$1,properties!$A$1:$J$4,10, FALSE)</f>
        <v>26</v>
      </c>
    </row>
    <row r="245" spans="1:41" x14ac:dyDescent="0.2">
      <c r="A245">
        <v>332</v>
      </c>
      <c r="B245" t="s">
        <v>390</v>
      </c>
      <c r="C245" t="s">
        <v>576</v>
      </c>
      <c r="D245">
        <v>2.88</v>
      </c>
      <c r="E245">
        <v>3.26</v>
      </c>
      <c r="F245">
        <v>0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0.375</v>
      </c>
      <c r="T245" s="2">
        <v>0.625</v>
      </c>
      <c r="U245" s="2">
        <v>5</v>
      </c>
      <c r="V245" s="1" t="b">
        <v>0</v>
      </c>
      <c r="W245" s="2">
        <v>1</v>
      </c>
      <c r="X245" s="2">
        <v>0</v>
      </c>
      <c r="Y245" s="2">
        <v>0</v>
      </c>
      <c r="Z245" s="2">
        <v>0</v>
      </c>
      <c r="AA245" s="2">
        <f>$G245*VLOOKUP($G$1,properties!$A$6:$I$11,5, FALSE) + $H245*VLOOKUP($H$1,properties!$A$6:$I$11,5, FALSE) + $I245*VLOOKUP($I$1,properties!$A$6:$I$11,5, FALSE) + $J245*VLOOKUP($J$1,properties!$A$6:$I$11,5, FALSE) + $K245*VLOOKUP($K$1,properties!$A$6:$I$11,5, FALSE)</f>
        <v>1.51</v>
      </c>
      <c r="AB245" s="2">
        <f>$G245*VLOOKUP($G$1,properties!$A$6:$I$11,6, FALSE) + $H245*VLOOKUP($H$1,properties!$A$6:$I$11,6, FALSE) + $I245*VLOOKUP($I$1,properties!$A$6:$I$11,6, FALSE) + $J245*VLOOKUP($J$1,properties!$A$6:$I$11,6, FALSE) + $K245*VLOOKUP($K$1,properties!$A$6:$I$11,6, FALSE)</f>
        <v>39.090000000000003</v>
      </c>
      <c r="AC245" s="2">
        <f>$G245*VLOOKUP($G$1,properties!$A$6:$I$11,2, FALSE) + $H245*VLOOKUP($H$1,properties!$A$6:$I$11,2, FALSE) + $I245*VLOOKUP($I$1,properties!$A$6:$I$11,2, FALSE) + $J245*VLOOKUP($J$1,properties!$A$6:$I$11,2, FALSE) + $K245*VLOOKUP($K$1,properties!$A$6:$I$11,2, FALSE)</f>
        <v>0</v>
      </c>
      <c r="AD245" s="2">
        <f>$L245*VLOOKUP($L$1,properties!$A$13:$J$19,5, FALSE) + $M245*VLOOKUP($M$1,properties!$A$13:$J$19,5, FALSE) + $N245*VLOOKUP($N$1,properties!$A$13:$J$19,5, FALSE) + $O245*VLOOKUP($O$1,properties!$A$13:$J$19,5, FALSE) + $P245*VLOOKUP($P$1,properties!$A$13:$J$19,5, FALSE) + $Q245*VLOOKUP($Q$1,properties!$A$13:$J$19,5, FALSE)</f>
        <v>1</v>
      </c>
      <c r="AE245" s="2">
        <f>$L245*VLOOKUP($L$1,properties!$A$13:$J$19,6, FALSE) + $M245*VLOOKUP($M$1,properties!$A$13:$J$19,6, FALSE) + $N245*VLOOKUP($N$1,properties!$A$13:$J$19,6, FALSE) + $O245*VLOOKUP($O$1,properties!$A$13:$J$19,6, FALSE) + $P245*VLOOKUP($P$1,properties!$A$13:$J$19,6, FALSE) + $Q245*VLOOKUP($Q$1,properties!$A$13:$J$19,6, FALSE)</f>
        <v>40.08</v>
      </c>
      <c r="AF245" s="2">
        <f>$L245*VLOOKUP($L$1,properties!$A$13:$J$19,4, FALSE) + $M245*VLOOKUP($M$1,properties!$A$13:$J$19,4, FALSE) + $N245*VLOOKUP($N$1,properties!$A$13:$J$19,4, FALSE) + $O245*VLOOKUP($O$1,properties!$A$13:$J$19,4, FALSE) + $P245*VLOOKUP($P$1,properties!$A$13:$J$19,4, FALSE) + $Q245*VLOOKUP($Q$1,properties!$A$13:$J$19,4, FALSE)</f>
        <v>0</v>
      </c>
      <c r="AG245" s="2">
        <f>$L245*VLOOKUP($L$1,properties!$A$13:$J$19,3, FALSE) + $M245*VLOOKUP($M$1,properties!$A$13:$J$19,3, FALSE) + $N245*VLOOKUP($N$1,properties!$A$13:$J$19,3, FALSE) + $O245*VLOOKUP($O$1,properties!$A$13:$J$19,3, FALSE) + $P245*VLOOKUP($P$1,properties!$A$13:$J$19,3, FALSE) + $Q245*VLOOKUP($Q$1,properties!$A$13:$J$19,3, FALSE)</f>
        <v>6.1130000000000004</v>
      </c>
      <c r="AH245" s="2">
        <f>$L245*VLOOKUP($L$1,properties!$A$13:$J$19,2, FALSE) + $M245*VLOOKUP($M$1,properties!$A$13:$J$19,2, FALSE) + $N245*VLOOKUP($N$1,properties!$A$13:$J$19,2, FALSE) + $O245*VLOOKUP($O$1,properties!$A$13:$J$19,2, FALSE) + $P245*VLOOKUP($P$1,properties!$A$13:$J$19,2, FALSE) + $Q245*VLOOKUP($Q$1,properties!$A$13:$J$19,2, FALSE)</f>
        <v>1</v>
      </c>
      <c r="AI245" s="2">
        <f>$L245*VLOOKUP($L$1,properties!$A$13:$J$19,10, FALSE) + $M245*VLOOKUP($M$1,properties!$A$13:$J$19,10, FALSE) + $N245*VLOOKUP($N$1,properties!$A$13:$J$19,10, FALSE) + $O245*VLOOKUP($O$1,properties!$A$13:$J$19,10, FALSE) + $P245*VLOOKUP($P$1,properties!$A$13:$J$19,10, FALSE) + $Q245*VLOOKUP($Q$1,properties!$A$13:$J$19,10, FALSE)</f>
        <v>20</v>
      </c>
      <c r="AJ245" s="2">
        <f>$R245*VLOOKUP($R$1,properties!$A$1:$J$4,5, FALSE) + $S245*VLOOKUP($S$1,properties!$A$1:$J$4,5, FALSE) + $T245*VLOOKUP($T$1,properties!$A$1:$J$4,5, FALSE)</f>
        <v>1.9725000000000001</v>
      </c>
      <c r="AK245" s="2">
        <f>$R245*VLOOKUP($R$1,properties!$A$1:$J$4,6, FALSE) + $S245*VLOOKUP($S$1,properties!$A$1:$J$4,6, FALSE) + $T245*VLOOKUP($T$1,properties!$A$1:$J$4,6, FALSE)</f>
        <v>109.27500000000001</v>
      </c>
      <c r="AL245" s="2">
        <f>$R245*VLOOKUP($R$1,properties!$A$1:$J$4,4, FALSE) + $S245*VLOOKUP($S$1,properties!$A$1:$J$4,4, FALSE) + $T245*VLOOKUP($T$1,properties!$A$1:$J$4,4, FALSE)</f>
        <v>3.1743750000000004</v>
      </c>
      <c r="AM245" s="2">
        <f>$R245*VLOOKUP($R$1,properties!$A$1:$J$4,3, FALSE) + $S245*VLOOKUP($S$1,properties!$A$1:$J$4,3, FALSE) + $T245*VLOOKUP($T$1,properties!$A$1:$J$4,3, FALSE)</f>
        <v>10.962125</v>
      </c>
      <c r="AN245" s="2">
        <f>$R245*VLOOKUP($R$1,properties!$A$1:$J$4,2, FALSE) + $S245*VLOOKUP($S$1,properties!$A$1:$J$4,2, FALSE) + $T245*VLOOKUP($T$1,properties!$A$1:$J$4,2, FALSE)</f>
        <v>2.7725</v>
      </c>
      <c r="AO245" s="2">
        <f>$R245*VLOOKUP($R$1,properties!$A$1:$J$4,10, FALSE) + $S245*VLOOKUP($S$1,properties!$A$1:$J$4,10, FALSE) + $T245*VLOOKUP($T$1,properties!$A$1:$J$4,10, FALSE)</f>
        <v>46.25</v>
      </c>
    </row>
    <row r="246" spans="1:41" x14ac:dyDescent="0.2">
      <c r="A246">
        <v>333</v>
      </c>
      <c r="B246" t="s">
        <v>391</v>
      </c>
      <c r="C246" t="s">
        <v>576</v>
      </c>
      <c r="D246">
        <v>-0.03</v>
      </c>
      <c r="E246">
        <v>0.62</v>
      </c>
      <c r="F246">
        <v>0.11</v>
      </c>
      <c r="G246" s="2">
        <v>0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0.375</v>
      </c>
      <c r="S246" s="2">
        <v>0.625</v>
      </c>
      <c r="T246" s="2">
        <v>0</v>
      </c>
      <c r="U246" s="2">
        <v>5</v>
      </c>
      <c r="V246" s="1" t="b">
        <v>0</v>
      </c>
      <c r="W246" s="2">
        <v>1</v>
      </c>
      <c r="X246" s="2">
        <v>0</v>
      </c>
      <c r="Y246" s="2">
        <v>0</v>
      </c>
      <c r="Z246" s="2">
        <v>0</v>
      </c>
      <c r="AA246" s="2">
        <f>$G246*VLOOKUP($G$1,properties!$A$6:$I$11,5, FALSE) + $H246*VLOOKUP($H$1,properties!$A$6:$I$11,5, FALSE) + $I246*VLOOKUP($I$1,properties!$A$6:$I$11,5, FALSE) + $J246*VLOOKUP($J$1,properties!$A$6:$I$11,5, FALSE) + $K246*VLOOKUP($K$1,properties!$A$6:$I$11,5, FALSE)</f>
        <v>1.61</v>
      </c>
      <c r="AB246" s="2">
        <f>$G246*VLOOKUP($G$1,properties!$A$6:$I$11,6, FALSE) + $H246*VLOOKUP($H$1,properties!$A$6:$I$11,6, FALSE) + $I246*VLOOKUP($I$1,properties!$A$6:$I$11,6, FALSE) + $J246*VLOOKUP($J$1,properties!$A$6:$I$11,6, FALSE) + $K246*VLOOKUP($K$1,properties!$A$6:$I$11,6, FALSE)</f>
        <v>85.468000000000004</v>
      </c>
      <c r="AC246" s="2">
        <f>$G246*VLOOKUP($G$1,properties!$A$6:$I$11,2, FALSE) + $H246*VLOOKUP($H$1,properties!$A$6:$I$11,2, FALSE) + $I246*VLOOKUP($I$1,properties!$A$6:$I$11,2, FALSE) + $J246*VLOOKUP($J$1,properties!$A$6:$I$11,2, FALSE) + $K246*VLOOKUP($K$1,properties!$A$6:$I$11,2, FALSE)</f>
        <v>0</v>
      </c>
      <c r="AD246" s="2">
        <f>$L246*VLOOKUP($L$1,properties!$A$13:$J$19,5, FALSE) + $M246*VLOOKUP($M$1,properties!$A$13:$J$19,5, FALSE) + $N246*VLOOKUP($N$1,properties!$A$13:$J$19,5, FALSE) + $O246*VLOOKUP($O$1,properties!$A$13:$J$19,5, FALSE) + $P246*VLOOKUP($P$1,properties!$A$13:$J$19,5, FALSE) + $Q246*VLOOKUP($Q$1,properties!$A$13:$J$19,5, FALSE)</f>
        <v>1.1499999999999999</v>
      </c>
      <c r="AE246" s="2">
        <f>$L246*VLOOKUP($L$1,properties!$A$13:$J$19,6, FALSE) + $M246*VLOOKUP($M$1,properties!$A$13:$J$19,6, FALSE) + $N246*VLOOKUP($N$1,properties!$A$13:$J$19,6, FALSE) + $O246*VLOOKUP($O$1,properties!$A$13:$J$19,6, FALSE) + $P246*VLOOKUP($P$1,properties!$A$13:$J$19,6, FALSE) + $Q246*VLOOKUP($Q$1,properties!$A$13:$J$19,6, FALSE)</f>
        <v>118.71</v>
      </c>
      <c r="AF246" s="2">
        <f>$L246*VLOOKUP($L$1,properties!$A$13:$J$19,4, FALSE) + $M246*VLOOKUP($M$1,properties!$A$13:$J$19,4, FALSE) + $N246*VLOOKUP($N$1,properties!$A$13:$J$19,4, FALSE) + $O246*VLOOKUP($O$1,properties!$A$13:$J$19,4, FALSE) + $P246*VLOOKUP($P$1,properties!$A$13:$J$19,4, FALSE) + $Q246*VLOOKUP($Q$1,properties!$A$13:$J$19,4, FALSE)</f>
        <v>1.2</v>
      </c>
      <c r="AG246" s="2">
        <f>$L246*VLOOKUP($L$1,properties!$A$13:$J$19,3, FALSE) + $M246*VLOOKUP($M$1,properties!$A$13:$J$19,3, FALSE) + $N246*VLOOKUP($N$1,properties!$A$13:$J$19,3, FALSE) + $O246*VLOOKUP($O$1,properties!$A$13:$J$19,3, FALSE) + $P246*VLOOKUP($P$1,properties!$A$13:$J$19,3, FALSE) + $Q246*VLOOKUP($Q$1,properties!$A$13:$J$19,3, FALSE)</f>
        <v>7.3440000000000003</v>
      </c>
      <c r="AH246" s="2">
        <f>$L246*VLOOKUP($L$1,properties!$A$13:$J$19,2, FALSE) + $M246*VLOOKUP($M$1,properties!$A$13:$J$19,2, FALSE) + $N246*VLOOKUP($N$1,properties!$A$13:$J$19,2, FALSE) + $O246*VLOOKUP($O$1,properties!$A$13:$J$19,2, FALSE) + $P246*VLOOKUP($P$1,properties!$A$13:$J$19,2, FALSE) + $Q246*VLOOKUP($Q$1,properties!$A$13:$J$19,2, FALSE)</f>
        <v>1.96</v>
      </c>
      <c r="AI246" s="2">
        <f>$L246*VLOOKUP($L$1,properties!$A$13:$J$19,10, FALSE) + $M246*VLOOKUP($M$1,properties!$A$13:$J$19,10, FALSE) + $N246*VLOOKUP($N$1,properties!$A$13:$J$19,10, FALSE) + $O246*VLOOKUP($O$1,properties!$A$13:$J$19,10, FALSE) + $P246*VLOOKUP($P$1,properties!$A$13:$J$19,10, FALSE) + $Q246*VLOOKUP($Q$1,properties!$A$13:$J$19,10, FALSE)</f>
        <v>50</v>
      </c>
      <c r="AJ246" s="2">
        <f>$R246*VLOOKUP($R$1,properties!$A$1:$J$4,5, FALSE) + $S246*VLOOKUP($S$1,properties!$A$1:$J$4,5, FALSE) + $T246*VLOOKUP($T$1,properties!$A$1:$J$4,5, FALSE)</f>
        <v>1.9037500000000001</v>
      </c>
      <c r="AK246" s="2">
        <f>$R246*VLOOKUP($R$1,properties!$A$1:$J$4,6, FALSE) + $S246*VLOOKUP($S$1,properties!$A$1:$J$4,6, FALSE) + $T246*VLOOKUP($T$1,properties!$A$1:$J$4,6, FALSE)</f>
        <v>63.231250000000003</v>
      </c>
      <c r="AL246" s="2">
        <f>$R246*VLOOKUP($R$1,properties!$A$1:$J$4,4, FALSE) + $S246*VLOOKUP($S$1,properties!$A$1:$J$4,4, FALSE) + $T246*VLOOKUP($T$1,properties!$A$1:$J$4,4, FALSE)</f>
        <v>3.4595000000000002</v>
      </c>
      <c r="AM246" s="2">
        <f>$R246*VLOOKUP($R$1,properties!$A$1:$J$4,3, FALSE) + $S246*VLOOKUP($S$1,properties!$A$1:$J$4,3, FALSE) + $T246*VLOOKUP($T$1,properties!$A$1:$J$4,3, FALSE)</f>
        <v>12.246749999999999</v>
      </c>
      <c r="AN246" s="2">
        <f>$R246*VLOOKUP($R$1,properties!$A$1:$J$4,2, FALSE) + $S246*VLOOKUP($S$1,properties!$A$1:$J$4,2, FALSE) + $T246*VLOOKUP($T$1,properties!$A$1:$J$4,2, FALSE)</f>
        <v>3.0350000000000001</v>
      </c>
      <c r="AO246" s="2">
        <f>$R246*VLOOKUP($R$1,properties!$A$1:$J$4,10, FALSE) + $S246*VLOOKUP($S$1,properties!$A$1:$J$4,10, FALSE) + $T246*VLOOKUP($T$1,properties!$A$1:$J$4,10, FALSE)</f>
        <v>28.25</v>
      </c>
    </row>
    <row r="247" spans="1:41" x14ac:dyDescent="0.2">
      <c r="A247">
        <v>334</v>
      </c>
      <c r="B247" t="s">
        <v>392</v>
      </c>
      <c r="C247" t="s">
        <v>576</v>
      </c>
      <c r="D247">
        <v>0.13</v>
      </c>
      <c r="E247">
        <v>3.66</v>
      </c>
      <c r="F247">
        <v>0</v>
      </c>
      <c r="G247" s="2">
        <v>0</v>
      </c>
      <c r="H247" s="2">
        <v>0</v>
      </c>
      <c r="I247" s="2">
        <v>0</v>
      </c>
      <c r="J247" s="2">
        <v>1</v>
      </c>
      <c r="K247" s="2">
        <v>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0.25</v>
      </c>
      <c r="T247" s="2">
        <v>0.75</v>
      </c>
      <c r="U247" s="2">
        <v>5</v>
      </c>
      <c r="V247" s="1" t="b">
        <v>0</v>
      </c>
      <c r="W247" s="2">
        <v>1</v>
      </c>
      <c r="X247" s="2">
        <v>0</v>
      </c>
      <c r="Y247" s="2">
        <v>0</v>
      </c>
      <c r="Z247" s="2">
        <v>0</v>
      </c>
      <c r="AA247" s="2">
        <f>$G247*VLOOKUP($G$1,properties!$A$6:$I$11,5, FALSE) + $H247*VLOOKUP($H$1,properties!$A$6:$I$11,5, FALSE) + $I247*VLOOKUP($I$1,properties!$A$6:$I$11,5, FALSE) + $J247*VLOOKUP($J$1,properties!$A$6:$I$11,5, FALSE) + $K247*VLOOKUP($K$1,properties!$A$6:$I$11,5, FALSE)</f>
        <v>2.17</v>
      </c>
      <c r="AB247" s="2">
        <f>$G247*VLOOKUP($G$1,properties!$A$6:$I$11,6, FALSE) + $H247*VLOOKUP($H$1,properties!$A$6:$I$11,6, FALSE) + $I247*VLOOKUP($I$1,properties!$A$6:$I$11,6, FALSE) + $J247*VLOOKUP($J$1,properties!$A$6:$I$11,6, FALSE) + $K247*VLOOKUP($K$1,properties!$A$6:$I$11,6, FALSE)</f>
        <v>32.07</v>
      </c>
      <c r="AC247" s="2">
        <f>$G247*VLOOKUP($G$1,properties!$A$6:$I$11,2, FALSE) + $H247*VLOOKUP($H$1,properties!$A$6:$I$11,2, FALSE) + $I247*VLOOKUP($I$1,properties!$A$6:$I$11,2, FALSE) + $J247*VLOOKUP($J$1,properties!$A$6:$I$11,2, FALSE) + $K247*VLOOKUP($K$1,properties!$A$6:$I$11,2, FALSE)</f>
        <v>2.2999999999999998</v>
      </c>
      <c r="AD247" s="2">
        <f>$L247*VLOOKUP($L$1,properties!$A$13:$J$19,5, FALSE) + $M247*VLOOKUP($M$1,properties!$A$13:$J$19,5, FALSE) + $N247*VLOOKUP($N$1,properties!$A$13:$J$19,5, FALSE) + $O247*VLOOKUP($O$1,properties!$A$13:$J$19,5, FALSE) + $P247*VLOOKUP($P$1,properties!$A$13:$J$19,5, FALSE) + $Q247*VLOOKUP($Q$1,properties!$A$13:$J$19,5, FALSE)</f>
        <v>1</v>
      </c>
      <c r="AE247" s="2">
        <f>$L247*VLOOKUP($L$1,properties!$A$13:$J$19,6, FALSE) + $M247*VLOOKUP($M$1,properties!$A$13:$J$19,6, FALSE) + $N247*VLOOKUP($N$1,properties!$A$13:$J$19,6, FALSE) + $O247*VLOOKUP($O$1,properties!$A$13:$J$19,6, FALSE) + $P247*VLOOKUP($P$1,properties!$A$13:$J$19,6, FALSE) + $Q247*VLOOKUP($Q$1,properties!$A$13:$J$19,6, FALSE)</f>
        <v>40.08</v>
      </c>
      <c r="AF247" s="2">
        <f>$L247*VLOOKUP($L$1,properties!$A$13:$J$19,4, FALSE) + $M247*VLOOKUP($M$1,properties!$A$13:$J$19,4, FALSE) + $N247*VLOOKUP($N$1,properties!$A$13:$J$19,4, FALSE) + $O247*VLOOKUP($O$1,properties!$A$13:$J$19,4, FALSE) + $P247*VLOOKUP($P$1,properties!$A$13:$J$19,4, FALSE) + $Q247*VLOOKUP($Q$1,properties!$A$13:$J$19,4, FALSE)</f>
        <v>0</v>
      </c>
      <c r="AG247" s="2">
        <f>$L247*VLOOKUP($L$1,properties!$A$13:$J$19,3, FALSE) + $M247*VLOOKUP($M$1,properties!$A$13:$J$19,3, FALSE) + $N247*VLOOKUP($N$1,properties!$A$13:$J$19,3, FALSE) + $O247*VLOOKUP($O$1,properties!$A$13:$J$19,3, FALSE) + $P247*VLOOKUP($P$1,properties!$A$13:$J$19,3, FALSE) + $Q247*VLOOKUP($Q$1,properties!$A$13:$J$19,3, FALSE)</f>
        <v>6.1130000000000004</v>
      </c>
      <c r="AH247" s="2">
        <f>$L247*VLOOKUP($L$1,properties!$A$13:$J$19,2, FALSE) + $M247*VLOOKUP($M$1,properties!$A$13:$J$19,2, FALSE) + $N247*VLOOKUP($N$1,properties!$A$13:$J$19,2, FALSE) + $O247*VLOOKUP($O$1,properties!$A$13:$J$19,2, FALSE) + $P247*VLOOKUP($P$1,properties!$A$13:$J$19,2, FALSE) + $Q247*VLOOKUP($Q$1,properties!$A$13:$J$19,2, FALSE)</f>
        <v>1</v>
      </c>
      <c r="AI247" s="2">
        <f>$L247*VLOOKUP($L$1,properties!$A$13:$J$19,10, FALSE) + $M247*VLOOKUP($M$1,properties!$A$13:$J$19,10, FALSE) + $N247*VLOOKUP($N$1,properties!$A$13:$J$19,10, FALSE) + $O247*VLOOKUP($O$1,properties!$A$13:$J$19,10, FALSE) + $P247*VLOOKUP($P$1,properties!$A$13:$J$19,10, FALSE) + $Q247*VLOOKUP($Q$1,properties!$A$13:$J$19,10, FALSE)</f>
        <v>20</v>
      </c>
      <c r="AJ247" s="2">
        <f>$R247*VLOOKUP($R$1,properties!$A$1:$J$4,5, FALSE) + $S247*VLOOKUP($S$1,properties!$A$1:$J$4,5, FALSE) + $T247*VLOOKUP($T$1,properties!$A$1:$J$4,5, FALSE)</f>
        <v>1.9749999999999999</v>
      </c>
      <c r="AK247" s="2">
        <f>$R247*VLOOKUP($R$1,properties!$A$1:$J$4,6, FALSE) + $S247*VLOOKUP($S$1,properties!$A$1:$J$4,6, FALSE) + $T247*VLOOKUP($T$1,properties!$A$1:$J$4,6, FALSE)</f>
        <v>115.15</v>
      </c>
      <c r="AL247" s="2">
        <f>$R247*VLOOKUP($R$1,properties!$A$1:$J$4,4, FALSE) + $S247*VLOOKUP($S$1,properties!$A$1:$J$4,4, FALSE) + $T247*VLOOKUP($T$1,properties!$A$1:$J$4,4, FALSE)</f>
        <v>3.13625</v>
      </c>
      <c r="AM247" s="2">
        <f>$R247*VLOOKUP($R$1,properties!$A$1:$J$4,3, FALSE) + $S247*VLOOKUP($S$1,properties!$A$1:$J$4,3, FALSE) + $T247*VLOOKUP($T$1,properties!$A$1:$J$4,3, FALSE)</f>
        <v>10.79175</v>
      </c>
      <c r="AN247" s="2">
        <f>$R247*VLOOKUP($R$1,properties!$A$1:$J$4,2, FALSE) + $S247*VLOOKUP($S$1,properties!$A$1:$J$4,2, FALSE) + $T247*VLOOKUP($T$1,properties!$A$1:$J$4,2, FALSE)</f>
        <v>2.7350000000000003</v>
      </c>
      <c r="AO247" s="2">
        <f>$R247*VLOOKUP($R$1,properties!$A$1:$J$4,10, FALSE) + $S247*VLOOKUP($S$1,properties!$A$1:$J$4,10, FALSE) + $T247*VLOOKUP($T$1,properties!$A$1:$J$4,10, FALSE)</f>
        <v>48.5</v>
      </c>
    </row>
    <row r="248" spans="1:41" x14ac:dyDescent="0.2">
      <c r="A248">
        <v>335</v>
      </c>
      <c r="B248" t="s">
        <v>393</v>
      </c>
      <c r="C248" t="s">
        <v>576</v>
      </c>
      <c r="D248">
        <v>2.41</v>
      </c>
      <c r="E248">
        <v>1.53</v>
      </c>
      <c r="F248">
        <v>0.19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0</v>
      </c>
      <c r="S248" s="2">
        <v>0.5</v>
      </c>
      <c r="T248" s="2">
        <v>0.5</v>
      </c>
      <c r="U248" s="2">
        <v>5</v>
      </c>
      <c r="V248" s="1" t="b">
        <v>0</v>
      </c>
      <c r="W248" s="2">
        <v>1</v>
      </c>
      <c r="X248" s="2">
        <v>0</v>
      </c>
      <c r="Y248" s="2">
        <v>0</v>
      </c>
      <c r="Z248" s="2">
        <v>0</v>
      </c>
      <c r="AA248" s="2">
        <f>$G248*VLOOKUP($G$1,properties!$A$6:$I$11,5, FALSE) + $H248*VLOOKUP($H$1,properties!$A$6:$I$11,5, FALSE) + $I248*VLOOKUP($I$1,properties!$A$6:$I$11,5, FALSE) + $J248*VLOOKUP($J$1,properties!$A$6:$I$11,5, FALSE) + $K248*VLOOKUP($K$1,properties!$A$6:$I$11,5, FALSE)</f>
        <v>1.61</v>
      </c>
      <c r="AB248" s="2">
        <f>$G248*VLOOKUP($G$1,properties!$A$6:$I$11,6, FALSE) + $H248*VLOOKUP($H$1,properties!$A$6:$I$11,6, FALSE) + $I248*VLOOKUP($I$1,properties!$A$6:$I$11,6, FALSE) + $J248*VLOOKUP($J$1,properties!$A$6:$I$11,6, FALSE) + $K248*VLOOKUP($K$1,properties!$A$6:$I$11,6, FALSE)</f>
        <v>85.468000000000004</v>
      </c>
      <c r="AC248" s="2">
        <f>$G248*VLOOKUP($G$1,properties!$A$6:$I$11,2, FALSE) + $H248*VLOOKUP($H$1,properties!$A$6:$I$11,2, FALSE) + $I248*VLOOKUP($I$1,properties!$A$6:$I$11,2, FALSE) + $J248*VLOOKUP($J$1,properties!$A$6:$I$11,2, FALSE) + $K248*VLOOKUP($K$1,properties!$A$6:$I$11,2, FALSE)</f>
        <v>0</v>
      </c>
      <c r="AD248" s="2">
        <f>$L248*VLOOKUP($L$1,properties!$A$13:$J$19,5, FALSE) + $M248*VLOOKUP($M$1,properties!$A$13:$J$19,5, FALSE) + $N248*VLOOKUP($N$1,properties!$A$13:$J$19,5, FALSE) + $O248*VLOOKUP($O$1,properties!$A$13:$J$19,5, FALSE) + $P248*VLOOKUP($P$1,properties!$A$13:$J$19,5, FALSE) + $Q248*VLOOKUP($Q$1,properties!$A$13:$J$19,5, FALSE)</f>
        <v>1.19</v>
      </c>
      <c r="AE248" s="2">
        <f>$L248*VLOOKUP($L$1,properties!$A$13:$J$19,6, FALSE) + $M248*VLOOKUP($M$1,properties!$A$13:$J$19,6, FALSE) + $N248*VLOOKUP($N$1,properties!$A$13:$J$19,6, FALSE) + $O248*VLOOKUP($O$1,properties!$A$13:$J$19,6, FALSE) + $P248*VLOOKUP($P$1,properties!$A$13:$J$19,6, FALSE) + $Q248*VLOOKUP($Q$1,properties!$A$13:$J$19,6, FALSE)</f>
        <v>207</v>
      </c>
      <c r="AF248" s="2">
        <f>$L248*VLOOKUP($L$1,properties!$A$13:$J$19,4, FALSE) + $M248*VLOOKUP($M$1,properties!$A$13:$J$19,4, FALSE) + $N248*VLOOKUP($N$1,properties!$A$13:$J$19,4, FALSE) + $O248*VLOOKUP($O$1,properties!$A$13:$J$19,4, FALSE) + $P248*VLOOKUP($P$1,properties!$A$13:$J$19,4, FALSE) + $Q248*VLOOKUP($Q$1,properties!$A$13:$J$19,4, FALSE)</f>
        <v>0.36</v>
      </c>
      <c r="AG248" s="2">
        <f>$L248*VLOOKUP($L$1,properties!$A$13:$J$19,3, FALSE) + $M248*VLOOKUP($M$1,properties!$A$13:$J$19,3, FALSE) + $N248*VLOOKUP($N$1,properties!$A$13:$J$19,3, FALSE) + $O248*VLOOKUP($O$1,properties!$A$13:$J$19,3, FALSE) + $P248*VLOOKUP($P$1,properties!$A$13:$J$19,3, FALSE) + $Q248*VLOOKUP($Q$1,properties!$A$13:$J$19,3, FALSE)</f>
        <v>7.4169999999999998</v>
      </c>
      <c r="AH248" s="2">
        <f>$L248*VLOOKUP($L$1,properties!$A$13:$J$19,2, FALSE) + $M248*VLOOKUP($M$1,properties!$A$13:$J$19,2, FALSE) + $N248*VLOOKUP($N$1,properties!$A$13:$J$19,2, FALSE) + $O248*VLOOKUP($O$1,properties!$A$13:$J$19,2, FALSE) + $P248*VLOOKUP($P$1,properties!$A$13:$J$19,2, FALSE) + $Q248*VLOOKUP($Q$1,properties!$A$13:$J$19,2, FALSE)</f>
        <v>2.33</v>
      </c>
      <c r="AI248" s="2">
        <f>$L248*VLOOKUP($L$1,properties!$A$13:$J$19,10, FALSE) + $M248*VLOOKUP($M$1,properties!$A$13:$J$19,10, FALSE) + $N248*VLOOKUP($N$1,properties!$A$13:$J$19,10, FALSE) + $O248*VLOOKUP($O$1,properties!$A$13:$J$19,10, FALSE) + $P248*VLOOKUP($P$1,properties!$A$13:$J$19,10, FALSE) + $Q248*VLOOKUP($Q$1,properties!$A$13:$J$19,10, FALSE)</f>
        <v>82</v>
      </c>
      <c r="AJ248" s="2">
        <f>$R248*VLOOKUP($R$1,properties!$A$1:$J$4,5, FALSE) + $S248*VLOOKUP($S$1,properties!$A$1:$J$4,5, FALSE) + $T248*VLOOKUP($T$1,properties!$A$1:$J$4,5, FALSE)</f>
        <v>1.97</v>
      </c>
      <c r="AK248" s="2">
        <f>$R248*VLOOKUP($R$1,properties!$A$1:$J$4,6, FALSE) + $S248*VLOOKUP($S$1,properties!$A$1:$J$4,6, FALSE) + $T248*VLOOKUP($T$1,properties!$A$1:$J$4,6, FALSE)</f>
        <v>103.4</v>
      </c>
      <c r="AL248" s="2">
        <f>$R248*VLOOKUP($R$1,properties!$A$1:$J$4,4, FALSE) + $S248*VLOOKUP($S$1,properties!$A$1:$J$4,4, FALSE) + $T248*VLOOKUP($T$1,properties!$A$1:$J$4,4, FALSE)</f>
        <v>3.2125000000000004</v>
      </c>
      <c r="AM248" s="2">
        <f>$R248*VLOOKUP($R$1,properties!$A$1:$J$4,3, FALSE) + $S248*VLOOKUP($S$1,properties!$A$1:$J$4,3, FALSE) + $T248*VLOOKUP($T$1,properties!$A$1:$J$4,3, FALSE)</f>
        <v>11.1325</v>
      </c>
      <c r="AN248" s="2">
        <f>$R248*VLOOKUP($R$1,properties!$A$1:$J$4,2, FALSE) + $S248*VLOOKUP($S$1,properties!$A$1:$J$4,2, FALSE) + $T248*VLOOKUP($T$1,properties!$A$1:$J$4,2, FALSE)</f>
        <v>2.81</v>
      </c>
      <c r="AO248" s="2">
        <f>$R248*VLOOKUP($R$1,properties!$A$1:$J$4,10, FALSE) + $S248*VLOOKUP($S$1,properties!$A$1:$J$4,10, FALSE) + $T248*VLOOKUP($T$1,properties!$A$1:$J$4,10, FALSE)</f>
        <v>44</v>
      </c>
    </row>
    <row r="249" spans="1:41" x14ac:dyDescent="0.2">
      <c r="A249">
        <v>336</v>
      </c>
      <c r="B249" t="s">
        <v>394</v>
      </c>
      <c r="C249" t="s">
        <v>576</v>
      </c>
      <c r="D249">
        <v>2.5</v>
      </c>
      <c r="E249">
        <v>1.45</v>
      </c>
      <c r="F249">
        <v>0.2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0</v>
      </c>
      <c r="S249" s="2">
        <v>0.125</v>
      </c>
      <c r="T249" s="2">
        <v>0.875</v>
      </c>
      <c r="U249" s="2">
        <v>5</v>
      </c>
      <c r="V249" s="1" t="b">
        <v>0</v>
      </c>
      <c r="W249" s="2">
        <v>1</v>
      </c>
      <c r="X249" s="2">
        <v>0</v>
      </c>
      <c r="Y249" s="2">
        <v>0</v>
      </c>
      <c r="Z249" s="2">
        <v>0</v>
      </c>
      <c r="AA249" s="2">
        <f>$G249*VLOOKUP($G$1,properties!$A$6:$I$11,5, FALSE) + $H249*VLOOKUP($H$1,properties!$A$6:$I$11,5, FALSE) + $I249*VLOOKUP($I$1,properties!$A$6:$I$11,5, FALSE) + $J249*VLOOKUP($J$1,properties!$A$6:$I$11,5, FALSE) + $K249*VLOOKUP($K$1,properties!$A$6:$I$11,5, FALSE)</f>
        <v>1.61</v>
      </c>
      <c r="AB249" s="2">
        <f>$G249*VLOOKUP($G$1,properties!$A$6:$I$11,6, FALSE) + $H249*VLOOKUP($H$1,properties!$A$6:$I$11,6, FALSE) + $I249*VLOOKUP($I$1,properties!$A$6:$I$11,6, FALSE) + $J249*VLOOKUP($J$1,properties!$A$6:$I$11,6, FALSE) + $K249*VLOOKUP($K$1,properties!$A$6:$I$11,6, FALSE)</f>
        <v>85.468000000000004</v>
      </c>
      <c r="AC249" s="2">
        <f>$G249*VLOOKUP($G$1,properties!$A$6:$I$11,2, FALSE) + $H249*VLOOKUP($H$1,properties!$A$6:$I$11,2, FALSE) + $I249*VLOOKUP($I$1,properties!$A$6:$I$11,2, FALSE) + $J249*VLOOKUP($J$1,properties!$A$6:$I$11,2, FALSE) + $K249*VLOOKUP($K$1,properties!$A$6:$I$11,2, FALSE)</f>
        <v>0</v>
      </c>
      <c r="AD249" s="2">
        <f>$L249*VLOOKUP($L$1,properties!$A$13:$J$19,5, FALSE) + $M249*VLOOKUP($M$1,properties!$A$13:$J$19,5, FALSE) + $N249*VLOOKUP($N$1,properties!$A$13:$J$19,5, FALSE) + $O249*VLOOKUP($O$1,properties!$A$13:$J$19,5, FALSE) + $P249*VLOOKUP($P$1,properties!$A$13:$J$19,5, FALSE) + $Q249*VLOOKUP($Q$1,properties!$A$13:$J$19,5, FALSE)</f>
        <v>1.19</v>
      </c>
      <c r="AE249" s="2">
        <f>$L249*VLOOKUP($L$1,properties!$A$13:$J$19,6, FALSE) + $M249*VLOOKUP($M$1,properties!$A$13:$J$19,6, FALSE) + $N249*VLOOKUP($N$1,properties!$A$13:$J$19,6, FALSE) + $O249*VLOOKUP($O$1,properties!$A$13:$J$19,6, FALSE) + $P249*VLOOKUP($P$1,properties!$A$13:$J$19,6, FALSE) + $Q249*VLOOKUP($Q$1,properties!$A$13:$J$19,6, FALSE)</f>
        <v>207</v>
      </c>
      <c r="AF249" s="2">
        <f>$L249*VLOOKUP($L$1,properties!$A$13:$J$19,4, FALSE) + $M249*VLOOKUP($M$1,properties!$A$13:$J$19,4, FALSE) + $N249*VLOOKUP($N$1,properties!$A$13:$J$19,4, FALSE) + $O249*VLOOKUP($O$1,properties!$A$13:$J$19,4, FALSE) + $P249*VLOOKUP($P$1,properties!$A$13:$J$19,4, FALSE) + $Q249*VLOOKUP($Q$1,properties!$A$13:$J$19,4, FALSE)</f>
        <v>0.36</v>
      </c>
      <c r="AG249" s="2">
        <f>$L249*VLOOKUP($L$1,properties!$A$13:$J$19,3, FALSE) + $M249*VLOOKUP($M$1,properties!$A$13:$J$19,3, FALSE) + $N249*VLOOKUP($N$1,properties!$A$13:$J$19,3, FALSE) + $O249*VLOOKUP($O$1,properties!$A$13:$J$19,3, FALSE) + $P249*VLOOKUP($P$1,properties!$A$13:$J$19,3, FALSE) + $Q249*VLOOKUP($Q$1,properties!$A$13:$J$19,3, FALSE)</f>
        <v>7.4169999999999998</v>
      </c>
      <c r="AH249" s="2">
        <f>$L249*VLOOKUP($L$1,properties!$A$13:$J$19,2, FALSE) + $M249*VLOOKUP($M$1,properties!$A$13:$J$19,2, FALSE) + $N249*VLOOKUP($N$1,properties!$A$13:$J$19,2, FALSE) + $O249*VLOOKUP($O$1,properties!$A$13:$J$19,2, FALSE) + $P249*VLOOKUP($P$1,properties!$A$13:$J$19,2, FALSE) + $Q249*VLOOKUP($Q$1,properties!$A$13:$J$19,2, FALSE)</f>
        <v>2.33</v>
      </c>
      <c r="AI249" s="2">
        <f>$L249*VLOOKUP($L$1,properties!$A$13:$J$19,10, FALSE) + $M249*VLOOKUP($M$1,properties!$A$13:$J$19,10, FALSE) + $N249*VLOOKUP($N$1,properties!$A$13:$J$19,10, FALSE) + $O249*VLOOKUP($O$1,properties!$A$13:$J$19,10, FALSE) + $P249*VLOOKUP($P$1,properties!$A$13:$J$19,10, FALSE) + $Q249*VLOOKUP($Q$1,properties!$A$13:$J$19,10, FALSE)</f>
        <v>82</v>
      </c>
      <c r="AJ249" s="2">
        <f>$R249*VLOOKUP($R$1,properties!$A$1:$J$4,5, FALSE) + $S249*VLOOKUP($S$1,properties!$A$1:$J$4,5, FALSE) + $T249*VLOOKUP($T$1,properties!$A$1:$J$4,5, FALSE)</f>
        <v>1.9775</v>
      </c>
      <c r="AK249" s="2">
        <f>$R249*VLOOKUP($R$1,properties!$A$1:$J$4,6, FALSE) + $S249*VLOOKUP($S$1,properties!$A$1:$J$4,6, FALSE) + $T249*VLOOKUP($T$1,properties!$A$1:$J$4,6, FALSE)</f>
        <v>121.02500000000001</v>
      </c>
      <c r="AL249" s="2">
        <f>$R249*VLOOKUP($R$1,properties!$A$1:$J$4,4, FALSE) + $S249*VLOOKUP($S$1,properties!$A$1:$J$4,4, FALSE) + $T249*VLOOKUP($T$1,properties!$A$1:$J$4,4, FALSE)</f>
        <v>3.0981250000000005</v>
      </c>
      <c r="AM249" s="2">
        <f>$R249*VLOOKUP($R$1,properties!$A$1:$J$4,3, FALSE) + $S249*VLOOKUP($S$1,properties!$A$1:$J$4,3, FALSE) + $T249*VLOOKUP($T$1,properties!$A$1:$J$4,3, FALSE)</f>
        <v>10.621375</v>
      </c>
      <c r="AN249" s="2">
        <f>$R249*VLOOKUP($R$1,properties!$A$1:$J$4,2, FALSE) + $S249*VLOOKUP($S$1,properties!$A$1:$J$4,2, FALSE) + $T249*VLOOKUP($T$1,properties!$A$1:$J$4,2, FALSE)</f>
        <v>2.6975000000000002</v>
      </c>
      <c r="AO249" s="2">
        <f>$R249*VLOOKUP($R$1,properties!$A$1:$J$4,10, FALSE) + $S249*VLOOKUP($S$1,properties!$A$1:$J$4,10, FALSE) + $T249*VLOOKUP($T$1,properties!$A$1:$J$4,10, FALSE)</f>
        <v>50.75</v>
      </c>
    </row>
    <row r="250" spans="1:41" x14ac:dyDescent="0.2">
      <c r="A250">
        <v>337</v>
      </c>
      <c r="B250" t="s">
        <v>395</v>
      </c>
      <c r="C250" t="s">
        <v>576</v>
      </c>
      <c r="D250">
        <v>0.73</v>
      </c>
      <c r="E250">
        <v>0.61</v>
      </c>
      <c r="F250">
        <v>0.12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0.875</v>
      </c>
      <c r="T250" s="2">
        <v>0.125</v>
      </c>
      <c r="U250" s="2">
        <v>5</v>
      </c>
      <c r="V250" s="1" t="b">
        <v>0</v>
      </c>
      <c r="W250" s="2">
        <v>1</v>
      </c>
      <c r="X250" s="2">
        <v>0</v>
      </c>
      <c r="Y250" s="2">
        <v>0</v>
      </c>
      <c r="Z250" s="2">
        <v>0</v>
      </c>
      <c r="AA250" s="2">
        <f>$G250*VLOOKUP($G$1,properties!$A$6:$I$11,5, FALSE) + $H250*VLOOKUP($H$1,properties!$A$6:$I$11,5, FALSE) + $I250*VLOOKUP($I$1,properties!$A$6:$I$11,5, FALSE) + $J250*VLOOKUP($J$1,properties!$A$6:$I$11,5, FALSE) + $K250*VLOOKUP($K$1,properties!$A$6:$I$11,5, FALSE)</f>
        <v>1.61</v>
      </c>
      <c r="AB250" s="2">
        <f>$G250*VLOOKUP($G$1,properties!$A$6:$I$11,6, FALSE) + $H250*VLOOKUP($H$1,properties!$A$6:$I$11,6, FALSE) + $I250*VLOOKUP($I$1,properties!$A$6:$I$11,6, FALSE) + $J250*VLOOKUP($J$1,properties!$A$6:$I$11,6, FALSE) + $K250*VLOOKUP($K$1,properties!$A$6:$I$11,6, FALSE)</f>
        <v>85.468000000000004</v>
      </c>
      <c r="AC250" s="2">
        <f>$G250*VLOOKUP($G$1,properties!$A$6:$I$11,2, FALSE) + $H250*VLOOKUP($H$1,properties!$A$6:$I$11,2, FALSE) + $I250*VLOOKUP($I$1,properties!$A$6:$I$11,2, FALSE) + $J250*VLOOKUP($J$1,properties!$A$6:$I$11,2, FALSE) + $K250*VLOOKUP($K$1,properties!$A$6:$I$11,2, FALSE)</f>
        <v>0</v>
      </c>
      <c r="AD250" s="2">
        <f>$L250*VLOOKUP($L$1,properties!$A$13:$J$19,5, FALSE) + $M250*VLOOKUP($M$1,properties!$A$13:$J$19,5, FALSE) + $N250*VLOOKUP($N$1,properties!$A$13:$J$19,5, FALSE) + $O250*VLOOKUP($O$1,properties!$A$13:$J$19,5, FALSE) + $P250*VLOOKUP($P$1,properties!$A$13:$J$19,5, FALSE) + $Q250*VLOOKUP($Q$1,properties!$A$13:$J$19,5, FALSE)</f>
        <v>0.73</v>
      </c>
      <c r="AE250" s="2">
        <f>$L250*VLOOKUP($L$1,properties!$A$13:$J$19,6, FALSE) + $M250*VLOOKUP($M$1,properties!$A$13:$J$19,6, FALSE) + $N250*VLOOKUP($N$1,properties!$A$13:$J$19,6, FALSE) + $O250*VLOOKUP($O$1,properties!$A$13:$J$19,6, FALSE) + $P250*VLOOKUP($P$1,properties!$A$13:$J$19,6, FALSE) + $Q250*VLOOKUP($Q$1,properties!$A$13:$J$19,6, FALSE)</f>
        <v>72.63</v>
      </c>
      <c r="AF250" s="2">
        <f>$L250*VLOOKUP($L$1,properties!$A$13:$J$19,4, FALSE) + $M250*VLOOKUP($M$1,properties!$A$13:$J$19,4, FALSE) + $N250*VLOOKUP($N$1,properties!$A$13:$J$19,4, FALSE) + $O250*VLOOKUP($O$1,properties!$A$13:$J$19,4, FALSE) + $P250*VLOOKUP($P$1,properties!$A$13:$J$19,4, FALSE) + $Q250*VLOOKUP($Q$1,properties!$A$13:$J$19,4, FALSE)</f>
        <v>1.35</v>
      </c>
      <c r="AG250" s="2">
        <f>$L250*VLOOKUP($L$1,properties!$A$13:$J$19,3, FALSE) + $M250*VLOOKUP($M$1,properties!$A$13:$J$19,3, FALSE) + $N250*VLOOKUP($N$1,properties!$A$13:$J$19,3, FALSE) + $O250*VLOOKUP($O$1,properties!$A$13:$J$19,3, FALSE) + $P250*VLOOKUP($P$1,properties!$A$13:$J$19,3, FALSE) + $Q250*VLOOKUP($Q$1,properties!$A$13:$J$19,3, FALSE)</f>
        <v>7.9</v>
      </c>
      <c r="AH250" s="2">
        <f>$L250*VLOOKUP($L$1,properties!$A$13:$J$19,2, FALSE) + $M250*VLOOKUP($M$1,properties!$A$13:$J$19,2, FALSE) + $N250*VLOOKUP($N$1,properties!$A$13:$J$19,2, FALSE) + $O250*VLOOKUP($O$1,properties!$A$13:$J$19,2, FALSE) + $P250*VLOOKUP($P$1,properties!$A$13:$J$19,2, FALSE) + $Q250*VLOOKUP($Q$1,properties!$A$13:$J$19,2, FALSE)</f>
        <v>2.0099999999999998</v>
      </c>
      <c r="AI250" s="2">
        <f>$L250*VLOOKUP($L$1,properties!$A$13:$J$19,10, FALSE) + $M250*VLOOKUP($M$1,properties!$A$13:$J$19,10, FALSE) + $N250*VLOOKUP($N$1,properties!$A$13:$J$19,10, FALSE) + $O250*VLOOKUP($O$1,properties!$A$13:$J$19,10, FALSE) + $P250*VLOOKUP($P$1,properties!$A$13:$J$19,10, FALSE) + $Q250*VLOOKUP($Q$1,properties!$A$13:$J$19,10, FALSE)</f>
        <v>32</v>
      </c>
      <c r="AJ250" s="2">
        <f>$R250*VLOOKUP($R$1,properties!$A$1:$J$4,5, FALSE) + $S250*VLOOKUP($S$1,properties!$A$1:$J$4,5, FALSE) + $T250*VLOOKUP($T$1,properties!$A$1:$J$4,5, FALSE)</f>
        <v>1.9624999999999999</v>
      </c>
      <c r="AK250" s="2">
        <f>$R250*VLOOKUP($R$1,properties!$A$1:$J$4,6, FALSE) + $S250*VLOOKUP($S$1,properties!$A$1:$J$4,6, FALSE) + $T250*VLOOKUP($T$1,properties!$A$1:$J$4,6, FALSE)</f>
        <v>85.775000000000006</v>
      </c>
      <c r="AL250" s="2">
        <f>$R250*VLOOKUP($R$1,properties!$A$1:$J$4,4, FALSE) + $S250*VLOOKUP($S$1,properties!$A$1:$J$4,4, FALSE) + $T250*VLOOKUP($T$1,properties!$A$1:$J$4,4, FALSE)</f>
        <v>3.3268749999999998</v>
      </c>
      <c r="AM250" s="2">
        <f>$R250*VLOOKUP($R$1,properties!$A$1:$J$4,3, FALSE) + $S250*VLOOKUP($S$1,properties!$A$1:$J$4,3, FALSE) + $T250*VLOOKUP($T$1,properties!$A$1:$J$4,3, FALSE)</f>
        <v>11.643625</v>
      </c>
      <c r="AN250" s="2">
        <f>$R250*VLOOKUP($R$1,properties!$A$1:$J$4,2, FALSE) + $S250*VLOOKUP($S$1,properties!$A$1:$J$4,2, FALSE) + $T250*VLOOKUP($T$1,properties!$A$1:$J$4,2, FALSE)</f>
        <v>2.9224999999999999</v>
      </c>
      <c r="AO250" s="2">
        <f>$R250*VLOOKUP($R$1,properties!$A$1:$J$4,10, FALSE) + $S250*VLOOKUP($S$1,properties!$A$1:$J$4,10, FALSE) + $T250*VLOOKUP($T$1,properties!$A$1:$J$4,10, FALSE)</f>
        <v>37.25</v>
      </c>
    </row>
    <row r="251" spans="1:41" x14ac:dyDescent="0.2">
      <c r="A251">
        <v>338</v>
      </c>
      <c r="B251" t="s">
        <v>396</v>
      </c>
      <c r="C251" t="s">
        <v>576</v>
      </c>
      <c r="D251">
        <v>-0.2</v>
      </c>
      <c r="E251">
        <v>1.98</v>
      </c>
      <c r="F251">
        <v>0.13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0.875</v>
      </c>
      <c r="T251" s="2">
        <v>0.125</v>
      </c>
      <c r="U251" s="2">
        <v>5</v>
      </c>
      <c r="V251" s="1" t="b">
        <v>0</v>
      </c>
      <c r="W251" s="2">
        <v>1</v>
      </c>
      <c r="X251" s="2">
        <v>0</v>
      </c>
      <c r="Y251" s="2">
        <v>0</v>
      </c>
      <c r="Z251" s="2">
        <v>0</v>
      </c>
      <c r="AA251" s="2">
        <f>$G251*VLOOKUP($G$1,properties!$A$6:$I$11,5, FALSE) + $H251*VLOOKUP($H$1,properties!$A$6:$I$11,5, FALSE) + $I251*VLOOKUP($I$1,properties!$A$6:$I$11,5, FALSE) + $J251*VLOOKUP($J$1,properties!$A$6:$I$11,5, FALSE) + $K251*VLOOKUP($K$1,properties!$A$6:$I$11,5, FALSE)</f>
        <v>2.17</v>
      </c>
      <c r="AB251" s="2">
        <f>$G251*VLOOKUP($G$1,properties!$A$6:$I$11,6, FALSE) + $H251*VLOOKUP($H$1,properties!$A$6:$I$11,6, FALSE) + $I251*VLOOKUP($I$1,properties!$A$6:$I$11,6, FALSE) + $J251*VLOOKUP($J$1,properties!$A$6:$I$11,6, FALSE) + $K251*VLOOKUP($K$1,properties!$A$6:$I$11,6, FALSE)</f>
        <v>32.07</v>
      </c>
      <c r="AC251" s="2">
        <f>$G251*VLOOKUP($G$1,properties!$A$6:$I$11,2, FALSE) + $H251*VLOOKUP($H$1,properties!$A$6:$I$11,2, FALSE) + $I251*VLOOKUP($I$1,properties!$A$6:$I$11,2, FALSE) + $J251*VLOOKUP($J$1,properties!$A$6:$I$11,2, FALSE) + $K251*VLOOKUP($K$1,properties!$A$6:$I$11,2, FALSE)</f>
        <v>2.2999999999999998</v>
      </c>
      <c r="AD251" s="2">
        <f>$L251*VLOOKUP($L$1,properties!$A$13:$J$19,5, FALSE) + $M251*VLOOKUP($M$1,properties!$A$13:$J$19,5, FALSE) + $N251*VLOOKUP($N$1,properties!$A$13:$J$19,5, FALSE) + $O251*VLOOKUP($O$1,properties!$A$13:$J$19,5, FALSE) + $P251*VLOOKUP($P$1,properties!$A$13:$J$19,5, FALSE) + $Q251*VLOOKUP($Q$1,properties!$A$13:$J$19,5, FALSE)</f>
        <v>0.73</v>
      </c>
      <c r="AE251" s="2">
        <f>$L251*VLOOKUP($L$1,properties!$A$13:$J$19,6, FALSE) + $M251*VLOOKUP($M$1,properties!$A$13:$J$19,6, FALSE) + $N251*VLOOKUP($N$1,properties!$A$13:$J$19,6, FALSE) + $O251*VLOOKUP($O$1,properties!$A$13:$J$19,6, FALSE) + $P251*VLOOKUP($P$1,properties!$A$13:$J$19,6, FALSE) + $Q251*VLOOKUP($Q$1,properties!$A$13:$J$19,6, FALSE)</f>
        <v>72.63</v>
      </c>
      <c r="AF251" s="2">
        <f>$L251*VLOOKUP($L$1,properties!$A$13:$J$19,4, FALSE) + $M251*VLOOKUP($M$1,properties!$A$13:$J$19,4, FALSE) + $N251*VLOOKUP($N$1,properties!$A$13:$J$19,4, FALSE) + $O251*VLOOKUP($O$1,properties!$A$13:$J$19,4, FALSE) + $P251*VLOOKUP($P$1,properties!$A$13:$J$19,4, FALSE) + $Q251*VLOOKUP($Q$1,properties!$A$13:$J$19,4, FALSE)</f>
        <v>1.35</v>
      </c>
      <c r="AG251" s="2">
        <f>$L251*VLOOKUP($L$1,properties!$A$13:$J$19,3, FALSE) + $M251*VLOOKUP($M$1,properties!$A$13:$J$19,3, FALSE) + $N251*VLOOKUP($N$1,properties!$A$13:$J$19,3, FALSE) + $O251*VLOOKUP($O$1,properties!$A$13:$J$19,3, FALSE) + $P251*VLOOKUP($P$1,properties!$A$13:$J$19,3, FALSE) + $Q251*VLOOKUP($Q$1,properties!$A$13:$J$19,3, FALSE)</f>
        <v>7.9</v>
      </c>
      <c r="AH251" s="2">
        <f>$L251*VLOOKUP($L$1,properties!$A$13:$J$19,2, FALSE) + $M251*VLOOKUP($M$1,properties!$A$13:$J$19,2, FALSE) + $N251*VLOOKUP($N$1,properties!$A$13:$J$19,2, FALSE) + $O251*VLOOKUP($O$1,properties!$A$13:$J$19,2, FALSE) + $P251*VLOOKUP($P$1,properties!$A$13:$J$19,2, FALSE) + $Q251*VLOOKUP($Q$1,properties!$A$13:$J$19,2, FALSE)</f>
        <v>2.0099999999999998</v>
      </c>
      <c r="AI251" s="2">
        <f>$L251*VLOOKUP($L$1,properties!$A$13:$J$19,10, FALSE) + $M251*VLOOKUP($M$1,properties!$A$13:$J$19,10, FALSE) + $N251*VLOOKUP($N$1,properties!$A$13:$J$19,10, FALSE) + $O251*VLOOKUP($O$1,properties!$A$13:$J$19,10, FALSE) + $P251*VLOOKUP($P$1,properties!$A$13:$J$19,10, FALSE) + $Q251*VLOOKUP($Q$1,properties!$A$13:$J$19,10, FALSE)</f>
        <v>32</v>
      </c>
      <c r="AJ251" s="2">
        <f>$R251*VLOOKUP($R$1,properties!$A$1:$J$4,5, FALSE) + $S251*VLOOKUP($S$1,properties!$A$1:$J$4,5, FALSE) + $T251*VLOOKUP($T$1,properties!$A$1:$J$4,5, FALSE)</f>
        <v>1.9624999999999999</v>
      </c>
      <c r="AK251" s="2">
        <f>$R251*VLOOKUP($R$1,properties!$A$1:$J$4,6, FALSE) + $S251*VLOOKUP($S$1,properties!$A$1:$J$4,6, FALSE) + $T251*VLOOKUP($T$1,properties!$A$1:$J$4,6, FALSE)</f>
        <v>85.775000000000006</v>
      </c>
      <c r="AL251" s="2">
        <f>$R251*VLOOKUP($R$1,properties!$A$1:$J$4,4, FALSE) + $S251*VLOOKUP($S$1,properties!$A$1:$J$4,4, FALSE) + $T251*VLOOKUP($T$1,properties!$A$1:$J$4,4, FALSE)</f>
        <v>3.3268749999999998</v>
      </c>
      <c r="AM251" s="2">
        <f>$R251*VLOOKUP($R$1,properties!$A$1:$J$4,3, FALSE) + $S251*VLOOKUP($S$1,properties!$A$1:$J$4,3, FALSE) + $T251*VLOOKUP($T$1,properties!$A$1:$J$4,3, FALSE)</f>
        <v>11.643625</v>
      </c>
      <c r="AN251" s="2">
        <f>$R251*VLOOKUP($R$1,properties!$A$1:$J$4,2, FALSE) + $S251*VLOOKUP($S$1,properties!$A$1:$J$4,2, FALSE) + $T251*VLOOKUP($T$1,properties!$A$1:$J$4,2, FALSE)</f>
        <v>2.9224999999999999</v>
      </c>
      <c r="AO251" s="2">
        <f>$R251*VLOOKUP($R$1,properties!$A$1:$J$4,10, FALSE) + $S251*VLOOKUP($S$1,properties!$A$1:$J$4,10, FALSE) + $T251*VLOOKUP($T$1,properties!$A$1:$J$4,10, FALSE)</f>
        <v>37.25</v>
      </c>
    </row>
    <row r="252" spans="1:41" x14ac:dyDescent="0.2">
      <c r="A252">
        <v>339</v>
      </c>
      <c r="B252" t="s">
        <v>397</v>
      </c>
      <c r="C252" t="s">
        <v>576</v>
      </c>
      <c r="D252">
        <v>1.95</v>
      </c>
      <c r="E252">
        <v>0.62</v>
      </c>
      <c r="F252">
        <v>0.12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0.25</v>
      </c>
      <c r="S252" s="2">
        <v>0.75</v>
      </c>
      <c r="T252" s="2">
        <v>0</v>
      </c>
      <c r="U252" s="2">
        <v>5</v>
      </c>
      <c r="V252" s="1" t="b">
        <v>0</v>
      </c>
      <c r="W252" s="2">
        <v>1</v>
      </c>
      <c r="X252" s="2">
        <v>0</v>
      </c>
      <c r="Y252" s="2">
        <v>0</v>
      </c>
      <c r="Z252" s="2">
        <v>0</v>
      </c>
      <c r="AA252" s="2">
        <f>$G252*VLOOKUP($G$1,properties!$A$6:$I$11,5, FALSE) + $H252*VLOOKUP($H$1,properties!$A$6:$I$11,5, FALSE) + $I252*VLOOKUP($I$1,properties!$A$6:$I$11,5, FALSE) + $J252*VLOOKUP($J$1,properties!$A$6:$I$11,5, FALSE) + $K252*VLOOKUP($K$1,properties!$A$6:$I$11,5, FALSE)</f>
        <v>1.51</v>
      </c>
      <c r="AB252" s="2">
        <f>$G252*VLOOKUP($G$1,properties!$A$6:$I$11,6, FALSE) + $H252*VLOOKUP($H$1,properties!$A$6:$I$11,6, FALSE) + $I252*VLOOKUP($I$1,properties!$A$6:$I$11,6, FALSE) + $J252*VLOOKUP($J$1,properties!$A$6:$I$11,6, FALSE) + $K252*VLOOKUP($K$1,properties!$A$6:$I$11,6, FALSE)</f>
        <v>39.090000000000003</v>
      </c>
      <c r="AC252" s="2">
        <f>$G252*VLOOKUP($G$1,properties!$A$6:$I$11,2, FALSE) + $H252*VLOOKUP($H$1,properties!$A$6:$I$11,2, FALSE) + $I252*VLOOKUP($I$1,properties!$A$6:$I$11,2, FALSE) + $J252*VLOOKUP($J$1,properties!$A$6:$I$11,2, FALSE) + $K252*VLOOKUP($K$1,properties!$A$6:$I$11,2, FALSE)</f>
        <v>0</v>
      </c>
      <c r="AD252" s="2">
        <f>$L252*VLOOKUP($L$1,properties!$A$13:$J$19,5, FALSE) + $M252*VLOOKUP($M$1,properties!$A$13:$J$19,5, FALSE) + $N252*VLOOKUP($N$1,properties!$A$13:$J$19,5, FALSE) + $O252*VLOOKUP($O$1,properties!$A$13:$J$19,5, FALSE) + $P252*VLOOKUP($P$1,properties!$A$13:$J$19,5, FALSE) + $Q252*VLOOKUP($Q$1,properties!$A$13:$J$19,5, FALSE)</f>
        <v>0.73</v>
      </c>
      <c r="AE252" s="2">
        <f>$L252*VLOOKUP($L$1,properties!$A$13:$J$19,6, FALSE) + $M252*VLOOKUP($M$1,properties!$A$13:$J$19,6, FALSE) + $N252*VLOOKUP($N$1,properties!$A$13:$J$19,6, FALSE) + $O252*VLOOKUP($O$1,properties!$A$13:$J$19,6, FALSE) + $P252*VLOOKUP($P$1,properties!$A$13:$J$19,6, FALSE) + $Q252*VLOOKUP($Q$1,properties!$A$13:$J$19,6, FALSE)</f>
        <v>72.63</v>
      </c>
      <c r="AF252" s="2">
        <f>$L252*VLOOKUP($L$1,properties!$A$13:$J$19,4, FALSE) + $M252*VLOOKUP($M$1,properties!$A$13:$J$19,4, FALSE) + $N252*VLOOKUP($N$1,properties!$A$13:$J$19,4, FALSE) + $O252*VLOOKUP($O$1,properties!$A$13:$J$19,4, FALSE) + $P252*VLOOKUP($P$1,properties!$A$13:$J$19,4, FALSE) + $Q252*VLOOKUP($Q$1,properties!$A$13:$J$19,4, FALSE)</f>
        <v>1.35</v>
      </c>
      <c r="AG252" s="2">
        <f>$L252*VLOOKUP($L$1,properties!$A$13:$J$19,3, FALSE) + $M252*VLOOKUP($M$1,properties!$A$13:$J$19,3, FALSE) + $N252*VLOOKUP($N$1,properties!$A$13:$J$19,3, FALSE) + $O252*VLOOKUP($O$1,properties!$A$13:$J$19,3, FALSE) + $P252*VLOOKUP($P$1,properties!$A$13:$J$19,3, FALSE) + $Q252*VLOOKUP($Q$1,properties!$A$13:$J$19,3, FALSE)</f>
        <v>7.9</v>
      </c>
      <c r="AH252" s="2">
        <f>$L252*VLOOKUP($L$1,properties!$A$13:$J$19,2, FALSE) + $M252*VLOOKUP($M$1,properties!$A$13:$J$19,2, FALSE) + $N252*VLOOKUP($N$1,properties!$A$13:$J$19,2, FALSE) + $O252*VLOOKUP($O$1,properties!$A$13:$J$19,2, FALSE) + $P252*VLOOKUP($P$1,properties!$A$13:$J$19,2, FALSE) + $Q252*VLOOKUP($Q$1,properties!$A$13:$J$19,2, FALSE)</f>
        <v>2.0099999999999998</v>
      </c>
      <c r="AI252" s="2">
        <f>$L252*VLOOKUP($L$1,properties!$A$13:$J$19,10, FALSE) + $M252*VLOOKUP($M$1,properties!$A$13:$J$19,10, FALSE) + $N252*VLOOKUP($N$1,properties!$A$13:$J$19,10, FALSE) + $O252*VLOOKUP($O$1,properties!$A$13:$J$19,10, FALSE) + $P252*VLOOKUP($P$1,properties!$A$13:$J$19,10, FALSE) + $Q252*VLOOKUP($Q$1,properties!$A$13:$J$19,10, FALSE)</f>
        <v>32</v>
      </c>
      <c r="AJ252" s="2">
        <f>$R252*VLOOKUP($R$1,properties!$A$1:$J$4,5, FALSE) + $S252*VLOOKUP($S$1,properties!$A$1:$J$4,5, FALSE) + $T252*VLOOKUP($T$1,properties!$A$1:$J$4,5, FALSE)</f>
        <v>1.9224999999999999</v>
      </c>
      <c r="AK252" s="2">
        <f>$R252*VLOOKUP($R$1,properties!$A$1:$J$4,6, FALSE) + $S252*VLOOKUP($S$1,properties!$A$1:$J$4,6, FALSE) + $T252*VLOOKUP($T$1,properties!$A$1:$J$4,6, FALSE)</f>
        <v>68.787500000000009</v>
      </c>
      <c r="AL252" s="2">
        <f>$R252*VLOOKUP($R$1,properties!$A$1:$J$4,4, FALSE) + $S252*VLOOKUP($S$1,properties!$A$1:$J$4,4, FALSE) + $T252*VLOOKUP($T$1,properties!$A$1:$J$4,4, FALSE)</f>
        <v>3.4279999999999999</v>
      </c>
      <c r="AM252" s="2">
        <f>$R252*VLOOKUP($R$1,properties!$A$1:$J$4,3, FALSE) + $S252*VLOOKUP($S$1,properties!$A$1:$J$4,3, FALSE) + $T252*VLOOKUP($T$1,properties!$A$1:$J$4,3, FALSE)</f>
        <v>12.102499999999999</v>
      </c>
      <c r="AN252" s="2">
        <f>$R252*VLOOKUP($R$1,properties!$A$1:$J$4,2, FALSE) + $S252*VLOOKUP($S$1,properties!$A$1:$J$4,2, FALSE) + $T252*VLOOKUP($T$1,properties!$A$1:$J$4,2, FALSE)</f>
        <v>3.01</v>
      </c>
      <c r="AO252" s="2">
        <f>$R252*VLOOKUP($R$1,properties!$A$1:$J$4,10, FALSE) + $S252*VLOOKUP($S$1,properties!$A$1:$J$4,10, FALSE) + $T252*VLOOKUP($T$1,properties!$A$1:$J$4,10, FALSE)</f>
        <v>30.5</v>
      </c>
    </row>
    <row r="253" spans="1:41" x14ac:dyDescent="0.2">
      <c r="A253">
        <v>340</v>
      </c>
      <c r="B253" t="s">
        <v>398</v>
      </c>
      <c r="C253" t="s">
        <v>576</v>
      </c>
      <c r="D253">
        <v>3.02</v>
      </c>
      <c r="E253">
        <v>3.18</v>
      </c>
      <c r="F253">
        <v>0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0.375</v>
      </c>
      <c r="T253" s="2">
        <v>0.625</v>
      </c>
      <c r="U253" s="2">
        <v>5</v>
      </c>
      <c r="V253" s="1" t="b">
        <v>0</v>
      </c>
      <c r="W253" s="2">
        <v>1</v>
      </c>
      <c r="X253" s="2">
        <v>0</v>
      </c>
      <c r="Y253" s="2">
        <v>0</v>
      </c>
      <c r="Z253" s="2">
        <v>0</v>
      </c>
      <c r="AA253" s="2">
        <f>$G253*VLOOKUP($G$1,properties!$A$6:$I$11,5, FALSE) + $H253*VLOOKUP($H$1,properties!$A$6:$I$11,5, FALSE) + $I253*VLOOKUP($I$1,properties!$A$6:$I$11,5, FALSE) + $J253*VLOOKUP($J$1,properties!$A$6:$I$11,5, FALSE) + $K253*VLOOKUP($K$1,properties!$A$6:$I$11,5, FALSE)</f>
        <v>1.51</v>
      </c>
      <c r="AB253" s="2">
        <f>$G253*VLOOKUP($G$1,properties!$A$6:$I$11,6, FALSE) + $H253*VLOOKUP($H$1,properties!$A$6:$I$11,6, FALSE) + $I253*VLOOKUP($I$1,properties!$A$6:$I$11,6, FALSE) + $J253*VLOOKUP($J$1,properties!$A$6:$I$11,6, FALSE) + $K253*VLOOKUP($K$1,properties!$A$6:$I$11,6, FALSE)</f>
        <v>39.090000000000003</v>
      </c>
      <c r="AC253" s="2">
        <f>$G253*VLOOKUP($G$1,properties!$A$6:$I$11,2, FALSE) + $H253*VLOOKUP($H$1,properties!$A$6:$I$11,2, FALSE) + $I253*VLOOKUP($I$1,properties!$A$6:$I$11,2, FALSE) + $J253*VLOOKUP($J$1,properties!$A$6:$I$11,2, FALSE) + $K253*VLOOKUP($K$1,properties!$A$6:$I$11,2, FALSE)</f>
        <v>0</v>
      </c>
      <c r="AD253" s="2">
        <f>$L253*VLOOKUP($L$1,properties!$A$13:$J$19,5, FALSE) + $M253*VLOOKUP($M$1,properties!$A$13:$J$19,5, FALSE) + $N253*VLOOKUP($N$1,properties!$A$13:$J$19,5, FALSE) + $O253*VLOOKUP($O$1,properties!$A$13:$J$19,5, FALSE) + $P253*VLOOKUP($P$1,properties!$A$13:$J$19,5, FALSE) + $Q253*VLOOKUP($Q$1,properties!$A$13:$J$19,5, FALSE)</f>
        <v>1.18</v>
      </c>
      <c r="AE253" s="2">
        <f>$L253*VLOOKUP($L$1,properties!$A$13:$J$19,6, FALSE) + $M253*VLOOKUP($M$1,properties!$A$13:$J$19,6, FALSE) + $N253*VLOOKUP($N$1,properties!$A$13:$J$19,6, FALSE) + $O253*VLOOKUP($O$1,properties!$A$13:$J$19,6, FALSE) + $P253*VLOOKUP($P$1,properties!$A$13:$J$19,6, FALSE) + $Q253*VLOOKUP($Q$1,properties!$A$13:$J$19,6, FALSE)</f>
        <v>87.62</v>
      </c>
      <c r="AF253" s="2">
        <f>$L253*VLOOKUP($L$1,properties!$A$13:$J$19,4, FALSE) + $M253*VLOOKUP($M$1,properties!$A$13:$J$19,4, FALSE) + $N253*VLOOKUP($N$1,properties!$A$13:$J$19,4, FALSE) + $O253*VLOOKUP($O$1,properties!$A$13:$J$19,4, FALSE) + $P253*VLOOKUP($P$1,properties!$A$13:$J$19,4, FALSE) + $Q253*VLOOKUP($Q$1,properties!$A$13:$J$19,4, FALSE)</f>
        <v>0</v>
      </c>
      <c r="AG253" s="2">
        <f>$L253*VLOOKUP($L$1,properties!$A$13:$J$19,3, FALSE) + $M253*VLOOKUP($M$1,properties!$A$13:$J$19,3, FALSE) + $N253*VLOOKUP($N$1,properties!$A$13:$J$19,3, FALSE) + $O253*VLOOKUP($O$1,properties!$A$13:$J$19,3, FALSE) + $P253*VLOOKUP($P$1,properties!$A$13:$J$19,3, FALSE) + $Q253*VLOOKUP($Q$1,properties!$A$13:$J$19,3, FALSE)</f>
        <v>5.6950000000000003</v>
      </c>
      <c r="AH253" s="2">
        <f>$L253*VLOOKUP($L$1,properties!$A$13:$J$19,2, FALSE) + $M253*VLOOKUP($M$1,properties!$A$13:$J$19,2, FALSE) + $N253*VLOOKUP($N$1,properties!$A$13:$J$19,2, FALSE) + $O253*VLOOKUP($O$1,properties!$A$13:$J$19,2, FALSE) + $P253*VLOOKUP($P$1,properties!$A$13:$J$19,2, FALSE) + $Q253*VLOOKUP($Q$1,properties!$A$13:$J$19,2, FALSE)</f>
        <v>0.95</v>
      </c>
      <c r="AI253" s="2">
        <f>$L253*VLOOKUP($L$1,properties!$A$13:$J$19,10, FALSE) + $M253*VLOOKUP($M$1,properties!$A$13:$J$19,10, FALSE) + $N253*VLOOKUP($N$1,properties!$A$13:$J$19,10, FALSE) + $O253*VLOOKUP($O$1,properties!$A$13:$J$19,10, FALSE) + $P253*VLOOKUP($P$1,properties!$A$13:$J$19,10, FALSE) + $Q253*VLOOKUP($Q$1,properties!$A$13:$J$19,10, FALSE)</f>
        <v>38</v>
      </c>
      <c r="AJ253" s="2">
        <f>$R253*VLOOKUP($R$1,properties!$A$1:$J$4,5, FALSE) + $S253*VLOOKUP($S$1,properties!$A$1:$J$4,5, FALSE) + $T253*VLOOKUP($T$1,properties!$A$1:$J$4,5, FALSE)</f>
        <v>1.9725000000000001</v>
      </c>
      <c r="AK253" s="2">
        <f>$R253*VLOOKUP($R$1,properties!$A$1:$J$4,6, FALSE) + $S253*VLOOKUP($S$1,properties!$A$1:$J$4,6, FALSE) + $T253*VLOOKUP($T$1,properties!$A$1:$J$4,6, FALSE)</f>
        <v>109.27500000000001</v>
      </c>
      <c r="AL253" s="2">
        <f>$R253*VLOOKUP($R$1,properties!$A$1:$J$4,4, FALSE) + $S253*VLOOKUP($S$1,properties!$A$1:$J$4,4, FALSE) + $T253*VLOOKUP($T$1,properties!$A$1:$J$4,4, FALSE)</f>
        <v>3.1743750000000004</v>
      </c>
      <c r="AM253" s="2">
        <f>$R253*VLOOKUP($R$1,properties!$A$1:$J$4,3, FALSE) + $S253*VLOOKUP($S$1,properties!$A$1:$J$4,3, FALSE) + $T253*VLOOKUP($T$1,properties!$A$1:$J$4,3, FALSE)</f>
        <v>10.962125</v>
      </c>
      <c r="AN253" s="2">
        <f>$R253*VLOOKUP($R$1,properties!$A$1:$J$4,2, FALSE) + $S253*VLOOKUP($S$1,properties!$A$1:$J$4,2, FALSE) + $T253*VLOOKUP($T$1,properties!$A$1:$J$4,2, FALSE)</f>
        <v>2.7725</v>
      </c>
      <c r="AO253" s="2">
        <f>$R253*VLOOKUP($R$1,properties!$A$1:$J$4,10, FALSE) + $S253*VLOOKUP($S$1,properties!$A$1:$J$4,10, FALSE) + $T253*VLOOKUP($T$1,properties!$A$1:$J$4,10, FALSE)</f>
        <v>46.25</v>
      </c>
    </row>
    <row r="254" spans="1:41" x14ac:dyDescent="0.2">
      <c r="A254">
        <v>341</v>
      </c>
      <c r="B254" t="s">
        <v>399</v>
      </c>
      <c r="C254" t="s">
        <v>576</v>
      </c>
      <c r="D254">
        <v>-0.01</v>
      </c>
      <c r="E254">
        <v>4.07</v>
      </c>
      <c r="F254">
        <v>0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0.125</v>
      </c>
      <c r="S254" s="2">
        <v>0.875</v>
      </c>
      <c r="T254" s="2">
        <v>0</v>
      </c>
      <c r="U254" s="2">
        <v>5</v>
      </c>
      <c r="V254" s="1" t="b">
        <v>0</v>
      </c>
      <c r="W254" s="2">
        <v>1</v>
      </c>
      <c r="X254" s="2">
        <v>0</v>
      </c>
      <c r="Y254" s="2">
        <v>0</v>
      </c>
      <c r="Z254" s="2">
        <v>0</v>
      </c>
      <c r="AA254" s="2">
        <f>$G254*VLOOKUP($G$1,properties!$A$6:$I$11,5, FALSE) + $H254*VLOOKUP($H$1,properties!$A$6:$I$11,5, FALSE) + $I254*VLOOKUP($I$1,properties!$A$6:$I$11,5, FALSE) + $J254*VLOOKUP($J$1,properties!$A$6:$I$11,5, FALSE) + $K254*VLOOKUP($K$1,properties!$A$6:$I$11,5, FALSE)</f>
        <v>1.61</v>
      </c>
      <c r="AB254" s="2">
        <f>$G254*VLOOKUP($G$1,properties!$A$6:$I$11,6, FALSE) + $H254*VLOOKUP($H$1,properties!$A$6:$I$11,6, FALSE) + $I254*VLOOKUP($I$1,properties!$A$6:$I$11,6, FALSE) + $J254*VLOOKUP($J$1,properties!$A$6:$I$11,6, FALSE) + $K254*VLOOKUP($K$1,properties!$A$6:$I$11,6, FALSE)</f>
        <v>85.468000000000004</v>
      </c>
      <c r="AC254" s="2">
        <f>$G254*VLOOKUP($G$1,properties!$A$6:$I$11,2, FALSE) + $H254*VLOOKUP($H$1,properties!$A$6:$I$11,2, FALSE) + $I254*VLOOKUP($I$1,properties!$A$6:$I$11,2, FALSE) + $J254*VLOOKUP($J$1,properties!$A$6:$I$11,2, FALSE) + $K254*VLOOKUP($K$1,properties!$A$6:$I$11,2, FALSE)</f>
        <v>0</v>
      </c>
      <c r="AD254" s="2">
        <f>$L254*VLOOKUP($L$1,properties!$A$13:$J$19,5, FALSE) + $M254*VLOOKUP($M$1,properties!$A$13:$J$19,5, FALSE) + $N254*VLOOKUP($N$1,properties!$A$13:$J$19,5, FALSE) + $O254*VLOOKUP($O$1,properties!$A$13:$J$19,5, FALSE) + $P254*VLOOKUP($P$1,properties!$A$13:$J$19,5, FALSE) + $Q254*VLOOKUP($Q$1,properties!$A$13:$J$19,5, FALSE)</f>
        <v>1</v>
      </c>
      <c r="AE254" s="2">
        <f>$L254*VLOOKUP($L$1,properties!$A$13:$J$19,6, FALSE) + $M254*VLOOKUP($M$1,properties!$A$13:$J$19,6, FALSE) + $N254*VLOOKUP($N$1,properties!$A$13:$J$19,6, FALSE) + $O254*VLOOKUP($O$1,properties!$A$13:$J$19,6, FALSE) + $P254*VLOOKUP($P$1,properties!$A$13:$J$19,6, FALSE) + $Q254*VLOOKUP($Q$1,properties!$A$13:$J$19,6, FALSE)</f>
        <v>40.08</v>
      </c>
      <c r="AF254" s="2">
        <f>$L254*VLOOKUP($L$1,properties!$A$13:$J$19,4, FALSE) + $M254*VLOOKUP($M$1,properties!$A$13:$J$19,4, FALSE) + $N254*VLOOKUP($N$1,properties!$A$13:$J$19,4, FALSE) + $O254*VLOOKUP($O$1,properties!$A$13:$J$19,4, FALSE) + $P254*VLOOKUP($P$1,properties!$A$13:$J$19,4, FALSE) + $Q254*VLOOKUP($Q$1,properties!$A$13:$J$19,4, FALSE)</f>
        <v>0</v>
      </c>
      <c r="AG254" s="2">
        <f>$L254*VLOOKUP($L$1,properties!$A$13:$J$19,3, FALSE) + $M254*VLOOKUP($M$1,properties!$A$13:$J$19,3, FALSE) + $N254*VLOOKUP($N$1,properties!$A$13:$J$19,3, FALSE) + $O254*VLOOKUP($O$1,properties!$A$13:$J$19,3, FALSE) + $P254*VLOOKUP($P$1,properties!$A$13:$J$19,3, FALSE) + $Q254*VLOOKUP($Q$1,properties!$A$13:$J$19,3, FALSE)</f>
        <v>6.1130000000000004</v>
      </c>
      <c r="AH254" s="2">
        <f>$L254*VLOOKUP($L$1,properties!$A$13:$J$19,2, FALSE) + $M254*VLOOKUP($M$1,properties!$A$13:$J$19,2, FALSE) + $N254*VLOOKUP($N$1,properties!$A$13:$J$19,2, FALSE) + $O254*VLOOKUP($O$1,properties!$A$13:$J$19,2, FALSE) + $P254*VLOOKUP($P$1,properties!$A$13:$J$19,2, FALSE) + $Q254*VLOOKUP($Q$1,properties!$A$13:$J$19,2, FALSE)</f>
        <v>1</v>
      </c>
      <c r="AI254" s="2">
        <f>$L254*VLOOKUP($L$1,properties!$A$13:$J$19,10, FALSE) + $M254*VLOOKUP($M$1,properties!$A$13:$J$19,10, FALSE) + $N254*VLOOKUP($N$1,properties!$A$13:$J$19,10, FALSE) + $O254*VLOOKUP($O$1,properties!$A$13:$J$19,10, FALSE) + $P254*VLOOKUP($P$1,properties!$A$13:$J$19,10, FALSE) + $Q254*VLOOKUP($Q$1,properties!$A$13:$J$19,10, FALSE)</f>
        <v>20</v>
      </c>
      <c r="AJ254" s="2">
        <f>$R254*VLOOKUP($R$1,properties!$A$1:$J$4,5, FALSE) + $S254*VLOOKUP($S$1,properties!$A$1:$J$4,5, FALSE) + $T254*VLOOKUP($T$1,properties!$A$1:$J$4,5, FALSE)</f>
        <v>1.9412499999999999</v>
      </c>
      <c r="AK254" s="2">
        <f>$R254*VLOOKUP($R$1,properties!$A$1:$J$4,6, FALSE) + $S254*VLOOKUP($S$1,properties!$A$1:$J$4,6, FALSE) + $T254*VLOOKUP($T$1,properties!$A$1:$J$4,6, FALSE)</f>
        <v>74.343750000000014</v>
      </c>
      <c r="AL254" s="2">
        <f>$R254*VLOOKUP($R$1,properties!$A$1:$J$4,4, FALSE) + $S254*VLOOKUP($S$1,properties!$A$1:$J$4,4, FALSE) + $T254*VLOOKUP($T$1,properties!$A$1:$J$4,4, FALSE)</f>
        <v>3.3965000000000001</v>
      </c>
      <c r="AM254" s="2">
        <f>$R254*VLOOKUP($R$1,properties!$A$1:$J$4,3, FALSE) + $S254*VLOOKUP($S$1,properties!$A$1:$J$4,3, FALSE) + $T254*VLOOKUP($T$1,properties!$A$1:$J$4,3, FALSE)</f>
        <v>11.958250000000001</v>
      </c>
      <c r="AN254" s="2">
        <f>$R254*VLOOKUP($R$1,properties!$A$1:$J$4,2, FALSE) + $S254*VLOOKUP($S$1,properties!$A$1:$J$4,2, FALSE) + $T254*VLOOKUP($T$1,properties!$A$1:$J$4,2, FALSE)</f>
        <v>2.9849999999999999</v>
      </c>
      <c r="AO254" s="2">
        <f>$R254*VLOOKUP($R$1,properties!$A$1:$J$4,10, FALSE) + $S254*VLOOKUP($S$1,properties!$A$1:$J$4,10, FALSE) + $T254*VLOOKUP($T$1,properties!$A$1:$J$4,10, FALSE)</f>
        <v>32.75</v>
      </c>
    </row>
    <row r="255" spans="1:41" x14ac:dyDescent="0.2">
      <c r="A255">
        <v>342</v>
      </c>
      <c r="B255" t="s">
        <v>400</v>
      </c>
      <c r="C255" t="s">
        <v>576</v>
      </c>
      <c r="D255">
        <v>2.63</v>
      </c>
      <c r="E255">
        <v>0.79</v>
      </c>
      <c r="F255">
        <v>0.14000000000000001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0.875</v>
      </c>
      <c r="S255" s="2">
        <v>0.125</v>
      </c>
      <c r="T255" s="2">
        <v>0</v>
      </c>
      <c r="U255" s="2">
        <v>5</v>
      </c>
      <c r="V255" s="1" t="b">
        <v>0</v>
      </c>
      <c r="W255" s="2">
        <v>1</v>
      </c>
      <c r="X255" s="2">
        <v>0</v>
      </c>
      <c r="Y255" s="2">
        <v>0</v>
      </c>
      <c r="Z255" s="2">
        <v>0</v>
      </c>
      <c r="AA255" s="2">
        <f>$G255*VLOOKUP($G$1,properties!$A$6:$I$11,5, FALSE) + $H255*VLOOKUP($H$1,properties!$A$6:$I$11,5, FALSE) + $I255*VLOOKUP($I$1,properties!$A$6:$I$11,5, FALSE) + $J255*VLOOKUP($J$1,properties!$A$6:$I$11,5, FALSE) + $K255*VLOOKUP($K$1,properties!$A$6:$I$11,5, FALSE)</f>
        <v>1.51</v>
      </c>
      <c r="AB255" s="2">
        <f>$G255*VLOOKUP($G$1,properties!$A$6:$I$11,6, FALSE) + $H255*VLOOKUP($H$1,properties!$A$6:$I$11,6, FALSE) + $I255*VLOOKUP($I$1,properties!$A$6:$I$11,6, FALSE) + $J255*VLOOKUP($J$1,properties!$A$6:$I$11,6, FALSE) + $K255*VLOOKUP($K$1,properties!$A$6:$I$11,6, FALSE)</f>
        <v>39.090000000000003</v>
      </c>
      <c r="AC255" s="2">
        <f>$G255*VLOOKUP($G$1,properties!$A$6:$I$11,2, FALSE) + $H255*VLOOKUP($H$1,properties!$A$6:$I$11,2, FALSE) + $I255*VLOOKUP($I$1,properties!$A$6:$I$11,2, FALSE) + $J255*VLOOKUP($J$1,properties!$A$6:$I$11,2, FALSE) + $K255*VLOOKUP($K$1,properties!$A$6:$I$11,2, FALSE)</f>
        <v>0</v>
      </c>
      <c r="AD255" s="2">
        <f>$L255*VLOOKUP($L$1,properties!$A$13:$J$19,5, FALSE) + $M255*VLOOKUP($M$1,properties!$A$13:$J$19,5, FALSE) + $N255*VLOOKUP($N$1,properties!$A$13:$J$19,5, FALSE) + $O255*VLOOKUP($O$1,properties!$A$13:$J$19,5, FALSE) + $P255*VLOOKUP($P$1,properties!$A$13:$J$19,5, FALSE) + $Q255*VLOOKUP($Q$1,properties!$A$13:$J$19,5, FALSE)</f>
        <v>1.1499999999999999</v>
      </c>
      <c r="AE255" s="2">
        <f>$L255*VLOOKUP($L$1,properties!$A$13:$J$19,6, FALSE) + $M255*VLOOKUP($M$1,properties!$A$13:$J$19,6, FALSE) + $N255*VLOOKUP($N$1,properties!$A$13:$J$19,6, FALSE) + $O255*VLOOKUP($O$1,properties!$A$13:$J$19,6, FALSE) + $P255*VLOOKUP($P$1,properties!$A$13:$J$19,6, FALSE) + $Q255*VLOOKUP($Q$1,properties!$A$13:$J$19,6, FALSE)</f>
        <v>118.71</v>
      </c>
      <c r="AF255" s="2">
        <f>$L255*VLOOKUP($L$1,properties!$A$13:$J$19,4, FALSE) + $M255*VLOOKUP($M$1,properties!$A$13:$J$19,4, FALSE) + $N255*VLOOKUP($N$1,properties!$A$13:$J$19,4, FALSE) + $O255*VLOOKUP($O$1,properties!$A$13:$J$19,4, FALSE) + $P255*VLOOKUP($P$1,properties!$A$13:$J$19,4, FALSE) + $Q255*VLOOKUP($Q$1,properties!$A$13:$J$19,4, FALSE)</f>
        <v>1.2</v>
      </c>
      <c r="AG255" s="2">
        <f>$L255*VLOOKUP($L$1,properties!$A$13:$J$19,3, FALSE) + $M255*VLOOKUP($M$1,properties!$A$13:$J$19,3, FALSE) + $N255*VLOOKUP($N$1,properties!$A$13:$J$19,3, FALSE) + $O255*VLOOKUP($O$1,properties!$A$13:$J$19,3, FALSE) + $P255*VLOOKUP($P$1,properties!$A$13:$J$19,3, FALSE) + $Q255*VLOOKUP($Q$1,properties!$A$13:$J$19,3, FALSE)</f>
        <v>7.3440000000000003</v>
      </c>
      <c r="AH255" s="2">
        <f>$L255*VLOOKUP($L$1,properties!$A$13:$J$19,2, FALSE) + $M255*VLOOKUP($M$1,properties!$A$13:$J$19,2, FALSE) + $N255*VLOOKUP($N$1,properties!$A$13:$J$19,2, FALSE) + $O255*VLOOKUP($O$1,properties!$A$13:$J$19,2, FALSE) + $P255*VLOOKUP($P$1,properties!$A$13:$J$19,2, FALSE) + $Q255*VLOOKUP($Q$1,properties!$A$13:$J$19,2, FALSE)</f>
        <v>1.96</v>
      </c>
      <c r="AI255" s="2">
        <f>$L255*VLOOKUP($L$1,properties!$A$13:$J$19,10, FALSE) + $M255*VLOOKUP($M$1,properties!$A$13:$J$19,10, FALSE) + $N255*VLOOKUP($N$1,properties!$A$13:$J$19,10, FALSE) + $O255*VLOOKUP($O$1,properties!$A$13:$J$19,10, FALSE) + $P255*VLOOKUP($P$1,properties!$A$13:$J$19,10, FALSE) + $Q255*VLOOKUP($Q$1,properties!$A$13:$J$19,10, FALSE)</f>
        <v>50</v>
      </c>
      <c r="AJ255" s="2">
        <f>$R255*VLOOKUP($R$1,properties!$A$1:$J$4,5, FALSE) + $S255*VLOOKUP($S$1,properties!$A$1:$J$4,5, FALSE) + $T255*VLOOKUP($T$1,properties!$A$1:$J$4,5, FALSE)</f>
        <v>1.8287499999999999</v>
      </c>
      <c r="AK255" s="2">
        <f>$R255*VLOOKUP($R$1,properties!$A$1:$J$4,6, FALSE) + $S255*VLOOKUP($S$1,properties!$A$1:$J$4,6, FALSE) + $T255*VLOOKUP($T$1,properties!$A$1:$J$4,6, FALSE)</f>
        <v>41.006250000000009</v>
      </c>
      <c r="AL255" s="2">
        <f>$R255*VLOOKUP($R$1,properties!$A$1:$J$4,4, FALSE) + $S255*VLOOKUP($S$1,properties!$A$1:$J$4,4, FALSE) + $T255*VLOOKUP($T$1,properties!$A$1:$J$4,4, FALSE)</f>
        <v>3.5854999999999997</v>
      </c>
      <c r="AM255" s="2">
        <f>$R255*VLOOKUP($R$1,properties!$A$1:$J$4,3, FALSE) + $S255*VLOOKUP($S$1,properties!$A$1:$J$4,3, FALSE) + $T255*VLOOKUP($T$1,properties!$A$1:$J$4,3, FALSE)</f>
        <v>12.82375</v>
      </c>
      <c r="AN255" s="2">
        <f>$R255*VLOOKUP($R$1,properties!$A$1:$J$4,2, FALSE) + $S255*VLOOKUP($S$1,properties!$A$1:$J$4,2, FALSE) + $T255*VLOOKUP($T$1,properties!$A$1:$J$4,2, FALSE)</f>
        <v>3.1350000000000002</v>
      </c>
      <c r="AO255" s="2">
        <f>$R255*VLOOKUP($R$1,properties!$A$1:$J$4,10, FALSE) + $S255*VLOOKUP($S$1,properties!$A$1:$J$4,10, FALSE) + $T255*VLOOKUP($T$1,properties!$A$1:$J$4,10, FALSE)</f>
        <v>19.25</v>
      </c>
    </row>
    <row r="256" spans="1:41" x14ac:dyDescent="0.2">
      <c r="A256">
        <v>343</v>
      </c>
      <c r="B256" t="s">
        <v>401</v>
      </c>
      <c r="C256" t="s">
        <v>576</v>
      </c>
      <c r="D256">
        <v>-0.1</v>
      </c>
      <c r="E256">
        <v>1.0900000000000001</v>
      </c>
      <c r="F256">
        <v>0.21</v>
      </c>
      <c r="G256" s="2">
        <v>0</v>
      </c>
      <c r="H256" s="2">
        <v>0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0.25</v>
      </c>
      <c r="T256" s="2">
        <v>0.75</v>
      </c>
      <c r="U256" s="2">
        <v>5</v>
      </c>
      <c r="V256" s="1" t="b">
        <v>0</v>
      </c>
      <c r="W256" s="2">
        <v>1</v>
      </c>
      <c r="X256" s="2">
        <v>0</v>
      </c>
      <c r="Y256" s="2">
        <v>0</v>
      </c>
      <c r="Z256" s="2">
        <v>0</v>
      </c>
      <c r="AA256" s="2">
        <f>$G256*VLOOKUP($G$1,properties!$A$6:$I$11,5, FALSE) + $H256*VLOOKUP($H$1,properties!$A$6:$I$11,5, FALSE) + $I256*VLOOKUP($I$1,properties!$A$6:$I$11,5, FALSE) + $J256*VLOOKUP($J$1,properties!$A$6:$I$11,5, FALSE) + $K256*VLOOKUP($K$1,properties!$A$6:$I$11,5, FALSE)</f>
        <v>2.17</v>
      </c>
      <c r="AB256" s="2">
        <f>$G256*VLOOKUP($G$1,properties!$A$6:$I$11,6, FALSE) + $H256*VLOOKUP($H$1,properties!$A$6:$I$11,6, FALSE) + $I256*VLOOKUP($I$1,properties!$A$6:$I$11,6, FALSE) + $J256*VLOOKUP($J$1,properties!$A$6:$I$11,6, FALSE) + $K256*VLOOKUP($K$1,properties!$A$6:$I$11,6, FALSE)</f>
        <v>32.07</v>
      </c>
      <c r="AC256" s="2">
        <f>$G256*VLOOKUP($G$1,properties!$A$6:$I$11,2, FALSE) + $H256*VLOOKUP($H$1,properties!$A$6:$I$11,2, FALSE) + $I256*VLOOKUP($I$1,properties!$A$6:$I$11,2, FALSE) + $J256*VLOOKUP($J$1,properties!$A$6:$I$11,2, FALSE) + $K256*VLOOKUP($K$1,properties!$A$6:$I$11,2, FALSE)</f>
        <v>2.2999999999999998</v>
      </c>
      <c r="AD256" s="2">
        <f>$L256*VLOOKUP($L$1,properties!$A$13:$J$19,5, FALSE) + $M256*VLOOKUP($M$1,properties!$A$13:$J$19,5, FALSE) + $N256*VLOOKUP($N$1,properties!$A$13:$J$19,5, FALSE) + $O256*VLOOKUP($O$1,properties!$A$13:$J$19,5, FALSE) + $P256*VLOOKUP($P$1,properties!$A$13:$J$19,5, FALSE) + $Q256*VLOOKUP($Q$1,properties!$A$13:$J$19,5, FALSE)</f>
        <v>1.1499999999999999</v>
      </c>
      <c r="AE256" s="2">
        <f>$L256*VLOOKUP($L$1,properties!$A$13:$J$19,6, FALSE) + $M256*VLOOKUP($M$1,properties!$A$13:$J$19,6, FALSE) + $N256*VLOOKUP($N$1,properties!$A$13:$J$19,6, FALSE) + $O256*VLOOKUP($O$1,properties!$A$13:$J$19,6, FALSE) + $P256*VLOOKUP($P$1,properties!$A$13:$J$19,6, FALSE) + $Q256*VLOOKUP($Q$1,properties!$A$13:$J$19,6, FALSE)</f>
        <v>118.71</v>
      </c>
      <c r="AF256" s="2">
        <f>$L256*VLOOKUP($L$1,properties!$A$13:$J$19,4, FALSE) + $M256*VLOOKUP($M$1,properties!$A$13:$J$19,4, FALSE) + $N256*VLOOKUP($N$1,properties!$A$13:$J$19,4, FALSE) + $O256*VLOOKUP($O$1,properties!$A$13:$J$19,4, FALSE) + $P256*VLOOKUP($P$1,properties!$A$13:$J$19,4, FALSE) + $Q256*VLOOKUP($Q$1,properties!$A$13:$J$19,4, FALSE)</f>
        <v>1.2</v>
      </c>
      <c r="AG256" s="2">
        <f>$L256*VLOOKUP($L$1,properties!$A$13:$J$19,3, FALSE) + $M256*VLOOKUP($M$1,properties!$A$13:$J$19,3, FALSE) + $N256*VLOOKUP($N$1,properties!$A$13:$J$19,3, FALSE) + $O256*VLOOKUP($O$1,properties!$A$13:$J$19,3, FALSE) + $P256*VLOOKUP($P$1,properties!$A$13:$J$19,3, FALSE) + $Q256*VLOOKUP($Q$1,properties!$A$13:$J$19,3, FALSE)</f>
        <v>7.3440000000000003</v>
      </c>
      <c r="AH256" s="2">
        <f>$L256*VLOOKUP($L$1,properties!$A$13:$J$19,2, FALSE) + $M256*VLOOKUP($M$1,properties!$A$13:$J$19,2, FALSE) + $N256*VLOOKUP($N$1,properties!$A$13:$J$19,2, FALSE) + $O256*VLOOKUP($O$1,properties!$A$13:$J$19,2, FALSE) + $P256*VLOOKUP($P$1,properties!$A$13:$J$19,2, FALSE) + $Q256*VLOOKUP($Q$1,properties!$A$13:$J$19,2, FALSE)</f>
        <v>1.96</v>
      </c>
      <c r="AI256" s="2">
        <f>$L256*VLOOKUP($L$1,properties!$A$13:$J$19,10, FALSE) + $M256*VLOOKUP($M$1,properties!$A$13:$J$19,10, FALSE) + $N256*VLOOKUP($N$1,properties!$A$13:$J$19,10, FALSE) + $O256*VLOOKUP($O$1,properties!$A$13:$J$19,10, FALSE) + $P256*VLOOKUP($P$1,properties!$A$13:$J$19,10, FALSE) + $Q256*VLOOKUP($Q$1,properties!$A$13:$J$19,10, FALSE)</f>
        <v>50</v>
      </c>
      <c r="AJ256" s="2">
        <f>$R256*VLOOKUP($R$1,properties!$A$1:$J$4,5, FALSE) + $S256*VLOOKUP($S$1,properties!$A$1:$J$4,5, FALSE) + $T256*VLOOKUP($T$1,properties!$A$1:$J$4,5, FALSE)</f>
        <v>1.9749999999999999</v>
      </c>
      <c r="AK256" s="2">
        <f>$R256*VLOOKUP($R$1,properties!$A$1:$J$4,6, FALSE) + $S256*VLOOKUP($S$1,properties!$A$1:$J$4,6, FALSE) + $T256*VLOOKUP($T$1,properties!$A$1:$J$4,6, FALSE)</f>
        <v>115.15</v>
      </c>
      <c r="AL256" s="2">
        <f>$R256*VLOOKUP($R$1,properties!$A$1:$J$4,4, FALSE) + $S256*VLOOKUP($S$1,properties!$A$1:$J$4,4, FALSE) + $T256*VLOOKUP($T$1,properties!$A$1:$J$4,4, FALSE)</f>
        <v>3.13625</v>
      </c>
      <c r="AM256" s="2">
        <f>$R256*VLOOKUP($R$1,properties!$A$1:$J$4,3, FALSE) + $S256*VLOOKUP($S$1,properties!$A$1:$J$4,3, FALSE) + $T256*VLOOKUP($T$1,properties!$A$1:$J$4,3, FALSE)</f>
        <v>10.79175</v>
      </c>
      <c r="AN256" s="2">
        <f>$R256*VLOOKUP($R$1,properties!$A$1:$J$4,2, FALSE) + $S256*VLOOKUP($S$1,properties!$A$1:$J$4,2, FALSE) + $T256*VLOOKUP($T$1,properties!$A$1:$J$4,2, FALSE)</f>
        <v>2.7350000000000003</v>
      </c>
      <c r="AO256" s="2">
        <f>$R256*VLOOKUP($R$1,properties!$A$1:$J$4,10, FALSE) + $S256*VLOOKUP($S$1,properties!$A$1:$J$4,10, FALSE) + $T256*VLOOKUP($T$1,properties!$A$1:$J$4,10, FALSE)</f>
        <v>48.5</v>
      </c>
    </row>
    <row r="257" spans="1:41" x14ac:dyDescent="0.2">
      <c r="A257">
        <v>344</v>
      </c>
      <c r="B257" t="s">
        <v>402</v>
      </c>
      <c r="C257" t="s">
        <v>576</v>
      </c>
      <c r="D257">
        <v>2.77</v>
      </c>
      <c r="E257">
        <v>1.97</v>
      </c>
      <c r="F257">
        <v>0.11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1</v>
      </c>
      <c r="R257" s="2">
        <v>0.75</v>
      </c>
      <c r="S257" s="2">
        <v>0.25</v>
      </c>
      <c r="T257" s="2">
        <v>0</v>
      </c>
      <c r="U257" s="2">
        <v>5</v>
      </c>
      <c r="V257" s="1" t="b">
        <v>0</v>
      </c>
      <c r="W257" s="2">
        <v>1</v>
      </c>
      <c r="X257" s="2">
        <v>0</v>
      </c>
      <c r="Y257" s="2">
        <v>0</v>
      </c>
      <c r="Z257" s="2">
        <v>0</v>
      </c>
      <c r="AA257" s="2">
        <f>$G257*VLOOKUP($G$1,properties!$A$6:$I$11,5, FALSE) + $H257*VLOOKUP($H$1,properties!$A$6:$I$11,5, FALSE) + $I257*VLOOKUP($I$1,properties!$A$6:$I$11,5, FALSE) + $J257*VLOOKUP($J$1,properties!$A$6:$I$11,5, FALSE) + $K257*VLOOKUP($K$1,properties!$A$6:$I$11,5, FALSE)</f>
        <v>1.51</v>
      </c>
      <c r="AB257" s="2">
        <f>$G257*VLOOKUP($G$1,properties!$A$6:$I$11,6, FALSE) + $H257*VLOOKUP($H$1,properties!$A$6:$I$11,6, FALSE) + $I257*VLOOKUP($I$1,properties!$A$6:$I$11,6, FALSE) + $J257*VLOOKUP($J$1,properties!$A$6:$I$11,6, FALSE) + $K257*VLOOKUP($K$1,properties!$A$6:$I$11,6, FALSE)</f>
        <v>39.090000000000003</v>
      </c>
      <c r="AC257" s="2">
        <f>$G257*VLOOKUP($G$1,properties!$A$6:$I$11,2, FALSE) + $H257*VLOOKUP($H$1,properties!$A$6:$I$11,2, FALSE) + $I257*VLOOKUP($I$1,properties!$A$6:$I$11,2, FALSE) + $J257*VLOOKUP($J$1,properties!$A$6:$I$11,2, FALSE) + $K257*VLOOKUP($K$1,properties!$A$6:$I$11,2, FALSE)</f>
        <v>0</v>
      </c>
      <c r="AD257" s="2">
        <f>$L257*VLOOKUP($L$1,properties!$A$13:$J$19,5, FALSE) + $M257*VLOOKUP($M$1,properties!$A$13:$J$19,5, FALSE) + $N257*VLOOKUP($N$1,properties!$A$13:$J$19,5, FALSE) + $O257*VLOOKUP($O$1,properties!$A$13:$J$19,5, FALSE) + $P257*VLOOKUP($P$1,properties!$A$13:$J$19,5, FALSE) + $Q257*VLOOKUP($Q$1,properties!$A$13:$J$19,5, FALSE)</f>
        <v>1.19</v>
      </c>
      <c r="AE257" s="2">
        <f>$L257*VLOOKUP($L$1,properties!$A$13:$J$19,6, FALSE) + $M257*VLOOKUP($M$1,properties!$A$13:$J$19,6, FALSE) + $N257*VLOOKUP($N$1,properties!$A$13:$J$19,6, FALSE) + $O257*VLOOKUP($O$1,properties!$A$13:$J$19,6, FALSE) + $P257*VLOOKUP($P$1,properties!$A$13:$J$19,6, FALSE) + $Q257*VLOOKUP($Q$1,properties!$A$13:$J$19,6, FALSE)</f>
        <v>207</v>
      </c>
      <c r="AF257" s="2">
        <f>$L257*VLOOKUP($L$1,properties!$A$13:$J$19,4, FALSE) + $M257*VLOOKUP($M$1,properties!$A$13:$J$19,4, FALSE) + $N257*VLOOKUP($N$1,properties!$A$13:$J$19,4, FALSE) + $O257*VLOOKUP($O$1,properties!$A$13:$J$19,4, FALSE) + $P257*VLOOKUP($P$1,properties!$A$13:$J$19,4, FALSE) + $Q257*VLOOKUP($Q$1,properties!$A$13:$J$19,4, FALSE)</f>
        <v>0.36</v>
      </c>
      <c r="AG257" s="2">
        <f>$L257*VLOOKUP($L$1,properties!$A$13:$J$19,3, FALSE) + $M257*VLOOKUP($M$1,properties!$A$13:$J$19,3, FALSE) + $N257*VLOOKUP($N$1,properties!$A$13:$J$19,3, FALSE) + $O257*VLOOKUP($O$1,properties!$A$13:$J$19,3, FALSE) + $P257*VLOOKUP($P$1,properties!$A$13:$J$19,3, FALSE) + $Q257*VLOOKUP($Q$1,properties!$A$13:$J$19,3, FALSE)</f>
        <v>7.4169999999999998</v>
      </c>
      <c r="AH257" s="2">
        <f>$L257*VLOOKUP($L$1,properties!$A$13:$J$19,2, FALSE) + $M257*VLOOKUP($M$1,properties!$A$13:$J$19,2, FALSE) + $N257*VLOOKUP($N$1,properties!$A$13:$J$19,2, FALSE) + $O257*VLOOKUP($O$1,properties!$A$13:$J$19,2, FALSE) + $P257*VLOOKUP($P$1,properties!$A$13:$J$19,2, FALSE) + $Q257*VLOOKUP($Q$1,properties!$A$13:$J$19,2, FALSE)</f>
        <v>2.33</v>
      </c>
      <c r="AI257" s="2">
        <f>$L257*VLOOKUP($L$1,properties!$A$13:$J$19,10, FALSE) + $M257*VLOOKUP($M$1,properties!$A$13:$J$19,10, FALSE) + $N257*VLOOKUP($N$1,properties!$A$13:$J$19,10, FALSE) + $O257*VLOOKUP($O$1,properties!$A$13:$J$19,10, FALSE) + $P257*VLOOKUP($P$1,properties!$A$13:$J$19,10, FALSE) + $Q257*VLOOKUP($Q$1,properties!$A$13:$J$19,10, FALSE)</f>
        <v>82</v>
      </c>
      <c r="AJ257" s="2">
        <f>$R257*VLOOKUP($R$1,properties!$A$1:$J$4,5, FALSE) + $S257*VLOOKUP($S$1,properties!$A$1:$J$4,5, FALSE) + $T257*VLOOKUP($T$1,properties!$A$1:$J$4,5, FALSE)</f>
        <v>1.8474999999999999</v>
      </c>
      <c r="AK257" s="2">
        <f>$R257*VLOOKUP($R$1,properties!$A$1:$J$4,6, FALSE) + $S257*VLOOKUP($S$1,properties!$A$1:$J$4,6, FALSE) + $T257*VLOOKUP($T$1,properties!$A$1:$J$4,6, FALSE)</f>
        <v>46.5625</v>
      </c>
      <c r="AL257" s="2">
        <f>$R257*VLOOKUP($R$1,properties!$A$1:$J$4,4, FALSE) + $S257*VLOOKUP($S$1,properties!$A$1:$J$4,4, FALSE) + $T257*VLOOKUP($T$1,properties!$A$1:$J$4,4, FALSE)</f>
        <v>3.5539999999999998</v>
      </c>
      <c r="AM257" s="2">
        <f>$R257*VLOOKUP($R$1,properties!$A$1:$J$4,3, FALSE) + $S257*VLOOKUP($S$1,properties!$A$1:$J$4,3, FALSE) + $T257*VLOOKUP($T$1,properties!$A$1:$J$4,3, FALSE)</f>
        <v>12.679499999999999</v>
      </c>
      <c r="AN257" s="2">
        <f>$R257*VLOOKUP($R$1,properties!$A$1:$J$4,2, FALSE) + $S257*VLOOKUP($S$1,properties!$A$1:$J$4,2, FALSE) + $T257*VLOOKUP($T$1,properties!$A$1:$J$4,2, FALSE)</f>
        <v>3.1100000000000003</v>
      </c>
      <c r="AO257" s="2">
        <f>$R257*VLOOKUP($R$1,properties!$A$1:$J$4,10, FALSE) + $S257*VLOOKUP($S$1,properties!$A$1:$J$4,10, FALSE) + $T257*VLOOKUP($T$1,properties!$A$1:$J$4,10, FALSE)</f>
        <v>21.5</v>
      </c>
    </row>
    <row r="258" spans="1:41" x14ac:dyDescent="0.2">
      <c r="A258">
        <v>345</v>
      </c>
      <c r="B258" t="s">
        <v>403</v>
      </c>
      <c r="C258" t="s">
        <v>576</v>
      </c>
      <c r="D258">
        <v>2.5299999999999998</v>
      </c>
      <c r="E258">
        <v>3.27</v>
      </c>
      <c r="F258">
        <v>0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0.125</v>
      </c>
      <c r="T258" s="2">
        <v>0.875</v>
      </c>
      <c r="U258" s="2">
        <v>5</v>
      </c>
      <c r="V258" s="1" t="b">
        <v>0</v>
      </c>
      <c r="W258" s="2">
        <v>1</v>
      </c>
      <c r="X258" s="2">
        <v>0</v>
      </c>
      <c r="Y258" s="2">
        <v>0</v>
      </c>
      <c r="Z258" s="2">
        <v>0</v>
      </c>
      <c r="AA258" s="2">
        <f>$G258*VLOOKUP($G$1,properties!$A$6:$I$11,5, FALSE) + $H258*VLOOKUP($H$1,properties!$A$6:$I$11,5, FALSE) + $I258*VLOOKUP($I$1,properties!$A$6:$I$11,5, FALSE) + $J258*VLOOKUP($J$1,properties!$A$6:$I$11,5, FALSE) + $K258*VLOOKUP($K$1,properties!$A$6:$I$11,5, FALSE)</f>
        <v>1.61</v>
      </c>
      <c r="AB258" s="2">
        <f>$G258*VLOOKUP($G$1,properties!$A$6:$I$11,6, FALSE) + $H258*VLOOKUP($H$1,properties!$A$6:$I$11,6, FALSE) + $I258*VLOOKUP($I$1,properties!$A$6:$I$11,6, FALSE) + $J258*VLOOKUP($J$1,properties!$A$6:$I$11,6, FALSE) + $K258*VLOOKUP($K$1,properties!$A$6:$I$11,6, FALSE)</f>
        <v>85.468000000000004</v>
      </c>
      <c r="AC258" s="2">
        <f>$G258*VLOOKUP($G$1,properties!$A$6:$I$11,2, FALSE) + $H258*VLOOKUP($H$1,properties!$A$6:$I$11,2, FALSE) + $I258*VLOOKUP($I$1,properties!$A$6:$I$11,2, FALSE) + $J258*VLOOKUP($J$1,properties!$A$6:$I$11,2, FALSE) + $K258*VLOOKUP($K$1,properties!$A$6:$I$11,2, FALSE)</f>
        <v>0</v>
      </c>
      <c r="AD258" s="2">
        <f>$L258*VLOOKUP($L$1,properties!$A$13:$J$19,5, FALSE) + $M258*VLOOKUP($M$1,properties!$A$13:$J$19,5, FALSE) + $N258*VLOOKUP($N$1,properties!$A$13:$J$19,5, FALSE) + $O258*VLOOKUP($O$1,properties!$A$13:$J$19,5, FALSE) + $P258*VLOOKUP($P$1,properties!$A$13:$J$19,5, FALSE) + $Q258*VLOOKUP($Q$1,properties!$A$13:$J$19,5, FALSE)</f>
        <v>1.18</v>
      </c>
      <c r="AE258" s="2">
        <f>$L258*VLOOKUP($L$1,properties!$A$13:$J$19,6, FALSE) + $M258*VLOOKUP($M$1,properties!$A$13:$J$19,6, FALSE) + $N258*VLOOKUP($N$1,properties!$A$13:$J$19,6, FALSE) + $O258*VLOOKUP($O$1,properties!$A$13:$J$19,6, FALSE) + $P258*VLOOKUP($P$1,properties!$A$13:$J$19,6, FALSE) + $Q258*VLOOKUP($Q$1,properties!$A$13:$J$19,6, FALSE)</f>
        <v>87.62</v>
      </c>
      <c r="AF258" s="2">
        <f>$L258*VLOOKUP($L$1,properties!$A$13:$J$19,4, FALSE) + $M258*VLOOKUP($M$1,properties!$A$13:$J$19,4, FALSE) + $N258*VLOOKUP($N$1,properties!$A$13:$J$19,4, FALSE) + $O258*VLOOKUP($O$1,properties!$A$13:$J$19,4, FALSE) + $P258*VLOOKUP($P$1,properties!$A$13:$J$19,4, FALSE) + $Q258*VLOOKUP($Q$1,properties!$A$13:$J$19,4, FALSE)</f>
        <v>0</v>
      </c>
      <c r="AG258" s="2">
        <f>$L258*VLOOKUP($L$1,properties!$A$13:$J$19,3, FALSE) + $M258*VLOOKUP($M$1,properties!$A$13:$J$19,3, FALSE) + $N258*VLOOKUP($N$1,properties!$A$13:$J$19,3, FALSE) + $O258*VLOOKUP($O$1,properties!$A$13:$J$19,3, FALSE) + $P258*VLOOKUP($P$1,properties!$A$13:$J$19,3, FALSE) + $Q258*VLOOKUP($Q$1,properties!$A$13:$J$19,3, FALSE)</f>
        <v>5.6950000000000003</v>
      </c>
      <c r="AH258" s="2">
        <f>$L258*VLOOKUP($L$1,properties!$A$13:$J$19,2, FALSE) + $M258*VLOOKUP($M$1,properties!$A$13:$J$19,2, FALSE) + $N258*VLOOKUP($N$1,properties!$A$13:$J$19,2, FALSE) + $O258*VLOOKUP($O$1,properties!$A$13:$J$19,2, FALSE) + $P258*VLOOKUP($P$1,properties!$A$13:$J$19,2, FALSE) + $Q258*VLOOKUP($Q$1,properties!$A$13:$J$19,2, FALSE)</f>
        <v>0.95</v>
      </c>
      <c r="AI258" s="2">
        <f>$L258*VLOOKUP($L$1,properties!$A$13:$J$19,10, FALSE) + $M258*VLOOKUP($M$1,properties!$A$13:$J$19,10, FALSE) + $N258*VLOOKUP($N$1,properties!$A$13:$J$19,10, FALSE) + $O258*VLOOKUP($O$1,properties!$A$13:$J$19,10, FALSE) + $P258*VLOOKUP($P$1,properties!$A$13:$J$19,10, FALSE) + $Q258*VLOOKUP($Q$1,properties!$A$13:$J$19,10, FALSE)</f>
        <v>38</v>
      </c>
      <c r="AJ258" s="2">
        <f>$R258*VLOOKUP($R$1,properties!$A$1:$J$4,5, FALSE) + $S258*VLOOKUP($S$1,properties!$A$1:$J$4,5, FALSE) + $T258*VLOOKUP($T$1,properties!$A$1:$J$4,5, FALSE)</f>
        <v>1.9775</v>
      </c>
      <c r="AK258" s="2">
        <f>$R258*VLOOKUP($R$1,properties!$A$1:$J$4,6, FALSE) + $S258*VLOOKUP($S$1,properties!$A$1:$J$4,6, FALSE) + $T258*VLOOKUP($T$1,properties!$A$1:$J$4,6, FALSE)</f>
        <v>121.02500000000001</v>
      </c>
      <c r="AL258" s="2">
        <f>$R258*VLOOKUP($R$1,properties!$A$1:$J$4,4, FALSE) + $S258*VLOOKUP($S$1,properties!$A$1:$J$4,4, FALSE) + $T258*VLOOKUP($T$1,properties!$A$1:$J$4,4, FALSE)</f>
        <v>3.0981250000000005</v>
      </c>
      <c r="AM258" s="2">
        <f>$R258*VLOOKUP($R$1,properties!$A$1:$J$4,3, FALSE) + $S258*VLOOKUP($S$1,properties!$A$1:$J$4,3, FALSE) + $T258*VLOOKUP($T$1,properties!$A$1:$J$4,3, FALSE)</f>
        <v>10.621375</v>
      </c>
      <c r="AN258" s="2">
        <f>$R258*VLOOKUP($R$1,properties!$A$1:$J$4,2, FALSE) + $S258*VLOOKUP($S$1,properties!$A$1:$J$4,2, FALSE) + $T258*VLOOKUP($T$1,properties!$A$1:$J$4,2, FALSE)</f>
        <v>2.6975000000000002</v>
      </c>
      <c r="AO258" s="2">
        <f>$R258*VLOOKUP($R$1,properties!$A$1:$J$4,10, FALSE) + $S258*VLOOKUP($S$1,properties!$A$1:$J$4,10, FALSE) + $T258*VLOOKUP($T$1,properties!$A$1:$J$4,10, FALSE)</f>
        <v>50.75</v>
      </c>
    </row>
    <row r="259" spans="1:41" x14ac:dyDescent="0.2">
      <c r="A259">
        <v>346</v>
      </c>
      <c r="B259" t="s">
        <v>404</v>
      </c>
      <c r="C259" t="s">
        <v>576</v>
      </c>
      <c r="D259">
        <v>-0.17</v>
      </c>
      <c r="E259">
        <v>0.75</v>
      </c>
      <c r="F259">
        <v>0.14000000000000001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0.625</v>
      </c>
      <c r="S259" s="2">
        <v>0.375</v>
      </c>
      <c r="T259" s="2">
        <v>0</v>
      </c>
      <c r="U259" s="2">
        <v>5</v>
      </c>
      <c r="V259" s="1" t="b">
        <v>0</v>
      </c>
      <c r="W259" s="2">
        <v>1</v>
      </c>
      <c r="X259" s="2">
        <v>0</v>
      </c>
      <c r="Y259" s="2">
        <v>0</v>
      </c>
      <c r="Z259" s="2">
        <v>0</v>
      </c>
      <c r="AA259" s="2">
        <f>$G259*VLOOKUP($G$1,properties!$A$6:$I$11,5, FALSE) + $H259*VLOOKUP($H$1,properties!$A$6:$I$11,5, FALSE) + $I259*VLOOKUP($I$1,properties!$A$6:$I$11,5, FALSE) + $J259*VLOOKUP($J$1,properties!$A$6:$I$11,5, FALSE) + $K259*VLOOKUP($K$1,properties!$A$6:$I$11,5, FALSE)</f>
        <v>1.61</v>
      </c>
      <c r="AB259" s="2">
        <f>$G259*VLOOKUP($G$1,properties!$A$6:$I$11,6, FALSE) + $H259*VLOOKUP($H$1,properties!$A$6:$I$11,6, FALSE) + $I259*VLOOKUP($I$1,properties!$A$6:$I$11,6, FALSE) + $J259*VLOOKUP($J$1,properties!$A$6:$I$11,6, FALSE) + $K259*VLOOKUP($K$1,properties!$A$6:$I$11,6, FALSE)</f>
        <v>85.468000000000004</v>
      </c>
      <c r="AC259" s="2">
        <f>$G259*VLOOKUP($G$1,properties!$A$6:$I$11,2, FALSE) + $H259*VLOOKUP($H$1,properties!$A$6:$I$11,2, FALSE) + $I259*VLOOKUP($I$1,properties!$A$6:$I$11,2, FALSE) + $J259*VLOOKUP($J$1,properties!$A$6:$I$11,2, FALSE) + $K259*VLOOKUP($K$1,properties!$A$6:$I$11,2, FALSE)</f>
        <v>0</v>
      </c>
      <c r="AD259" s="2">
        <f>$L259*VLOOKUP($L$1,properties!$A$13:$J$19,5, FALSE) + $M259*VLOOKUP($M$1,properties!$A$13:$J$19,5, FALSE) + $N259*VLOOKUP($N$1,properties!$A$13:$J$19,5, FALSE) + $O259*VLOOKUP($O$1,properties!$A$13:$J$19,5, FALSE) + $P259*VLOOKUP($P$1,properties!$A$13:$J$19,5, FALSE) + $Q259*VLOOKUP($Q$1,properties!$A$13:$J$19,5, FALSE)</f>
        <v>0.73</v>
      </c>
      <c r="AE259" s="2">
        <f>$L259*VLOOKUP($L$1,properties!$A$13:$J$19,6, FALSE) + $M259*VLOOKUP($M$1,properties!$A$13:$J$19,6, FALSE) + $N259*VLOOKUP($N$1,properties!$A$13:$J$19,6, FALSE) + $O259*VLOOKUP($O$1,properties!$A$13:$J$19,6, FALSE) + $P259*VLOOKUP($P$1,properties!$A$13:$J$19,6, FALSE) + $Q259*VLOOKUP($Q$1,properties!$A$13:$J$19,6, FALSE)</f>
        <v>72.63</v>
      </c>
      <c r="AF259" s="2">
        <f>$L259*VLOOKUP($L$1,properties!$A$13:$J$19,4, FALSE) + $M259*VLOOKUP($M$1,properties!$A$13:$J$19,4, FALSE) + $N259*VLOOKUP($N$1,properties!$A$13:$J$19,4, FALSE) + $O259*VLOOKUP($O$1,properties!$A$13:$J$19,4, FALSE) + $P259*VLOOKUP($P$1,properties!$A$13:$J$19,4, FALSE) + $Q259*VLOOKUP($Q$1,properties!$A$13:$J$19,4, FALSE)</f>
        <v>1.35</v>
      </c>
      <c r="AG259" s="2">
        <f>$L259*VLOOKUP($L$1,properties!$A$13:$J$19,3, FALSE) + $M259*VLOOKUP($M$1,properties!$A$13:$J$19,3, FALSE) + $N259*VLOOKUP($N$1,properties!$A$13:$J$19,3, FALSE) + $O259*VLOOKUP($O$1,properties!$A$13:$J$19,3, FALSE) + $P259*VLOOKUP($P$1,properties!$A$13:$J$19,3, FALSE) + $Q259*VLOOKUP($Q$1,properties!$A$13:$J$19,3, FALSE)</f>
        <v>7.9</v>
      </c>
      <c r="AH259" s="2">
        <f>$L259*VLOOKUP($L$1,properties!$A$13:$J$19,2, FALSE) + $M259*VLOOKUP($M$1,properties!$A$13:$J$19,2, FALSE) + $N259*VLOOKUP($N$1,properties!$A$13:$J$19,2, FALSE) + $O259*VLOOKUP($O$1,properties!$A$13:$J$19,2, FALSE) + $P259*VLOOKUP($P$1,properties!$A$13:$J$19,2, FALSE) + $Q259*VLOOKUP($Q$1,properties!$A$13:$J$19,2, FALSE)</f>
        <v>2.0099999999999998</v>
      </c>
      <c r="AI259" s="2">
        <f>$L259*VLOOKUP($L$1,properties!$A$13:$J$19,10, FALSE) + $M259*VLOOKUP($M$1,properties!$A$13:$J$19,10, FALSE) + $N259*VLOOKUP($N$1,properties!$A$13:$J$19,10, FALSE) + $O259*VLOOKUP($O$1,properties!$A$13:$J$19,10, FALSE) + $P259*VLOOKUP($P$1,properties!$A$13:$J$19,10, FALSE) + $Q259*VLOOKUP($Q$1,properties!$A$13:$J$19,10, FALSE)</f>
        <v>32</v>
      </c>
      <c r="AJ259" s="2">
        <f>$R259*VLOOKUP($R$1,properties!$A$1:$J$4,5, FALSE) + $S259*VLOOKUP($S$1,properties!$A$1:$J$4,5, FALSE) + $T259*VLOOKUP($T$1,properties!$A$1:$J$4,5, FALSE)</f>
        <v>1.86625</v>
      </c>
      <c r="AK259" s="2">
        <f>$R259*VLOOKUP($R$1,properties!$A$1:$J$4,6, FALSE) + $S259*VLOOKUP($S$1,properties!$A$1:$J$4,6, FALSE) + $T259*VLOOKUP($T$1,properties!$A$1:$J$4,6, FALSE)</f>
        <v>52.118750000000006</v>
      </c>
      <c r="AL259" s="2">
        <f>$R259*VLOOKUP($R$1,properties!$A$1:$J$4,4, FALSE) + $S259*VLOOKUP($S$1,properties!$A$1:$J$4,4, FALSE) + $T259*VLOOKUP($T$1,properties!$A$1:$J$4,4, FALSE)</f>
        <v>3.5225</v>
      </c>
      <c r="AM259" s="2">
        <f>$R259*VLOOKUP($R$1,properties!$A$1:$J$4,3, FALSE) + $S259*VLOOKUP($S$1,properties!$A$1:$J$4,3, FALSE) + $T259*VLOOKUP($T$1,properties!$A$1:$J$4,3, FALSE)</f>
        <v>12.535250000000001</v>
      </c>
      <c r="AN259" s="2">
        <f>$R259*VLOOKUP($R$1,properties!$A$1:$J$4,2, FALSE) + $S259*VLOOKUP($S$1,properties!$A$1:$J$4,2, FALSE) + $T259*VLOOKUP($T$1,properties!$A$1:$J$4,2, FALSE)</f>
        <v>3.085</v>
      </c>
      <c r="AO259" s="2">
        <f>$R259*VLOOKUP($R$1,properties!$A$1:$J$4,10, FALSE) + $S259*VLOOKUP($S$1,properties!$A$1:$J$4,10, FALSE) + $T259*VLOOKUP($T$1,properties!$A$1:$J$4,10, FALSE)</f>
        <v>23.75</v>
      </c>
    </row>
    <row r="260" spans="1:41" x14ac:dyDescent="0.2">
      <c r="A260">
        <v>347</v>
      </c>
      <c r="B260" t="s">
        <v>405</v>
      </c>
      <c r="C260" t="s">
        <v>576</v>
      </c>
      <c r="D260">
        <v>2.67</v>
      </c>
      <c r="E260">
        <v>0.45</v>
      </c>
      <c r="F260">
        <v>0.08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0.375</v>
      </c>
      <c r="T260" s="2">
        <v>0.625</v>
      </c>
      <c r="U260" s="2">
        <v>5</v>
      </c>
      <c r="V260" s="1" t="b">
        <v>0</v>
      </c>
      <c r="W260" s="2">
        <v>1</v>
      </c>
      <c r="X260" s="2">
        <v>0</v>
      </c>
      <c r="Y260" s="2">
        <v>0</v>
      </c>
      <c r="Z260" s="2">
        <v>0</v>
      </c>
      <c r="AA260" s="2">
        <f>$G260*VLOOKUP($G$1,properties!$A$6:$I$11,5, FALSE) + $H260*VLOOKUP($H$1,properties!$A$6:$I$11,5, FALSE) + $I260*VLOOKUP($I$1,properties!$A$6:$I$11,5, FALSE) + $J260*VLOOKUP($J$1,properties!$A$6:$I$11,5, FALSE) + $K260*VLOOKUP($K$1,properties!$A$6:$I$11,5, FALSE)</f>
        <v>1.51</v>
      </c>
      <c r="AB260" s="2">
        <f>$G260*VLOOKUP($G$1,properties!$A$6:$I$11,6, FALSE) + $H260*VLOOKUP($H$1,properties!$A$6:$I$11,6, FALSE) + $I260*VLOOKUP($I$1,properties!$A$6:$I$11,6, FALSE) + $J260*VLOOKUP($J$1,properties!$A$6:$I$11,6, FALSE) + $K260*VLOOKUP($K$1,properties!$A$6:$I$11,6, FALSE)</f>
        <v>39.090000000000003</v>
      </c>
      <c r="AC260" s="2">
        <f>$G260*VLOOKUP($G$1,properties!$A$6:$I$11,2, FALSE) + $H260*VLOOKUP($H$1,properties!$A$6:$I$11,2, FALSE) + $I260*VLOOKUP($I$1,properties!$A$6:$I$11,2, FALSE) + $J260*VLOOKUP($J$1,properties!$A$6:$I$11,2, FALSE) + $K260*VLOOKUP($K$1,properties!$A$6:$I$11,2, FALSE)</f>
        <v>0</v>
      </c>
      <c r="AD260" s="2">
        <f>$L260*VLOOKUP($L$1,properties!$A$13:$J$19,5, FALSE) + $M260*VLOOKUP($M$1,properties!$A$13:$J$19,5, FALSE) + $N260*VLOOKUP($N$1,properties!$A$13:$J$19,5, FALSE) + $O260*VLOOKUP($O$1,properties!$A$13:$J$19,5, FALSE) + $P260*VLOOKUP($P$1,properties!$A$13:$J$19,5, FALSE) + $Q260*VLOOKUP($Q$1,properties!$A$13:$J$19,5, FALSE)</f>
        <v>0.73</v>
      </c>
      <c r="AE260" s="2">
        <f>$L260*VLOOKUP($L$1,properties!$A$13:$J$19,6, FALSE) + $M260*VLOOKUP($M$1,properties!$A$13:$J$19,6, FALSE) + $N260*VLOOKUP($N$1,properties!$A$13:$J$19,6, FALSE) + $O260*VLOOKUP($O$1,properties!$A$13:$J$19,6, FALSE) + $P260*VLOOKUP($P$1,properties!$A$13:$J$19,6, FALSE) + $Q260*VLOOKUP($Q$1,properties!$A$13:$J$19,6, FALSE)</f>
        <v>72.63</v>
      </c>
      <c r="AF260" s="2">
        <f>$L260*VLOOKUP($L$1,properties!$A$13:$J$19,4, FALSE) + $M260*VLOOKUP($M$1,properties!$A$13:$J$19,4, FALSE) + $N260*VLOOKUP($N$1,properties!$A$13:$J$19,4, FALSE) + $O260*VLOOKUP($O$1,properties!$A$13:$J$19,4, FALSE) + $P260*VLOOKUP($P$1,properties!$A$13:$J$19,4, FALSE) + $Q260*VLOOKUP($Q$1,properties!$A$13:$J$19,4, FALSE)</f>
        <v>1.35</v>
      </c>
      <c r="AG260" s="2">
        <f>$L260*VLOOKUP($L$1,properties!$A$13:$J$19,3, FALSE) + $M260*VLOOKUP($M$1,properties!$A$13:$J$19,3, FALSE) + $N260*VLOOKUP($N$1,properties!$A$13:$J$19,3, FALSE) + $O260*VLOOKUP($O$1,properties!$A$13:$J$19,3, FALSE) + $P260*VLOOKUP($P$1,properties!$A$13:$J$19,3, FALSE) + $Q260*VLOOKUP($Q$1,properties!$A$13:$J$19,3, FALSE)</f>
        <v>7.9</v>
      </c>
      <c r="AH260" s="2">
        <f>$L260*VLOOKUP($L$1,properties!$A$13:$J$19,2, FALSE) + $M260*VLOOKUP($M$1,properties!$A$13:$J$19,2, FALSE) + $N260*VLOOKUP($N$1,properties!$A$13:$J$19,2, FALSE) + $O260*VLOOKUP($O$1,properties!$A$13:$J$19,2, FALSE) + $P260*VLOOKUP($P$1,properties!$A$13:$J$19,2, FALSE) + $Q260*VLOOKUP($Q$1,properties!$A$13:$J$19,2, FALSE)</f>
        <v>2.0099999999999998</v>
      </c>
      <c r="AI260" s="2">
        <f>$L260*VLOOKUP($L$1,properties!$A$13:$J$19,10, FALSE) + $M260*VLOOKUP($M$1,properties!$A$13:$J$19,10, FALSE) + $N260*VLOOKUP($N$1,properties!$A$13:$J$19,10, FALSE) + $O260*VLOOKUP($O$1,properties!$A$13:$J$19,10, FALSE) + $P260*VLOOKUP($P$1,properties!$A$13:$J$19,10, FALSE) + $Q260*VLOOKUP($Q$1,properties!$A$13:$J$19,10, FALSE)</f>
        <v>32</v>
      </c>
      <c r="AJ260" s="2">
        <f>$R260*VLOOKUP($R$1,properties!$A$1:$J$4,5, FALSE) + $S260*VLOOKUP($S$1,properties!$A$1:$J$4,5, FALSE) + $T260*VLOOKUP($T$1,properties!$A$1:$J$4,5, FALSE)</f>
        <v>1.9725000000000001</v>
      </c>
      <c r="AK260" s="2">
        <f>$R260*VLOOKUP($R$1,properties!$A$1:$J$4,6, FALSE) + $S260*VLOOKUP($S$1,properties!$A$1:$J$4,6, FALSE) + $T260*VLOOKUP($T$1,properties!$A$1:$J$4,6, FALSE)</f>
        <v>109.27500000000001</v>
      </c>
      <c r="AL260" s="2">
        <f>$R260*VLOOKUP($R$1,properties!$A$1:$J$4,4, FALSE) + $S260*VLOOKUP($S$1,properties!$A$1:$J$4,4, FALSE) + $T260*VLOOKUP($T$1,properties!$A$1:$J$4,4, FALSE)</f>
        <v>3.1743750000000004</v>
      </c>
      <c r="AM260" s="2">
        <f>$R260*VLOOKUP($R$1,properties!$A$1:$J$4,3, FALSE) + $S260*VLOOKUP($S$1,properties!$A$1:$J$4,3, FALSE) + $T260*VLOOKUP($T$1,properties!$A$1:$J$4,3, FALSE)</f>
        <v>10.962125</v>
      </c>
      <c r="AN260" s="2">
        <f>$R260*VLOOKUP($R$1,properties!$A$1:$J$4,2, FALSE) + $S260*VLOOKUP($S$1,properties!$A$1:$J$4,2, FALSE) + $T260*VLOOKUP($T$1,properties!$A$1:$J$4,2, FALSE)</f>
        <v>2.7725</v>
      </c>
      <c r="AO260" s="2">
        <f>$R260*VLOOKUP($R$1,properties!$A$1:$J$4,10, FALSE) + $S260*VLOOKUP($S$1,properties!$A$1:$J$4,10, FALSE) + $T260*VLOOKUP($T$1,properties!$A$1:$J$4,10, FALSE)</f>
        <v>46.25</v>
      </c>
    </row>
    <row r="261" spans="1:41" x14ac:dyDescent="0.2">
      <c r="A261">
        <v>348</v>
      </c>
      <c r="B261" t="s">
        <v>406</v>
      </c>
      <c r="C261" t="s">
        <v>576</v>
      </c>
      <c r="D261">
        <v>1.79</v>
      </c>
      <c r="E261">
        <v>1.59</v>
      </c>
      <c r="F261">
        <v>0.17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2">
        <v>0.75</v>
      </c>
      <c r="T261" s="2">
        <v>0.25</v>
      </c>
      <c r="U261" s="2">
        <v>5</v>
      </c>
      <c r="V261" s="1" t="b">
        <v>0</v>
      </c>
      <c r="W261" s="2">
        <v>1</v>
      </c>
      <c r="X261" s="2">
        <v>0</v>
      </c>
      <c r="Y261" s="2">
        <v>0</v>
      </c>
      <c r="Z261" s="2">
        <v>0</v>
      </c>
      <c r="AA261" s="2">
        <f>$G261*VLOOKUP($G$1,properties!$A$6:$I$11,5, FALSE) + $H261*VLOOKUP($H$1,properties!$A$6:$I$11,5, FALSE) + $I261*VLOOKUP($I$1,properties!$A$6:$I$11,5, FALSE) + $J261*VLOOKUP($J$1,properties!$A$6:$I$11,5, FALSE) + $K261*VLOOKUP($K$1,properties!$A$6:$I$11,5, FALSE)</f>
        <v>1.61</v>
      </c>
      <c r="AB261" s="2">
        <f>$G261*VLOOKUP($G$1,properties!$A$6:$I$11,6, FALSE) + $H261*VLOOKUP($H$1,properties!$A$6:$I$11,6, FALSE) + $I261*VLOOKUP($I$1,properties!$A$6:$I$11,6, FALSE) + $J261*VLOOKUP($J$1,properties!$A$6:$I$11,6, FALSE) + $K261*VLOOKUP($K$1,properties!$A$6:$I$11,6, FALSE)</f>
        <v>85.468000000000004</v>
      </c>
      <c r="AC261" s="2">
        <f>$G261*VLOOKUP($G$1,properties!$A$6:$I$11,2, FALSE) + $H261*VLOOKUP($H$1,properties!$A$6:$I$11,2, FALSE) + $I261*VLOOKUP($I$1,properties!$A$6:$I$11,2, FALSE) + $J261*VLOOKUP($J$1,properties!$A$6:$I$11,2, FALSE) + $K261*VLOOKUP($K$1,properties!$A$6:$I$11,2, FALSE)</f>
        <v>0</v>
      </c>
      <c r="AD261" s="2">
        <f>$L261*VLOOKUP($L$1,properties!$A$13:$J$19,5, FALSE) + $M261*VLOOKUP($M$1,properties!$A$13:$J$19,5, FALSE) + $N261*VLOOKUP($N$1,properties!$A$13:$J$19,5, FALSE) + $O261*VLOOKUP($O$1,properties!$A$13:$J$19,5, FALSE) + $P261*VLOOKUP($P$1,properties!$A$13:$J$19,5, FALSE) + $Q261*VLOOKUP($Q$1,properties!$A$13:$J$19,5, FALSE)</f>
        <v>1.19</v>
      </c>
      <c r="AE261" s="2">
        <f>$L261*VLOOKUP($L$1,properties!$A$13:$J$19,6, FALSE) + $M261*VLOOKUP($M$1,properties!$A$13:$J$19,6, FALSE) + $N261*VLOOKUP($N$1,properties!$A$13:$J$19,6, FALSE) + $O261*VLOOKUP($O$1,properties!$A$13:$J$19,6, FALSE) + $P261*VLOOKUP($P$1,properties!$A$13:$J$19,6, FALSE) + $Q261*VLOOKUP($Q$1,properties!$A$13:$J$19,6, FALSE)</f>
        <v>207</v>
      </c>
      <c r="AF261" s="2">
        <f>$L261*VLOOKUP($L$1,properties!$A$13:$J$19,4, FALSE) + $M261*VLOOKUP($M$1,properties!$A$13:$J$19,4, FALSE) + $N261*VLOOKUP($N$1,properties!$A$13:$J$19,4, FALSE) + $O261*VLOOKUP($O$1,properties!$A$13:$J$19,4, FALSE) + $P261*VLOOKUP($P$1,properties!$A$13:$J$19,4, FALSE) + $Q261*VLOOKUP($Q$1,properties!$A$13:$J$19,4, FALSE)</f>
        <v>0.36</v>
      </c>
      <c r="AG261" s="2">
        <f>$L261*VLOOKUP($L$1,properties!$A$13:$J$19,3, FALSE) + $M261*VLOOKUP($M$1,properties!$A$13:$J$19,3, FALSE) + $N261*VLOOKUP($N$1,properties!$A$13:$J$19,3, FALSE) + $O261*VLOOKUP($O$1,properties!$A$13:$J$19,3, FALSE) + $P261*VLOOKUP($P$1,properties!$A$13:$J$19,3, FALSE) + $Q261*VLOOKUP($Q$1,properties!$A$13:$J$19,3, FALSE)</f>
        <v>7.4169999999999998</v>
      </c>
      <c r="AH261" s="2">
        <f>$L261*VLOOKUP($L$1,properties!$A$13:$J$19,2, FALSE) + $M261*VLOOKUP($M$1,properties!$A$13:$J$19,2, FALSE) + $N261*VLOOKUP($N$1,properties!$A$13:$J$19,2, FALSE) + $O261*VLOOKUP($O$1,properties!$A$13:$J$19,2, FALSE) + $P261*VLOOKUP($P$1,properties!$A$13:$J$19,2, FALSE) + $Q261*VLOOKUP($Q$1,properties!$A$13:$J$19,2, FALSE)</f>
        <v>2.33</v>
      </c>
      <c r="AI261" s="2">
        <f>$L261*VLOOKUP($L$1,properties!$A$13:$J$19,10, FALSE) + $M261*VLOOKUP($M$1,properties!$A$13:$J$19,10, FALSE) + $N261*VLOOKUP($N$1,properties!$A$13:$J$19,10, FALSE) + $O261*VLOOKUP($O$1,properties!$A$13:$J$19,10, FALSE) + $P261*VLOOKUP($P$1,properties!$A$13:$J$19,10, FALSE) + $Q261*VLOOKUP($Q$1,properties!$A$13:$J$19,10, FALSE)</f>
        <v>82</v>
      </c>
      <c r="AJ261" s="2">
        <f>$R261*VLOOKUP($R$1,properties!$A$1:$J$4,5, FALSE) + $S261*VLOOKUP($S$1,properties!$A$1:$J$4,5, FALSE) + $T261*VLOOKUP($T$1,properties!$A$1:$J$4,5, FALSE)</f>
        <v>1.9649999999999999</v>
      </c>
      <c r="AK261" s="2">
        <f>$R261*VLOOKUP($R$1,properties!$A$1:$J$4,6, FALSE) + $S261*VLOOKUP($S$1,properties!$A$1:$J$4,6, FALSE) + $T261*VLOOKUP($T$1,properties!$A$1:$J$4,6, FALSE)</f>
        <v>91.65</v>
      </c>
      <c r="AL261" s="2">
        <f>$R261*VLOOKUP($R$1,properties!$A$1:$J$4,4, FALSE) + $S261*VLOOKUP($S$1,properties!$A$1:$J$4,4, FALSE) + $T261*VLOOKUP($T$1,properties!$A$1:$J$4,4, FALSE)</f>
        <v>3.2887500000000003</v>
      </c>
      <c r="AM261" s="2">
        <f>$R261*VLOOKUP($R$1,properties!$A$1:$J$4,3, FALSE) + $S261*VLOOKUP($S$1,properties!$A$1:$J$4,3, FALSE) + $T261*VLOOKUP($T$1,properties!$A$1:$J$4,3, FALSE)</f>
        <v>11.47325</v>
      </c>
      <c r="AN261" s="2">
        <f>$R261*VLOOKUP($R$1,properties!$A$1:$J$4,2, FALSE) + $S261*VLOOKUP($S$1,properties!$A$1:$J$4,2, FALSE) + $T261*VLOOKUP($T$1,properties!$A$1:$J$4,2, FALSE)</f>
        <v>2.8849999999999998</v>
      </c>
      <c r="AO261" s="2">
        <f>$R261*VLOOKUP($R$1,properties!$A$1:$J$4,10, FALSE) + $S261*VLOOKUP($S$1,properties!$A$1:$J$4,10, FALSE) + $T261*VLOOKUP($T$1,properties!$A$1:$J$4,10, FALSE)</f>
        <v>39.5</v>
      </c>
    </row>
    <row r="262" spans="1:41" x14ac:dyDescent="0.2">
      <c r="A262">
        <v>349</v>
      </c>
      <c r="B262" t="s">
        <v>407</v>
      </c>
      <c r="C262" t="s">
        <v>576</v>
      </c>
      <c r="D262">
        <v>2.79</v>
      </c>
      <c r="E262">
        <v>1.48</v>
      </c>
      <c r="F262">
        <v>0.18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0</v>
      </c>
      <c r="S262" s="2">
        <v>0.625</v>
      </c>
      <c r="T262" s="2">
        <v>0.375</v>
      </c>
      <c r="U262" s="2">
        <v>5</v>
      </c>
      <c r="V262" s="1" t="b">
        <v>0</v>
      </c>
      <c r="W262" s="2">
        <v>1</v>
      </c>
      <c r="X262" s="2">
        <v>0</v>
      </c>
      <c r="Y262" s="2">
        <v>0</v>
      </c>
      <c r="Z262" s="2">
        <v>0</v>
      </c>
      <c r="AA262" s="2">
        <f>$G262*VLOOKUP($G$1,properties!$A$6:$I$11,5, FALSE) + $H262*VLOOKUP($H$1,properties!$A$6:$I$11,5, FALSE) + $I262*VLOOKUP($I$1,properties!$A$6:$I$11,5, FALSE) + $J262*VLOOKUP($J$1,properties!$A$6:$I$11,5, FALSE) + $K262*VLOOKUP($K$1,properties!$A$6:$I$11,5, FALSE)</f>
        <v>1.51</v>
      </c>
      <c r="AB262" s="2">
        <f>$G262*VLOOKUP($G$1,properties!$A$6:$I$11,6, FALSE) + $H262*VLOOKUP($H$1,properties!$A$6:$I$11,6, FALSE) + $I262*VLOOKUP($I$1,properties!$A$6:$I$11,6, FALSE) + $J262*VLOOKUP($J$1,properties!$A$6:$I$11,6, FALSE) + $K262*VLOOKUP($K$1,properties!$A$6:$I$11,6, FALSE)</f>
        <v>39.090000000000003</v>
      </c>
      <c r="AC262" s="2">
        <f>$G262*VLOOKUP($G$1,properties!$A$6:$I$11,2, FALSE) + $H262*VLOOKUP($H$1,properties!$A$6:$I$11,2, FALSE) + $I262*VLOOKUP($I$1,properties!$A$6:$I$11,2, FALSE) + $J262*VLOOKUP($J$1,properties!$A$6:$I$11,2, FALSE) + $K262*VLOOKUP($K$1,properties!$A$6:$I$11,2, FALSE)</f>
        <v>0</v>
      </c>
      <c r="AD262" s="2">
        <f>$L262*VLOOKUP($L$1,properties!$A$13:$J$19,5, FALSE) + $M262*VLOOKUP($M$1,properties!$A$13:$J$19,5, FALSE) + $N262*VLOOKUP($N$1,properties!$A$13:$J$19,5, FALSE) + $O262*VLOOKUP($O$1,properties!$A$13:$J$19,5, FALSE) + $P262*VLOOKUP($P$1,properties!$A$13:$J$19,5, FALSE) + $Q262*VLOOKUP($Q$1,properties!$A$13:$J$19,5, FALSE)</f>
        <v>1.19</v>
      </c>
      <c r="AE262" s="2">
        <f>$L262*VLOOKUP($L$1,properties!$A$13:$J$19,6, FALSE) + $M262*VLOOKUP($M$1,properties!$A$13:$J$19,6, FALSE) + $N262*VLOOKUP($N$1,properties!$A$13:$J$19,6, FALSE) + $O262*VLOOKUP($O$1,properties!$A$13:$J$19,6, FALSE) + $P262*VLOOKUP($P$1,properties!$A$13:$J$19,6, FALSE) + $Q262*VLOOKUP($Q$1,properties!$A$13:$J$19,6, FALSE)</f>
        <v>207</v>
      </c>
      <c r="AF262" s="2">
        <f>$L262*VLOOKUP($L$1,properties!$A$13:$J$19,4, FALSE) + $M262*VLOOKUP($M$1,properties!$A$13:$J$19,4, FALSE) + $N262*VLOOKUP($N$1,properties!$A$13:$J$19,4, FALSE) + $O262*VLOOKUP($O$1,properties!$A$13:$J$19,4, FALSE) + $P262*VLOOKUP($P$1,properties!$A$13:$J$19,4, FALSE) + $Q262*VLOOKUP($Q$1,properties!$A$13:$J$19,4, FALSE)</f>
        <v>0.36</v>
      </c>
      <c r="AG262" s="2">
        <f>$L262*VLOOKUP($L$1,properties!$A$13:$J$19,3, FALSE) + $M262*VLOOKUP($M$1,properties!$A$13:$J$19,3, FALSE) + $N262*VLOOKUP($N$1,properties!$A$13:$J$19,3, FALSE) + $O262*VLOOKUP($O$1,properties!$A$13:$J$19,3, FALSE) + $P262*VLOOKUP($P$1,properties!$A$13:$J$19,3, FALSE) + $Q262*VLOOKUP($Q$1,properties!$A$13:$J$19,3, FALSE)</f>
        <v>7.4169999999999998</v>
      </c>
      <c r="AH262" s="2">
        <f>$L262*VLOOKUP($L$1,properties!$A$13:$J$19,2, FALSE) + $M262*VLOOKUP($M$1,properties!$A$13:$J$19,2, FALSE) + $N262*VLOOKUP($N$1,properties!$A$13:$J$19,2, FALSE) + $O262*VLOOKUP($O$1,properties!$A$13:$J$19,2, FALSE) + $P262*VLOOKUP($P$1,properties!$A$13:$J$19,2, FALSE) + $Q262*VLOOKUP($Q$1,properties!$A$13:$J$19,2, FALSE)</f>
        <v>2.33</v>
      </c>
      <c r="AI262" s="2">
        <f>$L262*VLOOKUP($L$1,properties!$A$13:$J$19,10, FALSE) + $M262*VLOOKUP($M$1,properties!$A$13:$J$19,10, FALSE) + $N262*VLOOKUP($N$1,properties!$A$13:$J$19,10, FALSE) + $O262*VLOOKUP($O$1,properties!$A$13:$J$19,10, FALSE) + $P262*VLOOKUP($P$1,properties!$A$13:$J$19,10, FALSE) + $Q262*VLOOKUP($Q$1,properties!$A$13:$J$19,10, FALSE)</f>
        <v>82</v>
      </c>
      <c r="AJ262" s="2">
        <f>$R262*VLOOKUP($R$1,properties!$A$1:$J$4,5, FALSE) + $S262*VLOOKUP($S$1,properties!$A$1:$J$4,5, FALSE) + $T262*VLOOKUP($T$1,properties!$A$1:$J$4,5, FALSE)</f>
        <v>1.9675</v>
      </c>
      <c r="AK262" s="2">
        <f>$R262*VLOOKUP($R$1,properties!$A$1:$J$4,6, FALSE) + $S262*VLOOKUP($S$1,properties!$A$1:$J$4,6, FALSE) + $T262*VLOOKUP($T$1,properties!$A$1:$J$4,6, FALSE)</f>
        <v>97.525000000000006</v>
      </c>
      <c r="AL262" s="2">
        <f>$R262*VLOOKUP($R$1,properties!$A$1:$J$4,4, FALSE) + $S262*VLOOKUP($S$1,properties!$A$1:$J$4,4, FALSE) + $T262*VLOOKUP($T$1,properties!$A$1:$J$4,4, FALSE)</f>
        <v>3.2506250000000003</v>
      </c>
      <c r="AM262" s="2">
        <f>$R262*VLOOKUP($R$1,properties!$A$1:$J$4,3, FALSE) + $S262*VLOOKUP($S$1,properties!$A$1:$J$4,3, FALSE) + $T262*VLOOKUP($T$1,properties!$A$1:$J$4,3, FALSE)</f>
        <v>11.302875</v>
      </c>
      <c r="AN262" s="2">
        <f>$R262*VLOOKUP($R$1,properties!$A$1:$J$4,2, FALSE) + $S262*VLOOKUP($S$1,properties!$A$1:$J$4,2, FALSE) + $T262*VLOOKUP($T$1,properties!$A$1:$J$4,2, FALSE)</f>
        <v>2.8475000000000001</v>
      </c>
      <c r="AO262" s="2">
        <f>$R262*VLOOKUP($R$1,properties!$A$1:$J$4,10, FALSE) + $S262*VLOOKUP($S$1,properties!$A$1:$J$4,10, FALSE) + $T262*VLOOKUP($T$1,properties!$A$1:$J$4,10, FALSE)</f>
        <v>41.75</v>
      </c>
    </row>
    <row r="263" spans="1:41" x14ac:dyDescent="0.2">
      <c r="A263">
        <v>350</v>
      </c>
      <c r="B263" t="s">
        <v>408</v>
      </c>
      <c r="C263" t="s">
        <v>576</v>
      </c>
      <c r="D263">
        <v>7.0000000000000007E-2</v>
      </c>
      <c r="E263">
        <v>4.8499999999999996</v>
      </c>
      <c r="F263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0.75</v>
      </c>
      <c r="S263" s="2">
        <v>0.25</v>
      </c>
      <c r="T263" s="2">
        <v>0</v>
      </c>
      <c r="U263" s="2">
        <v>5</v>
      </c>
      <c r="V263" s="1" t="b">
        <v>0</v>
      </c>
      <c r="W263" s="2">
        <v>1</v>
      </c>
      <c r="X263" s="2">
        <v>0</v>
      </c>
      <c r="Y263" s="2">
        <v>0</v>
      </c>
      <c r="Z263" s="2">
        <v>0</v>
      </c>
      <c r="AA263" s="2">
        <f>$G263*VLOOKUP($G$1,properties!$A$6:$I$11,5, FALSE) + $H263*VLOOKUP($H$1,properties!$A$6:$I$11,5, FALSE) + $I263*VLOOKUP($I$1,properties!$A$6:$I$11,5, FALSE) + $J263*VLOOKUP($J$1,properties!$A$6:$I$11,5, FALSE) + $K263*VLOOKUP($K$1,properties!$A$6:$I$11,5, FALSE)</f>
        <v>2.17</v>
      </c>
      <c r="AB263" s="2">
        <f>$G263*VLOOKUP($G$1,properties!$A$6:$I$11,6, FALSE) + $H263*VLOOKUP($H$1,properties!$A$6:$I$11,6, FALSE) + $I263*VLOOKUP($I$1,properties!$A$6:$I$11,6, FALSE) + $J263*VLOOKUP($J$1,properties!$A$6:$I$11,6, FALSE) + $K263*VLOOKUP($K$1,properties!$A$6:$I$11,6, FALSE)</f>
        <v>32.07</v>
      </c>
      <c r="AC263" s="2">
        <f>$G263*VLOOKUP($G$1,properties!$A$6:$I$11,2, FALSE) + $H263*VLOOKUP($H$1,properties!$A$6:$I$11,2, FALSE) + $I263*VLOOKUP($I$1,properties!$A$6:$I$11,2, FALSE) + $J263*VLOOKUP($J$1,properties!$A$6:$I$11,2, FALSE) + $K263*VLOOKUP($K$1,properties!$A$6:$I$11,2, FALSE)</f>
        <v>2.2999999999999998</v>
      </c>
      <c r="AD263" s="2">
        <f>$L263*VLOOKUP($L$1,properties!$A$13:$J$19,5, FALSE) + $M263*VLOOKUP($M$1,properties!$A$13:$J$19,5, FALSE) + $N263*VLOOKUP($N$1,properties!$A$13:$J$19,5, FALSE) + $O263*VLOOKUP($O$1,properties!$A$13:$J$19,5, FALSE) + $P263*VLOOKUP($P$1,properties!$A$13:$J$19,5, FALSE) + $Q263*VLOOKUP($Q$1,properties!$A$13:$J$19,5, FALSE)</f>
        <v>1</v>
      </c>
      <c r="AE263" s="2">
        <f>$L263*VLOOKUP($L$1,properties!$A$13:$J$19,6, FALSE) + $M263*VLOOKUP($M$1,properties!$A$13:$J$19,6, FALSE) + $N263*VLOOKUP($N$1,properties!$A$13:$J$19,6, FALSE) + $O263*VLOOKUP($O$1,properties!$A$13:$J$19,6, FALSE) + $P263*VLOOKUP($P$1,properties!$A$13:$J$19,6, FALSE) + $Q263*VLOOKUP($Q$1,properties!$A$13:$J$19,6, FALSE)</f>
        <v>40.08</v>
      </c>
      <c r="AF263" s="2">
        <f>$L263*VLOOKUP($L$1,properties!$A$13:$J$19,4, FALSE) + $M263*VLOOKUP($M$1,properties!$A$13:$J$19,4, FALSE) + $N263*VLOOKUP($N$1,properties!$A$13:$J$19,4, FALSE) + $O263*VLOOKUP($O$1,properties!$A$13:$J$19,4, FALSE) + $P263*VLOOKUP($P$1,properties!$A$13:$J$19,4, FALSE) + $Q263*VLOOKUP($Q$1,properties!$A$13:$J$19,4, FALSE)</f>
        <v>0</v>
      </c>
      <c r="AG263" s="2">
        <f>$L263*VLOOKUP($L$1,properties!$A$13:$J$19,3, FALSE) + $M263*VLOOKUP($M$1,properties!$A$13:$J$19,3, FALSE) + $N263*VLOOKUP($N$1,properties!$A$13:$J$19,3, FALSE) + $O263*VLOOKUP($O$1,properties!$A$13:$J$19,3, FALSE) + $P263*VLOOKUP($P$1,properties!$A$13:$J$19,3, FALSE) + $Q263*VLOOKUP($Q$1,properties!$A$13:$J$19,3, FALSE)</f>
        <v>6.1130000000000004</v>
      </c>
      <c r="AH263" s="2">
        <f>$L263*VLOOKUP($L$1,properties!$A$13:$J$19,2, FALSE) + $M263*VLOOKUP($M$1,properties!$A$13:$J$19,2, FALSE) + $N263*VLOOKUP($N$1,properties!$A$13:$J$19,2, FALSE) + $O263*VLOOKUP($O$1,properties!$A$13:$J$19,2, FALSE) + $P263*VLOOKUP($P$1,properties!$A$13:$J$19,2, FALSE) + $Q263*VLOOKUP($Q$1,properties!$A$13:$J$19,2, FALSE)</f>
        <v>1</v>
      </c>
      <c r="AI263" s="2">
        <f>$L263*VLOOKUP($L$1,properties!$A$13:$J$19,10, FALSE) + $M263*VLOOKUP($M$1,properties!$A$13:$J$19,10, FALSE) + $N263*VLOOKUP($N$1,properties!$A$13:$J$19,10, FALSE) + $O263*VLOOKUP($O$1,properties!$A$13:$J$19,10, FALSE) + $P263*VLOOKUP($P$1,properties!$A$13:$J$19,10, FALSE) + $Q263*VLOOKUP($Q$1,properties!$A$13:$J$19,10, FALSE)</f>
        <v>20</v>
      </c>
      <c r="AJ263" s="2">
        <f>$R263*VLOOKUP($R$1,properties!$A$1:$J$4,5, FALSE) + $S263*VLOOKUP($S$1,properties!$A$1:$J$4,5, FALSE) + $T263*VLOOKUP($T$1,properties!$A$1:$J$4,5, FALSE)</f>
        <v>1.8474999999999999</v>
      </c>
      <c r="AK263" s="2">
        <f>$R263*VLOOKUP($R$1,properties!$A$1:$J$4,6, FALSE) + $S263*VLOOKUP($S$1,properties!$A$1:$J$4,6, FALSE) + $T263*VLOOKUP($T$1,properties!$A$1:$J$4,6, FALSE)</f>
        <v>46.5625</v>
      </c>
      <c r="AL263" s="2">
        <f>$R263*VLOOKUP($R$1,properties!$A$1:$J$4,4, FALSE) + $S263*VLOOKUP($S$1,properties!$A$1:$J$4,4, FALSE) + $T263*VLOOKUP($T$1,properties!$A$1:$J$4,4, FALSE)</f>
        <v>3.5539999999999998</v>
      </c>
      <c r="AM263" s="2">
        <f>$R263*VLOOKUP($R$1,properties!$A$1:$J$4,3, FALSE) + $S263*VLOOKUP($S$1,properties!$A$1:$J$4,3, FALSE) + $T263*VLOOKUP($T$1,properties!$A$1:$J$4,3, FALSE)</f>
        <v>12.679499999999999</v>
      </c>
      <c r="AN263" s="2">
        <f>$R263*VLOOKUP($R$1,properties!$A$1:$J$4,2, FALSE) + $S263*VLOOKUP($S$1,properties!$A$1:$J$4,2, FALSE) + $T263*VLOOKUP($T$1,properties!$A$1:$J$4,2, FALSE)</f>
        <v>3.1100000000000003</v>
      </c>
      <c r="AO263" s="2">
        <f>$R263*VLOOKUP($R$1,properties!$A$1:$J$4,10, FALSE) + $S263*VLOOKUP($S$1,properties!$A$1:$J$4,10, FALSE) + $T263*VLOOKUP($T$1,properties!$A$1:$J$4,10, FALSE)</f>
        <v>21.5</v>
      </c>
    </row>
    <row r="264" spans="1:41" x14ac:dyDescent="0.2">
      <c r="A264">
        <v>351</v>
      </c>
      <c r="B264" t="s">
        <v>409</v>
      </c>
      <c r="C264" t="s">
        <v>576</v>
      </c>
      <c r="D264">
        <v>0.25</v>
      </c>
      <c r="E264">
        <v>4.62</v>
      </c>
      <c r="F264">
        <v>0</v>
      </c>
      <c r="G264" s="2">
        <v>0</v>
      </c>
      <c r="H264" s="2">
        <v>0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0.875</v>
      </c>
      <c r="S264" s="2">
        <v>0.125</v>
      </c>
      <c r="T264" s="2">
        <v>0</v>
      </c>
      <c r="U264" s="2">
        <v>5</v>
      </c>
      <c r="V264" s="1" t="b">
        <v>0</v>
      </c>
      <c r="W264" s="2">
        <v>1</v>
      </c>
      <c r="X264" s="2">
        <v>0</v>
      </c>
      <c r="Y264" s="2">
        <v>0</v>
      </c>
      <c r="Z264" s="2">
        <v>0</v>
      </c>
      <c r="AA264" s="2">
        <f>$G264*VLOOKUP($G$1,properties!$A$6:$I$11,5, FALSE) + $H264*VLOOKUP($H$1,properties!$A$6:$I$11,5, FALSE) + $I264*VLOOKUP($I$1,properties!$A$6:$I$11,5, FALSE) + $J264*VLOOKUP($J$1,properties!$A$6:$I$11,5, FALSE) + $K264*VLOOKUP($K$1,properties!$A$6:$I$11,5, FALSE)</f>
        <v>2.17</v>
      </c>
      <c r="AB264" s="2">
        <f>$G264*VLOOKUP($G$1,properties!$A$6:$I$11,6, FALSE) + $H264*VLOOKUP($H$1,properties!$A$6:$I$11,6, FALSE) + $I264*VLOOKUP($I$1,properties!$A$6:$I$11,6, FALSE) + $J264*VLOOKUP($J$1,properties!$A$6:$I$11,6, FALSE) + $K264*VLOOKUP($K$1,properties!$A$6:$I$11,6, FALSE)</f>
        <v>32.07</v>
      </c>
      <c r="AC264" s="2">
        <f>$G264*VLOOKUP($G$1,properties!$A$6:$I$11,2, FALSE) + $H264*VLOOKUP($H$1,properties!$A$6:$I$11,2, FALSE) + $I264*VLOOKUP($I$1,properties!$A$6:$I$11,2, FALSE) + $J264*VLOOKUP($J$1,properties!$A$6:$I$11,2, FALSE) + $K264*VLOOKUP($K$1,properties!$A$6:$I$11,2, FALSE)</f>
        <v>2.2999999999999998</v>
      </c>
      <c r="AD264" s="2">
        <f>$L264*VLOOKUP($L$1,properties!$A$13:$J$19,5, FALSE) + $M264*VLOOKUP($M$1,properties!$A$13:$J$19,5, FALSE) + $N264*VLOOKUP($N$1,properties!$A$13:$J$19,5, FALSE) + $O264*VLOOKUP($O$1,properties!$A$13:$J$19,5, FALSE) + $P264*VLOOKUP($P$1,properties!$A$13:$J$19,5, FALSE) + $Q264*VLOOKUP($Q$1,properties!$A$13:$J$19,5, FALSE)</f>
        <v>1.35</v>
      </c>
      <c r="AE264" s="2">
        <f>$L264*VLOOKUP($L$1,properties!$A$13:$J$19,6, FALSE) + $M264*VLOOKUP($M$1,properties!$A$13:$J$19,6, FALSE) + $N264*VLOOKUP($N$1,properties!$A$13:$J$19,6, FALSE) + $O264*VLOOKUP($O$1,properties!$A$13:$J$19,6, FALSE) + $P264*VLOOKUP($P$1,properties!$A$13:$J$19,6, FALSE) + $Q264*VLOOKUP($Q$1,properties!$A$13:$J$19,6, FALSE)</f>
        <v>137.33000000000001</v>
      </c>
      <c r="AF264" s="2">
        <f>$L264*VLOOKUP($L$1,properties!$A$13:$J$19,4, FALSE) + $M264*VLOOKUP($M$1,properties!$A$13:$J$19,4, FALSE) + $N264*VLOOKUP($N$1,properties!$A$13:$J$19,4, FALSE) + $O264*VLOOKUP($O$1,properties!$A$13:$J$19,4, FALSE) + $P264*VLOOKUP($P$1,properties!$A$13:$J$19,4, FALSE) + $Q264*VLOOKUP($Q$1,properties!$A$13:$J$19,4, FALSE)</f>
        <v>0</v>
      </c>
      <c r="AG264" s="2">
        <f>$L264*VLOOKUP($L$1,properties!$A$13:$J$19,3, FALSE) + $M264*VLOOKUP($M$1,properties!$A$13:$J$19,3, FALSE) + $N264*VLOOKUP($N$1,properties!$A$13:$J$19,3, FALSE) + $O264*VLOOKUP($O$1,properties!$A$13:$J$19,3, FALSE) + $P264*VLOOKUP($P$1,properties!$A$13:$J$19,3, FALSE) + $Q264*VLOOKUP($Q$1,properties!$A$13:$J$19,3, FALSE)</f>
        <v>5.2119999999999997</v>
      </c>
      <c r="AH264" s="2">
        <f>$L264*VLOOKUP($L$1,properties!$A$13:$J$19,2, FALSE) + $M264*VLOOKUP($M$1,properties!$A$13:$J$19,2, FALSE) + $N264*VLOOKUP($N$1,properties!$A$13:$J$19,2, FALSE) + $O264*VLOOKUP($O$1,properties!$A$13:$J$19,2, FALSE) + $P264*VLOOKUP($P$1,properties!$A$13:$J$19,2, FALSE) + $Q264*VLOOKUP($Q$1,properties!$A$13:$J$19,2, FALSE)</f>
        <v>0.89</v>
      </c>
      <c r="AI264" s="2">
        <f>$L264*VLOOKUP($L$1,properties!$A$13:$J$19,10, FALSE) + $M264*VLOOKUP($M$1,properties!$A$13:$J$19,10, FALSE) + $N264*VLOOKUP($N$1,properties!$A$13:$J$19,10, FALSE) + $O264*VLOOKUP($O$1,properties!$A$13:$J$19,10, FALSE) + $P264*VLOOKUP($P$1,properties!$A$13:$J$19,10, FALSE) + $Q264*VLOOKUP($Q$1,properties!$A$13:$J$19,10, FALSE)</f>
        <v>56</v>
      </c>
      <c r="AJ264" s="2">
        <f>$R264*VLOOKUP($R$1,properties!$A$1:$J$4,5, FALSE) + $S264*VLOOKUP($S$1,properties!$A$1:$J$4,5, FALSE) + $T264*VLOOKUP($T$1,properties!$A$1:$J$4,5, FALSE)</f>
        <v>1.8287499999999999</v>
      </c>
      <c r="AK264" s="2">
        <f>$R264*VLOOKUP($R$1,properties!$A$1:$J$4,6, FALSE) + $S264*VLOOKUP($S$1,properties!$A$1:$J$4,6, FALSE) + $T264*VLOOKUP($T$1,properties!$A$1:$J$4,6, FALSE)</f>
        <v>41.006250000000009</v>
      </c>
      <c r="AL264" s="2">
        <f>$R264*VLOOKUP($R$1,properties!$A$1:$J$4,4, FALSE) + $S264*VLOOKUP($S$1,properties!$A$1:$J$4,4, FALSE) + $T264*VLOOKUP($T$1,properties!$A$1:$J$4,4, FALSE)</f>
        <v>3.5854999999999997</v>
      </c>
      <c r="AM264" s="2">
        <f>$R264*VLOOKUP($R$1,properties!$A$1:$J$4,3, FALSE) + $S264*VLOOKUP($S$1,properties!$A$1:$J$4,3, FALSE) + $T264*VLOOKUP($T$1,properties!$A$1:$J$4,3, FALSE)</f>
        <v>12.82375</v>
      </c>
      <c r="AN264" s="2">
        <f>$R264*VLOOKUP($R$1,properties!$A$1:$J$4,2, FALSE) + $S264*VLOOKUP($S$1,properties!$A$1:$J$4,2, FALSE) + $T264*VLOOKUP($T$1,properties!$A$1:$J$4,2, FALSE)</f>
        <v>3.1350000000000002</v>
      </c>
      <c r="AO264" s="2">
        <f>$R264*VLOOKUP($R$1,properties!$A$1:$J$4,10, FALSE) + $S264*VLOOKUP($S$1,properties!$A$1:$J$4,10, FALSE) + $T264*VLOOKUP($T$1,properties!$A$1:$J$4,10, FALSE)</f>
        <v>19.25</v>
      </c>
    </row>
    <row r="265" spans="1:41" x14ac:dyDescent="0.2">
      <c r="A265">
        <v>352</v>
      </c>
      <c r="B265" t="s">
        <v>410</v>
      </c>
      <c r="C265" t="s">
        <v>576</v>
      </c>
      <c r="D265">
        <v>0.65</v>
      </c>
      <c r="E265">
        <v>3.8</v>
      </c>
      <c r="F265">
        <v>0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0.375</v>
      </c>
      <c r="S265" s="2">
        <v>0.625</v>
      </c>
      <c r="T265" s="2">
        <v>0</v>
      </c>
      <c r="U265" s="2">
        <v>5</v>
      </c>
      <c r="V265" s="1" t="b">
        <v>0</v>
      </c>
      <c r="W265" s="2">
        <v>1</v>
      </c>
      <c r="X265" s="2">
        <v>0</v>
      </c>
      <c r="Y265" s="2">
        <v>0</v>
      </c>
      <c r="Z265" s="2">
        <v>0</v>
      </c>
      <c r="AA265" s="2">
        <f>$G265*VLOOKUP($G$1,properties!$A$6:$I$11,5, FALSE) + $H265*VLOOKUP($H$1,properties!$A$6:$I$11,5, FALSE) + $I265*VLOOKUP($I$1,properties!$A$6:$I$11,5, FALSE) + $J265*VLOOKUP($J$1,properties!$A$6:$I$11,5, FALSE) + $K265*VLOOKUP($K$1,properties!$A$6:$I$11,5, FALSE)</f>
        <v>1.61</v>
      </c>
      <c r="AB265" s="2">
        <f>$G265*VLOOKUP($G$1,properties!$A$6:$I$11,6, FALSE) + $H265*VLOOKUP($H$1,properties!$A$6:$I$11,6, FALSE) + $I265*VLOOKUP($I$1,properties!$A$6:$I$11,6, FALSE) + $J265*VLOOKUP($J$1,properties!$A$6:$I$11,6, FALSE) + $K265*VLOOKUP($K$1,properties!$A$6:$I$11,6, FALSE)</f>
        <v>85.468000000000004</v>
      </c>
      <c r="AC265" s="2">
        <f>$G265*VLOOKUP($G$1,properties!$A$6:$I$11,2, FALSE) + $H265*VLOOKUP($H$1,properties!$A$6:$I$11,2, FALSE) + $I265*VLOOKUP($I$1,properties!$A$6:$I$11,2, FALSE) + $J265*VLOOKUP($J$1,properties!$A$6:$I$11,2, FALSE) + $K265*VLOOKUP($K$1,properties!$A$6:$I$11,2, FALSE)</f>
        <v>0</v>
      </c>
      <c r="AD265" s="2">
        <f>$L265*VLOOKUP($L$1,properties!$A$13:$J$19,5, FALSE) + $M265*VLOOKUP($M$1,properties!$A$13:$J$19,5, FALSE) + $N265*VLOOKUP($N$1,properties!$A$13:$J$19,5, FALSE) + $O265*VLOOKUP($O$1,properties!$A$13:$J$19,5, FALSE) + $P265*VLOOKUP($P$1,properties!$A$13:$J$19,5, FALSE) + $Q265*VLOOKUP($Q$1,properties!$A$13:$J$19,5, FALSE)</f>
        <v>1.35</v>
      </c>
      <c r="AE265" s="2">
        <f>$L265*VLOOKUP($L$1,properties!$A$13:$J$19,6, FALSE) + $M265*VLOOKUP($M$1,properties!$A$13:$J$19,6, FALSE) + $N265*VLOOKUP($N$1,properties!$A$13:$J$19,6, FALSE) + $O265*VLOOKUP($O$1,properties!$A$13:$J$19,6, FALSE) + $P265*VLOOKUP($P$1,properties!$A$13:$J$19,6, FALSE) + $Q265*VLOOKUP($Q$1,properties!$A$13:$J$19,6, FALSE)</f>
        <v>137.33000000000001</v>
      </c>
      <c r="AF265" s="2">
        <f>$L265*VLOOKUP($L$1,properties!$A$13:$J$19,4, FALSE) + $M265*VLOOKUP($M$1,properties!$A$13:$J$19,4, FALSE) + $N265*VLOOKUP($N$1,properties!$A$13:$J$19,4, FALSE) + $O265*VLOOKUP($O$1,properties!$A$13:$J$19,4, FALSE) + $P265*VLOOKUP($P$1,properties!$A$13:$J$19,4, FALSE) + $Q265*VLOOKUP($Q$1,properties!$A$13:$J$19,4, FALSE)</f>
        <v>0</v>
      </c>
      <c r="AG265" s="2">
        <f>$L265*VLOOKUP($L$1,properties!$A$13:$J$19,3, FALSE) + $M265*VLOOKUP($M$1,properties!$A$13:$J$19,3, FALSE) + $N265*VLOOKUP($N$1,properties!$A$13:$J$19,3, FALSE) + $O265*VLOOKUP($O$1,properties!$A$13:$J$19,3, FALSE) + $P265*VLOOKUP($P$1,properties!$A$13:$J$19,3, FALSE) + $Q265*VLOOKUP($Q$1,properties!$A$13:$J$19,3, FALSE)</f>
        <v>5.2119999999999997</v>
      </c>
      <c r="AH265" s="2">
        <f>$L265*VLOOKUP($L$1,properties!$A$13:$J$19,2, FALSE) + $M265*VLOOKUP($M$1,properties!$A$13:$J$19,2, FALSE) + $N265*VLOOKUP($N$1,properties!$A$13:$J$19,2, FALSE) + $O265*VLOOKUP($O$1,properties!$A$13:$J$19,2, FALSE) + $P265*VLOOKUP($P$1,properties!$A$13:$J$19,2, FALSE) + $Q265*VLOOKUP($Q$1,properties!$A$13:$J$19,2, FALSE)</f>
        <v>0.89</v>
      </c>
      <c r="AI265" s="2">
        <f>$L265*VLOOKUP($L$1,properties!$A$13:$J$19,10, FALSE) + $M265*VLOOKUP($M$1,properties!$A$13:$J$19,10, FALSE) + $N265*VLOOKUP($N$1,properties!$A$13:$J$19,10, FALSE) + $O265*VLOOKUP($O$1,properties!$A$13:$J$19,10, FALSE) + $P265*VLOOKUP($P$1,properties!$A$13:$J$19,10, FALSE) + $Q265*VLOOKUP($Q$1,properties!$A$13:$J$19,10, FALSE)</f>
        <v>56</v>
      </c>
      <c r="AJ265" s="2">
        <f>$R265*VLOOKUP($R$1,properties!$A$1:$J$4,5, FALSE) + $S265*VLOOKUP($S$1,properties!$A$1:$J$4,5, FALSE) + $T265*VLOOKUP($T$1,properties!$A$1:$J$4,5, FALSE)</f>
        <v>1.9037500000000001</v>
      </c>
      <c r="AK265" s="2">
        <f>$R265*VLOOKUP($R$1,properties!$A$1:$J$4,6, FALSE) + $S265*VLOOKUP($S$1,properties!$A$1:$J$4,6, FALSE) + $T265*VLOOKUP($T$1,properties!$A$1:$J$4,6, FALSE)</f>
        <v>63.231250000000003</v>
      </c>
      <c r="AL265" s="2">
        <f>$R265*VLOOKUP($R$1,properties!$A$1:$J$4,4, FALSE) + $S265*VLOOKUP($S$1,properties!$A$1:$J$4,4, FALSE) + $T265*VLOOKUP($T$1,properties!$A$1:$J$4,4, FALSE)</f>
        <v>3.4595000000000002</v>
      </c>
      <c r="AM265" s="2">
        <f>$R265*VLOOKUP($R$1,properties!$A$1:$J$4,3, FALSE) + $S265*VLOOKUP($S$1,properties!$A$1:$J$4,3, FALSE) + $T265*VLOOKUP($T$1,properties!$A$1:$J$4,3, FALSE)</f>
        <v>12.246749999999999</v>
      </c>
      <c r="AN265" s="2">
        <f>$R265*VLOOKUP($R$1,properties!$A$1:$J$4,2, FALSE) + $S265*VLOOKUP($S$1,properties!$A$1:$J$4,2, FALSE) + $T265*VLOOKUP($T$1,properties!$A$1:$J$4,2, FALSE)</f>
        <v>3.0350000000000001</v>
      </c>
      <c r="AO265" s="2">
        <f>$R265*VLOOKUP($R$1,properties!$A$1:$J$4,10, FALSE) + $S265*VLOOKUP($S$1,properties!$A$1:$J$4,10, FALSE) + $T265*VLOOKUP($T$1,properties!$A$1:$J$4,10, FALSE)</f>
        <v>28.25</v>
      </c>
    </row>
    <row r="266" spans="1:41" x14ac:dyDescent="0.2">
      <c r="A266">
        <v>353</v>
      </c>
      <c r="B266" t="s">
        <v>411</v>
      </c>
      <c r="C266" t="s">
        <v>576</v>
      </c>
      <c r="D266">
        <v>2.4</v>
      </c>
      <c r="E266">
        <v>0.79</v>
      </c>
      <c r="F266">
        <v>0.14000000000000001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0.875</v>
      </c>
      <c r="S266" s="2">
        <v>0.125</v>
      </c>
      <c r="T266" s="2">
        <v>0</v>
      </c>
      <c r="U266" s="2">
        <v>5</v>
      </c>
      <c r="V266" s="1" t="b">
        <v>0</v>
      </c>
      <c r="W266" s="2">
        <v>1</v>
      </c>
      <c r="X266" s="2">
        <v>0</v>
      </c>
      <c r="Y266" s="2">
        <v>0</v>
      </c>
      <c r="Z266" s="2">
        <v>0</v>
      </c>
      <c r="AA266" s="2">
        <f>$G266*VLOOKUP($G$1,properties!$A$6:$I$11,5, FALSE) + $H266*VLOOKUP($H$1,properties!$A$6:$I$11,5, FALSE) + $I266*VLOOKUP($I$1,properties!$A$6:$I$11,5, FALSE) + $J266*VLOOKUP($J$1,properties!$A$6:$I$11,5, FALSE) + $K266*VLOOKUP($K$1,properties!$A$6:$I$11,5, FALSE)</f>
        <v>1.51</v>
      </c>
      <c r="AB266" s="2">
        <f>$G266*VLOOKUP($G$1,properties!$A$6:$I$11,6, FALSE) + $H266*VLOOKUP($H$1,properties!$A$6:$I$11,6, FALSE) + $I266*VLOOKUP($I$1,properties!$A$6:$I$11,6, FALSE) + $J266*VLOOKUP($J$1,properties!$A$6:$I$11,6, FALSE) + $K266*VLOOKUP($K$1,properties!$A$6:$I$11,6, FALSE)</f>
        <v>39.090000000000003</v>
      </c>
      <c r="AC266" s="2">
        <f>$G266*VLOOKUP($G$1,properties!$A$6:$I$11,2, FALSE) + $H266*VLOOKUP($H$1,properties!$A$6:$I$11,2, FALSE) + $I266*VLOOKUP($I$1,properties!$A$6:$I$11,2, FALSE) + $J266*VLOOKUP($J$1,properties!$A$6:$I$11,2, FALSE) + $K266*VLOOKUP($K$1,properties!$A$6:$I$11,2, FALSE)</f>
        <v>0</v>
      </c>
      <c r="AD266" s="2">
        <f>$L266*VLOOKUP($L$1,properties!$A$13:$J$19,5, FALSE) + $M266*VLOOKUP($M$1,properties!$A$13:$J$19,5, FALSE) + $N266*VLOOKUP($N$1,properties!$A$13:$J$19,5, FALSE) + $O266*VLOOKUP($O$1,properties!$A$13:$J$19,5, FALSE) + $P266*VLOOKUP($P$1,properties!$A$13:$J$19,5, FALSE) + $Q266*VLOOKUP($Q$1,properties!$A$13:$J$19,5, FALSE)</f>
        <v>0.73</v>
      </c>
      <c r="AE266" s="2">
        <f>$L266*VLOOKUP($L$1,properties!$A$13:$J$19,6, FALSE) + $M266*VLOOKUP($M$1,properties!$A$13:$J$19,6, FALSE) + $N266*VLOOKUP($N$1,properties!$A$13:$J$19,6, FALSE) + $O266*VLOOKUP($O$1,properties!$A$13:$J$19,6, FALSE) + $P266*VLOOKUP($P$1,properties!$A$13:$J$19,6, FALSE) + $Q266*VLOOKUP($Q$1,properties!$A$13:$J$19,6, FALSE)</f>
        <v>72.63</v>
      </c>
      <c r="AF266" s="2">
        <f>$L266*VLOOKUP($L$1,properties!$A$13:$J$19,4, FALSE) + $M266*VLOOKUP($M$1,properties!$A$13:$J$19,4, FALSE) + $N266*VLOOKUP($N$1,properties!$A$13:$J$19,4, FALSE) + $O266*VLOOKUP($O$1,properties!$A$13:$J$19,4, FALSE) + $P266*VLOOKUP($P$1,properties!$A$13:$J$19,4, FALSE) + $Q266*VLOOKUP($Q$1,properties!$A$13:$J$19,4, FALSE)</f>
        <v>1.35</v>
      </c>
      <c r="AG266" s="2">
        <f>$L266*VLOOKUP($L$1,properties!$A$13:$J$19,3, FALSE) + $M266*VLOOKUP($M$1,properties!$A$13:$J$19,3, FALSE) + $N266*VLOOKUP($N$1,properties!$A$13:$J$19,3, FALSE) + $O266*VLOOKUP($O$1,properties!$A$13:$J$19,3, FALSE) + $P266*VLOOKUP($P$1,properties!$A$13:$J$19,3, FALSE) + $Q266*VLOOKUP($Q$1,properties!$A$13:$J$19,3, FALSE)</f>
        <v>7.9</v>
      </c>
      <c r="AH266" s="2">
        <f>$L266*VLOOKUP($L$1,properties!$A$13:$J$19,2, FALSE) + $M266*VLOOKUP($M$1,properties!$A$13:$J$19,2, FALSE) + $N266*VLOOKUP($N$1,properties!$A$13:$J$19,2, FALSE) + $O266*VLOOKUP($O$1,properties!$A$13:$J$19,2, FALSE) + $P266*VLOOKUP($P$1,properties!$A$13:$J$19,2, FALSE) + $Q266*VLOOKUP($Q$1,properties!$A$13:$J$19,2, FALSE)</f>
        <v>2.0099999999999998</v>
      </c>
      <c r="AI266" s="2">
        <f>$L266*VLOOKUP($L$1,properties!$A$13:$J$19,10, FALSE) + $M266*VLOOKUP($M$1,properties!$A$13:$J$19,10, FALSE) + $N266*VLOOKUP($N$1,properties!$A$13:$J$19,10, FALSE) + $O266*VLOOKUP($O$1,properties!$A$13:$J$19,10, FALSE) + $P266*VLOOKUP($P$1,properties!$A$13:$J$19,10, FALSE) + $Q266*VLOOKUP($Q$1,properties!$A$13:$J$19,10, FALSE)</f>
        <v>32</v>
      </c>
      <c r="AJ266" s="2">
        <f>$R266*VLOOKUP($R$1,properties!$A$1:$J$4,5, FALSE) + $S266*VLOOKUP($S$1,properties!$A$1:$J$4,5, FALSE) + $T266*VLOOKUP($T$1,properties!$A$1:$J$4,5, FALSE)</f>
        <v>1.8287499999999999</v>
      </c>
      <c r="AK266" s="2">
        <f>$R266*VLOOKUP($R$1,properties!$A$1:$J$4,6, FALSE) + $S266*VLOOKUP($S$1,properties!$A$1:$J$4,6, FALSE) + $T266*VLOOKUP($T$1,properties!$A$1:$J$4,6, FALSE)</f>
        <v>41.006250000000009</v>
      </c>
      <c r="AL266" s="2">
        <f>$R266*VLOOKUP($R$1,properties!$A$1:$J$4,4, FALSE) + $S266*VLOOKUP($S$1,properties!$A$1:$J$4,4, FALSE) + $T266*VLOOKUP($T$1,properties!$A$1:$J$4,4, FALSE)</f>
        <v>3.5854999999999997</v>
      </c>
      <c r="AM266" s="2">
        <f>$R266*VLOOKUP($R$1,properties!$A$1:$J$4,3, FALSE) + $S266*VLOOKUP($S$1,properties!$A$1:$J$4,3, FALSE) + $T266*VLOOKUP($T$1,properties!$A$1:$J$4,3, FALSE)</f>
        <v>12.82375</v>
      </c>
      <c r="AN266" s="2">
        <f>$R266*VLOOKUP($R$1,properties!$A$1:$J$4,2, FALSE) + $S266*VLOOKUP($S$1,properties!$A$1:$J$4,2, FALSE) + $T266*VLOOKUP($T$1,properties!$A$1:$J$4,2, FALSE)</f>
        <v>3.1350000000000002</v>
      </c>
      <c r="AO266" s="2">
        <f>$R266*VLOOKUP($R$1,properties!$A$1:$J$4,10, FALSE) + $S266*VLOOKUP($S$1,properties!$A$1:$J$4,10, FALSE) + $T266*VLOOKUP($T$1,properties!$A$1:$J$4,10, FALSE)</f>
        <v>19.25</v>
      </c>
    </row>
    <row r="267" spans="1:41" x14ac:dyDescent="0.2">
      <c r="A267">
        <v>354</v>
      </c>
      <c r="B267" t="s">
        <v>412</v>
      </c>
      <c r="C267" t="s">
        <v>576</v>
      </c>
      <c r="D267">
        <v>-0.13</v>
      </c>
      <c r="E267">
        <v>0.47</v>
      </c>
      <c r="F267">
        <v>0.09</v>
      </c>
      <c r="G267" s="2">
        <v>0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0.125</v>
      </c>
      <c r="T267" s="2">
        <v>0.875</v>
      </c>
      <c r="U267" s="2">
        <v>5</v>
      </c>
      <c r="V267" s="1" t="b">
        <v>0</v>
      </c>
      <c r="W267" s="2">
        <v>1</v>
      </c>
      <c r="X267" s="2">
        <v>0</v>
      </c>
      <c r="Y267" s="2">
        <v>0</v>
      </c>
      <c r="Z267" s="2">
        <v>0</v>
      </c>
      <c r="AA267" s="2">
        <f>$G267*VLOOKUP($G$1,properties!$A$6:$I$11,5, FALSE) + $H267*VLOOKUP($H$1,properties!$A$6:$I$11,5, FALSE) + $I267*VLOOKUP($I$1,properties!$A$6:$I$11,5, FALSE) + $J267*VLOOKUP($J$1,properties!$A$6:$I$11,5, FALSE) + $K267*VLOOKUP($K$1,properties!$A$6:$I$11,5, FALSE)</f>
        <v>1.74</v>
      </c>
      <c r="AB267" s="2">
        <f>$G267*VLOOKUP($G$1,properties!$A$6:$I$11,6, FALSE) + $H267*VLOOKUP($H$1,properties!$A$6:$I$11,6, FALSE) + $I267*VLOOKUP($I$1,properties!$A$6:$I$11,6, FALSE) + $J267*VLOOKUP($J$1,properties!$A$6:$I$11,6, FALSE) + $K267*VLOOKUP($K$1,properties!$A$6:$I$11,6, FALSE)</f>
        <v>132.91</v>
      </c>
      <c r="AC267" s="2">
        <f>$G267*VLOOKUP($G$1,properties!$A$6:$I$11,2, FALSE) + $H267*VLOOKUP($H$1,properties!$A$6:$I$11,2, FALSE) + $I267*VLOOKUP($I$1,properties!$A$6:$I$11,2, FALSE) + $J267*VLOOKUP($J$1,properties!$A$6:$I$11,2, FALSE) + $K267*VLOOKUP($K$1,properties!$A$6:$I$11,2, FALSE)</f>
        <v>0</v>
      </c>
      <c r="AD267" s="2">
        <f>$L267*VLOOKUP($L$1,properties!$A$13:$J$19,5, FALSE) + $M267*VLOOKUP($M$1,properties!$A$13:$J$19,5, FALSE) + $N267*VLOOKUP($N$1,properties!$A$13:$J$19,5, FALSE) + $O267*VLOOKUP($O$1,properties!$A$13:$J$19,5, FALSE) + $P267*VLOOKUP($P$1,properties!$A$13:$J$19,5, FALSE) + $Q267*VLOOKUP($Q$1,properties!$A$13:$J$19,5, FALSE)</f>
        <v>1.1499999999999999</v>
      </c>
      <c r="AE267" s="2">
        <f>$L267*VLOOKUP($L$1,properties!$A$13:$J$19,6, FALSE) + $M267*VLOOKUP($M$1,properties!$A$13:$J$19,6, FALSE) + $N267*VLOOKUP($N$1,properties!$A$13:$J$19,6, FALSE) + $O267*VLOOKUP($O$1,properties!$A$13:$J$19,6, FALSE) + $P267*VLOOKUP($P$1,properties!$A$13:$J$19,6, FALSE) + $Q267*VLOOKUP($Q$1,properties!$A$13:$J$19,6, FALSE)</f>
        <v>118.71</v>
      </c>
      <c r="AF267" s="2">
        <f>$L267*VLOOKUP($L$1,properties!$A$13:$J$19,4, FALSE) + $M267*VLOOKUP($M$1,properties!$A$13:$J$19,4, FALSE) + $N267*VLOOKUP($N$1,properties!$A$13:$J$19,4, FALSE) + $O267*VLOOKUP($O$1,properties!$A$13:$J$19,4, FALSE) + $P267*VLOOKUP($P$1,properties!$A$13:$J$19,4, FALSE) + $Q267*VLOOKUP($Q$1,properties!$A$13:$J$19,4, FALSE)</f>
        <v>1.2</v>
      </c>
      <c r="AG267" s="2">
        <f>$L267*VLOOKUP($L$1,properties!$A$13:$J$19,3, FALSE) + $M267*VLOOKUP($M$1,properties!$A$13:$J$19,3, FALSE) + $N267*VLOOKUP($N$1,properties!$A$13:$J$19,3, FALSE) + $O267*VLOOKUP($O$1,properties!$A$13:$J$19,3, FALSE) + $P267*VLOOKUP($P$1,properties!$A$13:$J$19,3, FALSE) + $Q267*VLOOKUP($Q$1,properties!$A$13:$J$19,3, FALSE)</f>
        <v>7.3440000000000003</v>
      </c>
      <c r="AH267" s="2">
        <f>$L267*VLOOKUP($L$1,properties!$A$13:$J$19,2, FALSE) + $M267*VLOOKUP($M$1,properties!$A$13:$J$19,2, FALSE) + $N267*VLOOKUP($N$1,properties!$A$13:$J$19,2, FALSE) + $O267*VLOOKUP($O$1,properties!$A$13:$J$19,2, FALSE) + $P267*VLOOKUP($P$1,properties!$A$13:$J$19,2, FALSE) + $Q267*VLOOKUP($Q$1,properties!$A$13:$J$19,2, FALSE)</f>
        <v>1.96</v>
      </c>
      <c r="AI267" s="2">
        <f>$L267*VLOOKUP($L$1,properties!$A$13:$J$19,10, FALSE) + $M267*VLOOKUP($M$1,properties!$A$13:$J$19,10, FALSE) + $N267*VLOOKUP($N$1,properties!$A$13:$J$19,10, FALSE) + $O267*VLOOKUP($O$1,properties!$A$13:$J$19,10, FALSE) + $P267*VLOOKUP($P$1,properties!$A$13:$J$19,10, FALSE) + $Q267*VLOOKUP($Q$1,properties!$A$13:$J$19,10, FALSE)</f>
        <v>50</v>
      </c>
      <c r="AJ267" s="2">
        <f>$R267*VLOOKUP($R$1,properties!$A$1:$J$4,5, FALSE) + $S267*VLOOKUP($S$1,properties!$A$1:$J$4,5, FALSE) + $T267*VLOOKUP($T$1,properties!$A$1:$J$4,5, FALSE)</f>
        <v>1.9775</v>
      </c>
      <c r="AK267" s="2">
        <f>$R267*VLOOKUP($R$1,properties!$A$1:$J$4,6, FALSE) + $S267*VLOOKUP($S$1,properties!$A$1:$J$4,6, FALSE) + $T267*VLOOKUP($T$1,properties!$A$1:$J$4,6, FALSE)</f>
        <v>121.02500000000001</v>
      </c>
      <c r="AL267" s="2">
        <f>$R267*VLOOKUP($R$1,properties!$A$1:$J$4,4, FALSE) + $S267*VLOOKUP($S$1,properties!$A$1:$J$4,4, FALSE) + $T267*VLOOKUP($T$1,properties!$A$1:$J$4,4, FALSE)</f>
        <v>3.0981250000000005</v>
      </c>
      <c r="AM267" s="2">
        <f>$R267*VLOOKUP($R$1,properties!$A$1:$J$4,3, FALSE) + $S267*VLOOKUP($S$1,properties!$A$1:$J$4,3, FALSE) + $T267*VLOOKUP($T$1,properties!$A$1:$J$4,3, FALSE)</f>
        <v>10.621375</v>
      </c>
      <c r="AN267" s="2">
        <f>$R267*VLOOKUP($R$1,properties!$A$1:$J$4,2, FALSE) + $S267*VLOOKUP($S$1,properties!$A$1:$J$4,2, FALSE) + $T267*VLOOKUP($T$1,properties!$A$1:$J$4,2, FALSE)</f>
        <v>2.6975000000000002</v>
      </c>
      <c r="AO267" s="2">
        <f>$R267*VLOOKUP($R$1,properties!$A$1:$J$4,10, FALSE) + $S267*VLOOKUP($S$1,properties!$A$1:$J$4,10, FALSE) + $T267*VLOOKUP($T$1,properties!$A$1:$J$4,10, FALSE)</f>
        <v>50.75</v>
      </c>
    </row>
    <row r="268" spans="1:41" x14ac:dyDescent="0.2">
      <c r="A268">
        <v>355</v>
      </c>
      <c r="B268" t="s">
        <v>413</v>
      </c>
      <c r="C268" t="s">
        <v>576</v>
      </c>
      <c r="D268">
        <v>2.2400000000000002</v>
      </c>
      <c r="E268">
        <v>3.78</v>
      </c>
      <c r="F268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0.25</v>
      </c>
      <c r="S268" s="2">
        <v>0.75</v>
      </c>
      <c r="T268" s="2">
        <v>0</v>
      </c>
      <c r="U268" s="2">
        <v>5</v>
      </c>
      <c r="V268" s="1" t="b">
        <v>0</v>
      </c>
      <c r="W268" s="2">
        <v>1</v>
      </c>
      <c r="X268" s="2">
        <v>0</v>
      </c>
      <c r="Y268" s="2">
        <v>0</v>
      </c>
      <c r="Z268" s="2">
        <v>0</v>
      </c>
      <c r="AA268" s="2">
        <f>$G268*VLOOKUP($G$1,properties!$A$6:$I$11,5, FALSE) + $H268*VLOOKUP($H$1,properties!$A$6:$I$11,5, FALSE) + $I268*VLOOKUP($I$1,properties!$A$6:$I$11,5, FALSE) + $J268*VLOOKUP($J$1,properties!$A$6:$I$11,5, FALSE) + $K268*VLOOKUP($K$1,properties!$A$6:$I$11,5, FALSE)</f>
        <v>1.51</v>
      </c>
      <c r="AB268" s="2">
        <f>$G268*VLOOKUP($G$1,properties!$A$6:$I$11,6, FALSE) + $H268*VLOOKUP($H$1,properties!$A$6:$I$11,6, FALSE) + $I268*VLOOKUP($I$1,properties!$A$6:$I$11,6, FALSE) + $J268*VLOOKUP($J$1,properties!$A$6:$I$11,6, FALSE) + $K268*VLOOKUP($K$1,properties!$A$6:$I$11,6, FALSE)</f>
        <v>39.090000000000003</v>
      </c>
      <c r="AC268" s="2">
        <f>$G268*VLOOKUP($G$1,properties!$A$6:$I$11,2, FALSE) + $H268*VLOOKUP($H$1,properties!$A$6:$I$11,2, FALSE) + $I268*VLOOKUP($I$1,properties!$A$6:$I$11,2, FALSE) + $J268*VLOOKUP($J$1,properties!$A$6:$I$11,2, FALSE) + $K268*VLOOKUP($K$1,properties!$A$6:$I$11,2, FALSE)</f>
        <v>0</v>
      </c>
      <c r="AD268" s="2">
        <f>$L268*VLOOKUP($L$1,properties!$A$13:$J$19,5, FALSE) + $M268*VLOOKUP($M$1,properties!$A$13:$J$19,5, FALSE) + $N268*VLOOKUP($N$1,properties!$A$13:$J$19,5, FALSE) + $O268*VLOOKUP($O$1,properties!$A$13:$J$19,5, FALSE) + $P268*VLOOKUP($P$1,properties!$A$13:$J$19,5, FALSE) + $Q268*VLOOKUP($Q$1,properties!$A$13:$J$19,5, FALSE)</f>
        <v>1.18</v>
      </c>
      <c r="AE268" s="2">
        <f>$L268*VLOOKUP($L$1,properties!$A$13:$J$19,6, FALSE) + $M268*VLOOKUP($M$1,properties!$A$13:$J$19,6, FALSE) + $N268*VLOOKUP($N$1,properties!$A$13:$J$19,6, FALSE) + $O268*VLOOKUP($O$1,properties!$A$13:$J$19,6, FALSE) + $P268*VLOOKUP($P$1,properties!$A$13:$J$19,6, FALSE) + $Q268*VLOOKUP($Q$1,properties!$A$13:$J$19,6, FALSE)</f>
        <v>87.62</v>
      </c>
      <c r="AF268" s="2">
        <f>$L268*VLOOKUP($L$1,properties!$A$13:$J$19,4, FALSE) + $M268*VLOOKUP($M$1,properties!$A$13:$J$19,4, FALSE) + $N268*VLOOKUP($N$1,properties!$A$13:$J$19,4, FALSE) + $O268*VLOOKUP($O$1,properties!$A$13:$J$19,4, FALSE) + $P268*VLOOKUP($P$1,properties!$A$13:$J$19,4, FALSE) + $Q268*VLOOKUP($Q$1,properties!$A$13:$J$19,4, FALSE)</f>
        <v>0</v>
      </c>
      <c r="AG268" s="2">
        <f>$L268*VLOOKUP($L$1,properties!$A$13:$J$19,3, FALSE) + $M268*VLOOKUP($M$1,properties!$A$13:$J$19,3, FALSE) + $N268*VLOOKUP($N$1,properties!$A$13:$J$19,3, FALSE) + $O268*VLOOKUP($O$1,properties!$A$13:$J$19,3, FALSE) + $P268*VLOOKUP($P$1,properties!$A$13:$J$19,3, FALSE) + $Q268*VLOOKUP($Q$1,properties!$A$13:$J$19,3, FALSE)</f>
        <v>5.6950000000000003</v>
      </c>
      <c r="AH268" s="2">
        <f>$L268*VLOOKUP($L$1,properties!$A$13:$J$19,2, FALSE) + $M268*VLOOKUP($M$1,properties!$A$13:$J$19,2, FALSE) + $N268*VLOOKUP($N$1,properties!$A$13:$J$19,2, FALSE) + $O268*VLOOKUP($O$1,properties!$A$13:$J$19,2, FALSE) + $P268*VLOOKUP($P$1,properties!$A$13:$J$19,2, FALSE) + $Q268*VLOOKUP($Q$1,properties!$A$13:$J$19,2, FALSE)</f>
        <v>0.95</v>
      </c>
      <c r="AI268" s="2">
        <f>$L268*VLOOKUP($L$1,properties!$A$13:$J$19,10, FALSE) + $M268*VLOOKUP($M$1,properties!$A$13:$J$19,10, FALSE) + $N268*VLOOKUP($N$1,properties!$A$13:$J$19,10, FALSE) + $O268*VLOOKUP($O$1,properties!$A$13:$J$19,10, FALSE) + $P268*VLOOKUP($P$1,properties!$A$13:$J$19,10, FALSE) + $Q268*VLOOKUP($Q$1,properties!$A$13:$J$19,10, FALSE)</f>
        <v>38</v>
      </c>
      <c r="AJ268" s="2">
        <f>$R268*VLOOKUP($R$1,properties!$A$1:$J$4,5, FALSE) + $S268*VLOOKUP($S$1,properties!$A$1:$J$4,5, FALSE) + $T268*VLOOKUP($T$1,properties!$A$1:$J$4,5, FALSE)</f>
        <v>1.9224999999999999</v>
      </c>
      <c r="AK268" s="2">
        <f>$R268*VLOOKUP($R$1,properties!$A$1:$J$4,6, FALSE) + $S268*VLOOKUP($S$1,properties!$A$1:$J$4,6, FALSE) + $T268*VLOOKUP($T$1,properties!$A$1:$J$4,6, FALSE)</f>
        <v>68.787500000000009</v>
      </c>
      <c r="AL268" s="2">
        <f>$R268*VLOOKUP($R$1,properties!$A$1:$J$4,4, FALSE) + $S268*VLOOKUP($S$1,properties!$A$1:$J$4,4, FALSE) + $T268*VLOOKUP($T$1,properties!$A$1:$J$4,4, FALSE)</f>
        <v>3.4279999999999999</v>
      </c>
      <c r="AM268" s="2">
        <f>$R268*VLOOKUP($R$1,properties!$A$1:$J$4,3, FALSE) + $S268*VLOOKUP($S$1,properties!$A$1:$J$4,3, FALSE) + $T268*VLOOKUP($T$1,properties!$A$1:$J$4,3, FALSE)</f>
        <v>12.102499999999999</v>
      </c>
      <c r="AN268" s="2">
        <f>$R268*VLOOKUP($R$1,properties!$A$1:$J$4,2, FALSE) + $S268*VLOOKUP($S$1,properties!$A$1:$J$4,2, FALSE) + $T268*VLOOKUP($T$1,properties!$A$1:$J$4,2, FALSE)</f>
        <v>3.01</v>
      </c>
      <c r="AO268" s="2">
        <f>$R268*VLOOKUP($R$1,properties!$A$1:$J$4,10, FALSE) + $S268*VLOOKUP($S$1,properties!$A$1:$J$4,10, FALSE) + $T268*VLOOKUP($T$1,properties!$A$1:$J$4,10, FALSE)</f>
        <v>30.5</v>
      </c>
    </row>
    <row r="269" spans="1:41" x14ac:dyDescent="0.2">
      <c r="A269">
        <v>356</v>
      </c>
      <c r="B269" t="s">
        <v>414</v>
      </c>
      <c r="C269" t="s">
        <v>576</v>
      </c>
      <c r="D269">
        <v>0.15</v>
      </c>
      <c r="E269">
        <v>3.7</v>
      </c>
      <c r="F269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0.5</v>
      </c>
      <c r="T269" s="2">
        <v>0.5</v>
      </c>
      <c r="U269" s="2">
        <v>5</v>
      </c>
      <c r="V269" s="1" t="b">
        <v>0</v>
      </c>
      <c r="W269" s="2">
        <v>1</v>
      </c>
      <c r="X269" s="2">
        <v>0</v>
      </c>
      <c r="Y269" s="2">
        <v>0</v>
      </c>
      <c r="Z269" s="2">
        <v>0</v>
      </c>
      <c r="AA269" s="2">
        <f>$G269*VLOOKUP($G$1,properties!$A$6:$I$11,5, FALSE) + $H269*VLOOKUP($H$1,properties!$A$6:$I$11,5, FALSE) + $I269*VLOOKUP($I$1,properties!$A$6:$I$11,5, FALSE) + $J269*VLOOKUP($J$1,properties!$A$6:$I$11,5, FALSE) + $K269*VLOOKUP($K$1,properties!$A$6:$I$11,5, FALSE)</f>
        <v>1.74</v>
      </c>
      <c r="AB269" s="2">
        <f>$G269*VLOOKUP($G$1,properties!$A$6:$I$11,6, FALSE) + $H269*VLOOKUP($H$1,properties!$A$6:$I$11,6, FALSE) + $I269*VLOOKUP($I$1,properties!$A$6:$I$11,6, FALSE) + $J269*VLOOKUP($J$1,properties!$A$6:$I$11,6, FALSE) + $K269*VLOOKUP($K$1,properties!$A$6:$I$11,6, FALSE)</f>
        <v>132.91</v>
      </c>
      <c r="AC269" s="2">
        <f>$G269*VLOOKUP($G$1,properties!$A$6:$I$11,2, FALSE) + $H269*VLOOKUP($H$1,properties!$A$6:$I$11,2, FALSE) + $I269*VLOOKUP($I$1,properties!$A$6:$I$11,2, FALSE) + $J269*VLOOKUP($J$1,properties!$A$6:$I$11,2, FALSE) + $K269*VLOOKUP($K$1,properties!$A$6:$I$11,2, FALSE)</f>
        <v>0</v>
      </c>
      <c r="AD269" s="2">
        <f>$L269*VLOOKUP($L$1,properties!$A$13:$J$19,5, FALSE) + $M269*VLOOKUP($M$1,properties!$A$13:$J$19,5, FALSE) + $N269*VLOOKUP($N$1,properties!$A$13:$J$19,5, FALSE) + $O269*VLOOKUP($O$1,properties!$A$13:$J$19,5, FALSE) + $P269*VLOOKUP($P$1,properties!$A$13:$J$19,5, FALSE) + $Q269*VLOOKUP($Q$1,properties!$A$13:$J$19,5, FALSE)</f>
        <v>1.18</v>
      </c>
      <c r="AE269" s="2">
        <f>$L269*VLOOKUP($L$1,properties!$A$13:$J$19,6, FALSE) + $M269*VLOOKUP($M$1,properties!$A$13:$J$19,6, FALSE) + $N269*VLOOKUP($N$1,properties!$A$13:$J$19,6, FALSE) + $O269*VLOOKUP($O$1,properties!$A$13:$J$19,6, FALSE) + $P269*VLOOKUP($P$1,properties!$A$13:$J$19,6, FALSE) + $Q269*VLOOKUP($Q$1,properties!$A$13:$J$19,6, FALSE)</f>
        <v>87.62</v>
      </c>
      <c r="AF269" s="2">
        <f>$L269*VLOOKUP($L$1,properties!$A$13:$J$19,4, FALSE) + $M269*VLOOKUP($M$1,properties!$A$13:$J$19,4, FALSE) + $N269*VLOOKUP($N$1,properties!$A$13:$J$19,4, FALSE) + $O269*VLOOKUP($O$1,properties!$A$13:$J$19,4, FALSE) + $P269*VLOOKUP($P$1,properties!$A$13:$J$19,4, FALSE) + $Q269*VLOOKUP($Q$1,properties!$A$13:$J$19,4, FALSE)</f>
        <v>0</v>
      </c>
      <c r="AG269" s="2">
        <f>$L269*VLOOKUP($L$1,properties!$A$13:$J$19,3, FALSE) + $M269*VLOOKUP($M$1,properties!$A$13:$J$19,3, FALSE) + $N269*VLOOKUP($N$1,properties!$A$13:$J$19,3, FALSE) + $O269*VLOOKUP($O$1,properties!$A$13:$J$19,3, FALSE) + $P269*VLOOKUP($P$1,properties!$A$13:$J$19,3, FALSE) + $Q269*VLOOKUP($Q$1,properties!$A$13:$J$19,3, FALSE)</f>
        <v>5.6950000000000003</v>
      </c>
      <c r="AH269" s="2">
        <f>$L269*VLOOKUP($L$1,properties!$A$13:$J$19,2, FALSE) + $M269*VLOOKUP($M$1,properties!$A$13:$J$19,2, FALSE) + $N269*VLOOKUP($N$1,properties!$A$13:$J$19,2, FALSE) + $O269*VLOOKUP($O$1,properties!$A$13:$J$19,2, FALSE) + $P269*VLOOKUP($P$1,properties!$A$13:$J$19,2, FALSE) + $Q269*VLOOKUP($Q$1,properties!$A$13:$J$19,2, FALSE)</f>
        <v>0.95</v>
      </c>
      <c r="AI269" s="2">
        <f>$L269*VLOOKUP($L$1,properties!$A$13:$J$19,10, FALSE) + $M269*VLOOKUP($M$1,properties!$A$13:$J$19,10, FALSE) + $N269*VLOOKUP($N$1,properties!$A$13:$J$19,10, FALSE) + $O269*VLOOKUP($O$1,properties!$A$13:$J$19,10, FALSE) + $P269*VLOOKUP($P$1,properties!$A$13:$J$19,10, FALSE) + $Q269*VLOOKUP($Q$1,properties!$A$13:$J$19,10, FALSE)</f>
        <v>38</v>
      </c>
      <c r="AJ269" s="2">
        <f>$R269*VLOOKUP($R$1,properties!$A$1:$J$4,5, FALSE) + $S269*VLOOKUP($S$1,properties!$A$1:$J$4,5, FALSE) + $T269*VLOOKUP($T$1,properties!$A$1:$J$4,5, FALSE)</f>
        <v>1.97</v>
      </c>
      <c r="AK269" s="2">
        <f>$R269*VLOOKUP($R$1,properties!$A$1:$J$4,6, FALSE) + $S269*VLOOKUP($S$1,properties!$A$1:$J$4,6, FALSE) + $T269*VLOOKUP($T$1,properties!$A$1:$J$4,6, FALSE)</f>
        <v>103.4</v>
      </c>
      <c r="AL269" s="2">
        <f>$R269*VLOOKUP($R$1,properties!$A$1:$J$4,4, FALSE) + $S269*VLOOKUP($S$1,properties!$A$1:$J$4,4, FALSE) + $T269*VLOOKUP($T$1,properties!$A$1:$J$4,4, FALSE)</f>
        <v>3.2125000000000004</v>
      </c>
      <c r="AM269" s="2">
        <f>$R269*VLOOKUP($R$1,properties!$A$1:$J$4,3, FALSE) + $S269*VLOOKUP($S$1,properties!$A$1:$J$4,3, FALSE) + $T269*VLOOKUP($T$1,properties!$A$1:$J$4,3, FALSE)</f>
        <v>11.1325</v>
      </c>
      <c r="AN269" s="2">
        <f>$R269*VLOOKUP($R$1,properties!$A$1:$J$4,2, FALSE) + $S269*VLOOKUP($S$1,properties!$A$1:$J$4,2, FALSE) + $T269*VLOOKUP($T$1,properties!$A$1:$J$4,2, FALSE)</f>
        <v>2.81</v>
      </c>
      <c r="AO269" s="2">
        <f>$R269*VLOOKUP($R$1,properties!$A$1:$J$4,10, FALSE) + $S269*VLOOKUP($S$1,properties!$A$1:$J$4,10, FALSE) + $T269*VLOOKUP($T$1,properties!$A$1:$J$4,10, FALSE)</f>
        <v>44</v>
      </c>
    </row>
    <row r="270" spans="1:41" x14ac:dyDescent="0.2">
      <c r="A270">
        <v>357</v>
      </c>
      <c r="B270" t="s">
        <v>415</v>
      </c>
      <c r="C270" t="s">
        <v>576</v>
      </c>
      <c r="D270">
        <v>0.99</v>
      </c>
      <c r="E270">
        <v>0.54</v>
      </c>
      <c r="F270">
        <v>0.1</v>
      </c>
      <c r="G270" s="2">
        <v>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0.875</v>
      </c>
      <c r="T270" s="2">
        <v>0.125</v>
      </c>
      <c r="U270" s="2">
        <v>5</v>
      </c>
      <c r="V270" s="1" t="b">
        <v>0</v>
      </c>
      <c r="W270" s="2">
        <v>1</v>
      </c>
      <c r="X270" s="2">
        <v>0</v>
      </c>
      <c r="Y270" s="2">
        <v>0</v>
      </c>
      <c r="Z270" s="2">
        <v>0</v>
      </c>
      <c r="AA270" s="2">
        <f>$G270*VLOOKUP($G$1,properties!$A$6:$I$11,5, FALSE) + $H270*VLOOKUP($H$1,properties!$A$6:$I$11,5, FALSE) + $I270*VLOOKUP($I$1,properties!$A$6:$I$11,5, FALSE) + $J270*VLOOKUP($J$1,properties!$A$6:$I$11,5, FALSE) + $K270*VLOOKUP($K$1,properties!$A$6:$I$11,5, FALSE)</f>
        <v>1.51</v>
      </c>
      <c r="AB270" s="2">
        <f>$G270*VLOOKUP($G$1,properties!$A$6:$I$11,6, FALSE) + $H270*VLOOKUP($H$1,properties!$A$6:$I$11,6, FALSE) + $I270*VLOOKUP($I$1,properties!$A$6:$I$11,6, FALSE) + $J270*VLOOKUP($J$1,properties!$A$6:$I$11,6, FALSE) + $K270*VLOOKUP($K$1,properties!$A$6:$I$11,6, FALSE)</f>
        <v>39.090000000000003</v>
      </c>
      <c r="AC270" s="2">
        <f>$G270*VLOOKUP($G$1,properties!$A$6:$I$11,2, FALSE) + $H270*VLOOKUP($H$1,properties!$A$6:$I$11,2, FALSE) + $I270*VLOOKUP($I$1,properties!$A$6:$I$11,2, FALSE) + $J270*VLOOKUP($J$1,properties!$A$6:$I$11,2, FALSE) + $K270*VLOOKUP($K$1,properties!$A$6:$I$11,2, FALSE)</f>
        <v>0</v>
      </c>
      <c r="AD270" s="2">
        <f>$L270*VLOOKUP($L$1,properties!$A$13:$J$19,5, FALSE) + $M270*VLOOKUP($M$1,properties!$A$13:$J$19,5, FALSE) + $N270*VLOOKUP($N$1,properties!$A$13:$J$19,5, FALSE) + $O270*VLOOKUP($O$1,properties!$A$13:$J$19,5, FALSE) + $P270*VLOOKUP($P$1,properties!$A$13:$J$19,5, FALSE) + $Q270*VLOOKUP($Q$1,properties!$A$13:$J$19,5, FALSE)</f>
        <v>0.73</v>
      </c>
      <c r="AE270" s="2">
        <f>$L270*VLOOKUP($L$1,properties!$A$13:$J$19,6, FALSE) + $M270*VLOOKUP($M$1,properties!$A$13:$J$19,6, FALSE) + $N270*VLOOKUP($N$1,properties!$A$13:$J$19,6, FALSE) + $O270*VLOOKUP($O$1,properties!$A$13:$J$19,6, FALSE) + $P270*VLOOKUP($P$1,properties!$A$13:$J$19,6, FALSE) + $Q270*VLOOKUP($Q$1,properties!$A$13:$J$19,6, FALSE)</f>
        <v>72.63</v>
      </c>
      <c r="AF270" s="2">
        <f>$L270*VLOOKUP($L$1,properties!$A$13:$J$19,4, FALSE) + $M270*VLOOKUP($M$1,properties!$A$13:$J$19,4, FALSE) + $N270*VLOOKUP($N$1,properties!$A$13:$J$19,4, FALSE) + $O270*VLOOKUP($O$1,properties!$A$13:$J$19,4, FALSE) + $P270*VLOOKUP($P$1,properties!$A$13:$J$19,4, FALSE) + $Q270*VLOOKUP($Q$1,properties!$A$13:$J$19,4, FALSE)</f>
        <v>1.35</v>
      </c>
      <c r="AG270" s="2">
        <f>$L270*VLOOKUP($L$1,properties!$A$13:$J$19,3, FALSE) + $M270*VLOOKUP($M$1,properties!$A$13:$J$19,3, FALSE) + $N270*VLOOKUP($N$1,properties!$A$13:$J$19,3, FALSE) + $O270*VLOOKUP($O$1,properties!$A$13:$J$19,3, FALSE) + $P270*VLOOKUP($P$1,properties!$A$13:$J$19,3, FALSE) + $Q270*VLOOKUP($Q$1,properties!$A$13:$J$19,3, FALSE)</f>
        <v>7.9</v>
      </c>
      <c r="AH270" s="2">
        <f>$L270*VLOOKUP($L$1,properties!$A$13:$J$19,2, FALSE) + $M270*VLOOKUP($M$1,properties!$A$13:$J$19,2, FALSE) + $N270*VLOOKUP($N$1,properties!$A$13:$J$19,2, FALSE) + $O270*VLOOKUP($O$1,properties!$A$13:$J$19,2, FALSE) + $P270*VLOOKUP($P$1,properties!$A$13:$J$19,2, FALSE) + $Q270*VLOOKUP($Q$1,properties!$A$13:$J$19,2, FALSE)</f>
        <v>2.0099999999999998</v>
      </c>
      <c r="AI270" s="2">
        <f>$L270*VLOOKUP($L$1,properties!$A$13:$J$19,10, FALSE) + $M270*VLOOKUP($M$1,properties!$A$13:$J$19,10, FALSE) + $N270*VLOOKUP($N$1,properties!$A$13:$J$19,10, FALSE) + $O270*VLOOKUP($O$1,properties!$A$13:$J$19,10, FALSE) + $P270*VLOOKUP($P$1,properties!$A$13:$J$19,10, FALSE) + $Q270*VLOOKUP($Q$1,properties!$A$13:$J$19,10, FALSE)</f>
        <v>32</v>
      </c>
      <c r="AJ270" s="2">
        <f>$R270*VLOOKUP($R$1,properties!$A$1:$J$4,5, FALSE) + $S270*VLOOKUP($S$1,properties!$A$1:$J$4,5, FALSE) + $T270*VLOOKUP($T$1,properties!$A$1:$J$4,5, FALSE)</f>
        <v>1.9624999999999999</v>
      </c>
      <c r="AK270" s="2">
        <f>$R270*VLOOKUP($R$1,properties!$A$1:$J$4,6, FALSE) + $S270*VLOOKUP($S$1,properties!$A$1:$J$4,6, FALSE) + $T270*VLOOKUP($T$1,properties!$A$1:$J$4,6, FALSE)</f>
        <v>85.775000000000006</v>
      </c>
      <c r="AL270" s="2">
        <f>$R270*VLOOKUP($R$1,properties!$A$1:$J$4,4, FALSE) + $S270*VLOOKUP($S$1,properties!$A$1:$J$4,4, FALSE) + $T270*VLOOKUP($T$1,properties!$A$1:$J$4,4, FALSE)</f>
        <v>3.3268749999999998</v>
      </c>
      <c r="AM270" s="2">
        <f>$R270*VLOOKUP($R$1,properties!$A$1:$J$4,3, FALSE) + $S270*VLOOKUP($S$1,properties!$A$1:$J$4,3, FALSE) + $T270*VLOOKUP($T$1,properties!$A$1:$J$4,3, FALSE)</f>
        <v>11.643625</v>
      </c>
      <c r="AN270" s="2">
        <f>$R270*VLOOKUP($R$1,properties!$A$1:$J$4,2, FALSE) + $S270*VLOOKUP($S$1,properties!$A$1:$J$4,2, FALSE) + $T270*VLOOKUP($T$1,properties!$A$1:$J$4,2, FALSE)</f>
        <v>2.9224999999999999</v>
      </c>
      <c r="AO270" s="2">
        <f>$R270*VLOOKUP($R$1,properties!$A$1:$J$4,10, FALSE) + $S270*VLOOKUP($S$1,properties!$A$1:$J$4,10, FALSE) + $T270*VLOOKUP($T$1,properties!$A$1:$J$4,10, FALSE)</f>
        <v>37.25</v>
      </c>
    </row>
    <row r="271" spans="1:41" x14ac:dyDescent="0.2">
      <c r="A271">
        <v>358</v>
      </c>
      <c r="B271" t="s">
        <v>416</v>
      </c>
      <c r="C271" t="s">
        <v>576</v>
      </c>
      <c r="D271">
        <v>-0.05</v>
      </c>
      <c r="E271">
        <v>0.57999999999999996</v>
      </c>
      <c r="F271">
        <v>0.1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0.125</v>
      </c>
      <c r="S271" s="2">
        <v>0.875</v>
      </c>
      <c r="T271" s="2">
        <v>0</v>
      </c>
      <c r="U271" s="2">
        <v>5</v>
      </c>
      <c r="V271" s="1" t="b">
        <v>0</v>
      </c>
      <c r="W271" s="2">
        <v>1</v>
      </c>
      <c r="X271" s="2">
        <v>0</v>
      </c>
      <c r="Y271" s="2">
        <v>0</v>
      </c>
      <c r="Z271" s="2">
        <v>0</v>
      </c>
      <c r="AA271" s="2">
        <f>$G271*VLOOKUP($G$1,properties!$A$6:$I$11,5, FALSE) + $H271*VLOOKUP($H$1,properties!$A$6:$I$11,5, FALSE) + $I271*VLOOKUP($I$1,properties!$A$6:$I$11,5, FALSE) + $J271*VLOOKUP($J$1,properties!$A$6:$I$11,5, FALSE) + $K271*VLOOKUP($K$1,properties!$A$6:$I$11,5, FALSE)</f>
        <v>1.61</v>
      </c>
      <c r="AB271" s="2">
        <f>$G271*VLOOKUP($G$1,properties!$A$6:$I$11,6, FALSE) + $H271*VLOOKUP($H$1,properties!$A$6:$I$11,6, FALSE) + $I271*VLOOKUP($I$1,properties!$A$6:$I$11,6, FALSE) + $J271*VLOOKUP($J$1,properties!$A$6:$I$11,6, FALSE) + $K271*VLOOKUP($K$1,properties!$A$6:$I$11,6, FALSE)</f>
        <v>85.468000000000004</v>
      </c>
      <c r="AC271" s="2">
        <f>$G271*VLOOKUP($G$1,properties!$A$6:$I$11,2, FALSE) + $H271*VLOOKUP($H$1,properties!$A$6:$I$11,2, FALSE) + $I271*VLOOKUP($I$1,properties!$A$6:$I$11,2, FALSE) + $J271*VLOOKUP($J$1,properties!$A$6:$I$11,2, FALSE) + $K271*VLOOKUP($K$1,properties!$A$6:$I$11,2, FALSE)</f>
        <v>0</v>
      </c>
      <c r="AD271" s="2">
        <f>$L271*VLOOKUP($L$1,properties!$A$13:$J$19,5, FALSE) + $M271*VLOOKUP($M$1,properties!$A$13:$J$19,5, FALSE) + $N271*VLOOKUP($N$1,properties!$A$13:$J$19,5, FALSE) + $O271*VLOOKUP($O$1,properties!$A$13:$J$19,5, FALSE) + $P271*VLOOKUP($P$1,properties!$A$13:$J$19,5, FALSE) + $Q271*VLOOKUP($Q$1,properties!$A$13:$J$19,5, FALSE)</f>
        <v>1.1499999999999999</v>
      </c>
      <c r="AE271" s="2">
        <f>$L271*VLOOKUP($L$1,properties!$A$13:$J$19,6, FALSE) + $M271*VLOOKUP($M$1,properties!$A$13:$J$19,6, FALSE) + $N271*VLOOKUP($N$1,properties!$A$13:$J$19,6, FALSE) + $O271*VLOOKUP($O$1,properties!$A$13:$J$19,6, FALSE) + $P271*VLOOKUP($P$1,properties!$A$13:$J$19,6, FALSE) + $Q271*VLOOKUP($Q$1,properties!$A$13:$J$19,6, FALSE)</f>
        <v>118.71</v>
      </c>
      <c r="AF271" s="2">
        <f>$L271*VLOOKUP($L$1,properties!$A$13:$J$19,4, FALSE) + $M271*VLOOKUP($M$1,properties!$A$13:$J$19,4, FALSE) + $N271*VLOOKUP($N$1,properties!$A$13:$J$19,4, FALSE) + $O271*VLOOKUP($O$1,properties!$A$13:$J$19,4, FALSE) + $P271*VLOOKUP($P$1,properties!$A$13:$J$19,4, FALSE) + $Q271*VLOOKUP($Q$1,properties!$A$13:$J$19,4, FALSE)</f>
        <v>1.2</v>
      </c>
      <c r="AG271" s="2">
        <f>$L271*VLOOKUP($L$1,properties!$A$13:$J$19,3, FALSE) + $M271*VLOOKUP($M$1,properties!$A$13:$J$19,3, FALSE) + $N271*VLOOKUP($N$1,properties!$A$13:$J$19,3, FALSE) + $O271*VLOOKUP($O$1,properties!$A$13:$J$19,3, FALSE) + $P271*VLOOKUP($P$1,properties!$A$13:$J$19,3, FALSE) + $Q271*VLOOKUP($Q$1,properties!$A$13:$J$19,3, FALSE)</f>
        <v>7.3440000000000003</v>
      </c>
      <c r="AH271" s="2">
        <f>$L271*VLOOKUP($L$1,properties!$A$13:$J$19,2, FALSE) + $M271*VLOOKUP($M$1,properties!$A$13:$J$19,2, FALSE) + $N271*VLOOKUP($N$1,properties!$A$13:$J$19,2, FALSE) + $O271*VLOOKUP($O$1,properties!$A$13:$J$19,2, FALSE) + $P271*VLOOKUP($P$1,properties!$A$13:$J$19,2, FALSE) + $Q271*VLOOKUP($Q$1,properties!$A$13:$J$19,2, FALSE)</f>
        <v>1.96</v>
      </c>
      <c r="AI271" s="2">
        <f>$L271*VLOOKUP($L$1,properties!$A$13:$J$19,10, FALSE) + $M271*VLOOKUP($M$1,properties!$A$13:$J$19,10, FALSE) + $N271*VLOOKUP($N$1,properties!$A$13:$J$19,10, FALSE) + $O271*VLOOKUP($O$1,properties!$A$13:$J$19,10, FALSE) + $P271*VLOOKUP($P$1,properties!$A$13:$J$19,10, FALSE) + $Q271*VLOOKUP($Q$1,properties!$A$13:$J$19,10, FALSE)</f>
        <v>50</v>
      </c>
      <c r="AJ271" s="2">
        <f>$R271*VLOOKUP($R$1,properties!$A$1:$J$4,5, FALSE) + $S271*VLOOKUP($S$1,properties!$A$1:$J$4,5, FALSE) + $T271*VLOOKUP($T$1,properties!$A$1:$J$4,5, FALSE)</f>
        <v>1.9412499999999999</v>
      </c>
      <c r="AK271" s="2">
        <f>$R271*VLOOKUP($R$1,properties!$A$1:$J$4,6, FALSE) + $S271*VLOOKUP($S$1,properties!$A$1:$J$4,6, FALSE) + $T271*VLOOKUP($T$1,properties!$A$1:$J$4,6, FALSE)</f>
        <v>74.343750000000014</v>
      </c>
      <c r="AL271" s="2">
        <f>$R271*VLOOKUP($R$1,properties!$A$1:$J$4,4, FALSE) + $S271*VLOOKUP($S$1,properties!$A$1:$J$4,4, FALSE) + $T271*VLOOKUP($T$1,properties!$A$1:$J$4,4, FALSE)</f>
        <v>3.3965000000000001</v>
      </c>
      <c r="AM271" s="2">
        <f>$R271*VLOOKUP($R$1,properties!$A$1:$J$4,3, FALSE) + $S271*VLOOKUP($S$1,properties!$A$1:$J$4,3, FALSE) + $T271*VLOOKUP($T$1,properties!$A$1:$J$4,3, FALSE)</f>
        <v>11.958250000000001</v>
      </c>
      <c r="AN271" s="2">
        <f>$R271*VLOOKUP($R$1,properties!$A$1:$J$4,2, FALSE) + $S271*VLOOKUP($S$1,properties!$A$1:$J$4,2, FALSE) + $T271*VLOOKUP($T$1,properties!$A$1:$J$4,2, FALSE)</f>
        <v>2.9849999999999999</v>
      </c>
      <c r="AO271" s="2">
        <f>$R271*VLOOKUP($R$1,properties!$A$1:$J$4,10, FALSE) + $S271*VLOOKUP($S$1,properties!$A$1:$J$4,10, FALSE) + $T271*VLOOKUP($T$1,properties!$A$1:$J$4,10, FALSE)</f>
        <v>32.75</v>
      </c>
    </row>
    <row r="272" spans="1:41" x14ac:dyDescent="0.2">
      <c r="A272">
        <v>359</v>
      </c>
      <c r="B272" t="s">
        <v>417</v>
      </c>
      <c r="C272" t="s">
        <v>576</v>
      </c>
      <c r="D272">
        <v>2.25</v>
      </c>
      <c r="E272">
        <v>0.46</v>
      </c>
      <c r="F272">
        <v>0.08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0.5</v>
      </c>
      <c r="T272" s="2">
        <v>0.5</v>
      </c>
      <c r="U272" s="2">
        <v>5</v>
      </c>
      <c r="V272" s="1" t="b">
        <v>0</v>
      </c>
      <c r="W272" s="2">
        <v>1</v>
      </c>
      <c r="X272" s="2">
        <v>0</v>
      </c>
      <c r="Y272" s="2">
        <v>0</v>
      </c>
      <c r="Z272" s="2">
        <v>0</v>
      </c>
      <c r="AA272" s="2">
        <f>$G272*VLOOKUP($G$1,properties!$A$6:$I$11,5, FALSE) + $H272*VLOOKUP($H$1,properties!$A$6:$I$11,5, FALSE) + $I272*VLOOKUP($I$1,properties!$A$6:$I$11,5, FALSE) + $J272*VLOOKUP($J$1,properties!$A$6:$I$11,5, FALSE) + $K272*VLOOKUP($K$1,properties!$A$6:$I$11,5, FALSE)</f>
        <v>1.61</v>
      </c>
      <c r="AB272" s="2">
        <f>$G272*VLOOKUP($G$1,properties!$A$6:$I$11,6, FALSE) + $H272*VLOOKUP($H$1,properties!$A$6:$I$11,6, FALSE) + $I272*VLOOKUP($I$1,properties!$A$6:$I$11,6, FALSE) + $J272*VLOOKUP($J$1,properties!$A$6:$I$11,6, FALSE) + $K272*VLOOKUP($K$1,properties!$A$6:$I$11,6, FALSE)</f>
        <v>85.468000000000004</v>
      </c>
      <c r="AC272" s="2">
        <f>$G272*VLOOKUP($G$1,properties!$A$6:$I$11,2, FALSE) + $H272*VLOOKUP($H$1,properties!$A$6:$I$11,2, FALSE) + $I272*VLOOKUP($I$1,properties!$A$6:$I$11,2, FALSE) + $J272*VLOOKUP($J$1,properties!$A$6:$I$11,2, FALSE) + $K272*VLOOKUP($K$1,properties!$A$6:$I$11,2, FALSE)</f>
        <v>0</v>
      </c>
      <c r="AD272" s="2">
        <f>$L272*VLOOKUP($L$1,properties!$A$13:$J$19,5, FALSE) + $M272*VLOOKUP($M$1,properties!$A$13:$J$19,5, FALSE) + $N272*VLOOKUP($N$1,properties!$A$13:$J$19,5, FALSE) + $O272*VLOOKUP($O$1,properties!$A$13:$J$19,5, FALSE) + $P272*VLOOKUP($P$1,properties!$A$13:$J$19,5, FALSE) + $Q272*VLOOKUP($Q$1,properties!$A$13:$J$19,5, FALSE)</f>
        <v>1.1499999999999999</v>
      </c>
      <c r="AE272" s="2">
        <f>$L272*VLOOKUP($L$1,properties!$A$13:$J$19,6, FALSE) + $M272*VLOOKUP($M$1,properties!$A$13:$J$19,6, FALSE) + $N272*VLOOKUP($N$1,properties!$A$13:$J$19,6, FALSE) + $O272*VLOOKUP($O$1,properties!$A$13:$J$19,6, FALSE) + $P272*VLOOKUP($P$1,properties!$A$13:$J$19,6, FALSE) + $Q272*VLOOKUP($Q$1,properties!$A$13:$J$19,6, FALSE)</f>
        <v>118.71</v>
      </c>
      <c r="AF272" s="2">
        <f>$L272*VLOOKUP($L$1,properties!$A$13:$J$19,4, FALSE) + $M272*VLOOKUP($M$1,properties!$A$13:$J$19,4, FALSE) + $N272*VLOOKUP($N$1,properties!$A$13:$J$19,4, FALSE) + $O272*VLOOKUP($O$1,properties!$A$13:$J$19,4, FALSE) + $P272*VLOOKUP($P$1,properties!$A$13:$J$19,4, FALSE) + $Q272*VLOOKUP($Q$1,properties!$A$13:$J$19,4, FALSE)</f>
        <v>1.2</v>
      </c>
      <c r="AG272" s="2">
        <f>$L272*VLOOKUP($L$1,properties!$A$13:$J$19,3, FALSE) + $M272*VLOOKUP($M$1,properties!$A$13:$J$19,3, FALSE) + $N272*VLOOKUP($N$1,properties!$A$13:$J$19,3, FALSE) + $O272*VLOOKUP($O$1,properties!$A$13:$J$19,3, FALSE) + $P272*VLOOKUP($P$1,properties!$A$13:$J$19,3, FALSE) + $Q272*VLOOKUP($Q$1,properties!$A$13:$J$19,3, FALSE)</f>
        <v>7.3440000000000003</v>
      </c>
      <c r="AH272" s="2">
        <f>$L272*VLOOKUP($L$1,properties!$A$13:$J$19,2, FALSE) + $M272*VLOOKUP($M$1,properties!$A$13:$J$19,2, FALSE) + $N272*VLOOKUP($N$1,properties!$A$13:$J$19,2, FALSE) + $O272*VLOOKUP($O$1,properties!$A$13:$J$19,2, FALSE) + $P272*VLOOKUP($P$1,properties!$A$13:$J$19,2, FALSE) + $Q272*VLOOKUP($Q$1,properties!$A$13:$J$19,2, FALSE)</f>
        <v>1.96</v>
      </c>
      <c r="AI272" s="2">
        <f>$L272*VLOOKUP($L$1,properties!$A$13:$J$19,10, FALSE) + $M272*VLOOKUP($M$1,properties!$A$13:$J$19,10, FALSE) + $N272*VLOOKUP($N$1,properties!$A$13:$J$19,10, FALSE) + $O272*VLOOKUP($O$1,properties!$A$13:$J$19,10, FALSE) + $P272*VLOOKUP($P$1,properties!$A$13:$J$19,10, FALSE) + $Q272*VLOOKUP($Q$1,properties!$A$13:$J$19,10, FALSE)</f>
        <v>50</v>
      </c>
      <c r="AJ272" s="2">
        <f>$R272*VLOOKUP($R$1,properties!$A$1:$J$4,5, FALSE) + $S272*VLOOKUP($S$1,properties!$A$1:$J$4,5, FALSE) + $T272*VLOOKUP($T$1,properties!$A$1:$J$4,5, FALSE)</f>
        <v>1.97</v>
      </c>
      <c r="AK272" s="2">
        <f>$R272*VLOOKUP($R$1,properties!$A$1:$J$4,6, FALSE) + $S272*VLOOKUP($S$1,properties!$A$1:$J$4,6, FALSE) + $T272*VLOOKUP($T$1,properties!$A$1:$J$4,6, FALSE)</f>
        <v>103.4</v>
      </c>
      <c r="AL272" s="2">
        <f>$R272*VLOOKUP($R$1,properties!$A$1:$J$4,4, FALSE) + $S272*VLOOKUP($S$1,properties!$A$1:$J$4,4, FALSE) + $T272*VLOOKUP($T$1,properties!$A$1:$J$4,4, FALSE)</f>
        <v>3.2125000000000004</v>
      </c>
      <c r="AM272" s="2">
        <f>$R272*VLOOKUP($R$1,properties!$A$1:$J$4,3, FALSE) + $S272*VLOOKUP($S$1,properties!$A$1:$J$4,3, FALSE) + $T272*VLOOKUP($T$1,properties!$A$1:$J$4,3, FALSE)</f>
        <v>11.1325</v>
      </c>
      <c r="AN272" s="2">
        <f>$R272*VLOOKUP($R$1,properties!$A$1:$J$4,2, FALSE) + $S272*VLOOKUP($S$1,properties!$A$1:$J$4,2, FALSE) + $T272*VLOOKUP($T$1,properties!$A$1:$J$4,2, FALSE)</f>
        <v>2.81</v>
      </c>
      <c r="AO272" s="2">
        <f>$R272*VLOOKUP($R$1,properties!$A$1:$J$4,10, FALSE) + $S272*VLOOKUP($S$1,properties!$A$1:$J$4,10, FALSE) + $T272*VLOOKUP($T$1,properties!$A$1:$J$4,10, FALSE)</f>
        <v>44</v>
      </c>
    </row>
    <row r="273" spans="1:41" x14ac:dyDescent="0.2">
      <c r="A273">
        <v>360</v>
      </c>
      <c r="B273" t="s">
        <v>418</v>
      </c>
      <c r="C273" t="s">
        <v>576</v>
      </c>
      <c r="D273">
        <v>-0.1</v>
      </c>
      <c r="E273">
        <v>1.1000000000000001</v>
      </c>
      <c r="F273">
        <v>0.2</v>
      </c>
      <c r="G273" s="2">
        <v>0</v>
      </c>
      <c r="H273" s="2">
        <v>0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0.375</v>
      </c>
      <c r="T273" s="2">
        <v>0.625</v>
      </c>
      <c r="U273" s="2">
        <v>5</v>
      </c>
      <c r="V273" s="1" t="b">
        <v>0</v>
      </c>
      <c r="W273" s="2">
        <v>1</v>
      </c>
      <c r="X273" s="2">
        <v>0</v>
      </c>
      <c r="Y273" s="2">
        <v>0</v>
      </c>
      <c r="Z273" s="2">
        <v>0</v>
      </c>
      <c r="AA273" s="2">
        <f>$G273*VLOOKUP($G$1,properties!$A$6:$I$11,5, FALSE) + $H273*VLOOKUP($H$1,properties!$A$6:$I$11,5, FALSE) + $I273*VLOOKUP($I$1,properties!$A$6:$I$11,5, FALSE) + $J273*VLOOKUP($J$1,properties!$A$6:$I$11,5, FALSE) + $K273*VLOOKUP($K$1,properties!$A$6:$I$11,5, FALSE)</f>
        <v>2.17</v>
      </c>
      <c r="AB273" s="2">
        <f>$G273*VLOOKUP($G$1,properties!$A$6:$I$11,6, FALSE) + $H273*VLOOKUP($H$1,properties!$A$6:$I$11,6, FALSE) + $I273*VLOOKUP($I$1,properties!$A$6:$I$11,6, FALSE) + $J273*VLOOKUP($J$1,properties!$A$6:$I$11,6, FALSE) + $K273*VLOOKUP($K$1,properties!$A$6:$I$11,6, FALSE)</f>
        <v>32.07</v>
      </c>
      <c r="AC273" s="2">
        <f>$G273*VLOOKUP($G$1,properties!$A$6:$I$11,2, FALSE) + $H273*VLOOKUP($H$1,properties!$A$6:$I$11,2, FALSE) + $I273*VLOOKUP($I$1,properties!$A$6:$I$11,2, FALSE) + $J273*VLOOKUP($J$1,properties!$A$6:$I$11,2, FALSE) + $K273*VLOOKUP($K$1,properties!$A$6:$I$11,2, FALSE)</f>
        <v>2.2999999999999998</v>
      </c>
      <c r="AD273" s="2">
        <f>$L273*VLOOKUP($L$1,properties!$A$13:$J$19,5, FALSE) + $M273*VLOOKUP($M$1,properties!$A$13:$J$19,5, FALSE) + $N273*VLOOKUP($N$1,properties!$A$13:$J$19,5, FALSE) + $O273*VLOOKUP($O$1,properties!$A$13:$J$19,5, FALSE) + $P273*VLOOKUP($P$1,properties!$A$13:$J$19,5, FALSE) + $Q273*VLOOKUP($Q$1,properties!$A$13:$J$19,5, FALSE)</f>
        <v>1.1499999999999999</v>
      </c>
      <c r="AE273" s="2">
        <f>$L273*VLOOKUP($L$1,properties!$A$13:$J$19,6, FALSE) + $M273*VLOOKUP($M$1,properties!$A$13:$J$19,6, FALSE) + $N273*VLOOKUP($N$1,properties!$A$13:$J$19,6, FALSE) + $O273*VLOOKUP($O$1,properties!$A$13:$J$19,6, FALSE) + $P273*VLOOKUP($P$1,properties!$A$13:$J$19,6, FALSE) + $Q273*VLOOKUP($Q$1,properties!$A$13:$J$19,6, FALSE)</f>
        <v>118.71</v>
      </c>
      <c r="AF273" s="2">
        <f>$L273*VLOOKUP($L$1,properties!$A$13:$J$19,4, FALSE) + $M273*VLOOKUP($M$1,properties!$A$13:$J$19,4, FALSE) + $N273*VLOOKUP($N$1,properties!$A$13:$J$19,4, FALSE) + $O273*VLOOKUP($O$1,properties!$A$13:$J$19,4, FALSE) + $P273*VLOOKUP($P$1,properties!$A$13:$J$19,4, FALSE) + $Q273*VLOOKUP($Q$1,properties!$A$13:$J$19,4, FALSE)</f>
        <v>1.2</v>
      </c>
      <c r="AG273" s="2">
        <f>$L273*VLOOKUP($L$1,properties!$A$13:$J$19,3, FALSE) + $M273*VLOOKUP($M$1,properties!$A$13:$J$19,3, FALSE) + $N273*VLOOKUP($N$1,properties!$A$13:$J$19,3, FALSE) + $O273*VLOOKUP($O$1,properties!$A$13:$J$19,3, FALSE) + $P273*VLOOKUP($P$1,properties!$A$13:$J$19,3, FALSE) + $Q273*VLOOKUP($Q$1,properties!$A$13:$J$19,3, FALSE)</f>
        <v>7.3440000000000003</v>
      </c>
      <c r="AH273" s="2">
        <f>$L273*VLOOKUP($L$1,properties!$A$13:$J$19,2, FALSE) + $M273*VLOOKUP($M$1,properties!$A$13:$J$19,2, FALSE) + $N273*VLOOKUP($N$1,properties!$A$13:$J$19,2, FALSE) + $O273*VLOOKUP($O$1,properties!$A$13:$J$19,2, FALSE) + $P273*VLOOKUP($P$1,properties!$A$13:$J$19,2, FALSE) + $Q273*VLOOKUP($Q$1,properties!$A$13:$J$19,2, FALSE)</f>
        <v>1.96</v>
      </c>
      <c r="AI273" s="2">
        <f>$L273*VLOOKUP($L$1,properties!$A$13:$J$19,10, FALSE) + $M273*VLOOKUP($M$1,properties!$A$13:$J$19,10, FALSE) + $N273*VLOOKUP($N$1,properties!$A$13:$J$19,10, FALSE) + $O273*VLOOKUP($O$1,properties!$A$13:$J$19,10, FALSE) + $P273*VLOOKUP($P$1,properties!$A$13:$J$19,10, FALSE) + $Q273*VLOOKUP($Q$1,properties!$A$13:$J$19,10, FALSE)</f>
        <v>50</v>
      </c>
      <c r="AJ273" s="2">
        <f>$R273*VLOOKUP($R$1,properties!$A$1:$J$4,5, FALSE) + $S273*VLOOKUP($S$1,properties!$A$1:$J$4,5, FALSE) + $T273*VLOOKUP($T$1,properties!$A$1:$J$4,5, FALSE)</f>
        <v>1.9725000000000001</v>
      </c>
      <c r="AK273" s="2">
        <f>$R273*VLOOKUP($R$1,properties!$A$1:$J$4,6, FALSE) + $S273*VLOOKUP($S$1,properties!$A$1:$J$4,6, FALSE) + $T273*VLOOKUP($T$1,properties!$A$1:$J$4,6, FALSE)</f>
        <v>109.27500000000001</v>
      </c>
      <c r="AL273" s="2">
        <f>$R273*VLOOKUP($R$1,properties!$A$1:$J$4,4, FALSE) + $S273*VLOOKUP($S$1,properties!$A$1:$J$4,4, FALSE) + $T273*VLOOKUP($T$1,properties!$A$1:$J$4,4, FALSE)</f>
        <v>3.1743750000000004</v>
      </c>
      <c r="AM273" s="2">
        <f>$R273*VLOOKUP($R$1,properties!$A$1:$J$4,3, FALSE) + $S273*VLOOKUP($S$1,properties!$A$1:$J$4,3, FALSE) + $T273*VLOOKUP($T$1,properties!$A$1:$J$4,3, FALSE)</f>
        <v>10.962125</v>
      </c>
      <c r="AN273" s="2">
        <f>$R273*VLOOKUP($R$1,properties!$A$1:$J$4,2, FALSE) + $S273*VLOOKUP($S$1,properties!$A$1:$J$4,2, FALSE) + $T273*VLOOKUP($T$1,properties!$A$1:$J$4,2, FALSE)</f>
        <v>2.7725</v>
      </c>
      <c r="AO273" s="2">
        <f>$R273*VLOOKUP($R$1,properties!$A$1:$J$4,10, FALSE) + $S273*VLOOKUP($S$1,properties!$A$1:$J$4,10, FALSE) + $T273*VLOOKUP($T$1,properties!$A$1:$J$4,10, FALSE)</f>
        <v>46.25</v>
      </c>
    </row>
    <row r="274" spans="1:41" x14ac:dyDescent="0.2">
      <c r="A274">
        <v>361</v>
      </c>
      <c r="B274" t="s">
        <v>419</v>
      </c>
      <c r="C274" t="s">
        <v>576</v>
      </c>
      <c r="D274">
        <v>1.71</v>
      </c>
      <c r="E274">
        <v>3.55</v>
      </c>
      <c r="F274">
        <v>0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0</v>
      </c>
      <c r="R274" s="2">
        <v>0.125</v>
      </c>
      <c r="S274" s="2">
        <v>0.875</v>
      </c>
      <c r="T274" s="2">
        <v>0</v>
      </c>
      <c r="U274" s="2">
        <v>5</v>
      </c>
      <c r="V274" s="1" t="b">
        <v>0</v>
      </c>
      <c r="W274" s="2">
        <v>1</v>
      </c>
      <c r="X274" s="2">
        <v>0</v>
      </c>
      <c r="Y274" s="2">
        <v>0</v>
      </c>
      <c r="Z274" s="2">
        <v>0</v>
      </c>
      <c r="AA274" s="2">
        <f>$G274*VLOOKUP($G$1,properties!$A$6:$I$11,5, FALSE) + $H274*VLOOKUP($H$1,properties!$A$6:$I$11,5, FALSE) + $I274*VLOOKUP($I$1,properties!$A$6:$I$11,5, FALSE) + $J274*VLOOKUP($J$1,properties!$A$6:$I$11,5, FALSE) + $K274*VLOOKUP($K$1,properties!$A$6:$I$11,5, FALSE)</f>
        <v>1.51</v>
      </c>
      <c r="AB274" s="2">
        <f>$G274*VLOOKUP($G$1,properties!$A$6:$I$11,6, FALSE) + $H274*VLOOKUP($H$1,properties!$A$6:$I$11,6, FALSE) + $I274*VLOOKUP($I$1,properties!$A$6:$I$11,6, FALSE) + $J274*VLOOKUP($J$1,properties!$A$6:$I$11,6, FALSE) + $K274*VLOOKUP($K$1,properties!$A$6:$I$11,6, FALSE)</f>
        <v>39.090000000000003</v>
      </c>
      <c r="AC274" s="2">
        <f>$G274*VLOOKUP($G$1,properties!$A$6:$I$11,2, FALSE) + $H274*VLOOKUP($H$1,properties!$A$6:$I$11,2, FALSE) + $I274*VLOOKUP($I$1,properties!$A$6:$I$11,2, FALSE) + $J274*VLOOKUP($J$1,properties!$A$6:$I$11,2, FALSE) + $K274*VLOOKUP($K$1,properties!$A$6:$I$11,2, FALSE)</f>
        <v>0</v>
      </c>
      <c r="AD274" s="2">
        <f>$L274*VLOOKUP($L$1,properties!$A$13:$J$19,5, FALSE) + $M274*VLOOKUP($M$1,properties!$A$13:$J$19,5, FALSE) + $N274*VLOOKUP($N$1,properties!$A$13:$J$19,5, FALSE) + $O274*VLOOKUP($O$1,properties!$A$13:$J$19,5, FALSE) + $P274*VLOOKUP($P$1,properties!$A$13:$J$19,5, FALSE) + $Q274*VLOOKUP($Q$1,properties!$A$13:$J$19,5, FALSE)</f>
        <v>1.35</v>
      </c>
      <c r="AE274" s="2">
        <f>$L274*VLOOKUP($L$1,properties!$A$13:$J$19,6, FALSE) + $M274*VLOOKUP($M$1,properties!$A$13:$J$19,6, FALSE) + $N274*VLOOKUP($N$1,properties!$A$13:$J$19,6, FALSE) + $O274*VLOOKUP($O$1,properties!$A$13:$J$19,6, FALSE) + $P274*VLOOKUP($P$1,properties!$A$13:$J$19,6, FALSE) + $Q274*VLOOKUP($Q$1,properties!$A$13:$J$19,6, FALSE)</f>
        <v>137.33000000000001</v>
      </c>
      <c r="AF274" s="2">
        <f>$L274*VLOOKUP($L$1,properties!$A$13:$J$19,4, FALSE) + $M274*VLOOKUP($M$1,properties!$A$13:$J$19,4, FALSE) + $N274*VLOOKUP($N$1,properties!$A$13:$J$19,4, FALSE) + $O274*VLOOKUP($O$1,properties!$A$13:$J$19,4, FALSE) + $P274*VLOOKUP($P$1,properties!$A$13:$J$19,4, FALSE) + $Q274*VLOOKUP($Q$1,properties!$A$13:$J$19,4, FALSE)</f>
        <v>0</v>
      </c>
      <c r="AG274" s="2">
        <f>$L274*VLOOKUP($L$1,properties!$A$13:$J$19,3, FALSE) + $M274*VLOOKUP($M$1,properties!$A$13:$J$19,3, FALSE) + $N274*VLOOKUP($N$1,properties!$A$13:$J$19,3, FALSE) + $O274*VLOOKUP($O$1,properties!$A$13:$J$19,3, FALSE) + $P274*VLOOKUP($P$1,properties!$A$13:$J$19,3, FALSE) + $Q274*VLOOKUP($Q$1,properties!$A$13:$J$19,3, FALSE)</f>
        <v>5.2119999999999997</v>
      </c>
      <c r="AH274" s="2">
        <f>$L274*VLOOKUP($L$1,properties!$A$13:$J$19,2, FALSE) + $M274*VLOOKUP($M$1,properties!$A$13:$J$19,2, FALSE) + $N274*VLOOKUP($N$1,properties!$A$13:$J$19,2, FALSE) + $O274*VLOOKUP($O$1,properties!$A$13:$J$19,2, FALSE) + $P274*VLOOKUP($P$1,properties!$A$13:$J$19,2, FALSE) + $Q274*VLOOKUP($Q$1,properties!$A$13:$J$19,2, FALSE)</f>
        <v>0.89</v>
      </c>
      <c r="AI274" s="2">
        <f>$L274*VLOOKUP($L$1,properties!$A$13:$J$19,10, FALSE) + $M274*VLOOKUP($M$1,properties!$A$13:$J$19,10, FALSE) + $N274*VLOOKUP($N$1,properties!$A$13:$J$19,10, FALSE) + $O274*VLOOKUP($O$1,properties!$A$13:$J$19,10, FALSE) + $P274*VLOOKUP($P$1,properties!$A$13:$J$19,10, FALSE) + $Q274*VLOOKUP($Q$1,properties!$A$13:$J$19,10, FALSE)</f>
        <v>56</v>
      </c>
      <c r="AJ274" s="2">
        <f>$R274*VLOOKUP($R$1,properties!$A$1:$J$4,5, FALSE) + $S274*VLOOKUP($S$1,properties!$A$1:$J$4,5, FALSE) + $T274*VLOOKUP($T$1,properties!$A$1:$J$4,5, FALSE)</f>
        <v>1.9412499999999999</v>
      </c>
      <c r="AK274" s="2">
        <f>$R274*VLOOKUP($R$1,properties!$A$1:$J$4,6, FALSE) + $S274*VLOOKUP($S$1,properties!$A$1:$J$4,6, FALSE) + $T274*VLOOKUP($T$1,properties!$A$1:$J$4,6, FALSE)</f>
        <v>74.343750000000014</v>
      </c>
      <c r="AL274" s="2">
        <f>$R274*VLOOKUP($R$1,properties!$A$1:$J$4,4, FALSE) + $S274*VLOOKUP($S$1,properties!$A$1:$J$4,4, FALSE) + $T274*VLOOKUP($T$1,properties!$A$1:$J$4,4, FALSE)</f>
        <v>3.3965000000000001</v>
      </c>
      <c r="AM274" s="2">
        <f>$R274*VLOOKUP($R$1,properties!$A$1:$J$4,3, FALSE) + $S274*VLOOKUP($S$1,properties!$A$1:$J$4,3, FALSE) + $T274*VLOOKUP($T$1,properties!$A$1:$J$4,3, FALSE)</f>
        <v>11.958250000000001</v>
      </c>
      <c r="AN274" s="2">
        <f>$R274*VLOOKUP($R$1,properties!$A$1:$J$4,2, FALSE) + $S274*VLOOKUP($S$1,properties!$A$1:$J$4,2, FALSE) + $T274*VLOOKUP($T$1,properties!$A$1:$J$4,2, FALSE)</f>
        <v>2.9849999999999999</v>
      </c>
      <c r="AO274" s="2">
        <f>$R274*VLOOKUP($R$1,properties!$A$1:$J$4,10, FALSE) + $S274*VLOOKUP($S$1,properties!$A$1:$J$4,10, FALSE) + $T274*VLOOKUP($T$1,properties!$A$1:$J$4,10, FALSE)</f>
        <v>32.75</v>
      </c>
    </row>
    <row r="275" spans="1:41" x14ac:dyDescent="0.2">
      <c r="A275">
        <v>362</v>
      </c>
      <c r="B275" t="s">
        <v>420</v>
      </c>
      <c r="C275" t="s">
        <v>576</v>
      </c>
      <c r="D275">
        <v>-0.05</v>
      </c>
      <c r="E275">
        <v>0.71</v>
      </c>
      <c r="F275">
        <v>0.13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0.625</v>
      </c>
      <c r="S275" s="2">
        <v>0.375</v>
      </c>
      <c r="T275" s="2">
        <v>0</v>
      </c>
      <c r="U275" s="2">
        <v>5</v>
      </c>
      <c r="V275" s="1" t="b">
        <v>0</v>
      </c>
      <c r="W275" s="2">
        <v>1</v>
      </c>
      <c r="X275" s="2">
        <v>0</v>
      </c>
      <c r="Y275" s="2">
        <v>0</v>
      </c>
      <c r="Z275" s="2">
        <v>0</v>
      </c>
      <c r="AA275" s="2">
        <f>$G275*VLOOKUP($G$1,properties!$A$6:$I$11,5, FALSE) + $H275*VLOOKUP($H$1,properties!$A$6:$I$11,5, FALSE) + $I275*VLOOKUP($I$1,properties!$A$6:$I$11,5, FALSE) + $J275*VLOOKUP($J$1,properties!$A$6:$I$11,5, FALSE) + $K275*VLOOKUP($K$1,properties!$A$6:$I$11,5, FALSE)</f>
        <v>1.61</v>
      </c>
      <c r="AB275" s="2">
        <f>$G275*VLOOKUP($G$1,properties!$A$6:$I$11,6, FALSE) + $H275*VLOOKUP($H$1,properties!$A$6:$I$11,6, FALSE) + $I275*VLOOKUP($I$1,properties!$A$6:$I$11,6, FALSE) + $J275*VLOOKUP($J$1,properties!$A$6:$I$11,6, FALSE) + $K275*VLOOKUP($K$1,properties!$A$6:$I$11,6, FALSE)</f>
        <v>85.468000000000004</v>
      </c>
      <c r="AC275" s="2">
        <f>$G275*VLOOKUP($G$1,properties!$A$6:$I$11,2, FALSE) + $H275*VLOOKUP($H$1,properties!$A$6:$I$11,2, FALSE) + $I275*VLOOKUP($I$1,properties!$A$6:$I$11,2, FALSE) + $J275*VLOOKUP($J$1,properties!$A$6:$I$11,2, FALSE) + $K275*VLOOKUP($K$1,properties!$A$6:$I$11,2, FALSE)</f>
        <v>0</v>
      </c>
      <c r="AD275" s="2">
        <f>$L275*VLOOKUP($L$1,properties!$A$13:$J$19,5, FALSE) + $M275*VLOOKUP($M$1,properties!$A$13:$J$19,5, FALSE) + $N275*VLOOKUP($N$1,properties!$A$13:$J$19,5, FALSE) + $O275*VLOOKUP($O$1,properties!$A$13:$J$19,5, FALSE) + $P275*VLOOKUP($P$1,properties!$A$13:$J$19,5, FALSE) + $Q275*VLOOKUP($Q$1,properties!$A$13:$J$19,5, FALSE)</f>
        <v>1.1499999999999999</v>
      </c>
      <c r="AE275" s="2">
        <f>$L275*VLOOKUP($L$1,properties!$A$13:$J$19,6, FALSE) + $M275*VLOOKUP($M$1,properties!$A$13:$J$19,6, FALSE) + $N275*VLOOKUP($N$1,properties!$A$13:$J$19,6, FALSE) + $O275*VLOOKUP($O$1,properties!$A$13:$J$19,6, FALSE) + $P275*VLOOKUP($P$1,properties!$A$13:$J$19,6, FALSE) + $Q275*VLOOKUP($Q$1,properties!$A$13:$J$19,6, FALSE)</f>
        <v>118.71</v>
      </c>
      <c r="AF275" s="2">
        <f>$L275*VLOOKUP($L$1,properties!$A$13:$J$19,4, FALSE) + $M275*VLOOKUP($M$1,properties!$A$13:$J$19,4, FALSE) + $N275*VLOOKUP($N$1,properties!$A$13:$J$19,4, FALSE) + $O275*VLOOKUP($O$1,properties!$A$13:$J$19,4, FALSE) + $P275*VLOOKUP($P$1,properties!$A$13:$J$19,4, FALSE) + $Q275*VLOOKUP($Q$1,properties!$A$13:$J$19,4, FALSE)</f>
        <v>1.2</v>
      </c>
      <c r="AG275" s="2">
        <f>$L275*VLOOKUP($L$1,properties!$A$13:$J$19,3, FALSE) + $M275*VLOOKUP($M$1,properties!$A$13:$J$19,3, FALSE) + $N275*VLOOKUP($N$1,properties!$A$13:$J$19,3, FALSE) + $O275*VLOOKUP($O$1,properties!$A$13:$J$19,3, FALSE) + $P275*VLOOKUP($P$1,properties!$A$13:$J$19,3, FALSE) + $Q275*VLOOKUP($Q$1,properties!$A$13:$J$19,3, FALSE)</f>
        <v>7.3440000000000003</v>
      </c>
      <c r="AH275" s="2">
        <f>$L275*VLOOKUP($L$1,properties!$A$13:$J$19,2, FALSE) + $M275*VLOOKUP($M$1,properties!$A$13:$J$19,2, FALSE) + $N275*VLOOKUP($N$1,properties!$A$13:$J$19,2, FALSE) + $O275*VLOOKUP($O$1,properties!$A$13:$J$19,2, FALSE) + $P275*VLOOKUP($P$1,properties!$A$13:$J$19,2, FALSE) + $Q275*VLOOKUP($Q$1,properties!$A$13:$J$19,2, FALSE)</f>
        <v>1.96</v>
      </c>
      <c r="AI275" s="2">
        <f>$L275*VLOOKUP($L$1,properties!$A$13:$J$19,10, FALSE) + $M275*VLOOKUP($M$1,properties!$A$13:$J$19,10, FALSE) + $N275*VLOOKUP($N$1,properties!$A$13:$J$19,10, FALSE) + $O275*VLOOKUP($O$1,properties!$A$13:$J$19,10, FALSE) + $P275*VLOOKUP($P$1,properties!$A$13:$J$19,10, FALSE) + $Q275*VLOOKUP($Q$1,properties!$A$13:$J$19,10, FALSE)</f>
        <v>50</v>
      </c>
      <c r="AJ275" s="2">
        <f>$R275*VLOOKUP($R$1,properties!$A$1:$J$4,5, FALSE) + $S275*VLOOKUP($S$1,properties!$A$1:$J$4,5, FALSE) + $T275*VLOOKUP($T$1,properties!$A$1:$J$4,5, FALSE)</f>
        <v>1.86625</v>
      </c>
      <c r="AK275" s="2">
        <f>$R275*VLOOKUP($R$1,properties!$A$1:$J$4,6, FALSE) + $S275*VLOOKUP($S$1,properties!$A$1:$J$4,6, FALSE) + $T275*VLOOKUP($T$1,properties!$A$1:$J$4,6, FALSE)</f>
        <v>52.118750000000006</v>
      </c>
      <c r="AL275" s="2">
        <f>$R275*VLOOKUP($R$1,properties!$A$1:$J$4,4, FALSE) + $S275*VLOOKUP($S$1,properties!$A$1:$J$4,4, FALSE) + $T275*VLOOKUP($T$1,properties!$A$1:$J$4,4, FALSE)</f>
        <v>3.5225</v>
      </c>
      <c r="AM275" s="2">
        <f>$R275*VLOOKUP($R$1,properties!$A$1:$J$4,3, FALSE) + $S275*VLOOKUP($S$1,properties!$A$1:$J$4,3, FALSE) + $T275*VLOOKUP($T$1,properties!$A$1:$J$4,3, FALSE)</f>
        <v>12.535250000000001</v>
      </c>
      <c r="AN275" s="2">
        <f>$R275*VLOOKUP($R$1,properties!$A$1:$J$4,2, FALSE) + $S275*VLOOKUP($S$1,properties!$A$1:$J$4,2, FALSE) + $T275*VLOOKUP($T$1,properties!$A$1:$J$4,2, FALSE)</f>
        <v>3.085</v>
      </c>
      <c r="AO275" s="2">
        <f>$R275*VLOOKUP($R$1,properties!$A$1:$J$4,10, FALSE) + $S275*VLOOKUP($S$1,properties!$A$1:$J$4,10, FALSE) + $T275*VLOOKUP($T$1,properties!$A$1:$J$4,10, FALSE)</f>
        <v>23.75</v>
      </c>
    </row>
    <row r="276" spans="1:41" x14ac:dyDescent="0.2">
      <c r="A276">
        <v>363</v>
      </c>
      <c r="B276" t="s">
        <v>421</v>
      </c>
      <c r="C276" t="s">
        <v>576</v>
      </c>
      <c r="D276">
        <v>2.57</v>
      </c>
      <c r="E276">
        <v>4.16</v>
      </c>
      <c r="F276">
        <v>0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0.5</v>
      </c>
      <c r="S276" s="2">
        <v>0.5</v>
      </c>
      <c r="T276" s="2">
        <v>0</v>
      </c>
      <c r="U276" s="2">
        <v>5</v>
      </c>
      <c r="V276" s="1" t="b">
        <v>0</v>
      </c>
      <c r="W276" s="2">
        <v>1</v>
      </c>
      <c r="X276" s="2">
        <v>0</v>
      </c>
      <c r="Y276" s="2">
        <v>0</v>
      </c>
      <c r="Z276" s="2">
        <v>0</v>
      </c>
      <c r="AA276" s="2">
        <f>$G276*VLOOKUP($G$1,properties!$A$6:$I$11,5, FALSE) + $H276*VLOOKUP($H$1,properties!$A$6:$I$11,5, FALSE) + $I276*VLOOKUP($I$1,properties!$A$6:$I$11,5, FALSE) + $J276*VLOOKUP($J$1,properties!$A$6:$I$11,5, FALSE) + $K276*VLOOKUP($K$1,properties!$A$6:$I$11,5, FALSE)</f>
        <v>1.51</v>
      </c>
      <c r="AB276" s="2">
        <f>$G276*VLOOKUP($G$1,properties!$A$6:$I$11,6, FALSE) + $H276*VLOOKUP($H$1,properties!$A$6:$I$11,6, FALSE) + $I276*VLOOKUP($I$1,properties!$A$6:$I$11,6, FALSE) + $J276*VLOOKUP($J$1,properties!$A$6:$I$11,6, FALSE) + $K276*VLOOKUP($K$1,properties!$A$6:$I$11,6, FALSE)</f>
        <v>39.090000000000003</v>
      </c>
      <c r="AC276" s="2">
        <f>$G276*VLOOKUP($G$1,properties!$A$6:$I$11,2, FALSE) + $H276*VLOOKUP($H$1,properties!$A$6:$I$11,2, FALSE) + $I276*VLOOKUP($I$1,properties!$A$6:$I$11,2, FALSE) + $J276*VLOOKUP($J$1,properties!$A$6:$I$11,2, FALSE) + $K276*VLOOKUP($K$1,properties!$A$6:$I$11,2, FALSE)</f>
        <v>0</v>
      </c>
      <c r="AD276" s="2">
        <f>$L276*VLOOKUP($L$1,properties!$A$13:$J$19,5, FALSE) + $M276*VLOOKUP($M$1,properties!$A$13:$J$19,5, FALSE) + $N276*VLOOKUP($N$1,properties!$A$13:$J$19,5, FALSE) + $O276*VLOOKUP($O$1,properties!$A$13:$J$19,5, FALSE) + $P276*VLOOKUP($P$1,properties!$A$13:$J$19,5, FALSE) + $Q276*VLOOKUP($Q$1,properties!$A$13:$J$19,5, FALSE)</f>
        <v>1</v>
      </c>
      <c r="AE276" s="2">
        <f>$L276*VLOOKUP($L$1,properties!$A$13:$J$19,6, FALSE) + $M276*VLOOKUP($M$1,properties!$A$13:$J$19,6, FALSE) + $N276*VLOOKUP($N$1,properties!$A$13:$J$19,6, FALSE) + $O276*VLOOKUP($O$1,properties!$A$13:$J$19,6, FALSE) + $P276*VLOOKUP($P$1,properties!$A$13:$J$19,6, FALSE) + $Q276*VLOOKUP($Q$1,properties!$A$13:$J$19,6, FALSE)</f>
        <v>40.08</v>
      </c>
      <c r="AF276" s="2">
        <f>$L276*VLOOKUP($L$1,properties!$A$13:$J$19,4, FALSE) + $M276*VLOOKUP($M$1,properties!$A$13:$J$19,4, FALSE) + $N276*VLOOKUP($N$1,properties!$A$13:$J$19,4, FALSE) + $O276*VLOOKUP($O$1,properties!$A$13:$J$19,4, FALSE) + $P276*VLOOKUP($P$1,properties!$A$13:$J$19,4, FALSE) + $Q276*VLOOKUP($Q$1,properties!$A$13:$J$19,4, FALSE)</f>
        <v>0</v>
      </c>
      <c r="AG276" s="2">
        <f>$L276*VLOOKUP($L$1,properties!$A$13:$J$19,3, FALSE) + $M276*VLOOKUP($M$1,properties!$A$13:$J$19,3, FALSE) + $N276*VLOOKUP($N$1,properties!$A$13:$J$19,3, FALSE) + $O276*VLOOKUP($O$1,properties!$A$13:$J$19,3, FALSE) + $P276*VLOOKUP($P$1,properties!$A$13:$J$19,3, FALSE) + $Q276*VLOOKUP($Q$1,properties!$A$13:$J$19,3, FALSE)</f>
        <v>6.1130000000000004</v>
      </c>
      <c r="AH276" s="2">
        <f>$L276*VLOOKUP($L$1,properties!$A$13:$J$19,2, FALSE) + $M276*VLOOKUP($M$1,properties!$A$13:$J$19,2, FALSE) + $N276*VLOOKUP($N$1,properties!$A$13:$J$19,2, FALSE) + $O276*VLOOKUP($O$1,properties!$A$13:$J$19,2, FALSE) + $P276*VLOOKUP($P$1,properties!$A$13:$J$19,2, FALSE) + $Q276*VLOOKUP($Q$1,properties!$A$13:$J$19,2, FALSE)</f>
        <v>1</v>
      </c>
      <c r="AI276" s="2">
        <f>$L276*VLOOKUP($L$1,properties!$A$13:$J$19,10, FALSE) + $M276*VLOOKUP($M$1,properties!$A$13:$J$19,10, FALSE) + $N276*VLOOKUP($N$1,properties!$A$13:$J$19,10, FALSE) + $O276*VLOOKUP($O$1,properties!$A$13:$J$19,10, FALSE) + $P276*VLOOKUP($P$1,properties!$A$13:$J$19,10, FALSE) + $Q276*VLOOKUP($Q$1,properties!$A$13:$J$19,10, FALSE)</f>
        <v>20</v>
      </c>
      <c r="AJ276" s="2">
        <f>$R276*VLOOKUP($R$1,properties!$A$1:$J$4,5, FALSE) + $S276*VLOOKUP($S$1,properties!$A$1:$J$4,5, FALSE) + $T276*VLOOKUP($T$1,properties!$A$1:$J$4,5, FALSE)</f>
        <v>1.885</v>
      </c>
      <c r="AK276" s="2">
        <f>$R276*VLOOKUP($R$1,properties!$A$1:$J$4,6, FALSE) + $S276*VLOOKUP($S$1,properties!$A$1:$J$4,6, FALSE) + $T276*VLOOKUP($T$1,properties!$A$1:$J$4,6, FALSE)</f>
        <v>57.675000000000004</v>
      </c>
      <c r="AL276" s="2">
        <f>$R276*VLOOKUP($R$1,properties!$A$1:$J$4,4, FALSE) + $S276*VLOOKUP($S$1,properties!$A$1:$J$4,4, FALSE) + $T276*VLOOKUP($T$1,properties!$A$1:$J$4,4, FALSE)</f>
        <v>3.4910000000000001</v>
      </c>
      <c r="AM276" s="2">
        <f>$R276*VLOOKUP($R$1,properties!$A$1:$J$4,3, FALSE) + $S276*VLOOKUP($S$1,properties!$A$1:$J$4,3, FALSE) + $T276*VLOOKUP($T$1,properties!$A$1:$J$4,3, FALSE)</f>
        <v>12.391</v>
      </c>
      <c r="AN276" s="2">
        <f>$R276*VLOOKUP($R$1,properties!$A$1:$J$4,2, FALSE) + $S276*VLOOKUP($S$1,properties!$A$1:$J$4,2, FALSE) + $T276*VLOOKUP($T$1,properties!$A$1:$J$4,2, FALSE)</f>
        <v>3.06</v>
      </c>
      <c r="AO276" s="2">
        <f>$R276*VLOOKUP($R$1,properties!$A$1:$J$4,10, FALSE) + $S276*VLOOKUP($S$1,properties!$A$1:$J$4,10, FALSE) + $T276*VLOOKUP($T$1,properties!$A$1:$J$4,10, FALSE)</f>
        <v>26</v>
      </c>
    </row>
    <row r="277" spans="1:41" x14ac:dyDescent="0.2">
      <c r="A277">
        <v>364</v>
      </c>
      <c r="B277" t="s">
        <v>422</v>
      </c>
      <c r="C277" t="s">
        <v>576</v>
      </c>
      <c r="D277">
        <v>-0.05</v>
      </c>
      <c r="E277">
        <v>4.6500000000000004</v>
      </c>
      <c r="F277">
        <v>0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0.875</v>
      </c>
      <c r="S277" s="2">
        <v>0.125</v>
      </c>
      <c r="T277" s="2">
        <v>0</v>
      </c>
      <c r="U277" s="2">
        <v>5</v>
      </c>
      <c r="V277" s="1" t="b">
        <v>0</v>
      </c>
      <c r="W277" s="2">
        <v>1</v>
      </c>
      <c r="X277" s="2">
        <v>0</v>
      </c>
      <c r="Y277" s="2">
        <v>0</v>
      </c>
      <c r="Z277" s="2">
        <v>0</v>
      </c>
      <c r="AA277" s="2">
        <f>$G277*VLOOKUP($G$1,properties!$A$6:$I$11,5, FALSE) + $H277*VLOOKUP($H$1,properties!$A$6:$I$11,5, FALSE) + $I277*VLOOKUP($I$1,properties!$A$6:$I$11,5, FALSE) + $J277*VLOOKUP($J$1,properties!$A$6:$I$11,5, FALSE) + $K277*VLOOKUP($K$1,properties!$A$6:$I$11,5, FALSE)</f>
        <v>1.61</v>
      </c>
      <c r="AB277" s="2">
        <f>$G277*VLOOKUP($G$1,properties!$A$6:$I$11,6, FALSE) + $H277*VLOOKUP($H$1,properties!$A$6:$I$11,6, FALSE) + $I277*VLOOKUP($I$1,properties!$A$6:$I$11,6, FALSE) + $J277*VLOOKUP($J$1,properties!$A$6:$I$11,6, FALSE) + $K277*VLOOKUP($K$1,properties!$A$6:$I$11,6, FALSE)</f>
        <v>85.468000000000004</v>
      </c>
      <c r="AC277" s="2">
        <f>$G277*VLOOKUP($G$1,properties!$A$6:$I$11,2, FALSE) + $H277*VLOOKUP($H$1,properties!$A$6:$I$11,2, FALSE) + $I277*VLOOKUP($I$1,properties!$A$6:$I$11,2, FALSE) + $J277*VLOOKUP($J$1,properties!$A$6:$I$11,2, FALSE) + $K277*VLOOKUP($K$1,properties!$A$6:$I$11,2, FALSE)</f>
        <v>0</v>
      </c>
      <c r="AD277" s="2">
        <f>$L277*VLOOKUP($L$1,properties!$A$13:$J$19,5, FALSE) + $M277*VLOOKUP($M$1,properties!$A$13:$J$19,5, FALSE) + $N277*VLOOKUP($N$1,properties!$A$13:$J$19,5, FALSE) + $O277*VLOOKUP($O$1,properties!$A$13:$J$19,5, FALSE) + $P277*VLOOKUP($P$1,properties!$A$13:$J$19,5, FALSE) + $Q277*VLOOKUP($Q$1,properties!$A$13:$J$19,5, FALSE)</f>
        <v>1</v>
      </c>
      <c r="AE277" s="2">
        <f>$L277*VLOOKUP($L$1,properties!$A$13:$J$19,6, FALSE) + $M277*VLOOKUP($M$1,properties!$A$13:$J$19,6, FALSE) + $N277*VLOOKUP($N$1,properties!$A$13:$J$19,6, FALSE) + $O277*VLOOKUP($O$1,properties!$A$13:$J$19,6, FALSE) + $P277*VLOOKUP($P$1,properties!$A$13:$J$19,6, FALSE) + $Q277*VLOOKUP($Q$1,properties!$A$13:$J$19,6, FALSE)</f>
        <v>40.08</v>
      </c>
      <c r="AF277" s="2">
        <f>$L277*VLOOKUP($L$1,properties!$A$13:$J$19,4, FALSE) + $M277*VLOOKUP($M$1,properties!$A$13:$J$19,4, FALSE) + $N277*VLOOKUP($N$1,properties!$A$13:$J$19,4, FALSE) + $O277*VLOOKUP($O$1,properties!$A$13:$J$19,4, FALSE) + $P277*VLOOKUP($P$1,properties!$A$13:$J$19,4, FALSE) + $Q277*VLOOKUP($Q$1,properties!$A$13:$J$19,4, FALSE)</f>
        <v>0</v>
      </c>
      <c r="AG277" s="2">
        <f>$L277*VLOOKUP($L$1,properties!$A$13:$J$19,3, FALSE) + $M277*VLOOKUP($M$1,properties!$A$13:$J$19,3, FALSE) + $N277*VLOOKUP($N$1,properties!$A$13:$J$19,3, FALSE) + $O277*VLOOKUP($O$1,properties!$A$13:$J$19,3, FALSE) + $P277*VLOOKUP($P$1,properties!$A$13:$J$19,3, FALSE) + $Q277*VLOOKUP($Q$1,properties!$A$13:$J$19,3, FALSE)</f>
        <v>6.1130000000000004</v>
      </c>
      <c r="AH277" s="2">
        <f>$L277*VLOOKUP($L$1,properties!$A$13:$J$19,2, FALSE) + $M277*VLOOKUP($M$1,properties!$A$13:$J$19,2, FALSE) + $N277*VLOOKUP($N$1,properties!$A$13:$J$19,2, FALSE) + $O277*VLOOKUP($O$1,properties!$A$13:$J$19,2, FALSE) + $P277*VLOOKUP($P$1,properties!$A$13:$J$19,2, FALSE) + $Q277*VLOOKUP($Q$1,properties!$A$13:$J$19,2, FALSE)</f>
        <v>1</v>
      </c>
      <c r="AI277" s="2">
        <f>$L277*VLOOKUP($L$1,properties!$A$13:$J$19,10, FALSE) + $M277*VLOOKUP($M$1,properties!$A$13:$J$19,10, FALSE) + $N277*VLOOKUP($N$1,properties!$A$13:$J$19,10, FALSE) + $O277*VLOOKUP($O$1,properties!$A$13:$J$19,10, FALSE) + $P277*VLOOKUP($P$1,properties!$A$13:$J$19,10, FALSE) + $Q277*VLOOKUP($Q$1,properties!$A$13:$J$19,10, FALSE)</f>
        <v>20</v>
      </c>
      <c r="AJ277" s="2">
        <f>$R277*VLOOKUP($R$1,properties!$A$1:$J$4,5, FALSE) + $S277*VLOOKUP($S$1,properties!$A$1:$J$4,5, FALSE) + $T277*VLOOKUP($T$1,properties!$A$1:$J$4,5, FALSE)</f>
        <v>1.8287499999999999</v>
      </c>
      <c r="AK277" s="2">
        <f>$R277*VLOOKUP($R$1,properties!$A$1:$J$4,6, FALSE) + $S277*VLOOKUP($S$1,properties!$A$1:$J$4,6, FALSE) + $T277*VLOOKUP($T$1,properties!$A$1:$J$4,6, FALSE)</f>
        <v>41.006250000000009</v>
      </c>
      <c r="AL277" s="2">
        <f>$R277*VLOOKUP($R$1,properties!$A$1:$J$4,4, FALSE) + $S277*VLOOKUP($S$1,properties!$A$1:$J$4,4, FALSE) + $T277*VLOOKUP($T$1,properties!$A$1:$J$4,4, FALSE)</f>
        <v>3.5854999999999997</v>
      </c>
      <c r="AM277" s="2">
        <f>$R277*VLOOKUP($R$1,properties!$A$1:$J$4,3, FALSE) + $S277*VLOOKUP($S$1,properties!$A$1:$J$4,3, FALSE) + $T277*VLOOKUP($T$1,properties!$A$1:$J$4,3, FALSE)</f>
        <v>12.82375</v>
      </c>
      <c r="AN277" s="2">
        <f>$R277*VLOOKUP($R$1,properties!$A$1:$J$4,2, FALSE) + $S277*VLOOKUP($S$1,properties!$A$1:$J$4,2, FALSE) + $T277*VLOOKUP($T$1,properties!$A$1:$J$4,2, FALSE)</f>
        <v>3.1350000000000002</v>
      </c>
      <c r="AO277" s="2">
        <f>$R277*VLOOKUP($R$1,properties!$A$1:$J$4,10, FALSE) + $S277*VLOOKUP($S$1,properties!$A$1:$J$4,10, FALSE) + $T277*VLOOKUP($T$1,properties!$A$1:$J$4,10, FALSE)</f>
        <v>19.25</v>
      </c>
    </row>
    <row r="278" spans="1:41" x14ac:dyDescent="0.2">
      <c r="A278">
        <v>365</v>
      </c>
      <c r="B278" t="s">
        <v>423</v>
      </c>
      <c r="C278" t="s">
        <v>576</v>
      </c>
      <c r="D278">
        <v>2.72</v>
      </c>
      <c r="E278">
        <v>0.49</v>
      </c>
      <c r="F278">
        <v>0.1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0.25</v>
      </c>
      <c r="T278" s="2">
        <v>0.75</v>
      </c>
      <c r="U278" s="2">
        <v>5</v>
      </c>
      <c r="V278" s="1" t="b">
        <v>0</v>
      </c>
      <c r="W278" s="2">
        <v>1</v>
      </c>
      <c r="X278" s="2">
        <v>0</v>
      </c>
      <c r="Y278" s="2">
        <v>0</v>
      </c>
      <c r="Z278" s="2">
        <v>0</v>
      </c>
      <c r="AA278" s="2">
        <f>$G278*VLOOKUP($G$1,properties!$A$6:$I$11,5, FALSE) + $H278*VLOOKUP($H$1,properties!$A$6:$I$11,5, FALSE) + $I278*VLOOKUP($I$1,properties!$A$6:$I$11,5, FALSE) + $J278*VLOOKUP($J$1,properties!$A$6:$I$11,5, FALSE) + $K278*VLOOKUP($K$1,properties!$A$6:$I$11,5, FALSE)</f>
        <v>1.51</v>
      </c>
      <c r="AB278" s="2">
        <f>$G278*VLOOKUP($G$1,properties!$A$6:$I$11,6, FALSE) + $H278*VLOOKUP($H$1,properties!$A$6:$I$11,6, FALSE) + $I278*VLOOKUP($I$1,properties!$A$6:$I$11,6, FALSE) + $J278*VLOOKUP($J$1,properties!$A$6:$I$11,6, FALSE) + $K278*VLOOKUP($K$1,properties!$A$6:$I$11,6, FALSE)</f>
        <v>39.090000000000003</v>
      </c>
      <c r="AC278" s="2">
        <f>$G278*VLOOKUP($G$1,properties!$A$6:$I$11,2, FALSE) + $H278*VLOOKUP($H$1,properties!$A$6:$I$11,2, FALSE) + $I278*VLOOKUP($I$1,properties!$A$6:$I$11,2, FALSE) + $J278*VLOOKUP($J$1,properties!$A$6:$I$11,2, FALSE) + $K278*VLOOKUP($K$1,properties!$A$6:$I$11,2, FALSE)</f>
        <v>0</v>
      </c>
      <c r="AD278" s="2">
        <f>$L278*VLOOKUP($L$1,properties!$A$13:$J$19,5, FALSE) + $M278*VLOOKUP($M$1,properties!$A$13:$J$19,5, FALSE) + $N278*VLOOKUP($N$1,properties!$A$13:$J$19,5, FALSE) + $O278*VLOOKUP($O$1,properties!$A$13:$J$19,5, FALSE) + $P278*VLOOKUP($P$1,properties!$A$13:$J$19,5, FALSE) + $Q278*VLOOKUP($Q$1,properties!$A$13:$J$19,5, FALSE)</f>
        <v>0.73</v>
      </c>
      <c r="AE278" s="2">
        <f>$L278*VLOOKUP($L$1,properties!$A$13:$J$19,6, FALSE) + $M278*VLOOKUP($M$1,properties!$A$13:$J$19,6, FALSE) + $N278*VLOOKUP($N$1,properties!$A$13:$J$19,6, FALSE) + $O278*VLOOKUP($O$1,properties!$A$13:$J$19,6, FALSE) + $P278*VLOOKUP($P$1,properties!$A$13:$J$19,6, FALSE) + $Q278*VLOOKUP($Q$1,properties!$A$13:$J$19,6, FALSE)</f>
        <v>72.63</v>
      </c>
      <c r="AF278" s="2">
        <f>$L278*VLOOKUP($L$1,properties!$A$13:$J$19,4, FALSE) + $M278*VLOOKUP($M$1,properties!$A$13:$J$19,4, FALSE) + $N278*VLOOKUP($N$1,properties!$A$13:$J$19,4, FALSE) + $O278*VLOOKUP($O$1,properties!$A$13:$J$19,4, FALSE) + $P278*VLOOKUP($P$1,properties!$A$13:$J$19,4, FALSE) + $Q278*VLOOKUP($Q$1,properties!$A$13:$J$19,4, FALSE)</f>
        <v>1.35</v>
      </c>
      <c r="AG278" s="2">
        <f>$L278*VLOOKUP($L$1,properties!$A$13:$J$19,3, FALSE) + $M278*VLOOKUP($M$1,properties!$A$13:$J$19,3, FALSE) + $N278*VLOOKUP($N$1,properties!$A$13:$J$19,3, FALSE) + $O278*VLOOKUP($O$1,properties!$A$13:$J$19,3, FALSE) + $P278*VLOOKUP($P$1,properties!$A$13:$J$19,3, FALSE) + $Q278*VLOOKUP($Q$1,properties!$A$13:$J$19,3, FALSE)</f>
        <v>7.9</v>
      </c>
      <c r="AH278" s="2">
        <f>$L278*VLOOKUP($L$1,properties!$A$13:$J$19,2, FALSE) + $M278*VLOOKUP($M$1,properties!$A$13:$J$19,2, FALSE) + $N278*VLOOKUP($N$1,properties!$A$13:$J$19,2, FALSE) + $O278*VLOOKUP($O$1,properties!$A$13:$J$19,2, FALSE) + $P278*VLOOKUP($P$1,properties!$A$13:$J$19,2, FALSE) + $Q278*VLOOKUP($Q$1,properties!$A$13:$J$19,2, FALSE)</f>
        <v>2.0099999999999998</v>
      </c>
      <c r="AI278" s="2">
        <f>$L278*VLOOKUP($L$1,properties!$A$13:$J$19,10, FALSE) + $M278*VLOOKUP($M$1,properties!$A$13:$J$19,10, FALSE) + $N278*VLOOKUP($N$1,properties!$A$13:$J$19,10, FALSE) + $O278*VLOOKUP($O$1,properties!$A$13:$J$19,10, FALSE) + $P278*VLOOKUP($P$1,properties!$A$13:$J$19,10, FALSE) + $Q278*VLOOKUP($Q$1,properties!$A$13:$J$19,10, FALSE)</f>
        <v>32</v>
      </c>
      <c r="AJ278" s="2">
        <f>$R278*VLOOKUP($R$1,properties!$A$1:$J$4,5, FALSE) + $S278*VLOOKUP($S$1,properties!$A$1:$J$4,5, FALSE) + $T278*VLOOKUP($T$1,properties!$A$1:$J$4,5, FALSE)</f>
        <v>1.9749999999999999</v>
      </c>
      <c r="AK278" s="2">
        <f>$R278*VLOOKUP($R$1,properties!$A$1:$J$4,6, FALSE) + $S278*VLOOKUP($S$1,properties!$A$1:$J$4,6, FALSE) + $T278*VLOOKUP($T$1,properties!$A$1:$J$4,6, FALSE)</f>
        <v>115.15</v>
      </c>
      <c r="AL278" s="2">
        <f>$R278*VLOOKUP($R$1,properties!$A$1:$J$4,4, FALSE) + $S278*VLOOKUP($S$1,properties!$A$1:$J$4,4, FALSE) + $T278*VLOOKUP($T$1,properties!$A$1:$J$4,4, FALSE)</f>
        <v>3.13625</v>
      </c>
      <c r="AM278" s="2">
        <f>$R278*VLOOKUP($R$1,properties!$A$1:$J$4,3, FALSE) + $S278*VLOOKUP($S$1,properties!$A$1:$J$4,3, FALSE) + $T278*VLOOKUP($T$1,properties!$A$1:$J$4,3, FALSE)</f>
        <v>10.79175</v>
      </c>
      <c r="AN278" s="2">
        <f>$R278*VLOOKUP($R$1,properties!$A$1:$J$4,2, FALSE) + $S278*VLOOKUP($S$1,properties!$A$1:$J$4,2, FALSE) + $T278*VLOOKUP($T$1,properties!$A$1:$J$4,2, FALSE)</f>
        <v>2.7350000000000003</v>
      </c>
      <c r="AO278" s="2">
        <f>$R278*VLOOKUP($R$1,properties!$A$1:$J$4,10, FALSE) + $S278*VLOOKUP($S$1,properties!$A$1:$J$4,10, FALSE) + $T278*VLOOKUP($T$1,properties!$A$1:$J$4,10, FALSE)</f>
        <v>48.5</v>
      </c>
    </row>
    <row r="279" spans="1:41" x14ac:dyDescent="0.2">
      <c r="A279">
        <v>366</v>
      </c>
      <c r="B279" t="s">
        <v>424</v>
      </c>
      <c r="C279" t="s">
        <v>576</v>
      </c>
      <c r="D279">
        <v>-0.11</v>
      </c>
      <c r="E279">
        <v>0.46</v>
      </c>
      <c r="F279">
        <v>0.08</v>
      </c>
      <c r="G279" s="2">
        <v>0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0.25</v>
      </c>
      <c r="T279" s="2">
        <v>0.75</v>
      </c>
      <c r="U279" s="2">
        <v>5</v>
      </c>
      <c r="V279" s="1" t="b">
        <v>0</v>
      </c>
      <c r="W279" s="2">
        <v>1</v>
      </c>
      <c r="X279" s="2">
        <v>0</v>
      </c>
      <c r="Y279" s="2">
        <v>0</v>
      </c>
      <c r="Z279" s="2">
        <v>0</v>
      </c>
      <c r="AA279" s="2">
        <f>$G279*VLOOKUP($G$1,properties!$A$6:$I$11,5, FALSE) + $H279*VLOOKUP($H$1,properties!$A$6:$I$11,5, FALSE) + $I279*VLOOKUP($I$1,properties!$A$6:$I$11,5, FALSE) + $J279*VLOOKUP($J$1,properties!$A$6:$I$11,5, FALSE) + $K279*VLOOKUP($K$1,properties!$A$6:$I$11,5, FALSE)</f>
        <v>1.74</v>
      </c>
      <c r="AB279" s="2">
        <f>$G279*VLOOKUP($G$1,properties!$A$6:$I$11,6, FALSE) + $H279*VLOOKUP($H$1,properties!$A$6:$I$11,6, FALSE) + $I279*VLOOKUP($I$1,properties!$A$6:$I$11,6, FALSE) + $J279*VLOOKUP($J$1,properties!$A$6:$I$11,6, FALSE) + $K279*VLOOKUP($K$1,properties!$A$6:$I$11,6, FALSE)</f>
        <v>132.91</v>
      </c>
      <c r="AC279" s="2">
        <f>$G279*VLOOKUP($G$1,properties!$A$6:$I$11,2, FALSE) + $H279*VLOOKUP($H$1,properties!$A$6:$I$11,2, FALSE) + $I279*VLOOKUP($I$1,properties!$A$6:$I$11,2, FALSE) + $J279*VLOOKUP($J$1,properties!$A$6:$I$11,2, FALSE) + $K279*VLOOKUP($K$1,properties!$A$6:$I$11,2, FALSE)</f>
        <v>0</v>
      </c>
      <c r="AD279" s="2">
        <f>$L279*VLOOKUP($L$1,properties!$A$13:$J$19,5, FALSE) + $M279*VLOOKUP($M$1,properties!$A$13:$J$19,5, FALSE) + $N279*VLOOKUP($N$1,properties!$A$13:$J$19,5, FALSE) + $O279*VLOOKUP($O$1,properties!$A$13:$J$19,5, FALSE) + $P279*VLOOKUP($P$1,properties!$A$13:$J$19,5, FALSE) + $Q279*VLOOKUP($Q$1,properties!$A$13:$J$19,5, FALSE)</f>
        <v>1.1499999999999999</v>
      </c>
      <c r="AE279" s="2">
        <f>$L279*VLOOKUP($L$1,properties!$A$13:$J$19,6, FALSE) + $M279*VLOOKUP($M$1,properties!$A$13:$J$19,6, FALSE) + $N279*VLOOKUP($N$1,properties!$A$13:$J$19,6, FALSE) + $O279*VLOOKUP($O$1,properties!$A$13:$J$19,6, FALSE) + $P279*VLOOKUP($P$1,properties!$A$13:$J$19,6, FALSE) + $Q279*VLOOKUP($Q$1,properties!$A$13:$J$19,6, FALSE)</f>
        <v>118.71</v>
      </c>
      <c r="AF279" s="2">
        <f>$L279*VLOOKUP($L$1,properties!$A$13:$J$19,4, FALSE) + $M279*VLOOKUP($M$1,properties!$A$13:$J$19,4, FALSE) + $N279*VLOOKUP($N$1,properties!$A$13:$J$19,4, FALSE) + $O279*VLOOKUP($O$1,properties!$A$13:$J$19,4, FALSE) + $P279*VLOOKUP($P$1,properties!$A$13:$J$19,4, FALSE) + $Q279*VLOOKUP($Q$1,properties!$A$13:$J$19,4, FALSE)</f>
        <v>1.2</v>
      </c>
      <c r="AG279" s="2">
        <f>$L279*VLOOKUP($L$1,properties!$A$13:$J$19,3, FALSE) + $M279*VLOOKUP($M$1,properties!$A$13:$J$19,3, FALSE) + $N279*VLOOKUP($N$1,properties!$A$13:$J$19,3, FALSE) + $O279*VLOOKUP($O$1,properties!$A$13:$J$19,3, FALSE) + $P279*VLOOKUP($P$1,properties!$A$13:$J$19,3, FALSE) + $Q279*VLOOKUP($Q$1,properties!$A$13:$J$19,3, FALSE)</f>
        <v>7.3440000000000003</v>
      </c>
      <c r="AH279" s="2">
        <f>$L279*VLOOKUP($L$1,properties!$A$13:$J$19,2, FALSE) + $M279*VLOOKUP($M$1,properties!$A$13:$J$19,2, FALSE) + $N279*VLOOKUP($N$1,properties!$A$13:$J$19,2, FALSE) + $O279*VLOOKUP($O$1,properties!$A$13:$J$19,2, FALSE) + $P279*VLOOKUP($P$1,properties!$A$13:$J$19,2, FALSE) + $Q279*VLOOKUP($Q$1,properties!$A$13:$J$19,2, FALSE)</f>
        <v>1.96</v>
      </c>
      <c r="AI279" s="2">
        <f>$L279*VLOOKUP($L$1,properties!$A$13:$J$19,10, FALSE) + $M279*VLOOKUP($M$1,properties!$A$13:$J$19,10, FALSE) + $N279*VLOOKUP($N$1,properties!$A$13:$J$19,10, FALSE) + $O279*VLOOKUP($O$1,properties!$A$13:$J$19,10, FALSE) + $P279*VLOOKUP($P$1,properties!$A$13:$J$19,10, FALSE) + $Q279*VLOOKUP($Q$1,properties!$A$13:$J$19,10, FALSE)</f>
        <v>50</v>
      </c>
      <c r="AJ279" s="2">
        <f>$R279*VLOOKUP($R$1,properties!$A$1:$J$4,5, FALSE) + $S279*VLOOKUP($S$1,properties!$A$1:$J$4,5, FALSE) + $T279*VLOOKUP($T$1,properties!$A$1:$J$4,5, FALSE)</f>
        <v>1.9749999999999999</v>
      </c>
      <c r="AK279" s="2">
        <f>$R279*VLOOKUP($R$1,properties!$A$1:$J$4,6, FALSE) + $S279*VLOOKUP($S$1,properties!$A$1:$J$4,6, FALSE) + $T279*VLOOKUP($T$1,properties!$A$1:$J$4,6, FALSE)</f>
        <v>115.15</v>
      </c>
      <c r="AL279" s="2">
        <f>$R279*VLOOKUP($R$1,properties!$A$1:$J$4,4, FALSE) + $S279*VLOOKUP($S$1,properties!$A$1:$J$4,4, FALSE) + $T279*VLOOKUP($T$1,properties!$A$1:$J$4,4, FALSE)</f>
        <v>3.13625</v>
      </c>
      <c r="AM279" s="2">
        <f>$R279*VLOOKUP($R$1,properties!$A$1:$J$4,3, FALSE) + $S279*VLOOKUP($S$1,properties!$A$1:$J$4,3, FALSE) + $T279*VLOOKUP($T$1,properties!$A$1:$J$4,3, FALSE)</f>
        <v>10.79175</v>
      </c>
      <c r="AN279" s="2">
        <f>$R279*VLOOKUP($R$1,properties!$A$1:$J$4,2, FALSE) + $S279*VLOOKUP($S$1,properties!$A$1:$J$4,2, FALSE) + $T279*VLOOKUP($T$1,properties!$A$1:$J$4,2, FALSE)</f>
        <v>2.7350000000000003</v>
      </c>
      <c r="AO279" s="2">
        <f>$R279*VLOOKUP($R$1,properties!$A$1:$J$4,10, FALSE) + $S279*VLOOKUP($S$1,properties!$A$1:$J$4,10, FALSE) + $T279*VLOOKUP($T$1,properties!$A$1:$J$4,10, FALSE)</f>
        <v>48.5</v>
      </c>
    </row>
    <row r="280" spans="1:41" x14ac:dyDescent="0.2">
      <c r="A280">
        <v>367</v>
      </c>
      <c r="B280" t="s">
        <v>425</v>
      </c>
      <c r="C280" t="s">
        <v>576</v>
      </c>
      <c r="D280">
        <v>7.0000000000000007E-2</v>
      </c>
      <c r="E280">
        <v>4.46</v>
      </c>
      <c r="F280">
        <v>0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0.375</v>
      </c>
      <c r="S280" s="2">
        <v>0.625</v>
      </c>
      <c r="T280" s="2">
        <v>0</v>
      </c>
      <c r="U280" s="2">
        <v>5</v>
      </c>
      <c r="V280" s="1" t="b">
        <v>0</v>
      </c>
      <c r="W280" s="2">
        <v>1</v>
      </c>
      <c r="X280" s="2">
        <v>0</v>
      </c>
      <c r="Y280" s="2">
        <v>0</v>
      </c>
      <c r="Z280" s="2">
        <v>0</v>
      </c>
      <c r="AA280" s="2">
        <f>$G280*VLOOKUP($G$1,properties!$A$6:$I$11,5, FALSE) + $H280*VLOOKUP($H$1,properties!$A$6:$I$11,5, FALSE) + $I280*VLOOKUP($I$1,properties!$A$6:$I$11,5, FALSE) + $J280*VLOOKUP($J$1,properties!$A$6:$I$11,5, FALSE) + $K280*VLOOKUP($K$1,properties!$A$6:$I$11,5, FALSE)</f>
        <v>2.17</v>
      </c>
      <c r="AB280" s="2">
        <f>$G280*VLOOKUP($G$1,properties!$A$6:$I$11,6, FALSE) + $H280*VLOOKUP($H$1,properties!$A$6:$I$11,6, FALSE) + $I280*VLOOKUP($I$1,properties!$A$6:$I$11,6, FALSE) + $J280*VLOOKUP($J$1,properties!$A$6:$I$11,6, FALSE) + $K280*VLOOKUP($K$1,properties!$A$6:$I$11,6, FALSE)</f>
        <v>32.07</v>
      </c>
      <c r="AC280" s="2">
        <f>$G280*VLOOKUP($G$1,properties!$A$6:$I$11,2, FALSE) + $H280*VLOOKUP($H$1,properties!$A$6:$I$11,2, FALSE) + $I280*VLOOKUP($I$1,properties!$A$6:$I$11,2, FALSE) + $J280*VLOOKUP($J$1,properties!$A$6:$I$11,2, FALSE) + $K280*VLOOKUP($K$1,properties!$A$6:$I$11,2, FALSE)</f>
        <v>2.2999999999999998</v>
      </c>
      <c r="AD280" s="2">
        <f>$L280*VLOOKUP($L$1,properties!$A$13:$J$19,5, FALSE) + $M280*VLOOKUP($M$1,properties!$A$13:$J$19,5, FALSE) + $N280*VLOOKUP($N$1,properties!$A$13:$J$19,5, FALSE) + $O280*VLOOKUP($O$1,properties!$A$13:$J$19,5, FALSE) + $P280*VLOOKUP($P$1,properties!$A$13:$J$19,5, FALSE) + $Q280*VLOOKUP($Q$1,properties!$A$13:$J$19,5, FALSE)</f>
        <v>1.18</v>
      </c>
      <c r="AE280" s="2">
        <f>$L280*VLOOKUP($L$1,properties!$A$13:$J$19,6, FALSE) + $M280*VLOOKUP($M$1,properties!$A$13:$J$19,6, FALSE) + $N280*VLOOKUP($N$1,properties!$A$13:$J$19,6, FALSE) + $O280*VLOOKUP($O$1,properties!$A$13:$J$19,6, FALSE) + $P280*VLOOKUP($P$1,properties!$A$13:$J$19,6, FALSE) + $Q280*VLOOKUP($Q$1,properties!$A$13:$J$19,6, FALSE)</f>
        <v>87.62</v>
      </c>
      <c r="AF280" s="2">
        <f>$L280*VLOOKUP($L$1,properties!$A$13:$J$19,4, FALSE) + $M280*VLOOKUP($M$1,properties!$A$13:$J$19,4, FALSE) + $N280*VLOOKUP($N$1,properties!$A$13:$J$19,4, FALSE) + $O280*VLOOKUP($O$1,properties!$A$13:$J$19,4, FALSE) + $P280*VLOOKUP($P$1,properties!$A$13:$J$19,4, FALSE) + $Q280*VLOOKUP($Q$1,properties!$A$13:$J$19,4, FALSE)</f>
        <v>0</v>
      </c>
      <c r="AG280" s="2">
        <f>$L280*VLOOKUP($L$1,properties!$A$13:$J$19,3, FALSE) + $M280*VLOOKUP($M$1,properties!$A$13:$J$19,3, FALSE) + $N280*VLOOKUP($N$1,properties!$A$13:$J$19,3, FALSE) + $O280*VLOOKUP($O$1,properties!$A$13:$J$19,3, FALSE) + $P280*VLOOKUP($P$1,properties!$A$13:$J$19,3, FALSE) + $Q280*VLOOKUP($Q$1,properties!$A$13:$J$19,3, FALSE)</f>
        <v>5.6950000000000003</v>
      </c>
      <c r="AH280" s="2">
        <f>$L280*VLOOKUP($L$1,properties!$A$13:$J$19,2, FALSE) + $M280*VLOOKUP($M$1,properties!$A$13:$J$19,2, FALSE) + $N280*VLOOKUP($N$1,properties!$A$13:$J$19,2, FALSE) + $O280*VLOOKUP($O$1,properties!$A$13:$J$19,2, FALSE) + $P280*VLOOKUP($P$1,properties!$A$13:$J$19,2, FALSE) + $Q280*VLOOKUP($Q$1,properties!$A$13:$J$19,2, FALSE)</f>
        <v>0.95</v>
      </c>
      <c r="AI280" s="2">
        <f>$L280*VLOOKUP($L$1,properties!$A$13:$J$19,10, FALSE) + $M280*VLOOKUP($M$1,properties!$A$13:$J$19,10, FALSE) + $N280*VLOOKUP($N$1,properties!$A$13:$J$19,10, FALSE) + $O280*VLOOKUP($O$1,properties!$A$13:$J$19,10, FALSE) + $P280*VLOOKUP($P$1,properties!$A$13:$J$19,10, FALSE) + $Q280*VLOOKUP($Q$1,properties!$A$13:$J$19,10, FALSE)</f>
        <v>38</v>
      </c>
      <c r="AJ280" s="2">
        <f>$R280*VLOOKUP($R$1,properties!$A$1:$J$4,5, FALSE) + $S280*VLOOKUP($S$1,properties!$A$1:$J$4,5, FALSE) + $T280*VLOOKUP($T$1,properties!$A$1:$J$4,5, FALSE)</f>
        <v>1.9037500000000001</v>
      </c>
      <c r="AK280" s="2">
        <f>$R280*VLOOKUP($R$1,properties!$A$1:$J$4,6, FALSE) + $S280*VLOOKUP($S$1,properties!$A$1:$J$4,6, FALSE) + $T280*VLOOKUP($T$1,properties!$A$1:$J$4,6, FALSE)</f>
        <v>63.231250000000003</v>
      </c>
      <c r="AL280" s="2">
        <f>$R280*VLOOKUP($R$1,properties!$A$1:$J$4,4, FALSE) + $S280*VLOOKUP($S$1,properties!$A$1:$J$4,4, FALSE) + $T280*VLOOKUP($T$1,properties!$A$1:$J$4,4, FALSE)</f>
        <v>3.4595000000000002</v>
      </c>
      <c r="AM280" s="2">
        <f>$R280*VLOOKUP($R$1,properties!$A$1:$J$4,3, FALSE) + $S280*VLOOKUP($S$1,properties!$A$1:$J$4,3, FALSE) + $T280*VLOOKUP($T$1,properties!$A$1:$J$4,3, FALSE)</f>
        <v>12.246749999999999</v>
      </c>
      <c r="AN280" s="2">
        <f>$R280*VLOOKUP($R$1,properties!$A$1:$J$4,2, FALSE) + $S280*VLOOKUP($S$1,properties!$A$1:$J$4,2, FALSE) + $T280*VLOOKUP($T$1,properties!$A$1:$J$4,2, FALSE)</f>
        <v>3.0350000000000001</v>
      </c>
      <c r="AO280" s="2">
        <f>$R280*VLOOKUP($R$1,properties!$A$1:$J$4,10, FALSE) + $S280*VLOOKUP($S$1,properties!$A$1:$J$4,10, FALSE) + $T280*VLOOKUP($T$1,properties!$A$1:$J$4,10, FALSE)</f>
        <v>28.25</v>
      </c>
    </row>
    <row r="281" spans="1:41" x14ac:dyDescent="0.2">
      <c r="A281">
        <v>368</v>
      </c>
      <c r="B281" t="s">
        <v>426</v>
      </c>
      <c r="C281" t="s">
        <v>576</v>
      </c>
      <c r="D281">
        <v>0.22</v>
      </c>
      <c r="E281">
        <v>4.3499999999999996</v>
      </c>
      <c r="F281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0.875</v>
      </c>
      <c r="S281" s="2">
        <v>0.125</v>
      </c>
      <c r="T281" s="2">
        <v>0</v>
      </c>
      <c r="U281" s="2">
        <v>5</v>
      </c>
      <c r="V281" s="1" t="b">
        <v>0</v>
      </c>
      <c r="W281" s="2">
        <v>1</v>
      </c>
      <c r="X281" s="2">
        <v>0</v>
      </c>
      <c r="Y281" s="2">
        <v>0</v>
      </c>
      <c r="Z281" s="2">
        <v>0</v>
      </c>
      <c r="AA281" s="2">
        <f>$G281*VLOOKUP($G$1,properties!$A$6:$I$11,5, FALSE) + $H281*VLOOKUP($H$1,properties!$A$6:$I$11,5, FALSE) + $I281*VLOOKUP($I$1,properties!$A$6:$I$11,5, FALSE) + $J281*VLOOKUP($J$1,properties!$A$6:$I$11,5, FALSE) + $K281*VLOOKUP($K$1,properties!$A$6:$I$11,5, FALSE)</f>
        <v>1.61</v>
      </c>
      <c r="AB281" s="2">
        <f>$G281*VLOOKUP($G$1,properties!$A$6:$I$11,6, FALSE) + $H281*VLOOKUP($H$1,properties!$A$6:$I$11,6, FALSE) + $I281*VLOOKUP($I$1,properties!$A$6:$I$11,6, FALSE) + $J281*VLOOKUP($J$1,properties!$A$6:$I$11,6, FALSE) + $K281*VLOOKUP($K$1,properties!$A$6:$I$11,6, FALSE)</f>
        <v>85.468000000000004</v>
      </c>
      <c r="AC281" s="2">
        <f>$G281*VLOOKUP($G$1,properties!$A$6:$I$11,2, FALSE) + $H281*VLOOKUP($H$1,properties!$A$6:$I$11,2, FALSE) + $I281*VLOOKUP($I$1,properties!$A$6:$I$11,2, FALSE) + $J281*VLOOKUP($J$1,properties!$A$6:$I$11,2, FALSE) + $K281*VLOOKUP($K$1,properties!$A$6:$I$11,2, FALSE)</f>
        <v>0</v>
      </c>
      <c r="AD281" s="2">
        <f>$L281*VLOOKUP($L$1,properties!$A$13:$J$19,5, FALSE) + $M281*VLOOKUP($M$1,properties!$A$13:$J$19,5, FALSE) + $N281*VLOOKUP($N$1,properties!$A$13:$J$19,5, FALSE) + $O281*VLOOKUP($O$1,properties!$A$13:$J$19,5, FALSE) + $P281*VLOOKUP($P$1,properties!$A$13:$J$19,5, FALSE) + $Q281*VLOOKUP($Q$1,properties!$A$13:$J$19,5, FALSE)</f>
        <v>1.18</v>
      </c>
      <c r="AE281" s="2">
        <f>$L281*VLOOKUP($L$1,properties!$A$13:$J$19,6, FALSE) + $M281*VLOOKUP($M$1,properties!$A$13:$J$19,6, FALSE) + $N281*VLOOKUP($N$1,properties!$A$13:$J$19,6, FALSE) + $O281*VLOOKUP($O$1,properties!$A$13:$J$19,6, FALSE) + $P281*VLOOKUP($P$1,properties!$A$13:$J$19,6, FALSE) + $Q281*VLOOKUP($Q$1,properties!$A$13:$J$19,6, FALSE)</f>
        <v>87.62</v>
      </c>
      <c r="AF281" s="2">
        <f>$L281*VLOOKUP($L$1,properties!$A$13:$J$19,4, FALSE) + $M281*VLOOKUP($M$1,properties!$A$13:$J$19,4, FALSE) + $N281*VLOOKUP($N$1,properties!$A$13:$J$19,4, FALSE) + $O281*VLOOKUP($O$1,properties!$A$13:$J$19,4, FALSE) + $P281*VLOOKUP($P$1,properties!$A$13:$J$19,4, FALSE) + $Q281*VLOOKUP($Q$1,properties!$A$13:$J$19,4, FALSE)</f>
        <v>0</v>
      </c>
      <c r="AG281" s="2">
        <f>$L281*VLOOKUP($L$1,properties!$A$13:$J$19,3, FALSE) + $M281*VLOOKUP($M$1,properties!$A$13:$J$19,3, FALSE) + $N281*VLOOKUP($N$1,properties!$A$13:$J$19,3, FALSE) + $O281*VLOOKUP($O$1,properties!$A$13:$J$19,3, FALSE) + $P281*VLOOKUP($P$1,properties!$A$13:$J$19,3, FALSE) + $Q281*VLOOKUP($Q$1,properties!$A$13:$J$19,3, FALSE)</f>
        <v>5.6950000000000003</v>
      </c>
      <c r="AH281" s="2">
        <f>$L281*VLOOKUP($L$1,properties!$A$13:$J$19,2, FALSE) + $M281*VLOOKUP($M$1,properties!$A$13:$J$19,2, FALSE) + $N281*VLOOKUP($N$1,properties!$A$13:$J$19,2, FALSE) + $O281*VLOOKUP($O$1,properties!$A$13:$J$19,2, FALSE) + $P281*VLOOKUP($P$1,properties!$A$13:$J$19,2, FALSE) + $Q281*VLOOKUP($Q$1,properties!$A$13:$J$19,2, FALSE)</f>
        <v>0.95</v>
      </c>
      <c r="AI281" s="2">
        <f>$L281*VLOOKUP($L$1,properties!$A$13:$J$19,10, FALSE) + $M281*VLOOKUP($M$1,properties!$A$13:$J$19,10, FALSE) + $N281*VLOOKUP($N$1,properties!$A$13:$J$19,10, FALSE) + $O281*VLOOKUP($O$1,properties!$A$13:$J$19,10, FALSE) + $P281*VLOOKUP($P$1,properties!$A$13:$J$19,10, FALSE) + $Q281*VLOOKUP($Q$1,properties!$A$13:$J$19,10, FALSE)</f>
        <v>38</v>
      </c>
      <c r="AJ281" s="2">
        <f>$R281*VLOOKUP($R$1,properties!$A$1:$J$4,5, FALSE) + $S281*VLOOKUP($S$1,properties!$A$1:$J$4,5, FALSE) + $T281*VLOOKUP($T$1,properties!$A$1:$J$4,5, FALSE)</f>
        <v>1.8287499999999999</v>
      </c>
      <c r="AK281" s="2">
        <f>$R281*VLOOKUP($R$1,properties!$A$1:$J$4,6, FALSE) + $S281*VLOOKUP($S$1,properties!$A$1:$J$4,6, FALSE) + $T281*VLOOKUP($T$1,properties!$A$1:$J$4,6, FALSE)</f>
        <v>41.006250000000009</v>
      </c>
      <c r="AL281" s="2">
        <f>$R281*VLOOKUP($R$1,properties!$A$1:$J$4,4, FALSE) + $S281*VLOOKUP($S$1,properties!$A$1:$J$4,4, FALSE) + $T281*VLOOKUP($T$1,properties!$A$1:$J$4,4, FALSE)</f>
        <v>3.5854999999999997</v>
      </c>
      <c r="AM281" s="2">
        <f>$R281*VLOOKUP($R$1,properties!$A$1:$J$4,3, FALSE) + $S281*VLOOKUP($S$1,properties!$A$1:$J$4,3, FALSE) + $T281*VLOOKUP($T$1,properties!$A$1:$J$4,3, FALSE)</f>
        <v>12.82375</v>
      </c>
      <c r="AN281" s="2">
        <f>$R281*VLOOKUP($R$1,properties!$A$1:$J$4,2, FALSE) + $S281*VLOOKUP($S$1,properties!$A$1:$J$4,2, FALSE) + $T281*VLOOKUP($T$1,properties!$A$1:$J$4,2, FALSE)</f>
        <v>3.1350000000000002</v>
      </c>
      <c r="AO281" s="2">
        <f>$R281*VLOOKUP($R$1,properties!$A$1:$J$4,10, FALSE) + $S281*VLOOKUP($S$1,properties!$A$1:$J$4,10, FALSE) + $T281*VLOOKUP($T$1,properties!$A$1:$J$4,10, FALSE)</f>
        <v>19.25</v>
      </c>
    </row>
    <row r="282" spans="1:41" x14ac:dyDescent="0.2">
      <c r="A282">
        <v>369</v>
      </c>
      <c r="B282" t="s">
        <v>427</v>
      </c>
      <c r="C282" t="s">
        <v>576</v>
      </c>
      <c r="D282">
        <v>2.91</v>
      </c>
      <c r="E282">
        <v>1.44</v>
      </c>
      <c r="F282">
        <v>0.2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1</v>
      </c>
      <c r="R282" s="2">
        <v>0</v>
      </c>
      <c r="S282" s="2">
        <v>0.25</v>
      </c>
      <c r="T282" s="2">
        <v>0.75</v>
      </c>
      <c r="U282" s="2">
        <v>5</v>
      </c>
      <c r="V282" s="1" t="b">
        <v>0</v>
      </c>
      <c r="W282" s="2">
        <v>1</v>
      </c>
      <c r="X282" s="2">
        <v>0</v>
      </c>
      <c r="Y282" s="2">
        <v>0</v>
      </c>
      <c r="Z282" s="2">
        <v>0</v>
      </c>
      <c r="AA282" s="2">
        <f>$G282*VLOOKUP($G$1,properties!$A$6:$I$11,5, FALSE) + $H282*VLOOKUP($H$1,properties!$A$6:$I$11,5, FALSE) + $I282*VLOOKUP($I$1,properties!$A$6:$I$11,5, FALSE) + $J282*VLOOKUP($J$1,properties!$A$6:$I$11,5, FALSE) + $K282*VLOOKUP($K$1,properties!$A$6:$I$11,5, FALSE)</f>
        <v>1.51</v>
      </c>
      <c r="AB282" s="2">
        <f>$G282*VLOOKUP($G$1,properties!$A$6:$I$11,6, FALSE) + $H282*VLOOKUP($H$1,properties!$A$6:$I$11,6, FALSE) + $I282*VLOOKUP($I$1,properties!$A$6:$I$11,6, FALSE) + $J282*VLOOKUP($J$1,properties!$A$6:$I$11,6, FALSE) + $K282*VLOOKUP($K$1,properties!$A$6:$I$11,6, FALSE)</f>
        <v>39.090000000000003</v>
      </c>
      <c r="AC282" s="2">
        <f>$G282*VLOOKUP($G$1,properties!$A$6:$I$11,2, FALSE) + $H282*VLOOKUP($H$1,properties!$A$6:$I$11,2, FALSE) + $I282*VLOOKUP($I$1,properties!$A$6:$I$11,2, FALSE) + $J282*VLOOKUP($J$1,properties!$A$6:$I$11,2, FALSE) + $K282*VLOOKUP($K$1,properties!$A$6:$I$11,2, FALSE)</f>
        <v>0</v>
      </c>
      <c r="AD282" s="2">
        <f>$L282*VLOOKUP($L$1,properties!$A$13:$J$19,5, FALSE) + $M282*VLOOKUP($M$1,properties!$A$13:$J$19,5, FALSE) + $N282*VLOOKUP($N$1,properties!$A$13:$J$19,5, FALSE) + $O282*VLOOKUP($O$1,properties!$A$13:$J$19,5, FALSE) + $P282*VLOOKUP($P$1,properties!$A$13:$J$19,5, FALSE) + $Q282*VLOOKUP($Q$1,properties!$A$13:$J$19,5, FALSE)</f>
        <v>1.19</v>
      </c>
      <c r="AE282" s="2">
        <f>$L282*VLOOKUP($L$1,properties!$A$13:$J$19,6, FALSE) + $M282*VLOOKUP($M$1,properties!$A$13:$J$19,6, FALSE) + $N282*VLOOKUP($N$1,properties!$A$13:$J$19,6, FALSE) + $O282*VLOOKUP($O$1,properties!$A$13:$J$19,6, FALSE) + $P282*VLOOKUP($P$1,properties!$A$13:$J$19,6, FALSE) + $Q282*VLOOKUP($Q$1,properties!$A$13:$J$19,6, FALSE)</f>
        <v>207</v>
      </c>
      <c r="AF282" s="2">
        <f>$L282*VLOOKUP($L$1,properties!$A$13:$J$19,4, FALSE) + $M282*VLOOKUP($M$1,properties!$A$13:$J$19,4, FALSE) + $N282*VLOOKUP($N$1,properties!$A$13:$J$19,4, FALSE) + $O282*VLOOKUP($O$1,properties!$A$13:$J$19,4, FALSE) + $P282*VLOOKUP($P$1,properties!$A$13:$J$19,4, FALSE) + $Q282*VLOOKUP($Q$1,properties!$A$13:$J$19,4, FALSE)</f>
        <v>0.36</v>
      </c>
      <c r="AG282" s="2">
        <f>$L282*VLOOKUP($L$1,properties!$A$13:$J$19,3, FALSE) + $M282*VLOOKUP($M$1,properties!$A$13:$J$19,3, FALSE) + $N282*VLOOKUP($N$1,properties!$A$13:$J$19,3, FALSE) + $O282*VLOOKUP($O$1,properties!$A$13:$J$19,3, FALSE) + $P282*VLOOKUP($P$1,properties!$A$13:$J$19,3, FALSE) + $Q282*VLOOKUP($Q$1,properties!$A$13:$J$19,3, FALSE)</f>
        <v>7.4169999999999998</v>
      </c>
      <c r="AH282" s="2">
        <f>$L282*VLOOKUP($L$1,properties!$A$13:$J$19,2, FALSE) + $M282*VLOOKUP($M$1,properties!$A$13:$J$19,2, FALSE) + $N282*VLOOKUP($N$1,properties!$A$13:$J$19,2, FALSE) + $O282*VLOOKUP($O$1,properties!$A$13:$J$19,2, FALSE) + $P282*VLOOKUP($P$1,properties!$A$13:$J$19,2, FALSE) + $Q282*VLOOKUP($Q$1,properties!$A$13:$J$19,2, FALSE)</f>
        <v>2.33</v>
      </c>
      <c r="AI282" s="2">
        <f>$L282*VLOOKUP($L$1,properties!$A$13:$J$19,10, FALSE) + $M282*VLOOKUP($M$1,properties!$A$13:$J$19,10, FALSE) + $N282*VLOOKUP($N$1,properties!$A$13:$J$19,10, FALSE) + $O282*VLOOKUP($O$1,properties!$A$13:$J$19,10, FALSE) + $P282*VLOOKUP($P$1,properties!$A$13:$J$19,10, FALSE) + $Q282*VLOOKUP($Q$1,properties!$A$13:$J$19,10, FALSE)</f>
        <v>82</v>
      </c>
      <c r="AJ282" s="2">
        <f>$R282*VLOOKUP($R$1,properties!$A$1:$J$4,5, FALSE) + $S282*VLOOKUP($S$1,properties!$A$1:$J$4,5, FALSE) + $T282*VLOOKUP($T$1,properties!$A$1:$J$4,5, FALSE)</f>
        <v>1.9749999999999999</v>
      </c>
      <c r="AK282" s="2">
        <f>$R282*VLOOKUP($R$1,properties!$A$1:$J$4,6, FALSE) + $S282*VLOOKUP($S$1,properties!$A$1:$J$4,6, FALSE) + $T282*VLOOKUP($T$1,properties!$A$1:$J$4,6, FALSE)</f>
        <v>115.15</v>
      </c>
      <c r="AL282" s="2">
        <f>$R282*VLOOKUP($R$1,properties!$A$1:$J$4,4, FALSE) + $S282*VLOOKUP($S$1,properties!$A$1:$J$4,4, FALSE) + $T282*VLOOKUP($T$1,properties!$A$1:$J$4,4, FALSE)</f>
        <v>3.13625</v>
      </c>
      <c r="AM282" s="2">
        <f>$R282*VLOOKUP($R$1,properties!$A$1:$J$4,3, FALSE) + $S282*VLOOKUP($S$1,properties!$A$1:$J$4,3, FALSE) + $T282*VLOOKUP($T$1,properties!$A$1:$J$4,3, FALSE)</f>
        <v>10.79175</v>
      </c>
      <c r="AN282" s="2">
        <f>$R282*VLOOKUP($R$1,properties!$A$1:$J$4,2, FALSE) + $S282*VLOOKUP($S$1,properties!$A$1:$J$4,2, FALSE) + $T282*VLOOKUP($T$1,properties!$A$1:$J$4,2, FALSE)</f>
        <v>2.7350000000000003</v>
      </c>
      <c r="AO282" s="2">
        <f>$R282*VLOOKUP($R$1,properties!$A$1:$J$4,10, FALSE) + $S282*VLOOKUP($S$1,properties!$A$1:$J$4,10, FALSE) + $T282*VLOOKUP($T$1,properties!$A$1:$J$4,10, FALSE)</f>
        <v>48.5</v>
      </c>
    </row>
    <row r="283" spans="1:41" x14ac:dyDescent="0.2">
      <c r="A283">
        <v>370</v>
      </c>
      <c r="B283" t="s">
        <v>428</v>
      </c>
      <c r="C283" t="s">
        <v>576</v>
      </c>
      <c r="D283">
        <v>1.32</v>
      </c>
      <c r="E283">
        <v>0.93</v>
      </c>
      <c r="F283">
        <v>0.17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0.75</v>
      </c>
      <c r="S283" s="2">
        <v>0.25</v>
      </c>
      <c r="T283" s="2">
        <v>0</v>
      </c>
      <c r="U283" s="2">
        <v>5</v>
      </c>
      <c r="V283" s="1" t="b">
        <v>0</v>
      </c>
      <c r="W283" s="2">
        <v>1</v>
      </c>
      <c r="X283" s="2">
        <v>0</v>
      </c>
      <c r="Y283" s="2">
        <v>0</v>
      </c>
      <c r="Z283" s="2">
        <v>0</v>
      </c>
      <c r="AA283" s="2">
        <f>$G283*VLOOKUP($G$1,properties!$A$6:$I$11,5, FALSE) + $H283*VLOOKUP($H$1,properties!$A$6:$I$11,5, FALSE) + $I283*VLOOKUP($I$1,properties!$A$6:$I$11,5, FALSE) + $J283*VLOOKUP($J$1,properties!$A$6:$I$11,5, FALSE) + $K283*VLOOKUP($K$1,properties!$A$6:$I$11,5, FALSE)</f>
        <v>1.74</v>
      </c>
      <c r="AB283" s="2">
        <f>$G283*VLOOKUP($G$1,properties!$A$6:$I$11,6, FALSE) + $H283*VLOOKUP($H$1,properties!$A$6:$I$11,6, FALSE) + $I283*VLOOKUP($I$1,properties!$A$6:$I$11,6, FALSE) + $J283*VLOOKUP($J$1,properties!$A$6:$I$11,6, FALSE) + $K283*VLOOKUP($K$1,properties!$A$6:$I$11,6, FALSE)</f>
        <v>132.91</v>
      </c>
      <c r="AC283" s="2">
        <f>$G283*VLOOKUP($G$1,properties!$A$6:$I$11,2, FALSE) + $H283*VLOOKUP($H$1,properties!$A$6:$I$11,2, FALSE) + $I283*VLOOKUP($I$1,properties!$A$6:$I$11,2, FALSE) + $J283*VLOOKUP($J$1,properties!$A$6:$I$11,2, FALSE) + $K283*VLOOKUP($K$1,properties!$A$6:$I$11,2, FALSE)</f>
        <v>0</v>
      </c>
      <c r="AD283" s="2">
        <f>$L283*VLOOKUP($L$1,properties!$A$13:$J$19,5, FALSE) + $M283*VLOOKUP($M$1,properties!$A$13:$J$19,5, FALSE) + $N283*VLOOKUP($N$1,properties!$A$13:$J$19,5, FALSE) + $O283*VLOOKUP($O$1,properties!$A$13:$J$19,5, FALSE) + $P283*VLOOKUP($P$1,properties!$A$13:$J$19,5, FALSE) + $Q283*VLOOKUP($Q$1,properties!$A$13:$J$19,5, FALSE)</f>
        <v>0.73</v>
      </c>
      <c r="AE283" s="2">
        <f>$L283*VLOOKUP($L$1,properties!$A$13:$J$19,6, FALSE) + $M283*VLOOKUP($M$1,properties!$A$13:$J$19,6, FALSE) + $N283*VLOOKUP($N$1,properties!$A$13:$J$19,6, FALSE) + $O283*VLOOKUP($O$1,properties!$A$13:$J$19,6, FALSE) + $P283*VLOOKUP($P$1,properties!$A$13:$J$19,6, FALSE) + $Q283*VLOOKUP($Q$1,properties!$A$13:$J$19,6, FALSE)</f>
        <v>72.63</v>
      </c>
      <c r="AF283" s="2">
        <f>$L283*VLOOKUP($L$1,properties!$A$13:$J$19,4, FALSE) + $M283*VLOOKUP($M$1,properties!$A$13:$J$19,4, FALSE) + $N283*VLOOKUP($N$1,properties!$A$13:$J$19,4, FALSE) + $O283*VLOOKUP($O$1,properties!$A$13:$J$19,4, FALSE) + $P283*VLOOKUP($P$1,properties!$A$13:$J$19,4, FALSE) + $Q283*VLOOKUP($Q$1,properties!$A$13:$J$19,4, FALSE)</f>
        <v>1.35</v>
      </c>
      <c r="AG283" s="2">
        <f>$L283*VLOOKUP($L$1,properties!$A$13:$J$19,3, FALSE) + $M283*VLOOKUP($M$1,properties!$A$13:$J$19,3, FALSE) + $N283*VLOOKUP($N$1,properties!$A$13:$J$19,3, FALSE) + $O283*VLOOKUP($O$1,properties!$A$13:$J$19,3, FALSE) + $P283*VLOOKUP($P$1,properties!$A$13:$J$19,3, FALSE) + $Q283*VLOOKUP($Q$1,properties!$A$13:$J$19,3, FALSE)</f>
        <v>7.9</v>
      </c>
      <c r="AH283" s="2">
        <f>$L283*VLOOKUP($L$1,properties!$A$13:$J$19,2, FALSE) + $M283*VLOOKUP($M$1,properties!$A$13:$J$19,2, FALSE) + $N283*VLOOKUP($N$1,properties!$A$13:$J$19,2, FALSE) + $O283*VLOOKUP($O$1,properties!$A$13:$J$19,2, FALSE) + $P283*VLOOKUP($P$1,properties!$A$13:$J$19,2, FALSE) + $Q283*VLOOKUP($Q$1,properties!$A$13:$J$19,2, FALSE)</f>
        <v>2.0099999999999998</v>
      </c>
      <c r="AI283" s="2">
        <f>$L283*VLOOKUP($L$1,properties!$A$13:$J$19,10, FALSE) + $M283*VLOOKUP($M$1,properties!$A$13:$J$19,10, FALSE) + $N283*VLOOKUP($N$1,properties!$A$13:$J$19,10, FALSE) + $O283*VLOOKUP($O$1,properties!$A$13:$J$19,10, FALSE) + $P283*VLOOKUP($P$1,properties!$A$13:$J$19,10, FALSE) + $Q283*VLOOKUP($Q$1,properties!$A$13:$J$19,10, FALSE)</f>
        <v>32</v>
      </c>
      <c r="AJ283" s="2">
        <f>$R283*VLOOKUP($R$1,properties!$A$1:$J$4,5, FALSE) + $S283*VLOOKUP($S$1,properties!$A$1:$J$4,5, FALSE) + $T283*VLOOKUP($T$1,properties!$A$1:$J$4,5, FALSE)</f>
        <v>1.8474999999999999</v>
      </c>
      <c r="AK283" s="2">
        <f>$R283*VLOOKUP($R$1,properties!$A$1:$J$4,6, FALSE) + $S283*VLOOKUP($S$1,properties!$A$1:$J$4,6, FALSE) + $T283*VLOOKUP($T$1,properties!$A$1:$J$4,6, FALSE)</f>
        <v>46.5625</v>
      </c>
      <c r="AL283" s="2">
        <f>$R283*VLOOKUP($R$1,properties!$A$1:$J$4,4, FALSE) + $S283*VLOOKUP($S$1,properties!$A$1:$J$4,4, FALSE) + $T283*VLOOKUP($T$1,properties!$A$1:$J$4,4, FALSE)</f>
        <v>3.5539999999999998</v>
      </c>
      <c r="AM283" s="2">
        <f>$R283*VLOOKUP($R$1,properties!$A$1:$J$4,3, FALSE) + $S283*VLOOKUP($S$1,properties!$A$1:$J$4,3, FALSE) + $T283*VLOOKUP($T$1,properties!$A$1:$J$4,3, FALSE)</f>
        <v>12.679499999999999</v>
      </c>
      <c r="AN283" s="2">
        <f>$R283*VLOOKUP($R$1,properties!$A$1:$J$4,2, FALSE) + $S283*VLOOKUP($S$1,properties!$A$1:$J$4,2, FALSE) + $T283*VLOOKUP($T$1,properties!$A$1:$J$4,2, FALSE)</f>
        <v>3.1100000000000003</v>
      </c>
      <c r="AO283" s="2">
        <f>$R283*VLOOKUP($R$1,properties!$A$1:$J$4,10, FALSE) + $S283*VLOOKUP($S$1,properties!$A$1:$J$4,10, FALSE) + $T283*VLOOKUP($T$1,properties!$A$1:$J$4,10, FALSE)</f>
        <v>21.5</v>
      </c>
    </row>
    <row r="284" spans="1:41" x14ac:dyDescent="0.2">
      <c r="A284">
        <v>371</v>
      </c>
      <c r="B284" t="s">
        <v>429</v>
      </c>
      <c r="C284" t="s">
        <v>576</v>
      </c>
      <c r="D284">
        <v>-0.2</v>
      </c>
      <c r="E284">
        <v>1.72</v>
      </c>
      <c r="F284">
        <v>0.17</v>
      </c>
      <c r="G284" s="2">
        <v>0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0.25</v>
      </c>
      <c r="S284" s="2">
        <v>0.75</v>
      </c>
      <c r="T284" s="2">
        <v>0</v>
      </c>
      <c r="U284" s="2">
        <v>5</v>
      </c>
      <c r="V284" s="1" t="b">
        <v>0</v>
      </c>
      <c r="W284" s="2">
        <v>1</v>
      </c>
      <c r="X284" s="2">
        <v>0</v>
      </c>
      <c r="Y284" s="2">
        <v>0</v>
      </c>
      <c r="Z284" s="2">
        <v>0</v>
      </c>
      <c r="AA284" s="2">
        <f>$G284*VLOOKUP($G$1,properties!$A$6:$I$11,5, FALSE) + $H284*VLOOKUP($H$1,properties!$A$6:$I$11,5, FALSE) + $I284*VLOOKUP($I$1,properties!$A$6:$I$11,5, FALSE) + $J284*VLOOKUP($J$1,properties!$A$6:$I$11,5, FALSE) + $K284*VLOOKUP($K$1,properties!$A$6:$I$11,5, FALSE)</f>
        <v>2.17</v>
      </c>
      <c r="AB284" s="2">
        <f>$G284*VLOOKUP($G$1,properties!$A$6:$I$11,6, FALSE) + $H284*VLOOKUP($H$1,properties!$A$6:$I$11,6, FALSE) + $I284*VLOOKUP($I$1,properties!$A$6:$I$11,6, FALSE) + $J284*VLOOKUP($J$1,properties!$A$6:$I$11,6, FALSE) + $K284*VLOOKUP($K$1,properties!$A$6:$I$11,6, FALSE)</f>
        <v>32.07</v>
      </c>
      <c r="AC284" s="2">
        <f>$G284*VLOOKUP($G$1,properties!$A$6:$I$11,2, FALSE) + $H284*VLOOKUP($H$1,properties!$A$6:$I$11,2, FALSE) + $I284*VLOOKUP($I$1,properties!$A$6:$I$11,2, FALSE) + $J284*VLOOKUP($J$1,properties!$A$6:$I$11,2, FALSE) + $K284*VLOOKUP($K$1,properties!$A$6:$I$11,2, FALSE)</f>
        <v>2.2999999999999998</v>
      </c>
      <c r="AD284" s="2">
        <f>$L284*VLOOKUP($L$1,properties!$A$13:$J$19,5, FALSE) + $M284*VLOOKUP($M$1,properties!$A$13:$J$19,5, FALSE) + $N284*VLOOKUP($N$1,properties!$A$13:$J$19,5, FALSE) + $O284*VLOOKUP($O$1,properties!$A$13:$J$19,5, FALSE) + $P284*VLOOKUP($P$1,properties!$A$13:$J$19,5, FALSE) + $Q284*VLOOKUP($Q$1,properties!$A$13:$J$19,5, FALSE)</f>
        <v>1.1499999999999999</v>
      </c>
      <c r="AE284" s="2">
        <f>$L284*VLOOKUP($L$1,properties!$A$13:$J$19,6, FALSE) + $M284*VLOOKUP($M$1,properties!$A$13:$J$19,6, FALSE) + $N284*VLOOKUP($N$1,properties!$A$13:$J$19,6, FALSE) + $O284*VLOOKUP($O$1,properties!$A$13:$J$19,6, FALSE) + $P284*VLOOKUP($P$1,properties!$A$13:$J$19,6, FALSE) + $Q284*VLOOKUP($Q$1,properties!$A$13:$J$19,6, FALSE)</f>
        <v>118.71</v>
      </c>
      <c r="AF284" s="2">
        <f>$L284*VLOOKUP($L$1,properties!$A$13:$J$19,4, FALSE) + $M284*VLOOKUP($M$1,properties!$A$13:$J$19,4, FALSE) + $N284*VLOOKUP($N$1,properties!$A$13:$J$19,4, FALSE) + $O284*VLOOKUP($O$1,properties!$A$13:$J$19,4, FALSE) + $P284*VLOOKUP($P$1,properties!$A$13:$J$19,4, FALSE) + $Q284*VLOOKUP($Q$1,properties!$A$13:$J$19,4, FALSE)</f>
        <v>1.2</v>
      </c>
      <c r="AG284" s="2">
        <f>$L284*VLOOKUP($L$1,properties!$A$13:$J$19,3, FALSE) + $M284*VLOOKUP($M$1,properties!$A$13:$J$19,3, FALSE) + $N284*VLOOKUP($N$1,properties!$A$13:$J$19,3, FALSE) + $O284*VLOOKUP($O$1,properties!$A$13:$J$19,3, FALSE) + $P284*VLOOKUP($P$1,properties!$A$13:$J$19,3, FALSE) + $Q284*VLOOKUP($Q$1,properties!$A$13:$J$19,3, FALSE)</f>
        <v>7.3440000000000003</v>
      </c>
      <c r="AH284" s="2">
        <f>$L284*VLOOKUP($L$1,properties!$A$13:$J$19,2, FALSE) + $M284*VLOOKUP($M$1,properties!$A$13:$J$19,2, FALSE) + $N284*VLOOKUP($N$1,properties!$A$13:$J$19,2, FALSE) + $O284*VLOOKUP($O$1,properties!$A$13:$J$19,2, FALSE) + $P284*VLOOKUP($P$1,properties!$A$13:$J$19,2, FALSE) + $Q284*VLOOKUP($Q$1,properties!$A$13:$J$19,2, FALSE)</f>
        <v>1.96</v>
      </c>
      <c r="AI284" s="2">
        <f>$L284*VLOOKUP($L$1,properties!$A$13:$J$19,10, FALSE) + $M284*VLOOKUP($M$1,properties!$A$13:$J$19,10, FALSE) + $N284*VLOOKUP($N$1,properties!$A$13:$J$19,10, FALSE) + $O284*VLOOKUP($O$1,properties!$A$13:$J$19,10, FALSE) + $P284*VLOOKUP($P$1,properties!$A$13:$J$19,10, FALSE) + $Q284*VLOOKUP($Q$1,properties!$A$13:$J$19,10, FALSE)</f>
        <v>50</v>
      </c>
      <c r="AJ284" s="2">
        <f>$R284*VLOOKUP($R$1,properties!$A$1:$J$4,5, FALSE) + $S284*VLOOKUP($S$1,properties!$A$1:$J$4,5, FALSE) + $T284*VLOOKUP($T$1,properties!$A$1:$J$4,5, FALSE)</f>
        <v>1.9224999999999999</v>
      </c>
      <c r="AK284" s="2">
        <f>$R284*VLOOKUP($R$1,properties!$A$1:$J$4,6, FALSE) + $S284*VLOOKUP($S$1,properties!$A$1:$J$4,6, FALSE) + $T284*VLOOKUP($T$1,properties!$A$1:$J$4,6, FALSE)</f>
        <v>68.787500000000009</v>
      </c>
      <c r="AL284" s="2">
        <f>$R284*VLOOKUP($R$1,properties!$A$1:$J$4,4, FALSE) + $S284*VLOOKUP($S$1,properties!$A$1:$J$4,4, FALSE) + $T284*VLOOKUP($T$1,properties!$A$1:$J$4,4, FALSE)</f>
        <v>3.4279999999999999</v>
      </c>
      <c r="AM284" s="2">
        <f>$R284*VLOOKUP($R$1,properties!$A$1:$J$4,3, FALSE) + $S284*VLOOKUP($S$1,properties!$A$1:$J$4,3, FALSE) + $T284*VLOOKUP($T$1,properties!$A$1:$J$4,3, FALSE)</f>
        <v>12.102499999999999</v>
      </c>
      <c r="AN284" s="2">
        <f>$R284*VLOOKUP($R$1,properties!$A$1:$J$4,2, FALSE) + $S284*VLOOKUP($S$1,properties!$A$1:$J$4,2, FALSE) + $T284*VLOOKUP($T$1,properties!$A$1:$J$4,2, FALSE)</f>
        <v>3.01</v>
      </c>
      <c r="AO284" s="2">
        <f>$R284*VLOOKUP($R$1,properties!$A$1:$J$4,10, FALSE) + $S284*VLOOKUP($S$1,properties!$A$1:$J$4,10, FALSE) + $T284*VLOOKUP($T$1,properties!$A$1:$J$4,10, FALSE)</f>
        <v>30.5</v>
      </c>
    </row>
    <row r="285" spans="1:41" x14ac:dyDescent="0.2">
      <c r="A285">
        <v>372</v>
      </c>
      <c r="B285" t="s">
        <v>430</v>
      </c>
      <c r="C285" t="s">
        <v>576</v>
      </c>
      <c r="D285">
        <v>-0.3</v>
      </c>
      <c r="E285">
        <v>3.51</v>
      </c>
      <c r="F285">
        <v>0</v>
      </c>
      <c r="G285" s="2">
        <v>0</v>
      </c>
      <c r="H285" s="2">
        <v>0</v>
      </c>
      <c r="I285" s="2">
        <v>0</v>
      </c>
      <c r="J285" s="2">
        <v>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0.375</v>
      </c>
      <c r="T285" s="2">
        <v>0.625</v>
      </c>
      <c r="U285" s="2">
        <v>5</v>
      </c>
      <c r="V285" s="1" t="b">
        <v>0</v>
      </c>
      <c r="W285" s="2">
        <v>1</v>
      </c>
      <c r="X285" s="2">
        <v>0</v>
      </c>
      <c r="Y285" s="2">
        <v>0</v>
      </c>
      <c r="Z285" s="2">
        <v>0</v>
      </c>
      <c r="AA285" s="2">
        <f>$G285*VLOOKUP($G$1,properties!$A$6:$I$11,5, FALSE) + $H285*VLOOKUP($H$1,properties!$A$6:$I$11,5, FALSE) + $I285*VLOOKUP($I$1,properties!$A$6:$I$11,5, FALSE) + $J285*VLOOKUP($J$1,properties!$A$6:$I$11,5, FALSE) + $K285*VLOOKUP($K$1,properties!$A$6:$I$11,5, FALSE)</f>
        <v>2.5299999999999998</v>
      </c>
      <c r="AB285" s="2">
        <f>$G285*VLOOKUP($G$1,properties!$A$6:$I$11,6, FALSE) + $H285*VLOOKUP($H$1,properties!$A$6:$I$11,6, FALSE) + $I285*VLOOKUP($I$1,properties!$A$6:$I$11,6, FALSE) + $J285*VLOOKUP($J$1,properties!$A$6:$I$11,6, FALSE) + $K285*VLOOKUP($K$1,properties!$A$6:$I$11,6, FALSE)</f>
        <v>44.055999999999997</v>
      </c>
      <c r="AC285" s="2">
        <f>$G285*VLOOKUP($G$1,properties!$A$6:$I$11,2, FALSE) + $H285*VLOOKUP($H$1,properties!$A$6:$I$11,2, FALSE) + $I285*VLOOKUP($I$1,properties!$A$6:$I$11,2, FALSE) + $J285*VLOOKUP($J$1,properties!$A$6:$I$11,2, FALSE) + $K285*VLOOKUP($K$1,properties!$A$6:$I$11,2, FALSE)</f>
        <v>0.25</v>
      </c>
      <c r="AD285" s="2">
        <f>$L285*VLOOKUP($L$1,properties!$A$13:$J$19,5, FALSE) + $M285*VLOOKUP($M$1,properties!$A$13:$J$19,5, FALSE) + $N285*VLOOKUP($N$1,properties!$A$13:$J$19,5, FALSE) + $O285*VLOOKUP($O$1,properties!$A$13:$J$19,5, FALSE) + $P285*VLOOKUP($P$1,properties!$A$13:$J$19,5, FALSE) + $Q285*VLOOKUP($Q$1,properties!$A$13:$J$19,5, FALSE)</f>
        <v>1</v>
      </c>
      <c r="AE285" s="2">
        <f>$L285*VLOOKUP($L$1,properties!$A$13:$J$19,6, FALSE) + $M285*VLOOKUP($M$1,properties!$A$13:$J$19,6, FALSE) + $N285*VLOOKUP($N$1,properties!$A$13:$J$19,6, FALSE) + $O285*VLOOKUP($O$1,properties!$A$13:$J$19,6, FALSE) + $P285*VLOOKUP($P$1,properties!$A$13:$J$19,6, FALSE) + $Q285*VLOOKUP($Q$1,properties!$A$13:$J$19,6, FALSE)</f>
        <v>40.08</v>
      </c>
      <c r="AF285" s="2">
        <f>$L285*VLOOKUP($L$1,properties!$A$13:$J$19,4, FALSE) + $M285*VLOOKUP($M$1,properties!$A$13:$J$19,4, FALSE) + $N285*VLOOKUP($N$1,properties!$A$13:$J$19,4, FALSE) + $O285*VLOOKUP($O$1,properties!$A$13:$J$19,4, FALSE) + $P285*VLOOKUP($P$1,properties!$A$13:$J$19,4, FALSE) + $Q285*VLOOKUP($Q$1,properties!$A$13:$J$19,4, FALSE)</f>
        <v>0</v>
      </c>
      <c r="AG285" s="2">
        <f>$L285*VLOOKUP($L$1,properties!$A$13:$J$19,3, FALSE) + $M285*VLOOKUP($M$1,properties!$A$13:$J$19,3, FALSE) + $N285*VLOOKUP($N$1,properties!$A$13:$J$19,3, FALSE) + $O285*VLOOKUP($O$1,properties!$A$13:$J$19,3, FALSE) + $P285*VLOOKUP($P$1,properties!$A$13:$J$19,3, FALSE) + $Q285*VLOOKUP($Q$1,properties!$A$13:$J$19,3, FALSE)</f>
        <v>6.1130000000000004</v>
      </c>
      <c r="AH285" s="2">
        <f>$L285*VLOOKUP($L$1,properties!$A$13:$J$19,2, FALSE) + $M285*VLOOKUP($M$1,properties!$A$13:$J$19,2, FALSE) + $N285*VLOOKUP($N$1,properties!$A$13:$J$19,2, FALSE) + $O285*VLOOKUP($O$1,properties!$A$13:$J$19,2, FALSE) + $P285*VLOOKUP($P$1,properties!$A$13:$J$19,2, FALSE) + $Q285*VLOOKUP($Q$1,properties!$A$13:$J$19,2, FALSE)</f>
        <v>1</v>
      </c>
      <c r="AI285" s="2">
        <f>$L285*VLOOKUP($L$1,properties!$A$13:$J$19,10, FALSE) + $M285*VLOOKUP($M$1,properties!$A$13:$J$19,10, FALSE) + $N285*VLOOKUP($N$1,properties!$A$13:$J$19,10, FALSE) + $O285*VLOOKUP($O$1,properties!$A$13:$J$19,10, FALSE) + $P285*VLOOKUP($P$1,properties!$A$13:$J$19,10, FALSE) + $Q285*VLOOKUP($Q$1,properties!$A$13:$J$19,10, FALSE)</f>
        <v>20</v>
      </c>
      <c r="AJ285" s="2">
        <f>$R285*VLOOKUP($R$1,properties!$A$1:$J$4,5, FALSE) + $S285*VLOOKUP($S$1,properties!$A$1:$J$4,5, FALSE) + $T285*VLOOKUP($T$1,properties!$A$1:$J$4,5, FALSE)</f>
        <v>1.9725000000000001</v>
      </c>
      <c r="AK285" s="2">
        <f>$R285*VLOOKUP($R$1,properties!$A$1:$J$4,6, FALSE) + $S285*VLOOKUP($S$1,properties!$A$1:$J$4,6, FALSE) + $T285*VLOOKUP($T$1,properties!$A$1:$J$4,6, FALSE)</f>
        <v>109.27500000000001</v>
      </c>
      <c r="AL285" s="2">
        <f>$R285*VLOOKUP($R$1,properties!$A$1:$J$4,4, FALSE) + $S285*VLOOKUP($S$1,properties!$A$1:$J$4,4, FALSE) + $T285*VLOOKUP($T$1,properties!$A$1:$J$4,4, FALSE)</f>
        <v>3.1743750000000004</v>
      </c>
      <c r="AM285" s="2">
        <f>$R285*VLOOKUP($R$1,properties!$A$1:$J$4,3, FALSE) + $S285*VLOOKUP($S$1,properties!$A$1:$J$4,3, FALSE) + $T285*VLOOKUP($T$1,properties!$A$1:$J$4,3, FALSE)</f>
        <v>10.962125</v>
      </c>
      <c r="AN285" s="2">
        <f>$R285*VLOOKUP($R$1,properties!$A$1:$J$4,2, FALSE) + $S285*VLOOKUP($S$1,properties!$A$1:$J$4,2, FALSE) + $T285*VLOOKUP($T$1,properties!$A$1:$J$4,2, FALSE)</f>
        <v>2.7725</v>
      </c>
      <c r="AO285" s="2">
        <f>$R285*VLOOKUP($R$1,properties!$A$1:$J$4,10, FALSE) + $S285*VLOOKUP($S$1,properties!$A$1:$J$4,10, FALSE) + $T285*VLOOKUP($T$1,properties!$A$1:$J$4,10, FALSE)</f>
        <v>46.25</v>
      </c>
    </row>
    <row r="286" spans="1:41" x14ac:dyDescent="0.2">
      <c r="A286">
        <v>373</v>
      </c>
      <c r="B286" t="s">
        <v>431</v>
      </c>
      <c r="C286" t="s">
        <v>576</v>
      </c>
      <c r="D286">
        <v>2.86</v>
      </c>
      <c r="E286">
        <v>3.93</v>
      </c>
      <c r="F286">
        <v>0</v>
      </c>
      <c r="G286" s="2">
        <v>1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0.5</v>
      </c>
      <c r="S286" s="2">
        <v>0.5</v>
      </c>
      <c r="T286" s="2">
        <v>0</v>
      </c>
      <c r="U286" s="2">
        <v>5</v>
      </c>
      <c r="V286" s="1" t="b">
        <v>0</v>
      </c>
      <c r="W286" s="2">
        <v>1</v>
      </c>
      <c r="X286" s="2">
        <v>0</v>
      </c>
      <c r="Y286" s="2">
        <v>0</v>
      </c>
      <c r="Z286" s="2">
        <v>0</v>
      </c>
      <c r="AA286" s="2">
        <f>$G286*VLOOKUP($G$1,properties!$A$6:$I$11,5, FALSE) + $H286*VLOOKUP($H$1,properties!$A$6:$I$11,5, FALSE) + $I286*VLOOKUP($I$1,properties!$A$6:$I$11,5, FALSE) + $J286*VLOOKUP($J$1,properties!$A$6:$I$11,5, FALSE) + $K286*VLOOKUP($K$1,properties!$A$6:$I$11,5, FALSE)</f>
        <v>1.51</v>
      </c>
      <c r="AB286" s="2">
        <f>$G286*VLOOKUP($G$1,properties!$A$6:$I$11,6, FALSE) + $H286*VLOOKUP($H$1,properties!$A$6:$I$11,6, FALSE) + $I286*VLOOKUP($I$1,properties!$A$6:$I$11,6, FALSE) + $J286*VLOOKUP($J$1,properties!$A$6:$I$11,6, FALSE) + $K286*VLOOKUP($K$1,properties!$A$6:$I$11,6, FALSE)</f>
        <v>39.090000000000003</v>
      </c>
      <c r="AC286" s="2">
        <f>$G286*VLOOKUP($G$1,properties!$A$6:$I$11,2, FALSE) + $H286*VLOOKUP($H$1,properties!$A$6:$I$11,2, FALSE) + $I286*VLOOKUP($I$1,properties!$A$6:$I$11,2, FALSE) + $J286*VLOOKUP($J$1,properties!$A$6:$I$11,2, FALSE) + $K286*VLOOKUP($K$1,properties!$A$6:$I$11,2, FALSE)</f>
        <v>0</v>
      </c>
      <c r="AD286" s="2">
        <f>$L286*VLOOKUP($L$1,properties!$A$13:$J$19,5, FALSE) + $M286*VLOOKUP($M$1,properties!$A$13:$J$19,5, FALSE) + $N286*VLOOKUP($N$1,properties!$A$13:$J$19,5, FALSE) + $O286*VLOOKUP($O$1,properties!$A$13:$J$19,5, FALSE) + $P286*VLOOKUP($P$1,properties!$A$13:$J$19,5, FALSE) + $Q286*VLOOKUP($Q$1,properties!$A$13:$J$19,5, FALSE)</f>
        <v>1.18</v>
      </c>
      <c r="AE286" s="2">
        <f>$L286*VLOOKUP($L$1,properties!$A$13:$J$19,6, FALSE) + $M286*VLOOKUP($M$1,properties!$A$13:$J$19,6, FALSE) + $N286*VLOOKUP($N$1,properties!$A$13:$J$19,6, FALSE) + $O286*VLOOKUP($O$1,properties!$A$13:$J$19,6, FALSE) + $P286*VLOOKUP($P$1,properties!$A$13:$J$19,6, FALSE) + $Q286*VLOOKUP($Q$1,properties!$A$13:$J$19,6, FALSE)</f>
        <v>87.62</v>
      </c>
      <c r="AF286" s="2">
        <f>$L286*VLOOKUP($L$1,properties!$A$13:$J$19,4, FALSE) + $M286*VLOOKUP($M$1,properties!$A$13:$J$19,4, FALSE) + $N286*VLOOKUP($N$1,properties!$A$13:$J$19,4, FALSE) + $O286*VLOOKUP($O$1,properties!$A$13:$J$19,4, FALSE) + $P286*VLOOKUP($P$1,properties!$A$13:$J$19,4, FALSE) + $Q286*VLOOKUP($Q$1,properties!$A$13:$J$19,4, FALSE)</f>
        <v>0</v>
      </c>
      <c r="AG286" s="2">
        <f>$L286*VLOOKUP($L$1,properties!$A$13:$J$19,3, FALSE) + $M286*VLOOKUP($M$1,properties!$A$13:$J$19,3, FALSE) + $N286*VLOOKUP($N$1,properties!$A$13:$J$19,3, FALSE) + $O286*VLOOKUP($O$1,properties!$A$13:$J$19,3, FALSE) + $P286*VLOOKUP($P$1,properties!$A$13:$J$19,3, FALSE) + $Q286*VLOOKUP($Q$1,properties!$A$13:$J$19,3, FALSE)</f>
        <v>5.6950000000000003</v>
      </c>
      <c r="AH286" s="2">
        <f>$L286*VLOOKUP($L$1,properties!$A$13:$J$19,2, FALSE) + $M286*VLOOKUP($M$1,properties!$A$13:$J$19,2, FALSE) + $N286*VLOOKUP($N$1,properties!$A$13:$J$19,2, FALSE) + $O286*VLOOKUP($O$1,properties!$A$13:$J$19,2, FALSE) + $P286*VLOOKUP($P$1,properties!$A$13:$J$19,2, FALSE) + $Q286*VLOOKUP($Q$1,properties!$A$13:$J$19,2, FALSE)</f>
        <v>0.95</v>
      </c>
      <c r="AI286" s="2">
        <f>$L286*VLOOKUP($L$1,properties!$A$13:$J$19,10, FALSE) + $M286*VLOOKUP($M$1,properties!$A$13:$J$19,10, FALSE) + $N286*VLOOKUP($N$1,properties!$A$13:$J$19,10, FALSE) + $O286*VLOOKUP($O$1,properties!$A$13:$J$19,10, FALSE) + $P286*VLOOKUP($P$1,properties!$A$13:$J$19,10, FALSE) + $Q286*VLOOKUP($Q$1,properties!$A$13:$J$19,10, FALSE)</f>
        <v>38</v>
      </c>
      <c r="AJ286" s="2">
        <f>$R286*VLOOKUP($R$1,properties!$A$1:$J$4,5, FALSE) + $S286*VLOOKUP($S$1,properties!$A$1:$J$4,5, FALSE) + $T286*VLOOKUP($T$1,properties!$A$1:$J$4,5, FALSE)</f>
        <v>1.885</v>
      </c>
      <c r="AK286" s="2">
        <f>$R286*VLOOKUP($R$1,properties!$A$1:$J$4,6, FALSE) + $S286*VLOOKUP($S$1,properties!$A$1:$J$4,6, FALSE) + $T286*VLOOKUP($T$1,properties!$A$1:$J$4,6, FALSE)</f>
        <v>57.675000000000004</v>
      </c>
      <c r="AL286" s="2">
        <f>$R286*VLOOKUP($R$1,properties!$A$1:$J$4,4, FALSE) + $S286*VLOOKUP($S$1,properties!$A$1:$J$4,4, FALSE) + $T286*VLOOKUP($T$1,properties!$A$1:$J$4,4, FALSE)</f>
        <v>3.4910000000000001</v>
      </c>
      <c r="AM286" s="2">
        <f>$R286*VLOOKUP($R$1,properties!$A$1:$J$4,3, FALSE) + $S286*VLOOKUP($S$1,properties!$A$1:$J$4,3, FALSE) + $T286*VLOOKUP($T$1,properties!$A$1:$J$4,3, FALSE)</f>
        <v>12.391</v>
      </c>
      <c r="AN286" s="2">
        <f>$R286*VLOOKUP($R$1,properties!$A$1:$J$4,2, FALSE) + $S286*VLOOKUP($S$1,properties!$A$1:$J$4,2, FALSE) + $T286*VLOOKUP($T$1,properties!$A$1:$J$4,2, FALSE)</f>
        <v>3.06</v>
      </c>
      <c r="AO286" s="2">
        <f>$R286*VLOOKUP($R$1,properties!$A$1:$J$4,10, FALSE) + $S286*VLOOKUP($S$1,properties!$A$1:$J$4,10, FALSE) + $T286*VLOOKUP($T$1,properties!$A$1:$J$4,10, FALSE)</f>
        <v>26</v>
      </c>
    </row>
    <row r="287" spans="1:41" x14ac:dyDescent="0.2">
      <c r="A287">
        <v>374</v>
      </c>
      <c r="B287" t="s">
        <v>432</v>
      </c>
      <c r="C287" t="s">
        <v>576</v>
      </c>
      <c r="D287">
        <v>-0.24</v>
      </c>
      <c r="E287">
        <v>2.11</v>
      </c>
      <c r="F287">
        <v>0.11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0.875</v>
      </c>
      <c r="S287" s="2">
        <v>0.125</v>
      </c>
      <c r="T287" s="2">
        <v>0</v>
      </c>
      <c r="U287" s="2">
        <v>5</v>
      </c>
      <c r="V287" s="1" t="b">
        <v>0</v>
      </c>
      <c r="W287" s="2">
        <v>1</v>
      </c>
      <c r="X287" s="2">
        <v>0</v>
      </c>
      <c r="Y287" s="2">
        <v>0</v>
      </c>
      <c r="Z287" s="2">
        <v>0</v>
      </c>
      <c r="AA287" s="2">
        <f>$G287*VLOOKUP($G$1,properties!$A$6:$I$11,5, FALSE) + $H287*VLOOKUP($H$1,properties!$A$6:$I$11,5, FALSE) + $I287*VLOOKUP($I$1,properties!$A$6:$I$11,5, FALSE) + $J287*VLOOKUP($J$1,properties!$A$6:$I$11,5, FALSE) + $K287*VLOOKUP($K$1,properties!$A$6:$I$11,5, FALSE)</f>
        <v>2.17</v>
      </c>
      <c r="AB287" s="2">
        <f>$G287*VLOOKUP($G$1,properties!$A$6:$I$11,6, FALSE) + $H287*VLOOKUP($H$1,properties!$A$6:$I$11,6, FALSE) + $I287*VLOOKUP($I$1,properties!$A$6:$I$11,6, FALSE) + $J287*VLOOKUP($J$1,properties!$A$6:$I$11,6, FALSE) + $K287*VLOOKUP($K$1,properties!$A$6:$I$11,6, FALSE)</f>
        <v>32.07</v>
      </c>
      <c r="AC287" s="2">
        <f>$G287*VLOOKUP($G$1,properties!$A$6:$I$11,2, FALSE) + $H287*VLOOKUP($H$1,properties!$A$6:$I$11,2, FALSE) + $I287*VLOOKUP($I$1,properties!$A$6:$I$11,2, FALSE) + $J287*VLOOKUP($J$1,properties!$A$6:$I$11,2, FALSE) + $K287*VLOOKUP($K$1,properties!$A$6:$I$11,2, FALSE)</f>
        <v>2.2999999999999998</v>
      </c>
      <c r="AD287" s="2">
        <f>$L287*VLOOKUP($L$1,properties!$A$13:$J$19,5, FALSE) + $M287*VLOOKUP($M$1,properties!$A$13:$J$19,5, FALSE) + $N287*VLOOKUP($N$1,properties!$A$13:$J$19,5, FALSE) + $O287*VLOOKUP($O$1,properties!$A$13:$J$19,5, FALSE) + $P287*VLOOKUP($P$1,properties!$A$13:$J$19,5, FALSE) + $Q287*VLOOKUP($Q$1,properties!$A$13:$J$19,5, FALSE)</f>
        <v>1.1499999999999999</v>
      </c>
      <c r="AE287" s="2">
        <f>$L287*VLOOKUP($L$1,properties!$A$13:$J$19,6, FALSE) + $M287*VLOOKUP($M$1,properties!$A$13:$J$19,6, FALSE) + $N287*VLOOKUP($N$1,properties!$A$13:$J$19,6, FALSE) + $O287*VLOOKUP($O$1,properties!$A$13:$J$19,6, FALSE) + $P287*VLOOKUP($P$1,properties!$A$13:$J$19,6, FALSE) + $Q287*VLOOKUP($Q$1,properties!$A$13:$J$19,6, FALSE)</f>
        <v>118.71</v>
      </c>
      <c r="AF287" s="2">
        <f>$L287*VLOOKUP($L$1,properties!$A$13:$J$19,4, FALSE) + $M287*VLOOKUP($M$1,properties!$A$13:$J$19,4, FALSE) + $N287*VLOOKUP($N$1,properties!$A$13:$J$19,4, FALSE) + $O287*VLOOKUP($O$1,properties!$A$13:$J$19,4, FALSE) + $P287*VLOOKUP($P$1,properties!$A$13:$J$19,4, FALSE) + $Q287*VLOOKUP($Q$1,properties!$A$13:$J$19,4, FALSE)</f>
        <v>1.2</v>
      </c>
      <c r="AG287" s="2">
        <f>$L287*VLOOKUP($L$1,properties!$A$13:$J$19,3, FALSE) + $M287*VLOOKUP($M$1,properties!$A$13:$J$19,3, FALSE) + $N287*VLOOKUP($N$1,properties!$A$13:$J$19,3, FALSE) + $O287*VLOOKUP($O$1,properties!$A$13:$J$19,3, FALSE) + $P287*VLOOKUP($P$1,properties!$A$13:$J$19,3, FALSE) + $Q287*VLOOKUP($Q$1,properties!$A$13:$J$19,3, FALSE)</f>
        <v>7.3440000000000003</v>
      </c>
      <c r="AH287" s="2">
        <f>$L287*VLOOKUP($L$1,properties!$A$13:$J$19,2, FALSE) + $M287*VLOOKUP($M$1,properties!$A$13:$J$19,2, FALSE) + $N287*VLOOKUP($N$1,properties!$A$13:$J$19,2, FALSE) + $O287*VLOOKUP($O$1,properties!$A$13:$J$19,2, FALSE) + $P287*VLOOKUP($P$1,properties!$A$13:$J$19,2, FALSE) + $Q287*VLOOKUP($Q$1,properties!$A$13:$J$19,2, FALSE)</f>
        <v>1.96</v>
      </c>
      <c r="AI287" s="2">
        <f>$L287*VLOOKUP($L$1,properties!$A$13:$J$19,10, FALSE) + $M287*VLOOKUP($M$1,properties!$A$13:$J$19,10, FALSE) + $N287*VLOOKUP($N$1,properties!$A$13:$J$19,10, FALSE) + $O287*VLOOKUP($O$1,properties!$A$13:$J$19,10, FALSE) + $P287*VLOOKUP($P$1,properties!$A$13:$J$19,10, FALSE) + $Q287*VLOOKUP($Q$1,properties!$A$13:$J$19,10, FALSE)</f>
        <v>50</v>
      </c>
      <c r="AJ287" s="2">
        <f>$R287*VLOOKUP($R$1,properties!$A$1:$J$4,5, FALSE) + $S287*VLOOKUP($S$1,properties!$A$1:$J$4,5, FALSE) + $T287*VLOOKUP($T$1,properties!$A$1:$J$4,5, FALSE)</f>
        <v>1.8287499999999999</v>
      </c>
      <c r="AK287" s="2">
        <f>$R287*VLOOKUP($R$1,properties!$A$1:$J$4,6, FALSE) + $S287*VLOOKUP($S$1,properties!$A$1:$J$4,6, FALSE) + $T287*VLOOKUP($T$1,properties!$A$1:$J$4,6, FALSE)</f>
        <v>41.006250000000009</v>
      </c>
      <c r="AL287" s="2">
        <f>$R287*VLOOKUP($R$1,properties!$A$1:$J$4,4, FALSE) + $S287*VLOOKUP($S$1,properties!$A$1:$J$4,4, FALSE) + $T287*VLOOKUP($T$1,properties!$A$1:$J$4,4, FALSE)</f>
        <v>3.5854999999999997</v>
      </c>
      <c r="AM287" s="2">
        <f>$R287*VLOOKUP($R$1,properties!$A$1:$J$4,3, FALSE) + $S287*VLOOKUP($S$1,properties!$A$1:$J$4,3, FALSE) + $T287*VLOOKUP($T$1,properties!$A$1:$J$4,3, FALSE)</f>
        <v>12.82375</v>
      </c>
      <c r="AN287" s="2">
        <f>$R287*VLOOKUP($R$1,properties!$A$1:$J$4,2, FALSE) + $S287*VLOOKUP($S$1,properties!$A$1:$J$4,2, FALSE) + $T287*VLOOKUP($T$1,properties!$A$1:$J$4,2, FALSE)</f>
        <v>3.1350000000000002</v>
      </c>
      <c r="AO287" s="2">
        <f>$R287*VLOOKUP($R$1,properties!$A$1:$J$4,10, FALSE) + $S287*VLOOKUP($S$1,properties!$A$1:$J$4,10, FALSE) + $T287*VLOOKUP($T$1,properties!$A$1:$J$4,10, FALSE)</f>
        <v>19.25</v>
      </c>
    </row>
    <row r="288" spans="1:41" x14ac:dyDescent="0.2">
      <c r="A288">
        <v>375</v>
      </c>
      <c r="B288" t="s">
        <v>433</v>
      </c>
      <c r="C288" t="s">
        <v>576</v>
      </c>
      <c r="D288">
        <v>2.56</v>
      </c>
      <c r="E288">
        <v>4.0199999999999996</v>
      </c>
      <c r="F288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0.375</v>
      </c>
      <c r="S288" s="2">
        <v>0.625</v>
      </c>
      <c r="T288" s="2">
        <v>0</v>
      </c>
      <c r="U288" s="2">
        <v>5</v>
      </c>
      <c r="V288" s="1" t="b">
        <v>0</v>
      </c>
      <c r="W288" s="2">
        <v>1</v>
      </c>
      <c r="X288" s="2">
        <v>0</v>
      </c>
      <c r="Y288" s="2">
        <v>0</v>
      </c>
      <c r="Z288" s="2">
        <v>0</v>
      </c>
      <c r="AA288" s="2">
        <f>$G288*VLOOKUP($G$1,properties!$A$6:$I$11,5, FALSE) + $H288*VLOOKUP($H$1,properties!$A$6:$I$11,5, FALSE) + $I288*VLOOKUP($I$1,properties!$A$6:$I$11,5, FALSE) + $J288*VLOOKUP($J$1,properties!$A$6:$I$11,5, FALSE) + $K288*VLOOKUP($K$1,properties!$A$6:$I$11,5, FALSE)</f>
        <v>1.51</v>
      </c>
      <c r="AB288" s="2">
        <f>$G288*VLOOKUP($G$1,properties!$A$6:$I$11,6, FALSE) + $H288*VLOOKUP($H$1,properties!$A$6:$I$11,6, FALSE) + $I288*VLOOKUP($I$1,properties!$A$6:$I$11,6, FALSE) + $J288*VLOOKUP($J$1,properties!$A$6:$I$11,6, FALSE) + $K288*VLOOKUP($K$1,properties!$A$6:$I$11,6, FALSE)</f>
        <v>39.090000000000003</v>
      </c>
      <c r="AC288" s="2">
        <f>$G288*VLOOKUP($G$1,properties!$A$6:$I$11,2, FALSE) + $H288*VLOOKUP($H$1,properties!$A$6:$I$11,2, FALSE) + $I288*VLOOKUP($I$1,properties!$A$6:$I$11,2, FALSE) + $J288*VLOOKUP($J$1,properties!$A$6:$I$11,2, FALSE) + $K288*VLOOKUP($K$1,properties!$A$6:$I$11,2, FALSE)</f>
        <v>0</v>
      </c>
      <c r="AD288" s="2">
        <f>$L288*VLOOKUP($L$1,properties!$A$13:$J$19,5, FALSE) + $M288*VLOOKUP($M$1,properties!$A$13:$J$19,5, FALSE) + $N288*VLOOKUP($N$1,properties!$A$13:$J$19,5, FALSE) + $O288*VLOOKUP($O$1,properties!$A$13:$J$19,5, FALSE) + $P288*VLOOKUP($P$1,properties!$A$13:$J$19,5, FALSE) + $Q288*VLOOKUP($Q$1,properties!$A$13:$J$19,5, FALSE)</f>
        <v>1</v>
      </c>
      <c r="AE288" s="2">
        <f>$L288*VLOOKUP($L$1,properties!$A$13:$J$19,6, FALSE) + $M288*VLOOKUP($M$1,properties!$A$13:$J$19,6, FALSE) + $N288*VLOOKUP($N$1,properties!$A$13:$J$19,6, FALSE) + $O288*VLOOKUP($O$1,properties!$A$13:$J$19,6, FALSE) + $P288*VLOOKUP($P$1,properties!$A$13:$J$19,6, FALSE) + $Q288*VLOOKUP($Q$1,properties!$A$13:$J$19,6, FALSE)</f>
        <v>40.08</v>
      </c>
      <c r="AF288" s="2">
        <f>$L288*VLOOKUP($L$1,properties!$A$13:$J$19,4, FALSE) + $M288*VLOOKUP($M$1,properties!$A$13:$J$19,4, FALSE) + $N288*VLOOKUP($N$1,properties!$A$13:$J$19,4, FALSE) + $O288*VLOOKUP($O$1,properties!$A$13:$J$19,4, FALSE) + $P288*VLOOKUP($P$1,properties!$A$13:$J$19,4, FALSE) + $Q288*VLOOKUP($Q$1,properties!$A$13:$J$19,4, FALSE)</f>
        <v>0</v>
      </c>
      <c r="AG288" s="2">
        <f>$L288*VLOOKUP($L$1,properties!$A$13:$J$19,3, FALSE) + $M288*VLOOKUP($M$1,properties!$A$13:$J$19,3, FALSE) + $N288*VLOOKUP($N$1,properties!$A$13:$J$19,3, FALSE) + $O288*VLOOKUP($O$1,properties!$A$13:$J$19,3, FALSE) + $P288*VLOOKUP($P$1,properties!$A$13:$J$19,3, FALSE) + $Q288*VLOOKUP($Q$1,properties!$A$13:$J$19,3, FALSE)</f>
        <v>6.1130000000000004</v>
      </c>
      <c r="AH288" s="2">
        <f>$L288*VLOOKUP($L$1,properties!$A$13:$J$19,2, FALSE) + $M288*VLOOKUP($M$1,properties!$A$13:$J$19,2, FALSE) + $N288*VLOOKUP($N$1,properties!$A$13:$J$19,2, FALSE) + $O288*VLOOKUP($O$1,properties!$A$13:$J$19,2, FALSE) + $P288*VLOOKUP($P$1,properties!$A$13:$J$19,2, FALSE) + $Q288*VLOOKUP($Q$1,properties!$A$13:$J$19,2, FALSE)</f>
        <v>1</v>
      </c>
      <c r="AI288" s="2">
        <f>$L288*VLOOKUP($L$1,properties!$A$13:$J$19,10, FALSE) + $M288*VLOOKUP($M$1,properties!$A$13:$J$19,10, FALSE) + $N288*VLOOKUP($N$1,properties!$A$13:$J$19,10, FALSE) + $O288*VLOOKUP($O$1,properties!$A$13:$J$19,10, FALSE) + $P288*VLOOKUP($P$1,properties!$A$13:$J$19,10, FALSE) + $Q288*VLOOKUP($Q$1,properties!$A$13:$J$19,10, FALSE)</f>
        <v>20</v>
      </c>
      <c r="AJ288" s="2">
        <f>$R288*VLOOKUP($R$1,properties!$A$1:$J$4,5, FALSE) + $S288*VLOOKUP($S$1,properties!$A$1:$J$4,5, FALSE) + $T288*VLOOKUP($T$1,properties!$A$1:$J$4,5, FALSE)</f>
        <v>1.9037500000000001</v>
      </c>
      <c r="AK288" s="2">
        <f>$R288*VLOOKUP($R$1,properties!$A$1:$J$4,6, FALSE) + $S288*VLOOKUP($S$1,properties!$A$1:$J$4,6, FALSE) + $T288*VLOOKUP($T$1,properties!$A$1:$J$4,6, FALSE)</f>
        <v>63.231250000000003</v>
      </c>
      <c r="AL288" s="2">
        <f>$R288*VLOOKUP($R$1,properties!$A$1:$J$4,4, FALSE) + $S288*VLOOKUP($S$1,properties!$A$1:$J$4,4, FALSE) + $T288*VLOOKUP($T$1,properties!$A$1:$J$4,4, FALSE)</f>
        <v>3.4595000000000002</v>
      </c>
      <c r="AM288" s="2">
        <f>$R288*VLOOKUP($R$1,properties!$A$1:$J$4,3, FALSE) + $S288*VLOOKUP($S$1,properties!$A$1:$J$4,3, FALSE) + $T288*VLOOKUP($T$1,properties!$A$1:$J$4,3, FALSE)</f>
        <v>12.246749999999999</v>
      </c>
      <c r="AN288" s="2">
        <f>$R288*VLOOKUP($R$1,properties!$A$1:$J$4,2, FALSE) + $S288*VLOOKUP($S$1,properties!$A$1:$J$4,2, FALSE) + $T288*VLOOKUP($T$1,properties!$A$1:$J$4,2, FALSE)</f>
        <v>3.0350000000000001</v>
      </c>
      <c r="AO288" s="2">
        <f>$R288*VLOOKUP($R$1,properties!$A$1:$J$4,10, FALSE) + $S288*VLOOKUP($S$1,properties!$A$1:$J$4,10, FALSE) + $T288*VLOOKUP($T$1,properties!$A$1:$J$4,10, FALSE)</f>
        <v>28.25</v>
      </c>
    </row>
    <row r="289" spans="1:41" x14ac:dyDescent="0.2">
      <c r="A289">
        <v>376</v>
      </c>
      <c r="B289" t="s">
        <v>434</v>
      </c>
      <c r="C289" t="s">
        <v>576</v>
      </c>
      <c r="D289">
        <v>0.13</v>
      </c>
      <c r="E289">
        <v>3.93</v>
      </c>
      <c r="F289">
        <v>0</v>
      </c>
      <c r="G289" s="2">
        <v>0</v>
      </c>
      <c r="H289" s="2">
        <v>0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0.625</v>
      </c>
      <c r="T289" s="2">
        <v>0.375</v>
      </c>
      <c r="U289" s="2">
        <v>5</v>
      </c>
      <c r="V289" s="1" t="b">
        <v>0</v>
      </c>
      <c r="W289" s="2">
        <v>1</v>
      </c>
      <c r="X289" s="2">
        <v>0</v>
      </c>
      <c r="Y289" s="2">
        <v>0</v>
      </c>
      <c r="Z289" s="2">
        <v>0</v>
      </c>
      <c r="AA289" s="2">
        <f>$G289*VLOOKUP($G$1,properties!$A$6:$I$11,5, FALSE) + $H289*VLOOKUP($H$1,properties!$A$6:$I$11,5, FALSE) + $I289*VLOOKUP($I$1,properties!$A$6:$I$11,5, FALSE) + $J289*VLOOKUP($J$1,properties!$A$6:$I$11,5, FALSE) + $K289*VLOOKUP($K$1,properties!$A$6:$I$11,5, FALSE)</f>
        <v>2.17</v>
      </c>
      <c r="AB289" s="2">
        <f>$G289*VLOOKUP($G$1,properties!$A$6:$I$11,6, FALSE) + $H289*VLOOKUP($H$1,properties!$A$6:$I$11,6, FALSE) + $I289*VLOOKUP($I$1,properties!$A$6:$I$11,6, FALSE) + $J289*VLOOKUP($J$1,properties!$A$6:$I$11,6, FALSE) + $K289*VLOOKUP($K$1,properties!$A$6:$I$11,6, FALSE)</f>
        <v>32.07</v>
      </c>
      <c r="AC289" s="2">
        <f>$G289*VLOOKUP($G$1,properties!$A$6:$I$11,2, FALSE) + $H289*VLOOKUP($H$1,properties!$A$6:$I$11,2, FALSE) + $I289*VLOOKUP($I$1,properties!$A$6:$I$11,2, FALSE) + $J289*VLOOKUP($J$1,properties!$A$6:$I$11,2, FALSE) + $K289*VLOOKUP($K$1,properties!$A$6:$I$11,2, FALSE)</f>
        <v>2.2999999999999998</v>
      </c>
      <c r="AD289" s="2">
        <f>$L289*VLOOKUP($L$1,properties!$A$13:$J$19,5, FALSE) + $M289*VLOOKUP($M$1,properties!$A$13:$J$19,5, FALSE) + $N289*VLOOKUP($N$1,properties!$A$13:$J$19,5, FALSE) + $O289*VLOOKUP($O$1,properties!$A$13:$J$19,5, FALSE) + $P289*VLOOKUP($P$1,properties!$A$13:$J$19,5, FALSE) + $Q289*VLOOKUP($Q$1,properties!$A$13:$J$19,5, FALSE)</f>
        <v>1</v>
      </c>
      <c r="AE289" s="2">
        <f>$L289*VLOOKUP($L$1,properties!$A$13:$J$19,6, FALSE) + $M289*VLOOKUP($M$1,properties!$A$13:$J$19,6, FALSE) + $N289*VLOOKUP($N$1,properties!$A$13:$J$19,6, FALSE) + $O289*VLOOKUP($O$1,properties!$A$13:$J$19,6, FALSE) + $P289*VLOOKUP($P$1,properties!$A$13:$J$19,6, FALSE) + $Q289*VLOOKUP($Q$1,properties!$A$13:$J$19,6, FALSE)</f>
        <v>40.08</v>
      </c>
      <c r="AF289" s="2">
        <f>$L289*VLOOKUP($L$1,properties!$A$13:$J$19,4, FALSE) + $M289*VLOOKUP($M$1,properties!$A$13:$J$19,4, FALSE) + $N289*VLOOKUP($N$1,properties!$A$13:$J$19,4, FALSE) + $O289*VLOOKUP($O$1,properties!$A$13:$J$19,4, FALSE) + $P289*VLOOKUP($P$1,properties!$A$13:$J$19,4, FALSE) + $Q289*VLOOKUP($Q$1,properties!$A$13:$J$19,4, FALSE)</f>
        <v>0</v>
      </c>
      <c r="AG289" s="2">
        <f>$L289*VLOOKUP($L$1,properties!$A$13:$J$19,3, FALSE) + $M289*VLOOKUP($M$1,properties!$A$13:$J$19,3, FALSE) + $N289*VLOOKUP($N$1,properties!$A$13:$J$19,3, FALSE) + $O289*VLOOKUP($O$1,properties!$A$13:$J$19,3, FALSE) + $P289*VLOOKUP($P$1,properties!$A$13:$J$19,3, FALSE) + $Q289*VLOOKUP($Q$1,properties!$A$13:$J$19,3, FALSE)</f>
        <v>6.1130000000000004</v>
      </c>
      <c r="AH289" s="2">
        <f>$L289*VLOOKUP($L$1,properties!$A$13:$J$19,2, FALSE) + $M289*VLOOKUP($M$1,properties!$A$13:$J$19,2, FALSE) + $N289*VLOOKUP($N$1,properties!$A$13:$J$19,2, FALSE) + $O289*VLOOKUP($O$1,properties!$A$13:$J$19,2, FALSE) + $P289*VLOOKUP($P$1,properties!$A$13:$J$19,2, FALSE) + $Q289*VLOOKUP($Q$1,properties!$A$13:$J$19,2, FALSE)</f>
        <v>1</v>
      </c>
      <c r="AI289" s="2">
        <f>$L289*VLOOKUP($L$1,properties!$A$13:$J$19,10, FALSE) + $M289*VLOOKUP($M$1,properties!$A$13:$J$19,10, FALSE) + $N289*VLOOKUP($N$1,properties!$A$13:$J$19,10, FALSE) + $O289*VLOOKUP($O$1,properties!$A$13:$J$19,10, FALSE) + $P289*VLOOKUP($P$1,properties!$A$13:$J$19,10, FALSE) + $Q289*VLOOKUP($Q$1,properties!$A$13:$J$19,10, FALSE)</f>
        <v>20</v>
      </c>
      <c r="AJ289" s="2">
        <f>$R289*VLOOKUP($R$1,properties!$A$1:$J$4,5, FALSE) + $S289*VLOOKUP($S$1,properties!$A$1:$J$4,5, FALSE) + $T289*VLOOKUP($T$1,properties!$A$1:$J$4,5, FALSE)</f>
        <v>1.9675</v>
      </c>
      <c r="AK289" s="2">
        <f>$R289*VLOOKUP($R$1,properties!$A$1:$J$4,6, FALSE) + $S289*VLOOKUP($S$1,properties!$A$1:$J$4,6, FALSE) + $T289*VLOOKUP($T$1,properties!$A$1:$J$4,6, FALSE)</f>
        <v>97.525000000000006</v>
      </c>
      <c r="AL289" s="2">
        <f>$R289*VLOOKUP($R$1,properties!$A$1:$J$4,4, FALSE) + $S289*VLOOKUP($S$1,properties!$A$1:$J$4,4, FALSE) + $T289*VLOOKUP($T$1,properties!$A$1:$J$4,4, FALSE)</f>
        <v>3.2506250000000003</v>
      </c>
      <c r="AM289" s="2">
        <f>$R289*VLOOKUP($R$1,properties!$A$1:$J$4,3, FALSE) + $S289*VLOOKUP($S$1,properties!$A$1:$J$4,3, FALSE) + $T289*VLOOKUP($T$1,properties!$A$1:$J$4,3, FALSE)</f>
        <v>11.302875</v>
      </c>
      <c r="AN289" s="2">
        <f>$R289*VLOOKUP($R$1,properties!$A$1:$J$4,2, FALSE) + $S289*VLOOKUP($S$1,properties!$A$1:$J$4,2, FALSE) + $T289*VLOOKUP($T$1,properties!$A$1:$J$4,2, FALSE)</f>
        <v>2.8475000000000001</v>
      </c>
      <c r="AO289" s="2">
        <f>$R289*VLOOKUP($R$1,properties!$A$1:$J$4,10, FALSE) + $S289*VLOOKUP($S$1,properties!$A$1:$J$4,10, FALSE) + $T289*VLOOKUP($T$1,properties!$A$1:$J$4,10, FALSE)</f>
        <v>41.75</v>
      </c>
    </row>
    <row r="290" spans="1:41" x14ac:dyDescent="0.2">
      <c r="A290">
        <v>377</v>
      </c>
      <c r="B290" t="s">
        <v>435</v>
      </c>
      <c r="C290" t="s">
        <v>576</v>
      </c>
      <c r="D290">
        <v>0.01</v>
      </c>
      <c r="E290">
        <v>4.2699999999999996</v>
      </c>
      <c r="F290">
        <v>0</v>
      </c>
      <c r="G290" s="2">
        <v>0</v>
      </c>
      <c r="H290" s="2">
        <v>0</v>
      </c>
      <c r="I290" s="2">
        <v>0</v>
      </c>
      <c r="J290" s="2">
        <v>1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0.125</v>
      </c>
      <c r="S290" s="2">
        <v>0.875</v>
      </c>
      <c r="T290" s="2">
        <v>0</v>
      </c>
      <c r="U290" s="2">
        <v>5</v>
      </c>
      <c r="V290" s="1" t="b">
        <v>0</v>
      </c>
      <c r="W290" s="2">
        <v>1</v>
      </c>
      <c r="X290" s="2">
        <v>0</v>
      </c>
      <c r="Y290" s="2">
        <v>0</v>
      </c>
      <c r="Z290" s="2">
        <v>0</v>
      </c>
      <c r="AA290" s="2">
        <f>$G290*VLOOKUP($G$1,properties!$A$6:$I$11,5, FALSE) + $H290*VLOOKUP($H$1,properties!$A$6:$I$11,5, FALSE) + $I290*VLOOKUP($I$1,properties!$A$6:$I$11,5, FALSE) + $J290*VLOOKUP($J$1,properties!$A$6:$I$11,5, FALSE) + $K290*VLOOKUP($K$1,properties!$A$6:$I$11,5, FALSE)</f>
        <v>2.17</v>
      </c>
      <c r="AB290" s="2">
        <f>$G290*VLOOKUP($G$1,properties!$A$6:$I$11,6, FALSE) + $H290*VLOOKUP($H$1,properties!$A$6:$I$11,6, FALSE) + $I290*VLOOKUP($I$1,properties!$A$6:$I$11,6, FALSE) + $J290*VLOOKUP($J$1,properties!$A$6:$I$11,6, FALSE) + $K290*VLOOKUP($K$1,properties!$A$6:$I$11,6, FALSE)</f>
        <v>32.07</v>
      </c>
      <c r="AC290" s="2">
        <f>$G290*VLOOKUP($G$1,properties!$A$6:$I$11,2, FALSE) + $H290*VLOOKUP($H$1,properties!$A$6:$I$11,2, FALSE) + $I290*VLOOKUP($I$1,properties!$A$6:$I$11,2, FALSE) + $J290*VLOOKUP($J$1,properties!$A$6:$I$11,2, FALSE) + $K290*VLOOKUP($K$1,properties!$A$6:$I$11,2, FALSE)</f>
        <v>2.2999999999999998</v>
      </c>
      <c r="AD290" s="2">
        <f>$L290*VLOOKUP($L$1,properties!$A$13:$J$19,5, FALSE) + $M290*VLOOKUP($M$1,properties!$A$13:$J$19,5, FALSE) + $N290*VLOOKUP($N$1,properties!$A$13:$J$19,5, FALSE) + $O290*VLOOKUP($O$1,properties!$A$13:$J$19,5, FALSE) + $P290*VLOOKUP($P$1,properties!$A$13:$J$19,5, FALSE) + $Q290*VLOOKUP($Q$1,properties!$A$13:$J$19,5, FALSE)</f>
        <v>1.18</v>
      </c>
      <c r="AE290" s="2">
        <f>$L290*VLOOKUP($L$1,properties!$A$13:$J$19,6, FALSE) + $M290*VLOOKUP($M$1,properties!$A$13:$J$19,6, FALSE) + $N290*VLOOKUP($N$1,properties!$A$13:$J$19,6, FALSE) + $O290*VLOOKUP($O$1,properties!$A$13:$J$19,6, FALSE) + $P290*VLOOKUP($P$1,properties!$A$13:$J$19,6, FALSE) + $Q290*VLOOKUP($Q$1,properties!$A$13:$J$19,6, FALSE)</f>
        <v>87.62</v>
      </c>
      <c r="AF290" s="2">
        <f>$L290*VLOOKUP($L$1,properties!$A$13:$J$19,4, FALSE) + $M290*VLOOKUP($M$1,properties!$A$13:$J$19,4, FALSE) + $N290*VLOOKUP($N$1,properties!$A$13:$J$19,4, FALSE) + $O290*VLOOKUP($O$1,properties!$A$13:$J$19,4, FALSE) + $P290*VLOOKUP($P$1,properties!$A$13:$J$19,4, FALSE) + $Q290*VLOOKUP($Q$1,properties!$A$13:$J$19,4, FALSE)</f>
        <v>0</v>
      </c>
      <c r="AG290" s="2">
        <f>$L290*VLOOKUP($L$1,properties!$A$13:$J$19,3, FALSE) + $M290*VLOOKUP($M$1,properties!$A$13:$J$19,3, FALSE) + $N290*VLOOKUP($N$1,properties!$A$13:$J$19,3, FALSE) + $O290*VLOOKUP($O$1,properties!$A$13:$J$19,3, FALSE) + $P290*VLOOKUP($P$1,properties!$A$13:$J$19,3, FALSE) + $Q290*VLOOKUP($Q$1,properties!$A$13:$J$19,3, FALSE)</f>
        <v>5.6950000000000003</v>
      </c>
      <c r="AH290" s="2">
        <f>$L290*VLOOKUP($L$1,properties!$A$13:$J$19,2, FALSE) + $M290*VLOOKUP($M$1,properties!$A$13:$J$19,2, FALSE) + $N290*VLOOKUP($N$1,properties!$A$13:$J$19,2, FALSE) + $O290*VLOOKUP($O$1,properties!$A$13:$J$19,2, FALSE) + $P290*VLOOKUP($P$1,properties!$A$13:$J$19,2, FALSE) + $Q290*VLOOKUP($Q$1,properties!$A$13:$J$19,2, FALSE)</f>
        <v>0.95</v>
      </c>
      <c r="AI290" s="2">
        <f>$L290*VLOOKUP($L$1,properties!$A$13:$J$19,10, FALSE) + $M290*VLOOKUP($M$1,properties!$A$13:$J$19,10, FALSE) + $N290*VLOOKUP($N$1,properties!$A$13:$J$19,10, FALSE) + $O290*VLOOKUP($O$1,properties!$A$13:$J$19,10, FALSE) + $P290*VLOOKUP($P$1,properties!$A$13:$J$19,10, FALSE) + $Q290*VLOOKUP($Q$1,properties!$A$13:$J$19,10, FALSE)</f>
        <v>38</v>
      </c>
      <c r="AJ290" s="2">
        <f>$R290*VLOOKUP($R$1,properties!$A$1:$J$4,5, FALSE) + $S290*VLOOKUP($S$1,properties!$A$1:$J$4,5, FALSE) + $T290*VLOOKUP($T$1,properties!$A$1:$J$4,5, FALSE)</f>
        <v>1.9412499999999999</v>
      </c>
      <c r="AK290" s="2">
        <f>$R290*VLOOKUP($R$1,properties!$A$1:$J$4,6, FALSE) + $S290*VLOOKUP($S$1,properties!$A$1:$J$4,6, FALSE) + $T290*VLOOKUP($T$1,properties!$A$1:$J$4,6, FALSE)</f>
        <v>74.343750000000014</v>
      </c>
      <c r="AL290" s="2">
        <f>$R290*VLOOKUP($R$1,properties!$A$1:$J$4,4, FALSE) + $S290*VLOOKUP($S$1,properties!$A$1:$J$4,4, FALSE) + $T290*VLOOKUP($T$1,properties!$A$1:$J$4,4, FALSE)</f>
        <v>3.3965000000000001</v>
      </c>
      <c r="AM290" s="2">
        <f>$R290*VLOOKUP($R$1,properties!$A$1:$J$4,3, FALSE) + $S290*VLOOKUP($S$1,properties!$A$1:$J$4,3, FALSE) + $T290*VLOOKUP($T$1,properties!$A$1:$J$4,3, FALSE)</f>
        <v>11.958250000000001</v>
      </c>
      <c r="AN290" s="2">
        <f>$R290*VLOOKUP($R$1,properties!$A$1:$J$4,2, FALSE) + $S290*VLOOKUP($S$1,properties!$A$1:$J$4,2, FALSE) + $T290*VLOOKUP($T$1,properties!$A$1:$J$4,2, FALSE)</f>
        <v>2.9849999999999999</v>
      </c>
      <c r="AO290" s="2">
        <f>$R290*VLOOKUP($R$1,properties!$A$1:$J$4,10, FALSE) + $S290*VLOOKUP($S$1,properties!$A$1:$J$4,10, FALSE) + $T290*VLOOKUP($T$1,properties!$A$1:$J$4,10, FALSE)</f>
        <v>32.75</v>
      </c>
    </row>
    <row r="291" spans="1:41" x14ac:dyDescent="0.2">
      <c r="A291">
        <v>378</v>
      </c>
      <c r="B291" t="s">
        <v>436</v>
      </c>
      <c r="C291" t="s">
        <v>576</v>
      </c>
      <c r="D291">
        <v>3.03</v>
      </c>
      <c r="E291">
        <v>3.29</v>
      </c>
      <c r="F291">
        <v>0</v>
      </c>
      <c r="G291" s="2">
        <v>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0.5</v>
      </c>
      <c r="T291" s="2">
        <v>0.5</v>
      </c>
      <c r="U291" s="2">
        <v>5</v>
      </c>
      <c r="V291" s="1" t="b">
        <v>0</v>
      </c>
      <c r="W291" s="2">
        <v>1</v>
      </c>
      <c r="X291" s="2">
        <v>0</v>
      </c>
      <c r="Y291" s="2">
        <v>0</v>
      </c>
      <c r="Z291" s="2">
        <v>0</v>
      </c>
      <c r="AA291" s="2">
        <f>$G291*VLOOKUP($G$1,properties!$A$6:$I$11,5, FALSE) + $H291*VLOOKUP($H$1,properties!$A$6:$I$11,5, FALSE) + $I291*VLOOKUP($I$1,properties!$A$6:$I$11,5, FALSE) + $J291*VLOOKUP($J$1,properties!$A$6:$I$11,5, FALSE) + $K291*VLOOKUP($K$1,properties!$A$6:$I$11,5, FALSE)</f>
        <v>1.51</v>
      </c>
      <c r="AB291" s="2">
        <f>$G291*VLOOKUP($G$1,properties!$A$6:$I$11,6, FALSE) + $H291*VLOOKUP($H$1,properties!$A$6:$I$11,6, FALSE) + $I291*VLOOKUP($I$1,properties!$A$6:$I$11,6, FALSE) + $J291*VLOOKUP($J$1,properties!$A$6:$I$11,6, FALSE) + $K291*VLOOKUP($K$1,properties!$A$6:$I$11,6, FALSE)</f>
        <v>39.090000000000003</v>
      </c>
      <c r="AC291" s="2">
        <f>$G291*VLOOKUP($G$1,properties!$A$6:$I$11,2, FALSE) + $H291*VLOOKUP($H$1,properties!$A$6:$I$11,2, FALSE) + $I291*VLOOKUP($I$1,properties!$A$6:$I$11,2, FALSE) + $J291*VLOOKUP($J$1,properties!$A$6:$I$11,2, FALSE) + $K291*VLOOKUP($K$1,properties!$A$6:$I$11,2, FALSE)</f>
        <v>0</v>
      </c>
      <c r="AD291" s="2">
        <f>$L291*VLOOKUP($L$1,properties!$A$13:$J$19,5, FALSE) + $M291*VLOOKUP($M$1,properties!$A$13:$J$19,5, FALSE) + $N291*VLOOKUP($N$1,properties!$A$13:$J$19,5, FALSE) + $O291*VLOOKUP($O$1,properties!$A$13:$J$19,5, FALSE) + $P291*VLOOKUP($P$1,properties!$A$13:$J$19,5, FALSE) + $Q291*VLOOKUP($Q$1,properties!$A$13:$J$19,5, FALSE)</f>
        <v>1.18</v>
      </c>
      <c r="AE291" s="2">
        <f>$L291*VLOOKUP($L$1,properties!$A$13:$J$19,6, FALSE) + $M291*VLOOKUP($M$1,properties!$A$13:$J$19,6, FALSE) + $N291*VLOOKUP($N$1,properties!$A$13:$J$19,6, FALSE) + $O291*VLOOKUP($O$1,properties!$A$13:$J$19,6, FALSE) + $P291*VLOOKUP($P$1,properties!$A$13:$J$19,6, FALSE) + $Q291*VLOOKUP($Q$1,properties!$A$13:$J$19,6, FALSE)</f>
        <v>87.62</v>
      </c>
      <c r="AF291" s="2">
        <f>$L291*VLOOKUP($L$1,properties!$A$13:$J$19,4, FALSE) + $M291*VLOOKUP($M$1,properties!$A$13:$J$19,4, FALSE) + $N291*VLOOKUP($N$1,properties!$A$13:$J$19,4, FALSE) + $O291*VLOOKUP($O$1,properties!$A$13:$J$19,4, FALSE) + $P291*VLOOKUP($P$1,properties!$A$13:$J$19,4, FALSE) + $Q291*VLOOKUP($Q$1,properties!$A$13:$J$19,4, FALSE)</f>
        <v>0</v>
      </c>
      <c r="AG291" s="2">
        <f>$L291*VLOOKUP($L$1,properties!$A$13:$J$19,3, FALSE) + $M291*VLOOKUP($M$1,properties!$A$13:$J$19,3, FALSE) + $N291*VLOOKUP($N$1,properties!$A$13:$J$19,3, FALSE) + $O291*VLOOKUP($O$1,properties!$A$13:$J$19,3, FALSE) + $P291*VLOOKUP($P$1,properties!$A$13:$J$19,3, FALSE) + $Q291*VLOOKUP($Q$1,properties!$A$13:$J$19,3, FALSE)</f>
        <v>5.6950000000000003</v>
      </c>
      <c r="AH291" s="2">
        <f>$L291*VLOOKUP($L$1,properties!$A$13:$J$19,2, FALSE) + $M291*VLOOKUP($M$1,properties!$A$13:$J$19,2, FALSE) + $N291*VLOOKUP($N$1,properties!$A$13:$J$19,2, FALSE) + $O291*VLOOKUP($O$1,properties!$A$13:$J$19,2, FALSE) + $P291*VLOOKUP($P$1,properties!$A$13:$J$19,2, FALSE) + $Q291*VLOOKUP($Q$1,properties!$A$13:$J$19,2, FALSE)</f>
        <v>0.95</v>
      </c>
      <c r="AI291" s="2">
        <f>$L291*VLOOKUP($L$1,properties!$A$13:$J$19,10, FALSE) + $M291*VLOOKUP($M$1,properties!$A$13:$J$19,10, FALSE) + $N291*VLOOKUP($N$1,properties!$A$13:$J$19,10, FALSE) + $O291*VLOOKUP($O$1,properties!$A$13:$J$19,10, FALSE) + $P291*VLOOKUP($P$1,properties!$A$13:$J$19,10, FALSE) + $Q291*VLOOKUP($Q$1,properties!$A$13:$J$19,10, FALSE)</f>
        <v>38</v>
      </c>
      <c r="AJ291" s="2">
        <f>$R291*VLOOKUP($R$1,properties!$A$1:$J$4,5, FALSE) + $S291*VLOOKUP($S$1,properties!$A$1:$J$4,5, FALSE) + $T291*VLOOKUP($T$1,properties!$A$1:$J$4,5, FALSE)</f>
        <v>1.97</v>
      </c>
      <c r="AK291" s="2">
        <f>$R291*VLOOKUP($R$1,properties!$A$1:$J$4,6, FALSE) + $S291*VLOOKUP($S$1,properties!$A$1:$J$4,6, FALSE) + $T291*VLOOKUP($T$1,properties!$A$1:$J$4,6, FALSE)</f>
        <v>103.4</v>
      </c>
      <c r="AL291" s="2">
        <f>$R291*VLOOKUP($R$1,properties!$A$1:$J$4,4, FALSE) + $S291*VLOOKUP($S$1,properties!$A$1:$J$4,4, FALSE) + $T291*VLOOKUP($T$1,properties!$A$1:$J$4,4, FALSE)</f>
        <v>3.2125000000000004</v>
      </c>
      <c r="AM291" s="2">
        <f>$R291*VLOOKUP($R$1,properties!$A$1:$J$4,3, FALSE) + $S291*VLOOKUP($S$1,properties!$A$1:$J$4,3, FALSE) + $T291*VLOOKUP($T$1,properties!$A$1:$J$4,3, FALSE)</f>
        <v>11.1325</v>
      </c>
      <c r="AN291" s="2">
        <f>$R291*VLOOKUP($R$1,properties!$A$1:$J$4,2, FALSE) + $S291*VLOOKUP($S$1,properties!$A$1:$J$4,2, FALSE) + $T291*VLOOKUP($T$1,properties!$A$1:$J$4,2, FALSE)</f>
        <v>2.81</v>
      </c>
      <c r="AO291" s="2">
        <f>$R291*VLOOKUP($R$1,properties!$A$1:$J$4,10, FALSE) + $S291*VLOOKUP($S$1,properties!$A$1:$J$4,10, FALSE) + $T291*VLOOKUP($T$1,properties!$A$1:$J$4,10, FALSE)</f>
        <v>44</v>
      </c>
    </row>
    <row r="292" spans="1:41" x14ac:dyDescent="0.2">
      <c r="A292">
        <v>379</v>
      </c>
      <c r="B292" t="s">
        <v>437</v>
      </c>
      <c r="C292" t="s">
        <v>576</v>
      </c>
      <c r="D292">
        <v>0.23</v>
      </c>
      <c r="E292">
        <v>3.78</v>
      </c>
      <c r="F292">
        <v>0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0.625</v>
      </c>
      <c r="T292" s="2">
        <v>0.375</v>
      </c>
      <c r="U292" s="2">
        <v>5</v>
      </c>
      <c r="V292" s="1" t="b">
        <v>0</v>
      </c>
      <c r="W292" s="2">
        <v>1</v>
      </c>
      <c r="X292" s="2">
        <v>0</v>
      </c>
      <c r="Y292" s="2">
        <v>0</v>
      </c>
      <c r="Z292" s="2">
        <v>0</v>
      </c>
      <c r="AA292" s="2">
        <f>$G292*VLOOKUP($G$1,properties!$A$6:$I$11,5, FALSE) + $H292*VLOOKUP($H$1,properties!$A$6:$I$11,5, FALSE) + $I292*VLOOKUP($I$1,properties!$A$6:$I$11,5, FALSE) + $J292*VLOOKUP($J$1,properties!$A$6:$I$11,5, FALSE) + $K292*VLOOKUP($K$1,properties!$A$6:$I$11,5, FALSE)</f>
        <v>2.17</v>
      </c>
      <c r="AB292" s="2">
        <f>$G292*VLOOKUP($G$1,properties!$A$6:$I$11,6, FALSE) + $H292*VLOOKUP($H$1,properties!$A$6:$I$11,6, FALSE) + $I292*VLOOKUP($I$1,properties!$A$6:$I$11,6, FALSE) + $J292*VLOOKUP($J$1,properties!$A$6:$I$11,6, FALSE) + $K292*VLOOKUP($K$1,properties!$A$6:$I$11,6, FALSE)</f>
        <v>32.07</v>
      </c>
      <c r="AC292" s="2">
        <f>$G292*VLOOKUP($G$1,properties!$A$6:$I$11,2, FALSE) + $H292*VLOOKUP($H$1,properties!$A$6:$I$11,2, FALSE) + $I292*VLOOKUP($I$1,properties!$A$6:$I$11,2, FALSE) + $J292*VLOOKUP($J$1,properties!$A$6:$I$11,2, FALSE) + $K292*VLOOKUP($K$1,properties!$A$6:$I$11,2, FALSE)</f>
        <v>2.2999999999999998</v>
      </c>
      <c r="AD292" s="2">
        <f>$L292*VLOOKUP($L$1,properties!$A$13:$J$19,5, FALSE) + $M292*VLOOKUP($M$1,properties!$A$13:$J$19,5, FALSE) + $N292*VLOOKUP($N$1,properties!$A$13:$J$19,5, FALSE) + $O292*VLOOKUP($O$1,properties!$A$13:$J$19,5, FALSE) + $P292*VLOOKUP($P$1,properties!$A$13:$J$19,5, FALSE) + $Q292*VLOOKUP($Q$1,properties!$A$13:$J$19,5, FALSE)</f>
        <v>1.35</v>
      </c>
      <c r="AE292" s="2">
        <f>$L292*VLOOKUP($L$1,properties!$A$13:$J$19,6, FALSE) + $M292*VLOOKUP($M$1,properties!$A$13:$J$19,6, FALSE) + $N292*VLOOKUP($N$1,properties!$A$13:$J$19,6, FALSE) + $O292*VLOOKUP($O$1,properties!$A$13:$J$19,6, FALSE) + $P292*VLOOKUP($P$1,properties!$A$13:$J$19,6, FALSE) + $Q292*VLOOKUP($Q$1,properties!$A$13:$J$19,6, FALSE)</f>
        <v>137.33000000000001</v>
      </c>
      <c r="AF292" s="2">
        <f>$L292*VLOOKUP($L$1,properties!$A$13:$J$19,4, FALSE) + $M292*VLOOKUP($M$1,properties!$A$13:$J$19,4, FALSE) + $N292*VLOOKUP($N$1,properties!$A$13:$J$19,4, FALSE) + $O292*VLOOKUP($O$1,properties!$A$13:$J$19,4, FALSE) + $P292*VLOOKUP($P$1,properties!$A$13:$J$19,4, FALSE) + $Q292*VLOOKUP($Q$1,properties!$A$13:$J$19,4, FALSE)</f>
        <v>0</v>
      </c>
      <c r="AG292" s="2">
        <f>$L292*VLOOKUP($L$1,properties!$A$13:$J$19,3, FALSE) + $M292*VLOOKUP($M$1,properties!$A$13:$J$19,3, FALSE) + $N292*VLOOKUP($N$1,properties!$A$13:$J$19,3, FALSE) + $O292*VLOOKUP($O$1,properties!$A$13:$J$19,3, FALSE) + $P292*VLOOKUP($P$1,properties!$A$13:$J$19,3, FALSE) + $Q292*VLOOKUP($Q$1,properties!$A$13:$J$19,3, FALSE)</f>
        <v>5.2119999999999997</v>
      </c>
      <c r="AH292" s="2">
        <f>$L292*VLOOKUP($L$1,properties!$A$13:$J$19,2, FALSE) + $M292*VLOOKUP($M$1,properties!$A$13:$J$19,2, FALSE) + $N292*VLOOKUP($N$1,properties!$A$13:$J$19,2, FALSE) + $O292*VLOOKUP($O$1,properties!$A$13:$J$19,2, FALSE) + $P292*VLOOKUP($P$1,properties!$A$13:$J$19,2, FALSE) + $Q292*VLOOKUP($Q$1,properties!$A$13:$J$19,2, FALSE)</f>
        <v>0.89</v>
      </c>
      <c r="AI292" s="2">
        <f>$L292*VLOOKUP($L$1,properties!$A$13:$J$19,10, FALSE) + $M292*VLOOKUP($M$1,properties!$A$13:$J$19,10, FALSE) + $N292*VLOOKUP($N$1,properties!$A$13:$J$19,10, FALSE) + $O292*VLOOKUP($O$1,properties!$A$13:$J$19,10, FALSE) + $P292*VLOOKUP($P$1,properties!$A$13:$J$19,10, FALSE) + $Q292*VLOOKUP($Q$1,properties!$A$13:$J$19,10, FALSE)</f>
        <v>56</v>
      </c>
      <c r="AJ292" s="2">
        <f>$R292*VLOOKUP($R$1,properties!$A$1:$J$4,5, FALSE) + $S292*VLOOKUP($S$1,properties!$A$1:$J$4,5, FALSE) + $T292*VLOOKUP($T$1,properties!$A$1:$J$4,5, FALSE)</f>
        <v>1.9675</v>
      </c>
      <c r="AK292" s="2">
        <f>$R292*VLOOKUP($R$1,properties!$A$1:$J$4,6, FALSE) + $S292*VLOOKUP($S$1,properties!$A$1:$J$4,6, FALSE) + $T292*VLOOKUP($T$1,properties!$A$1:$J$4,6, FALSE)</f>
        <v>97.525000000000006</v>
      </c>
      <c r="AL292" s="2">
        <f>$R292*VLOOKUP($R$1,properties!$A$1:$J$4,4, FALSE) + $S292*VLOOKUP($S$1,properties!$A$1:$J$4,4, FALSE) + $T292*VLOOKUP($T$1,properties!$A$1:$J$4,4, FALSE)</f>
        <v>3.2506250000000003</v>
      </c>
      <c r="AM292" s="2">
        <f>$R292*VLOOKUP($R$1,properties!$A$1:$J$4,3, FALSE) + $S292*VLOOKUP($S$1,properties!$A$1:$J$4,3, FALSE) + $T292*VLOOKUP($T$1,properties!$A$1:$J$4,3, FALSE)</f>
        <v>11.302875</v>
      </c>
      <c r="AN292" s="2">
        <f>$R292*VLOOKUP($R$1,properties!$A$1:$J$4,2, FALSE) + $S292*VLOOKUP($S$1,properties!$A$1:$J$4,2, FALSE) + $T292*VLOOKUP($T$1,properties!$A$1:$J$4,2, FALSE)</f>
        <v>2.8475000000000001</v>
      </c>
      <c r="AO292" s="2">
        <f>$R292*VLOOKUP($R$1,properties!$A$1:$J$4,10, FALSE) + $S292*VLOOKUP($S$1,properties!$A$1:$J$4,10, FALSE) + $T292*VLOOKUP($T$1,properties!$A$1:$J$4,10, FALSE)</f>
        <v>41.75</v>
      </c>
    </row>
    <row r="293" spans="1:41" x14ac:dyDescent="0.2">
      <c r="A293">
        <v>380</v>
      </c>
      <c r="B293" t="s">
        <v>438</v>
      </c>
      <c r="C293" t="s">
        <v>576</v>
      </c>
      <c r="D293">
        <v>0.3</v>
      </c>
      <c r="E293">
        <v>4.57</v>
      </c>
      <c r="F293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0</v>
      </c>
      <c r="R293" s="2">
        <v>0.625</v>
      </c>
      <c r="S293" s="2">
        <v>0.375</v>
      </c>
      <c r="T293" s="2">
        <v>0</v>
      </c>
      <c r="U293" s="2">
        <v>5</v>
      </c>
      <c r="V293" s="1" t="b">
        <v>0</v>
      </c>
      <c r="W293" s="2">
        <v>1</v>
      </c>
      <c r="X293" s="2">
        <v>0</v>
      </c>
      <c r="Y293" s="2">
        <v>0</v>
      </c>
      <c r="Z293" s="2">
        <v>0</v>
      </c>
      <c r="AA293" s="2">
        <f>$G293*VLOOKUP($G$1,properties!$A$6:$I$11,5, FALSE) + $H293*VLOOKUP($H$1,properties!$A$6:$I$11,5, FALSE) + $I293*VLOOKUP($I$1,properties!$A$6:$I$11,5, FALSE) + $J293*VLOOKUP($J$1,properties!$A$6:$I$11,5, FALSE) + $K293*VLOOKUP($K$1,properties!$A$6:$I$11,5, FALSE)</f>
        <v>2.17</v>
      </c>
      <c r="AB293" s="2">
        <f>$G293*VLOOKUP($G$1,properties!$A$6:$I$11,6, FALSE) + $H293*VLOOKUP($H$1,properties!$A$6:$I$11,6, FALSE) + $I293*VLOOKUP($I$1,properties!$A$6:$I$11,6, FALSE) + $J293*VLOOKUP($J$1,properties!$A$6:$I$11,6, FALSE) + $K293*VLOOKUP($K$1,properties!$A$6:$I$11,6, FALSE)</f>
        <v>32.07</v>
      </c>
      <c r="AC293" s="2">
        <f>$G293*VLOOKUP($G$1,properties!$A$6:$I$11,2, FALSE) + $H293*VLOOKUP($H$1,properties!$A$6:$I$11,2, FALSE) + $I293*VLOOKUP($I$1,properties!$A$6:$I$11,2, FALSE) + $J293*VLOOKUP($J$1,properties!$A$6:$I$11,2, FALSE) + $K293*VLOOKUP($K$1,properties!$A$6:$I$11,2, FALSE)</f>
        <v>2.2999999999999998</v>
      </c>
      <c r="AD293" s="2">
        <f>$L293*VLOOKUP($L$1,properties!$A$13:$J$19,5, FALSE) + $M293*VLOOKUP($M$1,properties!$A$13:$J$19,5, FALSE) + $N293*VLOOKUP($N$1,properties!$A$13:$J$19,5, FALSE) + $O293*VLOOKUP($O$1,properties!$A$13:$J$19,5, FALSE) + $P293*VLOOKUP($P$1,properties!$A$13:$J$19,5, FALSE) + $Q293*VLOOKUP($Q$1,properties!$A$13:$J$19,5, FALSE)</f>
        <v>1.35</v>
      </c>
      <c r="AE293" s="2">
        <f>$L293*VLOOKUP($L$1,properties!$A$13:$J$19,6, FALSE) + $M293*VLOOKUP($M$1,properties!$A$13:$J$19,6, FALSE) + $N293*VLOOKUP($N$1,properties!$A$13:$J$19,6, FALSE) + $O293*VLOOKUP($O$1,properties!$A$13:$J$19,6, FALSE) + $P293*VLOOKUP($P$1,properties!$A$13:$J$19,6, FALSE) + $Q293*VLOOKUP($Q$1,properties!$A$13:$J$19,6, FALSE)</f>
        <v>137.33000000000001</v>
      </c>
      <c r="AF293" s="2">
        <f>$L293*VLOOKUP($L$1,properties!$A$13:$J$19,4, FALSE) + $M293*VLOOKUP($M$1,properties!$A$13:$J$19,4, FALSE) + $N293*VLOOKUP($N$1,properties!$A$13:$J$19,4, FALSE) + $O293*VLOOKUP($O$1,properties!$A$13:$J$19,4, FALSE) + $P293*VLOOKUP($P$1,properties!$A$13:$J$19,4, FALSE) + $Q293*VLOOKUP($Q$1,properties!$A$13:$J$19,4, FALSE)</f>
        <v>0</v>
      </c>
      <c r="AG293" s="2">
        <f>$L293*VLOOKUP($L$1,properties!$A$13:$J$19,3, FALSE) + $M293*VLOOKUP($M$1,properties!$A$13:$J$19,3, FALSE) + $N293*VLOOKUP($N$1,properties!$A$13:$J$19,3, FALSE) + $O293*VLOOKUP($O$1,properties!$A$13:$J$19,3, FALSE) + $P293*VLOOKUP($P$1,properties!$A$13:$J$19,3, FALSE) + $Q293*VLOOKUP($Q$1,properties!$A$13:$J$19,3, FALSE)</f>
        <v>5.2119999999999997</v>
      </c>
      <c r="AH293" s="2">
        <f>$L293*VLOOKUP($L$1,properties!$A$13:$J$19,2, FALSE) + $M293*VLOOKUP($M$1,properties!$A$13:$J$19,2, FALSE) + $N293*VLOOKUP($N$1,properties!$A$13:$J$19,2, FALSE) + $O293*VLOOKUP($O$1,properties!$A$13:$J$19,2, FALSE) + $P293*VLOOKUP($P$1,properties!$A$13:$J$19,2, FALSE) + $Q293*VLOOKUP($Q$1,properties!$A$13:$J$19,2, FALSE)</f>
        <v>0.89</v>
      </c>
      <c r="AI293" s="2">
        <f>$L293*VLOOKUP($L$1,properties!$A$13:$J$19,10, FALSE) + $M293*VLOOKUP($M$1,properties!$A$13:$J$19,10, FALSE) + $N293*VLOOKUP($N$1,properties!$A$13:$J$19,10, FALSE) + $O293*VLOOKUP($O$1,properties!$A$13:$J$19,10, FALSE) + $P293*VLOOKUP($P$1,properties!$A$13:$J$19,10, FALSE) + $Q293*VLOOKUP($Q$1,properties!$A$13:$J$19,10, FALSE)</f>
        <v>56</v>
      </c>
      <c r="AJ293" s="2">
        <f>$R293*VLOOKUP($R$1,properties!$A$1:$J$4,5, FALSE) + $S293*VLOOKUP($S$1,properties!$A$1:$J$4,5, FALSE) + $T293*VLOOKUP($T$1,properties!$A$1:$J$4,5, FALSE)</f>
        <v>1.86625</v>
      </c>
      <c r="AK293" s="2">
        <f>$R293*VLOOKUP($R$1,properties!$A$1:$J$4,6, FALSE) + $S293*VLOOKUP($S$1,properties!$A$1:$J$4,6, FALSE) + $T293*VLOOKUP($T$1,properties!$A$1:$J$4,6, FALSE)</f>
        <v>52.118750000000006</v>
      </c>
      <c r="AL293" s="2">
        <f>$R293*VLOOKUP($R$1,properties!$A$1:$J$4,4, FALSE) + $S293*VLOOKUP($S$1,properties!$A$1:$J$4,4, FALSE) + $T293*VLOOKUP($T$1,properties!$A$1:$J$4,4, FALSE)</f>
        <v>3.5225</v>
      </c>
      <c r="AM293" s="2">
        <f>$R293*VLOOKUP($R$1,properties!$A$1:$J$4,3, FALSE) + $S293*VLOOKUP($S$1,properties!$A$1:$J$4,3, FALSE) + $T293*VLOOKUP($T$1,properties!$A$1:$J$4,3, FALSE)</f>
        <v>12.535250000000001</v>
      </c>
      <c r="AN293" s="2">
        <f>$R293*VLOOKUP($R$1,properties!$A$1:$J$4,2, FALSE) + $S293*VLOOKUP($S$1,properties!$A$1:$J$4,2, FALSE) + $T293*VLOOKUP($T$1,properties!$A$1:$J$4,2, FALSE)</f>
        <v>3.085</v>
      </c>
      <c r="AO293" s="2">
        <f>$R293*VLOOKUP($R$1,properties!$A$1:$J$4,10, FALSE) + $S293*VLOOKUP($S$1,properties!$A$1:$J$4,10, FALSE) + $T293*VLOOKUP($T$1,properties!$A$1:$J$4,10, FALSE)</f>
        <v>23.75</v>
      </c>
    </row>
    <row r="294" spans="1:41" x14ac:dyDescent="0.2">
      <c r="A294">
        <v>381</v>
      </c>
      <c r="B294" t="s">
        <v>439</v>
      </c>
      <c r="C294" t="s">
        <v>576</v>
      </c>
      <c r="D294">
        <v>0.15</v>
      </c>
      <c r="E294">
        <v>3.94</v>
      </c>
      <c r="F294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0.875</v>
      </c>
      <c r="T294" s="2">
        <v>0.125</v>
      </c>
      <c r="U294" s="2">
        <v>5</v>
      </c>
      <c r="V294" s="1" t="b">
        <v>0</v>
      </c>
      <c r="W294" s="2">
        <v>1</v>
      </c>
      <c r="X294" s="2">
        <v>0</v>
      </c>
      <c r="Y294" s="2">
        <v>0</v>
      </c>
      <c r="Z294" s="2">
        <v>0</v>
      </c>
      <c r="AA294" s="2">
        <f>$G294*VLOOKUP($G$1,properties!$A$6:$I$11,5, FALSE) + $H294*VLOOKUP($H$1,properties!$A$6:$I$11,5, FALSE) + $I294*VLOOKUP($I$1,properties!$A$6:$I$11,5, FALSE) + $J294*VLOOKUP($J$1,properties!$A$6:$I$11,5, FALSE) + $K294*VLOOKUP($K$1,properties!$A$6:$I$11,5, FALSE)</f>
        <v>2.17</v>
      </c>
      <c r="AB294" s="2">
        <f>$G294*VLOOKUP($G$1,properties!$A$6:$I$11,6, FALSE) + $H294*VLOOKUP($H$1,properties!$A$6:$I$11,6, FALSE) + $I294*VLOOKUP($I$1,properties!$A$6:$I$11,6, FALSE) + $J294*VLOOKUP($J$1,properties!$A$6:$I$11,6, FALSE) + $K294*VLOOKUP($K$1,properties!$A$6:$I$11,6, FALSE)</f>
        <v>32.07</v>
      </c>
      <c r="AC294" s="2">
        <f>$G294*VLOOKUP($G$1,properties!$A$6:$I$11,2, FALSE) + $H294*VLOOKUP($H$1,properties!$A$6:$I$11,2, FALSE) + $I294*VLOOKUP($I$1,properties!$A$6:$I$11,2, FALSE) + $J294*VLOOKUP($J$1,properties!$A$6:$I$11,2, FALSE) + $K294*VLOOKUP($K$1,properties!$A$6:$I$11,2, FALSE)</f>
        <v>2.2999999999999998</v>
      </c>
      <c r="AD294" s="2">
        <f>$L294*VLOOKUP($L$1,properties!$A$13:$J$19,5, FALSE) + $M294*VLOOKUP($M$1,properties!$A$13:$J$19,5, FALSE) + $N294*VLOOKUP($N$1,properties!$A$13:$J$19,5, FALSE) + $O294*VLOOKUP($O$1,properties!$A$13:$J$19,5, FALSE) + $P294*VLOOKUP($P$1,properties!$A$13:$J$19,5, FALSE) + $Q294*VLOOKUP($Q$1,properties!$A$13:$J$19,5, FALSE)</f>
        <v>1.35</v>
      </c>
      <c r="AE294" s="2">
        <f>$L294*VLOOKUP($L$1,properties!$A$13:$J$19,6, FALSE) + $M294*VLOOKUP($M$1,properties!$A$13:$J$19,6, FALSE) + $N294*VLOOKUP($N$1,properties!$A$13:$J$19,6, FALSE) + $O294*VLOOKUP($O$1,properties!$A$13:$J$19,6, FALSE) + $P294*VLOOKUP($P$1,properties!$A$13:$J$19,6, FALSE) + $Q294*VLOOKUP($Q$1,properties!$A$13:$J$19,6, FALSE)</f>
        <v>137.33000000000001</v>
      </c>
      <c r="AF294" s="2">
        <f>$L294*VLOOKUP($L$1,properties!$A$13:$J$19,4, FALSE) + $M294*VLOOKUP($M$1,properties!$A$13:$J$19,4, FALSE) + $N294*VLOOKUP($N$1,properties!$A$13:$J$19,4, FALSE) + $O294*VLOOKUP($O$1,properties!$A$13:$J$19,4, FALSE) + $P294*VLOOKUP($P$1,properties!$A$13:$J$19,4, FALSE) + $Q294*VLOOKUP($Q$1,properties!$A$13:$J$19,4, FALSE)</f>
        <v>0</v>
      </c>
      <c r="AG294" s="2">
        <f>$L294*VLOOKUP($L$1,properties!$A$13:$J$19,3, FALSE) + $M294*VLOOKUP($M$1,properties!$A$13:$J$19,3, FALSE) + $N294*VLOOKUP($N$1,properties!$A$13:$J$19,3, FALSE) + $O294*VLOOKUP($O$1,properties!$A$13:$J$19,3, FALSE) + $P294*VLOOKUP($P$1,properties!$A$13:$J$19,3, FALSE) + $Q294*VLOOKUP($Q$1,properties!$A$13:$J$19,3, FALSE)</f>
        <v>5.2119999999999997</v>
      </c>
      <c r="AH294" s="2">
        <f>$L294*VLOOKUP($L$1,properties!$A$13:$J$19,2, FALSE) + $M294*VLOOKUP($M$1,properties!$A$13:$J$19,2, FALSE) + $N294*VLOOKUP($N$1,properties!$A$13:$J$19,2, FALSE) + $O294*VLOOKUP($O$1,properties!$A$13:$J$19,2, FALSE) + $P294*VLOOKUP($P$1,properties!$A$13:$J$19,2, FALSE) + $Q294*VLOOKUP($Q$1,properties!$A$13:$J$19,2, FALSE)</f>
        <v>0.89</v>
      </c>
      <c r="AI294" s="2">
        <f>$L294*VLOOKUP($L$1,properties!$A$13:$J$19,10, FALSE) + $M294*VLOOKUP($M$1,properties!$A$13:$J$19,10, FALSE) + $N294*VLOOKUP($N$1,properties!$A$13:$J$19,10, FALSE) + $O294*VLOOKUP($O$1,properties!$A$13:$J$19,10, FALSE) + $P294*VLOOKUP($P$1,properties!$A$13:$J$19,10, FALSE) + $Q294*VLOOKUP($Q$1,properties!$A$13:$J$19,10, FALSE)</f>
        <v>56</v>
      </c>
      <c r="AJ294" s="2">
        <f>$R294*VLOOKUP($R$1,properties!$A$1:$J$4,5, FALSE) + $S294*VLOOKUP($S$1,properties!$A$1:$J$4,5, FALSE) + $T294*VLOOKUP($T$1,properties!$A$1:$J$4,5, FALSE)</f>
        <v>1.9624999999999999</v>
      </c>
      <c r="AK294" s="2">
        <f>$R294*VLOOKUP($R$1,properties!$A$1:$J$4,6, FALSE) + $S294*VLOOKUP($S$1,properties!$A$1:$J$4,6, FALSE) + $T294*VLOOKUP($T$1,properties!$A$1:$J$4,6, FALSE)</f>
        <v>85.775000000000006</v>
      </c>
      <c r="AL294" s="2">
        <f>$R294*VLOOKUP($R$1,properties!$A$1:$J$4,4, FALSE) + $S294*VLOOKUP($S$1,properties!$A$1:$J$4,4, FALSE) + $T294*VLOOKUP($T$1,properties!$A$1:$J$4,4, FALSE)</f>
        <v>3.3268749999999998</v>
      </c>
      <c r="AM294" s="2">
        <f>$R294*VLOOKUP($R$1,properties!$A$1:$J$4,3, FALSE) + $S294*VLOOKUP($S$1,properties!$A$1:$J$4,3, FALSE) + $T294*VLOOKUP($T$1,properties!$A$1:$J$4,3, FALSE)</f>
        <v>11.643625</v>
      </c>
      <c r="AN294" s="2">
        <f>$R294*VLOOKUP($R$1,properties!$A$1:$J$4,2, FALSE) + $S294*VLOOKUP($S$1,properties!$A$1:$J$4,2, FALSE) + $T294*VLOOKUP($T$1,properties!$A$1:$J$4,2, FALSE)</f>
        <v>2.9224999999999999</v>
      </c>
      <c r="AO294" s="2">
        <f>$R294*VLOOKUP($R$1,properties!$A$1:$J$4,10, FALSE) + $S294*VLOOKUP($S$1,properties!$A$1:$J$4,10, FALSE) + $T294*VLOOKUP($T$1,properties!$A$1:$J$4,10, FALSE)</f>
        <v>37.25</v>
      </c>
    </row>
    <row r="295" spans="1:41" x14ac:dyDescent="0.2">
      <c r="A295">
        <v>382</v>
      </c>
      <c r="B295" t="s">
        <v>440</v>
      </c>
      <c r="C295" t="s">
        <v>576</v>
      </c>
      <c r="D295">
        <v>2.78</v>
      </c>
      <c r="E295">
        <v>1.89</v>
      </c>
      <c r="F295">
        <v>0.12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0.625</v>
      </c>
      <c r="S295" s="2">
        <v>0.375</v>
      </c>
      <c r="T295" s="2">
        <v>0</v>
      </c>
      <c r="U295" s="2">
        <v>5</v>
      </c>
      <c r="V295" s="1" t="b">
        <v>0</v>
      </c>
      <c r="W295" s="2">
        <v>1</v>
      </c>
      <c r="X295" s="2">
        <v>0</v>
      </c>
      <c r="Y295" s="2">
        <v>0</v>
      </c>
      <c r="Z295" s="2">
        <v>0</v>
      </c>
      <c r="AA295" s="2">
        <f>$G295*VLOOKUP($G$1,properties!$A$6:$I$11,5, FALSE) + $H295*VLOOKUP($H$1,properties!$A$6:$I$11,5, FALSE) + $I295*VLOOKUP($I$1,properties!$A$6:$I$11,5, FALSE) + $J295*VLOOKUP($J$1,properties!$A$6:$I$11,5, FALSE) + $K295*VLOOKUP($K$1,properties!$A$6:$I$11,5, FALSE)</f>
        <v>1.51</v>
      </c>
      <c r="AB295" s="2">
        <f>$G295*VLOOKUP($G$1,properties!$A$6:$I$11,6, FALSE) + $H295*VLOOKUP($H$1,properties!$A$6:$I$11,6, FALSE) + $I295*VLOOKUP($I$1,properties!$A$6:$I$11,6, FALSE) + $J295*VLOOKUP($J$1,properties!$A$6:$I$11,6, FALSE) + $K295*VLOOKUP($K$1,properties!$A$6:$I$11,6, FALSE)</f>
        <v>39.090000000000003</v>
      </c>
      <c r="AC295" s="2">
        <f>$G295*VLOOKUP($G$1,properties!$A$6:$I$11,2, FALSE) + $H295*VLOOKUP($H$1,properties!$A$6:$I$11,2, FALSE) + $I295*VLOOKUP($I$1,properties!$A$6:$I$11,2, FALSE) + $J295*VLOOKUP($J$1,properties!$A$6:$I$11,2, FALSE) + $K295*VLOOKUP($K$1,properties!$A$6:$I$11,2, FALSE)</f>
        <v>0</v>
      </c>
      <c r="AD295" s="2">
        <f>$L295*VLOOKUP($L$1,properties!$A$13:$J$19,5, FALSE) + $M295*VLOOKUP($M$1,properties!$A$13:$J$19,5, FALSE) + $N295*VLOOKUP($N$1,properties!$A$13:$J$19,5, FALSE) + $O295*VLOOKUP($O$1,properties!$A$13:$J$19,5, FALSE) + $P295*VLOOKUP($P$1,properties!$A$13:$J$19,5, FALSE) + $Q295*VLOOKUP($Q$1,properties!$A$13:$J$19,5, FALSE)</f>
        <v>1.19</v>
      </c>
      <c r="AE295" s="2">
        <f>$L295*VLOOKUP($L$1,properties!$A$13:$J$19,6, FALSE) + $M295*VLOOKUP($M$1,properties!$A$13:$J$19,6, FALSE) + $N295*VLOOKUP($N$1,properties!$A$13:$J$19,6, FALSE) + $O295*VLOOKUP($O$1,properties!$A$13:$J$19,6, FALSE) + $P295*VLOOKUP($P$1,properties!$A$13:$J$19,6, FALSE) + $Q295*VLOOKUP($Q$1,properties!$A$13:$J$19,6, FALSE)</f>
        <v>207</v>
      </c>
      <c r="AF295" s="2">
        <f>$L295*VLOOKUP($L$1,properties!$A$13:$J$19,4, FALSE) + $M295*VLOOKUP($M$1,properties!$A$13:$J$19,4, FALSE) + $N295*VLOOKUP($N$1,properties!$A$13:$J$19,4, FALSE) + $O295*VLOOKUP($O$1,properties!$A$13:$J$19,4, FALSE) + $P295*VLOOKUP($P$1,properties!$A$13:$J$19,4, FALSE) + $Q295*VLOOKUP($Q$1,properties!$A$13:$J$19,4, FALSE)</f>
        <v>0.36</v>
      </c>
      <c r="AG295" s="2">
        <f>$L295*VLOOKUP($L$1,properties!$A$13:$J$19,3, FALSE) + $M295*VLOOKUP($M$1,properties!$A$13:$J$19,3, FALSE) + $N295*VLOOKUP($N$1,properties!$A$13:$J$19,3, FALSE) + $O295*VLOOKUP($O$1,properties!$A$13:$J$19,3, FALSE) + $P295*VLOOKUP($P$1,properties!$A$13:$J$19,3, FALSE) + $Q295*VLOOKUP($Q$1,properties!$A$13:$J$19,3, FALSE)</f>
        <v>7.4169999999999998</v>
      </c>
      <c r="AH295" s="2">
        <f>$L295*VLOOKUP($L$1,properties!$A$13:$J$19,2, FALSE) + $M295*VLOOKUP($M$1,properties!$A$13:$J$19,2, FALSE) + $N295*VLOOKUP($N$1,properties!$A$13:$J$19,2, FALSE) + $O295*VLOOKUP($O$1,properties!$A$13:$J$19,2, FALSE) + $P295*VLOOKUP($P$1,properties!$A$13:$J$19,2, FALSE) + $Q295*VLOOKUP($Q$1,properties!$A$13:$J$19,2, FALSE)</f>
        <v>2.33</v>
      </c>
      <c r="AI295" s="2">
        <f>$L295*VLOOKUP($L$1,properties!$A$13:$J$19,10, FALSE) + $M295*VLOOKUP($M$1,properties!$A$13:$J$19,10, FALSE) + $N295*VLOOKUP($N$1,properties!$A$13:$J$19,10, FALSE) + $O295*VLOOKUP($O$1,properties!$A$13:$J$19,10, FALSE) + $P295*VLOOKUP($P$1,properties!$A$13:$J$19,10, FALSE) + $Q295*VLOOKUP($Q$1,properties!$A$13:$J$19,10, FALSE)</f>
        <v>82</v>
      </c>
      <c r="AJ295" s="2">
        <f>$R295*VLOOKUP($R$1,properties!$A$1:$J$4,5, FALSE) + $S295*VLOOKUP($S$1,properties!$A$1:$J$4,5, FALSE) + $T295*VLOOKUP($T$1,properties!$A$1:$J$4,5, FALSE)</f>
        <v>1.86625</v>
      </c>
      <c r="AK295" s="2">
        <f>$R295*VLOOKUP($R$1,properties!$A$1:$J$4,6, FALSE) + $S295*VLOOKUP($S$1,properties!$A$1:$J$4,6, FALSE) + $T295*VLOOKUP($T$1,properties!$A$1:$J$4,6, FALSE)</f>
        <v>52.118750000000006</v>
      </c>
      <c r="AL295" s="2">
        <f>$R295*VLOOKUP($R$1,properties!$A$1:$J$4,4, FALSE) + $S295*VLOOKUP($S$1,properties!$A$1:$J$4,4, FALSE) + $T295*VLOOKUP($T$1,properties!$A$1:$J$4,4, FALSE)</f>
        <v>3.5225</v>
      </c>
      <c r="AM295" s="2">
        <f>$R295*VLOOKUP($R$1,properties!$A$1:$J$4,3, FALSE) + $S295*VLOOKUP($S$1,properties!$A$1:$J$4,3, FALSE) + $T295*VLOOKUP($T$1,properties!$A$1:$J$4,3, FALSE)</f>
        <v>12.535250000000001</v>
      </c>
      <c r="AN295" s="2">
        <f>$R295*VLOOKUP($R$1,properties!$A$1:$J$4,2, FALSE) + $S295*VLOOKUP($S$1,properties!$A$1:$J$4,2, FALSE) + $T295*VLOOKUP($T$1,properties!$A$1:$J$4,2, FALSE)</f>
        <v>3.085</v>
      </c>
      <c r="AO295" s="2">
        <f>$R295*VLOOKUP($R$1,properties!$A$1:$J$4,10, FALSE) + $S295*VLOOKUP($S$1,properties!$A$1:$J$4,10, FALSE) + $T295*VLOOKUP($T$1,properties!$A$1:$J$4,10, FALSE)</f>
        <v>23.75</v>
      </c>
    </row>
    <row r="296" spans="1:41" x14ac:dyDescent="0.2">
      <c r="A296">
        <v>383</v>
      </c>
      <c r="B296" t="s">
        <v>441</v>
      </c>
      <c r="C296" t="s">
        <v>576</v>
      </c>
      <c r="D296">
        <v>2.5299999999999998</v>
      </c>
      <c r="E296">
        <v>0.7</v>
      </c>
      <c r="F296">
        <v>0.14000000000000001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0.5</v>
      </c>
      <c r="S296" s="2">
        <v>0.5</v>
      </c>
      <c r="T296" s="2">
        <v>0</v>
      </c>
      <c r="U296" s="2">
        <v>5</v>
      </c>
      <c r="V296" s="1" t="b">
        <v>0</v>
      </c>
      <c r="W296" s="2">
        <v>1</v>
      </c>
      <c r="X296" s="2">
        <v>0</v>
      </c>
      <c r="Y296" s="2">
        <v>0</v>
      </c>
      <c r="Z296" s="2">
        <v>0</v>
      </c>
      <c r="AA296" s="2">
        <f>$G296*VLOOKUP($G$1,properties!$A$6:$I$11,5, FALSE) + $H296*VLOOKUP($H$1,properties!$A$6:$I$11,5, FALSE) + $I296*VLOOKUP($I$1,properties!$A$6:$I$11,5, FALSE) + $J296*VLOOKUP($J$1,properties!$A$6:$I$11,5, FALSE) + $K296*VLOOKUP($K$1,properties!$A$6:$I$11,5, FALSE)</f>
        <v>1.51</v>
      </c>
      <c r="AB296" s="2">
        <f>$G296*VLOOKUP($G$1,properties!$A$6:$I$11,6, FALSE) + $H296*VLOOKUP($H$1,properties!$A$6:$I$11,6, FALSE) + $I296*VLOOKUP($I$1,properties!$A$6:$I$11,6, FALSE) + $J296*VLOOKUP($J$1,properties!$A$6:$I$11,6, FALSE) + $K296*VLOOKUP($K$1,properties!$A$6:$I$11,6, FALSE)</f>
        <v>39.090000000000003</v>
      </c>
      <c r="AC296" s="2">
        <f>$G296*VLOOKUP($G$1,properties!$A$6:$I$11,2, FALSE) + $H296*VLOOKUP($H$1,properties!$A$6:$I$11,2, FALSE) + $I296*VLOOKUP($I$1,properties!$A$6:$I$11,2, FALSE) + $J296*VLOOKUP($J$1,properties!$A$6:$I$11,2, FALSE) + $K296*VLOOKUP($K$1,properties!$A$6:$I$11,2, FALSE)</f>
        <v>0</v>
      </c>
      <c r="AD296" s="2">
        <f>$L296*VLOOKUP($L$1,properties!$A$13:$J$19,5, FALSE) + $M296*VLOOKUP($M$1,properties!$A$13:$J$19,5, FALSE) + $N296*VLOOKUP($N$1,properties!$A$13:$J$19,5, FALSE) + $O296*VLOOKUP($O$1,properties!$A$13:$J$19,5, FALSE) + $P296*VLOOKUP($P$1,properties!$A$13:$J$19,5, FALSE) + $Q296*VLOOKUP($Q$1,properties!$A$13:$J$19,5, FALSE)</f>
        <v>0.73</v>
      </c>
      <c r="AE296" s="2">
        <f>$L296*VLOOKUP($L$1,properties!$A$13:$J$19,6, FALSE) + $M296*VLOOKUP($M$1,properties!$A$13:$J$19,6, FALSE) + $N296*VLOOKUP($N$1,properties!$A$13:$J$19,6, FALSE) + $O296*VLOOKUP($O$1,properties!$A$13:$J$19,6, FALSE) + $P296*VLOOKUP($P$1,properties!$A$13:$J$19,6, FALSE) + $Q296*VLOOKUP($Q$1,properties!$A$13:$J$19,6, FALSE)</f>
        <v>72.63</v>
      </c>
      <c r="AF296" s="2">
        <f>$L296*VLOOKUP($L$1,properties!$A$13:$J$19,4, FALSE) + $M296*VLOOKUP($M$1,properties!$A$13:$J$19,4, FALSE) + $N296*VLOOKUP($N$1,properties!$A$13:$J$19,4, FALSE) + $O296*VLOOKUP($O$1,properties!$A$13:$J$19,4, FALSE) + $P296*VLOOKUP($P$1,properties!$A$13:$J$19,4, FALSE) + $Q296*VLOOKUP($Q$1,properties!$A$13:$J$19,4, FALSE)</f>
        <v>1.35</v>
      </c>
      <c r="AG296" s="2">
        <f>$L296*VLOOKUP($L$1,properties!$A$13:$J$19,3, FALSE) + $M296*VLOOKUP($M$1,properties!$A$13:$J$19,3, FALSE) + $N296*VLOOKUP($N$1,properties!$A$13:$J$19,3, FALSE) + $O296*VLOOKUP($O$1,properties!$A$13:$J$19,3, FALSE) + $P296*VLOOKUP($P$1,properties!$A$13:$J$19,3, FALSE) + $Q296*VLOOKUP($Q$1,properties!$A$13:$J$19,3, FALSE)</f>
        <v>7.9</v>
      </c>
      <c r="AH296" s="2">
        <f>$L296*VLOOKUP($L$1,properties!$A$13:$J$19,2, FALSE) + $M296*VLOOKUP($M$1,properties!$A$13:$J$19,2, FALSE) + $N296*VLOOKUP($N$1,properties!$A$13:$J$19,2, FALSE) + $O296*VLOOKUP($O$1,properties!$A$13:$J$19,2, FALSE) + $P296*VLOOKUP($P$1,properties!$A$13:$J$19,2, FALSE) + $Q296*VLOOKUP($Q$1,properties!$A$13:$J$19,2, FALSE)</f>
        <v>2.0099999999999998</v>
      </c>
      <c r="AI296" s="2">
        <f>$L296*VLOOKUP($L$1,properties!$A$13:$J$19,10, FALSE) + $M296*VLOOKUP($M$1,properties!$A$13:$J$19,10, FALSE) + $N296*VLOOKUP($N$1,properties!$A$13:$J$19,10, FALSE) + $O296*VLOOKUP($O$1,properties!$A$13:$J$19,10, FALSE) + $P296*VLOOKUP($P$1,properties!$A$13:$J$19,10, FALSE) + $Q296*VLOOKUP($Q$1,properties!$A$13:$J$19,10, FALSE)</f>
        <v>32</v>
      </c>
      <c r="AJ296" s="2">
        <f>$R296*VLOOKUP($R$1,properties!$A$1:$J$4,5, FALSE) + $S296*VLOOKUP($S$1,properties!$A$1:$J$4,5, FALSE) + $T296*VLOOKUP($T$1,properties!$A$1:$J$4,5, FALSE)</f>
        <v>1.885</v>
      </c>
      <c r="AK296" s="2">
        <f>$R296*VLOOKUP($R$1,properties!$A$1:$J$4,6, FALSE) + $S296*VLOOKUP($S$1,properties!$A$1:$J$4,6, FALSE) + $T296*VLOOKUP($T$1,properties!$A$1:$J$4,6, FALSE)</f>
        <v>57.675000000000004</v>
      </c>
      <c r="AL296" s="2">
        <f>$R296*VLOOKUP($R$1,properties!$A$1:$J$4,4, FALSE) + $S296*VLOOKUP($S$1,properties!$A$1:$J$4,4, FALSE) + $T296*VLOOKUP($T$1,properties!$A$1:$J$4,4, FALSE)</f>
        <v>3.4910000000000001</v>
      </c>
      <c r="AM296" s="2">
        <f>$R296*VLOOKUP($R$1,properties!$A$1:$J$4,3, FALSE) + $S296*VLOOKUP($S$1,properties!$A$1:$J$4,3, FALSE) + $T296*VLOOKUP($T$1,properties!$A$1:$J$4,3, FALSE)</f>
        <v>12.391</v>
      </c>
      <c r="AN296" s="2">
        <f>$R296*VLOOKUP($R$1,properties!$A$1:$J$4,2, FALSE) + $S296*VLOOKUP($S$1,properties!$A$1:$J$4,2, FALSE) + $T296*VLOOKUP($T$1,properties!$A$1:$J$4,2, FALSE)</f>
        <v>3.06</v>
      </c>
      <c r="AO296" s="2">
        <f>$R296*VLOOKUP($R$1,properties!$A$1:$J$4,10, FALSE) + $S296*VLOOKUP($S$1,properties!$A$1:$J$4,10, FALSE) + $T296*VLOOKUP($T$1,properties!$A$1:$J$4,10, FALSE)</f>
        <v>26</v>
      </c>
    </row>
    <row r="297" spans="1:41" x14ac:dyDescent="0.2">
      <c r="A297">
        <v>384</v>
      </c>
      <c r="B297" t="s">
        <v>442</v>
      </c>
      <c r="C297" t="s">
        <v>576</v>
      </c>
      <c r="D297">
        <v>2.71</v>
      </c>
      <c r="E297">
        <v>3.32</v>
      </c>
      <c r="F297">
        <v>0</v>
      </c>
      <c r="G297" s="2">
        <v>1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0.75</v>
      </c>
      <c r="T297" s="2">
        <v>0.25</v>
      </c>
      <c r="U297" s="2">
        <v>5</v>
      </c>
      <c r="V297" s="1" t="b">
        <v>0</v>
      </c>
      <c r="W297" s="2">
        <v>1</v>
      </c>
      <c r="X297" s="2">
        <v>0</v>
      </c>
      <c r="Y297" s="2">
        <v>0</v>
      </c>
      <c r="Z297" s="2">
        <v>0</v>
      </c>
      <c r="AA297" s="2">
        <f>$G297*VLOOKUP($G$1,properties!$A$6:$I$11,5, FALSE) + $H297*VLOOKUP($H$1,properties!$A$6:$I$11,5, FALSE) + $I297*VLOOKUP($I$1,properties!$A$6:$I$11,5, FALSE) + $J297*VLOOKUP($J$1,properties!$A$6:$I$11,5, FALSE) + $K297*VLOOKUP($K$1,properties!$A$6:$I$11,5, FALSE)</f>
        <v>1.51</v>
      </c>
      <c r="AB297" s="2">
        <f>$G297*VLOOKUP($G$1,properties!$A$6:$I$11,6, FALSE) + $H297*VLOOKUP($H$1,properties!$A$6:$I$11,6, FALSE) + $I297*VLOOKUP($I$1,properties!$A$6:$I$11,6, FALSE) + $J297*VLOOKUP($J$1,properties!$A$6:$I$11,6, FALSE) + $K297*VLOOKUP($K$1,properties!$A$6:$I$11,6, FALSE)</f>
        <v>39.090000000000003</v>
      </c>
      <c r="AC297" s="2">
        <f>$G297*VLOOKUP($G$1,properties!$A$6:$I$11,2, FALSE) + $H297*VLOOKUP($H$1,properties!$A$6:$I$11,2, FALSE) + $I297*VLOOKUP($I$1,properties!$A$6:$I$11,2, FALSE) + $J297*VLOOKUP($J$1,properties!$A$6:$I$11,2, FALSE) + $K297*VLOOKUP($K$1,properties!$A$6:$I$11,2, FALSE)</f>
        <v>0</v>
      </c>
      <c r="AD297" s="2">
        <f>$L297*VLOOKUP($L$1,properties!$A$13:$J$19,5, FALSE) + $M297*VLOOKUP($M$1,properties!$A$13:$J$19,5, FALSE) + $N297*VLOOKUP($N$1,properties!$A$13:$J$19,5, FALSE) + $O297*VLOOKUP($O$1,properties!$A$13:$J$19,5, FALSE) + $P297*VLOOKUP($P$1,properties!$A$13:$J$19,5, FALSE) + $Q297*VLOOKUP($Q$1,properties!$A$13:$J$19,5, FALSE)</f>
        <v>1.35</v>
      </c>
      <c r="AE297" s="2">
        <f>$L297*VLOOKUP($L$1,properties!$A$13:$J$19,6, FALSE) + $M297*VLOOKUP($M$1,properties!$A$13:$J$19,6, FALSE) + $N297*VLOOKUP($N$1,properties!$A$13:$J$19,6, FALSE) + $O297*VLOOKUP($O$1,properties!$A$13:$J$19,6, FALSE) + $P297*VLOOKUP($P$1,properties!$A$13:$J$19,6, FALSE) + $Q297*VLOOKUP($Q$1,properties!$A$13:$J$19,6, FALSE)</f>
        <v>137.33000000000001</v>
      </c>
      <c r="AF297" s="2">
        <f>$L297*VLOOKUP($L$1,properties!$A$13:$J$19,4, FALSE) + $M297*VLOOKUP($M$1,properties!$A$13:$J$19,4, FALSE) + $N297*VLOOKUP($N$1,properties!$A$13:$J$19,4, FALSE) + $O297*VLOOKUP($O$1,properties!$A$13:$J$19,4, FALSE) + $P297*VLOOKUP($P$1,properties!$A$13:$J$19,4, FALSE) + $Q297*VLOOKUP($Q$1,properties!$A$13:$J$19,4, FALSE)</f>
        <v>0</v>
      </c>
      <c r="AG297" s="2">
        <f>$L297*VLOOKUP($L$1,properties!$A$13:$J$19,3, FALSE) + $M297*VLOOKUP($M$1,properties!$A$13:$J$19,3, FALSE) + $N297*VLOOKUP($N$1,properties!$A$13:$J$19,3, FALSE) + $O297*VLOOKUP($O$1,properties!$A$13:$J$19,3, FALSE) + $P297*VLOOKUP($P$1,properties!$A$13:$J$19,3, FALSE) + $Q297*VLOOKUP($Q$1,properties!$A$13:$J$19,3, FALSE)</f>
        <v>5.2119999999999997</v>
      </c>
      <c r="AH297" s="2">
        <f>$L297*VLOOKUP($L$1,properties!$A$13:$J$19,2, FALSE) + $M297*VLOOKUP($M$1,properties!$A$13:$J$19,2, FALSE) + $N297*VLOOKUP($N$1,properties!$A$13:$J$19,2, FALSE) + $O297*VLOOKUP($O$1,properties!$A$13:$J$19,2, FALSE) + $P297*VLOOKUP($P$1,properties!$A$13:$J$19,2, FALSE) + $Q297*VLOOKUP($Q$1,properties!$A$13:$J$19,2, FALSE)</f>
        <v>0.89</v>
      </c>
      <c r="AI297" s="2">
        <f>$L297*VLOOKUP($L$1,properties!$A$13:$J$19,10, FALSE) + $M297*VLOOKUP($M$1,properties!$A$13:$J$19,10, FALSE) + $N297*VLOOKUP($N$1,properties!$A$13:$J$19,10, FALSE) + $O297*VLOOKUP($O$1,properties!$A$13:$J$19,10, FALSE) + $P297*VLOOKUP($P$1,properties!$A$13:$J$19,10, FALSE) + $Q297*VLOOKUP($Q$1,properties!$A$13:$J$19,10, FALSE)</f>
        <v>56</v>
      </c>
      <c r="AJ297" s="2">
        <f>$R297*VLOOKUP($R$1,properties!$A$1:$J$4,5, FALSE) + $S297*VLOOKUP($S$1,properties!$A$1:$J$4,5, FALSE) + $T297*VLOOKUP($T$1,properties!$A$1:$J$4,5, FALSE)</f>
        <v>1.9649999999999999</v>
      </c>
      <c r="AK297" s="2">
        <f>$R297*VLOOKUP($R$1,properties!$A$1:$J$4,6, FALSE) + $S297*VLOOKUP($S$1,properties!$A$1:$J$4,6, FALSE) + $T297*VLOOKUP($T$1,properties!$A$1:$J$4,6, FALSE)</f>
        <v>91.65</v>
      </c>
      <c r="AL297" s="2">
        <f>$R297*VLOOKUP($R$1,properties!$A$1:$J$4,4, FALSE) + $S297*VLOOKUP($S$1,properties!$A$1:$J$4,4, FALSE) + $T297*VLOOKUP($T$1,properties!$A$1:$J$4,4, FALSE)</f>
        <v>3.2887500000000003</v>
      </c>
      <c r="AM297" s="2">
        <f>$R297*VLOOKUP($R$1,properties!$A$1:$J$4,3, FALSE) + $S297*VLOOKUP($S$1,properties!$A$1:$J$4,3, FALSE) + $T297*VLOOKUP($T$1,properties!$A$1:$J$4,3, FALSE)</f>
        <v>11.47325</v>
      </c>
      <c r="AN297" s="2">
        <f>$R297*VLOOKUP($R$1,properties!$A$1:$J$4,2, FALSE) + $S297*VLOOKUP($S$1,properties!$A$1:$J$4,2, FALSE) + $T297*VLOOKUP($T$1,properties!$A$1:$J$4,2, FALSE)</f>
        <v>2.8849999999999998</v>
      </c>
      <c r="AO297" s="2">
        <f>$R297*VLOOKUP($R$1,properties!$A$1:$J$4,10, FALSE) + $S297*VLOOKUP($S$1,properties!$A$1:$J$4,10, FALSE) + $T297*VLOOKUP($T$1,properties!$A$1:$J$4,10, FALSE)</f>
        <v>39.5</v>
      </c>
    </row>
    <row r="298" spans="1:41" x14ac:dyDescent="0.2">
      <c r="A298">
        <v>385</v>
      </c>
      <c r="B298" t="s">
        <v>443</v>
      </c>
      <c r="C298" t="s">
        <v>576</v>
      </c>
      <c r="D298">
        <v>-0.11</v>
      </c>
      <c r="E298">
        <v>1.03</v>
      </c>
      <c r="F298">
        <v>0.2</v>
      </c>
      <c r="G298" s="2">
        <v>0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0.125</v>
      </c>
      <c r="T298" s="2">
        <v>0.875</v>
      </c>
      <c r="U298" s="2">
        <v>5</v>
      </c>
      <c r="V298" s="1" t="b">
        <v>0</v>
      </c>
      <c r="W298" s="2">
        <v>1</v>
      </c>
      <c r="X298" s="2">
        <v>0</v>
      </c>
      <c r="Y298" s="2">
        <v>0</v>
      </c>
      <c r="Z298" s="2">
        <v>0</v>
      </c>
      <c r="AA298" s="2">
        <f>$G298*VLOOKUP($G$1,properties!$A$6:$I$11,5, FALSE) + $H298*VLOOKUP($H$1,properties!$A$6:$I$11,5, FALSE) + $I298*VLOOKUP($I$1,properties!$A$6:$I$11,5, FALSE) + $J298*VLOOKUP($J$1,properties!$A$6:$I$11,5, FALSE) + $K298*VLOOKUP($K$1,properties!$A$6:$I$11,5, FALSE)</f>
        <v>2.17</v>
      </c>
      <c r="AB298" s="2">
        <f>$G298*VLOOKUP($G$1,properties!$A$6:$I$11,6, FALSE) + $H298*VLOOKUP($H$1,properties!$A$6:$I$11,6, FALSE) + $I298*VLOOKUP($I$1,properties!$A$6:$I$11,6, FALSE) + $J298*VLOOKUP($J$1,properties!$A$6:$I$11,6, FALSE) + $K298*VLOOKUP($K$1,properties!$A$6:$I$11,6, FALSE)</f>
        <v>32.07</v>
      </c>
      <c r="AC298" s="2">
        <f>$G298*VLOOKUP($G$1,properties!$A$6:$I$11,2, FALSE) + $H298*VLOOKUP($H$1,properties!$A$6:$I$11,2, FALSE) + $I298*VLOOKUP($I$1,properties!$A$6:$I$11,2, FALSE) + $J298*VLOOKUP($J$1,properties!$A$6:$I$11,2, FALSE) + $K298*VLOOKUP($K$1,properties!$A$6:$I$11,2, FALSE)</f>
        <v>2.2999999999999998</v>
      </c>
      <c r="AD298" s="2">
        <f>$L298*VLOOKUP($L$1,properties!$A$13:$J$19,5, FALSE) + $M298*VLOOKUP($M$1,properties!$A$13:$J$19,5, FALSE) + $N298*VLOOKUP($N$1,properties!$A$13:$J$19,5, FALSE) + $O298*VLOOKUP($O$1,properties!$A$13:$J$19,5, FALSE) + $P298*VLOOKUP($P$1,properties!$A$13:$J$19,5, FALSE) + $Q298*VLOOKUP($Q$1,properties!$A$13:$J$19,5, FALSE)</f>
        <v>1.1499999999999999</v>
      </c>
      <c r="AE298" s="2">
        <f>$L298*VLOOKUP($L$1,properties!$A$13:$J$19,6, FALSE) + $M298*VLOOKUP($M$1,properties!$A$13:$J$19,6, FALSE) + $N298*VLOOKUP($N$1,properties!$A$13:$J$19,6, FALSE) + $O298*VLOOKUP($O$1,properties!$A$13:$J$19,6, FALSE) + $P298*VLOOKUP($P$1,properties!$A$13:$J$19,6, FALSE) + $Q298*VLOOKUP($Q$1,properties!$A$13:$J$19,6, FALSE)</f>
        <v>118.71</v>
      </c>
      <c r="AF298" s="2">
        <f>$L298*VLOOKUP($L$1,properties!$A$13:$J$19,4, FALSE) + $M298*VLOOKUP($M$1,properties!$A$13:$J$19,4, FALSE) + $N298*VLOOKUP($N$1,properties!$A$13:$J$19,4, FALSE) + $O298*VLOOKUP($O$1,properties!$A$13:$J$19,4, FALSE) + $P298*VLOOKUP($P$1,properties!$A$13:$J$19,4, FALSE) + $Q298*VLOOKUP($Q$1,properties!$A$13:$J$19,4, FALSE)</f>
        <v>1.2</v>
      </c>
      <c r="AG298" s="2">
        <f>$L298*VLOOKUP($L$1,properties!$A$13:$J$19,3, FALSE) + $M298*VLOOKUP($M$1,properties!$A$13:$J$19,3, FALSE) + $N298*VLOOKUP($N$1,properties!$A$13:$J$19,3, FALSE) + $O298*VLOOKUP($O$1,properties!$A$13:$J$19,3, FALSE) + $P298*VLOOKUP($P$1,properties!$A$13:$J$19,3, FALSE) + $Q298*VLOOKUP($Q$1,properties!$A$13:$J$19,3, FALSE)</f>
        <v>7.3440000000000003</v>
      </c>
      <c r="AH298" s="2">
        <f>$L298*VLOOKUP($L$1,properties!$A$13:$J$19,2, FALSE) + $M298*VLOOKUP($M$1,properties!$A$13:$J$19,2, FALSE) + $N298*VLOOKUP($N$1,properties!$A$13:$J$19,2, FALSE) + $O298*VLOOKUP($O$1,properties!$A$13:$J$19,2, FALSE) + $P298*VLOOKUP($P$1,properties!$A$13:$J$19,2, FALSE) + $Q298*VLOOKUP($Q$1,properties!$A$13:$J$19,2, FALSE)</f>
        <v>1.96</v>
      </c>
      <c r="AI298" s="2">
        <f>$L298*VLOOKUP($L$1,properties!$A$13:$J$19,10, FALSE) + $M298*VLOOKUP($M$1,properties!$A$13:$J$19,10, FALSE) + $N298*VLOOKUP($N$1,properties!$A$13:$J$19,10, FALSE) + $O298*VLOOKUP($O$1,properties!$A$13:$J$19,10, FALSE) + $P298*VLOOKUP($P$1,properties!$A$13:$J$19,10, FALSE) + $Q298*VLOOKUP($Q$1,properties!$A$13:$J$19,10, FALSE)</f>
        <v>50</v>
      </c>
      <c r="AJ298" s="2">
        <f>$R298*VLOOKUP($R$1,properties!$A$1:$J$4,5, FALSE) + $S298*VLOOKUP($S$1,properties!$A$1:$J$4,5, FALSE) + $T298*VLOOKUP($T$1,properties!$A$1:$J$4,5, FALSE)</f>
        <v>1.9775</v>
      </c>
      <c r="AK298" s="2">
        <f>$R298*VLOOKUP($R$1,properties!$A$1:$J$4,6, FALSE) + $S298*VLOOKUP($S$1,properties!$A$1:$J$4,6, FALSE) + $T298*VLOOKUP($T$1,properties!$A$1:$J$4,6, FALSE)</f>
        <v>121.02500000000001</v>
      </c>
      <c r="AL298" s="2">
        <f>$R298*VLOOKUP($R$1,properties!$A$1:$J$4,4, FALSE) + $S298*VLOOKUP($S$1,properties!$A$1:$J$4,4, FALSE) + $T298*VLOOKUP($T$1,properties!$A$1:$J$4,4, FALSE)</f>
        <v>3.0981250000000005</v>
      </c>
      <c r="AM298" s="2">
        <f>$R298*VLOOKUP($R$1,properties!$A$1:$J$4,3, FALSE) + $S298*VLOOKUP($S$1,properties!$A$1:$J$4,3, FALSE) + $T298*VLOOKUP($T$1,properties!$A$1:$J$4,3, FALSE)</f>
        <v>10.621375</v>
      </c>
      <c r="AN298" s="2">
        <f>$R298*VLOOKUP($R$1,properties!$A$1:$J$4,2, FALSE) + $S298*VLOOKUP($S$1,properties!$A$1:$J$4,2, FALSE) + $T298*VLOOKUP($T$1,properties!$A$1:$J$4,2, FALSE)</f>
        <v>2.6975000000000002</v>
      </c>
      <c r="AO298" s="2">
        <f>$R298*VLOOKUP($R$1,properties!$A$1:$J$4,10, FALSE) + $S298*VLOOKUP($S$1,properties!$A$1:$J$4,10, FALSE) + $T298*VLOOKUP($T$1,properties!$A$1:$J$4,10, FALSE)</f>
        <v>50.75</v>
      </c>
    </row>
    <row r="299" spans="1:41" x14ac:dyDescent="0.2">
      <c r="A299">
        <v>386</v>
      </c>
      <c r="B299" t="s">
        <v>444</v>
      </c>
      <c r="C299" t="s">
        <v>576</v>
      </c>
      <c r="D299">
        <v>2.67</v>
      </c>
      <c r="E299">
        <v>0.67</v>
      </c>
      <c r="F299">
        <v>0.12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0.625</v>
      </c>
      <c r="S299" s="2">
        <v>0.375</v>
      </c>
      <c r="T299" s="2">
        <v>0</v>
      </c>
      <c r="U299" s="2">
        <v>5</v>
      </c>
      <c r="V299" s="1" t="b">
        <v>0</v>
      </c>
      <c r="W299" s="2">
        <v>1</v>
      </c>
      <c r="X299" s="2">
        <v>0</v>
      </c>
      <c r="Y299" s="2">
        <v>0</v>
      </c>
      <c r="Z299" s="2">
        <v>0</v>
      </c>
      <c r="AA299" s="2">
        <f>$G299*VLOOKUP($G$1,properties!$A$6:$I$11,5, FALSE) + $H299*VLOOKUP($H$1,properties!$A$6:$I$11,5, FALSE) + $I299*VLOOKUP($I$1,properties!$A$6:$I$11,5, FALSE) + $J299*VLOOKUP($J$1,properties!$A$6:$I$11,5, FALSE) + $K299*VLOOKUP($K$1,properties!$A$6:$I$11,5, FALSE)</f>
        <v>1.51</v>
      </c>
      <c r="AB299" s="2">
        <f>$G299*VLOOKUP($G$1,properties!$A$6:$I$11,6, FALSE) + $H299*VLOOKUP($H$1,properties!$A$6:$I$11,6, FALSE) + $I299*VLOOKUP($I$1,properties!$A$6:$I$11,6, FALSE) + $J299*VLOOKUP($J$1,properties!$A$6:$I$11,6, FALSE) + $K299*VLOOKUP($K$1,properties!$A$6:$I$11,6, FALSE)</f>
        <v>39.090000000000003</v>
      </c>
      <c r="AC299" s="2">
        <f>$G299*VLOOKUP($G$1,properties!$A$6:$I$11,2, FALSE) + $H299*VLOOKUP($H$1,properties!$A$6:$I$11,2, FALSE) + $I299*VLOOKUP($I$1,properties!$A$6:$I$11,2, FALSE) + $J299*VLOOKUP($J$1,properties!$A$6:$I$11,2, FALSE) + $K299*VLOOKUP($K$1,properties!$A$6:$I$11,2, FALSE)</f>
        <v>0</v>
      </c>
      <c r="AD299" s="2">
        <f>$L299*VLOOKUP($L$1,properties!$A$13:$J$19,5, FALSE) + $M299*VLOOKUP($M$1,properties!$A$13:$J$19,5, FALSE) + $N299*VLOOKUP($N$1,properties!$A$13:$J$19,5, FALSE) + $O299*VLOOKUP($O$1,properties!$A$13:$J$19,5, FALSE) + $P299*VLOOKUP($P$1,properties!$A$13:$J$19,5, FALSE) + $Q299*VLOOKUP($Q$1,properties!$A$13:$J$19,5, FALSE)</f>
        <v>1.1499999999999999</v>
      </c>
      <c r="AE299" s="2">
        <f>$L299*VLOOKUP($L$1,properties!$A$13:$J$19,6, FALSE) + $M299*VLOOKUP($M$1,properties!$A$13:$J$19,6, FALSE) + $N299*VLOOKUP($N$1,properties!$A$13:$J$19,6, FALSE) + $O299*VLOOKUP($O$1,properties!$A$13:$J$19,6, FALSE) + $P299*VLOOKUP($P$1,properties!$A$13:$J$19,6, FALSE) + $Q299*VLOOKUP($Q$1,properties!$A$13:$J$19,6, FALSE)</f>
        <v>118.71</v>
      </c>
      <c r="AF299" s="2">
        <f>$L299*VLOOKUP($L$1,properties!$A$13:$J$19,4, FALSE) + $M299*VLOOKUP($M$1,properties!$A$13:$J$19,4, FALSE) + $N299*VLOOKUP($N$1,properties!$A$13:$J$19,4, FALSE) + $O299*VLOOKUP($O$1,properties!$A$13:$J$19,4, FALSE) + $P299*VLOOKUP($P$1,properties!$A$13:$J$19,4, FALSE) + $Q299*VLOOKUP($Q$1,properties!$A$13:$J$19,4, FALSE)</f>
        <v>1.2</v>
      </c>
      <c r="AG299" s="2">
        <f>$L299*VLOOKUP($L$1,properties!$A$13:$J$19,3, FALSE) + $M299*VLOOKUP($M$1,properties!$A$13:$J$19,3, FALSE) + $N299*VLOOKUP($N$1,properties!$A$13:$J$19,3, FALSE) + $O299*VLOOKUP($O$1,properties!$A$13:$J$19,3, FALSE) + $P299*VLOOKUP($P$1,properties!$A$13:$J$19,3, FALSE) + $Q299*VLOOKUP($Q$1,properties!$A$13:$J$19,3, FALSE)</f>
        <v>7.3440000000000003</v>
      </c>
      <c r="AH299" s="2">
        <f>$L299*VLOOKUP($L$1,properties!$A$13:$J$19,2, FALSE) + $M299*VLOOKUP($M$1,properties!$A$13:$J$19,2, FALSE) + $N299*VLOOKUP($N$1,properties!$A$13:$J$19,2, FALSE) + $O299*VLOOKUP($O$1,properties!$A$13:$J$19,2, FALSE) + $P299*VLOOKUP($P$1,properties!$A$13:$J$19,2, FALSE) + $Q299*VLOOKUP($Q$1,properties!$A$13:$J$19,2, FALSE)</f>
        <v>1.96</v>
      </c>
      <c r="AI299" s="2">
        <f>$L299*VLOOKUP($L$1,properties!$A$13:$J$19,10, FALSE) + $M299*VLOOKUP($M$1,properties!$A$13:$J$19,10, FALSE) + $N299*VLOOKUP($N$1,properties!$A$13:$J$19,10, FALSE) + $O299*VLOOKUP($O$1,properties!$A$13:$J$19,10, FALSE) + $P299*VLOOKUP($P$1,properties!$A$13:$J$19,10, FALSE) + $Q299*VLOOKUP($Q$1,properties!$A$13:$J$19,10, FALSE)</f>
        <v>50</v>
      </c>
      <c r="AJ299" s="2">
        <f>$R299*VLOOKUP($R$1,properties!$A$1:$J$4,5, FALSE) + $S299*VLOOKUP($S$1,properties!$A$1:$J$4,5, FALSE) + $T299*VLOOKUP($T$1,properties!$A$1:$J$4,5, FALSE)</f>
        <v>1.86625</v>
      </c>
      <c r="AK299" s="2">
        <f>$R299*VLOOKUP($R$1,properties!$A$1:$J$4,6, FALSE) + $S299*VLOOKUP($S$1,properties!$A$1:$J$4,6, FALSE) + $T299*VLOOKUP($T$1,properties!$A$1:$J$4,6, FALSE)</f>
        <v>52.118750000000006</v>
      </c>
      <c r="AL299" s="2">
        <f>$R299*VLOOKUP($R$1,properties!$A$1:$J$4,4, FALSE) + $S299*VLOOKUP($S$1,properties!$A$1:$J$4,4, FALSE) + $T299*VLOOKUP($T$1,properties!$A$1:$J$4,4, FALSE)</f>
        <v>3.5225</v>
      </c>
      <c r="AM299" s="2">
        <f>$R299*VLOOKUP($R$1,properties!$A$1:$J$4,3, FALSE) + $S299*VLOOKUP($S$1,properties!$A$1:$J$4,3, FALSE) + $T299*VLOOKUP($T$1,properties!$A$1:$J$4,3, FALSE)</f>
        <v>12.535250000000001</v>
      </c>
      <c r="AN299" s="2">
        <f>$R299*VLOOKUP($R$1,properties!$A$1:$J$4,2, FALSE) + $S299*VLOOKUP($S$1,properties!$A$1:$J$4,2, FALSE) + $T299*VLOOKUP($T$1,properties!$A$1:$J$4,2, FALSE)</f>
        <v>3.085</v>
      </c>
      <c r="AO299" s="2">
        <f>$R299*VLOOKUP($R$1,properties!$A$1:$J$4,10, FALSE) + $S299*VLOOKUP($S$1,properties!$A$1:$J$4,10, FALSE) + $T299*VLOOKUP($T$1,properties!$A$1:$J$4,10, FALSE)</f>
        <v>23.75</v>
      </c>
    </row>
    <row r="300" spans="1:41" x14ac:dyDescent="0.2">
      <c r="A300">
        <v>387</v>
      </c>
      <c r="B300" t="s">
        <v>445</v>
      </c>
      <c r="C300" t="s">
        <v>576</v>
      </c>
      <c r="D300">
        <v>-0.91</v>
      </c>
      <c r="E300">
        <v>2.23</v>
      </c>
      <c r="F300">
        <v>0.1</v>
      </c>
      <c r="G300" s="2">
        <v>0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0.125</v>
      </c>
      <c r="S300" s="2">
        <v>0.875</v>
      </c>
      <c r="T300" s="2">
        <v>0</v>
      </c>
      <c r="U300" s="2">
        <v>5</v>
      </c>
      <c r="V300" s="1" t="b">
        <v>0</v>
      </c>
      <c r="W300" s="2">
        <v>1</v>
      </c>
      <c r="X300" s="2">
        <v>0</v>
      </c>
      <c r="Y300" s="2">
        <v>0</v>
      </c>
      <c r="Z300" s="2">
        <v>0</v>
      </c>
      <c r="AA300" s="2">
        <f>$G300*VLOOKUP($G$1,properties!$A$6:$I$11,5, FALSE) + $H300*VLOOKUP($H$1,properties!$A$6:$I$11,5, FALSE) + $I300*VLOOKUP($I$1,properties!$A$6:$I$11,5, FALSE) + $J300*VLOOKUP($J$1,properties!$A$6:$I$11,5, FALSE) + $K300*VLOOKUP($K$1,properties!$A$6:$I$11,5, FALSE)</f>
        <v>2.5299999999999998</v>
      </c>
      <c r="AB300" s="2">
        <f>$G300*VLOOKUP($G$1,properties!$A$6:$I$11,6, FALSE) + $H300*VLOOKUP($H$1,properties!$A$6:$I$11,6, FALSE) + $I300*VLOOKUP($I$1,properties!$A$6:$I$11,6, FALSE) + $J300*VLOOKUP($J$1,properties!$A$6:$I$11,6, FALSE) + $K300*VLOOKUP($K$1,properties!$A$6:$I$11,6, FALSE)</f>
        <v>44.055999999999997</v>
      </c>
      <c r="AC300" s="2">
        <f>$G300*VLOOKUP($G$1,properties!$A$6:$I$11,2, FALSE) + $H300*VLOOKUP($H$1,properties!$A$6:$I$11,2, FALSE) + $I300*VLOOKUP($I$1,properties!$A$6:$I$11,2, FALSE) + $J300*VLOOKUP($J$1,properties!$A$6:$I$11,2, FALSE) + $K300*VLOOKUP($K$1,properties!$A$6:$I$11,2, FALSE)</f>
        <v>0.25</v>
      </c>
      <c r="AD300" s="2">
        <f>$L300*VLOOKUP($L$1,properties!$A$13:$J$19,5, FALSE) + $M300*VLOOKUP($M$1,properties!$A$13:$J$19,5, FALSE) + $N300*VLOOKUP($N$1,properties!$A$13:$J$19,5, FALSE) + $O300*VLOOKUP($O$1,properties!$A$13:$J$19,5, FALSE) + $P300*VLOOKUP($P$1,properties!$A$13:$J$19,5, FALSE) + $Q300*VLOOKUP($Q$1,properties!$A$13:$J$19,5, FALSE)</f>
        <v>1.19</v>
      </c>
      <c r="AE300" s="2">
        <f>$L300*VLOOKUP($L$1,properties!$A$13:$J$19,6, FALSE) + $M300*VLOOKUP($M$1,properties!$A$13:$J$19,6, FALSE) + $N300*VLOOKUP($N$1,properties!$A$13:$J$19,6, FALSE) + $O300*VLOOKUP($O$1,properties!$A$13:$J$19,6, FALSE) + $P300*VLOOKUP($P$1,properties!$A$13:$J$19,6, FALSE) + $Q300*VLOOKUP($Q$1,properties!$A$13:$J$19,6, FALSE)</f>
        <v>207</v>
      </c>
      <c r="AF300" s="2">
        <f>$L300*VLOOKUP($L$1,properties!$A$13:$J$19,4, FALSE) + $M300*VLOOKUP($M$1,properties!$A$13:$J$19,4, FALSE) + $N300*VLOOKUP($N$1,properties!$A$13:$J$19,4, FALSE) + $O300*VLOOKUP($O$1,properties!$A$13:$J$19,4, FALSE) + $P300*VLOOKUP($P$1,properties!$A$13:$J$19,4, FALSE) + $Q300*VLOOKUP($Q$1,properties!$A$13:$J$19,4, FALSE)</f>
        <v>0.36</v>
      </c>
      <c r="AG300" s="2">
        <f>$L300*VLOOKUP($L$1,properties!$A$13:$J$19,3, FALSE) + $M300*VLOOKUP($M$1,properties!$A$13:$J$19,3, FALSE) + $N300*VLOOKUP($N$1,properties!$A$13:$J$19,3, FALSE) + $O300*VLOOKUP($O$1,properties!$A$13:$J$19,3, FALSE) + $P300*VLOOKUP($P$1,properties!$A$13:$J$19,3, FALSE) + $Q300*VLOOKUP($Q$1,properties!$A$13:$J$19,3, FALSE)</f>
        <v>7.4169999999999998</v>
      </c>
      <c r="AH300" s="2">
        <f>$L300*VLOOKUP($L$1,properties!$A$13:$J$19,2, FALSE) + $M300*VLOOKUP($M$1,properties!$A$13:$J$19,2, FALSE) + $N300*VLOOKUP($N$1,properties!$A$13:$J$19,2, FALSE) + $O300*VLOOKUP($O$1,properties!$A$13:$J$19,2, FALSE) + $P300*VLOOKUP($P$1,properties!$A$13:$J$19,2, FALSE) + $Q300*VLOOKUP($Q$1,properties!$A$13:$J$19,2, FALSE)</f>
        <v>2.33</v>
      </c>
      <c r="AI300" s="2">
        <f>$L300*VLOOKUP($L$1,properties!$A$13:$J$19,10, FALSE) + $M300*VLOOKUP($M$1,properties!$A$13:$J$19,10, FALSE) + $N300*VLOOKUP($N$1,properties!$A$13:$J$19,10, FALSE) + $O300*VLOOKUP($O$1,properties!$A$13:$J$19,10, FALSE) + $P300*VLOOKUP($P$1,properties!$A$13:$J$19,10, FALSE) + $Q300*VLOOKUP($Q$1,properties!$A$13:$J$19,10, FALSE)</f>
        <v>82</v>
      </c>
      <c r="AJ300" s="2">
        <f>$R300*VLOOKUP($R$1,properties!$A$1:$J$4,5, FALSE) + $S300*VLOOKUP($S$1,properties!$A$1:$J$4,5, FALSE) + $T300*VLOOKUP($T$1,properties!$A$1:$J$4,5, FALSE)</f>
        <v>1.9412499999999999</v>
      </c>
      <c r="AK300" s="2">
        <f>$R300*VLOOKUP($R$1,properties!$A$1:$J$4,6, FALSE) + $S300*VLOOKUP($S$1,properties!$A$1:$J$4,6, FALSE) + $T300*VLOOKUP($T$1,properties!$A$1:$J$4,6, FALSE)</f>
        <v>74.343750000000014</v>
      </c>
      <c r="AL300" s="2">
        <f>$R300*VLOOKUP($R$1,properties!$A$1:$J$4,4, FALSE) + $S300*VLOOKUP($S$1,properties!$A$1:$J$4,4, FALSE) + $T300*VLOOKUP($T$1,properties!$A$1:$J$4,4, FALSE)</f>
        <v>3.3965000000000001</v>
      </c>
      <c r="AM300" s="2">
        <f>$R300*VLOOKUP($R$1,properties!$A$1:$J$4,3, FALSE) + $S300*VLOOKUP($S$1,properties!$A$1:$J$4,3, FALSE) + $T300*VLOOKUP($T$1,properties!$A$1:$J$4,3, FALSE)</f>
        <v>11.958250000000001</v>
      </c>
      <c r="AN300" s="2">
        <f>$R300*VLOOKUP($R$1,properties!$A$1:$J$4,2, FALSE) + $S300*VLOOKUP($S$1,properties!$A$1:$J$4,2, FALSE) + $T300*VLOOKUP($T$1,properties!$A$1:$J$4,2, FALSE)</f>
        <v>2.9849999999999999</v>
      </c>
      <c r="AO300" s="2">
        <f>$R300*VLOOKUP($R$1,properties!$A$1:$J$4,10, FALSE) + $S300*VLOOKUP($S$1,properties!$A$1:$J$4,10, FALSE) + $T300*VLOOKUP($T$1,properties!$A$1:$J$4,10, FALSE)</f>
        <v>32.75</v>
      </c>
    </row>
    <row r="301" spans="1:41" x14ac:dyDescent="0.2">
      <c r="A301">
        <v>388</v>
      </c>
      <c r="B301" t="s">
        <v>446</v>
      </c>
      <c r="C301" t="s">
        <v>576</v>
      </c>
      <c r="D301">
        <v>-0.44</v>
      </c>
      <c r="E301">
        <v>3.53</v>
      </c>
      <c r="F301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>
        <v>0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0.5</v>
      </c>
      <c r="T301" s="2">
        <v>0.5</v>
      </c>
      <c r="U301" s="2">
        <v>5</v>
      </c>
      <c r="V301" s="1" t="b">
        <v>0</v>
      </c>
      <c r="W301" s="2">
        <v>1</v>
      </c>
      <c r="X301" s="2">
        <v>0</v>
      </c>
      <c r="Y301" s="2">
        <v>0</v>
      </c>
      <c r="Z301" s="2">
        <v>0</v>
      </c>
      <c r="AA301" s="2">
        <f>$G301*VLOOKUP($G$1,properties!$A$6:$I$11,5, FALSE) + $H301*VLOOKUP($H$1,properties!$A$6:$I$11,5, FALSE) + $I301*VLOOKUP($I$1,properties!$A$6:$I$11,5, FALSE) + $J301*VLOOKUP($J$1,properties!$A$6:$I$11,5, FALSE) + $K301*VLOOKUP($K$1,properties!$A$6:$I$11,5, FALSE)</f>
        <v>2.5299999999999998</v>
      </c>
      <c r="AB301" s="2">
        <f>$G301*VLOOKUP($G$1,properties!$A$6:$I$11,6, FALSE) + $H301*VLOOKUP($H$1,properties!$A$6:$I$11,6, FALSE) + $I301*VLOOKUP($I$1,properties!$A$6:$I$11,6, FALSE) + $J301*VLOOKUP($J$1,properties!$A$6:$I$11,6, FALSE) + $K301*VLOOKUP($K$1,properties!$A$6:$I$11,6, FALSE)</f>
        <v>44.055999999999997</v>
      </c>
      <c r="AC301" s="2">
        <f>$G301*VLOOKUP($G$1,properties!$A$6:$I$11,2, FALSE) + $H301*VLOOKUP($H$1,properties!$A$6:$I$11,2, FALSE) + $I301*VLOOKUP($I$1,properties!$A$6:$I$11,2, FALSE) + $J301*VLOOKUP($J$1,properties!$A$6:$I$11,2, FALSE) + $K301*VLOOKUP($K$1,properties!$A$6:$I$11,2, FALSE)</f>
        <v>0.25</v>
      </c>
      <c r="AD301" s="2">
        <f>$L301*VLOOKUP($L$1,properties!$A$13:$J$19,5, FALSE) + $M301*VLOOKUP($M$1,properties!$A$13:$J$19,5, FALSE) + $N301*VLOOKUP($N$1,properties!$A$13:$J$19,5, FALSE) + $O301*VLOOKUP($O$1,properties!$A$13:$J$19,5, FALSE) + $P301*VLOOKUP($P$1,properties!$A$13:$J$19,5, FALSE) + $Q301*VLOOKUP($Q$1,properties!$A$13:$J$19,5, FALSE)</f>
        <v>1.18</v>
      </c>
      <c r="AE301" s="2">
        <f>$L301*VLOOKUP($L$1,properties!$A$13:$J$19,6, FALSE) + $M301*VLOOKUP($M$1,properties!$A$13:$J$19,6, FALSE) + $N301*VLOOKUP($N$1,properties!$A$13:$J$19,6, FALSE) + $O301*VLOOKUP($O$1,properties!$A$13:$J$19,6, FALSE) + $P301*VLOOKUP($P$1,properties!$A$13:$J$19,6, FALSE) + $Q301*VLOOKUP($Q$1,properties!$A$13:$J$19,6, FALSE)</f>
        <v>87.62</v>
      </c>
      <c r="AF301" s="2">
        <f>$L301*VLOOKUP($L$1,properties!$A$13:$J$19,4, FALSE) + $M301*VLOOKUP($M$1,properties!$A$13:$J$19,4, FALSE) + $N301*VLOOKUP($N$1,properties!$A$13:$J$19,4, FALSE) + $O301*VLOOKUP($O$1,properties!$A$13:$J$19,4, FALSE) + $P301*VLOOKUP($P$1,properties!$A$13:$J$19,4, FALSE) + $Q301*VLOOKUP($Q$1,properties!$A$13:$J$19,4, FALSE)</f>
        <v>0</v>
      </c>
      <c r="AG301" s="2">
        <f>$L301*VLOOKUP($L$1,properties!$A$13:$J$19,3, FALSE) + $M301*VLOOKUP($M$1,properties!$A$13:$J$19,3, FALSE) + $N301*VLOOKUP($N$1,properties!$A$13:$J$19,3, FALSE) + $O301*VLOOKUP($O$1,properties!$A$13:$J$19,3, FALSE) + $P301*VLOOKUP($P$1,properties!$A$13:$J$19,3, FALSE) + $Q301*VLOOKUP($Q$1,properties!$A$13:$J$19,3, FALSE)</f>
        <v>5.6950000000000003</v>
      </c>
      <c r="AH301" s="2">
        <f>$L301*VLOOKUP($L$1,properties!$A$13:$J$19,2, FALSE) + $M301*VLOOKUP($M$1,properties!$A$13:$J$19,2, FALSE) + $N301*VLOOKUP($N$1,properties!$A$13:$J$19,2, FALSE) + $O301*VLOOKUP($O$1,properties!$A$13:$J$19,2, FALSE) + $P301*VLOOKUP($P$1,properties!$A$13:$J$19,2, FALSE) + $Q301*VLOOKUP($Q$1,properties!$A$13:$J$19,2, FALSE)</f>
        <v>0.95</v>
      </c>
      <c r="AI301" s="2">
        <f>$L301*VLOOKUP($L$1,properties!$A$13:$J$19,10, FALSE) + $M301*VLOOKUP($M$1,properties!$A$13:$J$19,10, FALSE) + $N301*VLOOKUP($N$1,properties!$A$13:$J$19,10, FALSE) + $O301*VLOOKUP($O$1,properties!$A$13:$J$19,10, FALSE) + $P301*VLOOKUP($P$1,properties!$A$13:$J$19,10, FALSE) + $Q301*VLOOKUP($Q$1,properties!$A$13:$J$19,10, FALSE)</f>
        <v>38</v>
      </c>
      <c r="AJ301" s="2">
        <f>$R301*VLOOKUP($R$1,properties!$A$1:$J$4,5, FALSE) + $S301*VLOOKUP($S$1,properties!$A$1:$J$4,5, FALSE) + $T301*VLOOKUP($T$1,properties!$A$1:$J$4,5, FALSE)</f>
        <v>1.97</v>
      </c>
      <c r="AK301" s="2">
        <f>$R301*VLOOKUP($R$1,properties!$A$1:$J$4,6, FALSE) + $S301*VLOOKUP($S$1,properties!$A$1:$J$4,6, FALSE) + $T301*VLOOKUP($T$1,properties!$A$1:$J$4,6, FALSE)</f>
        <v>103.4</v>
      </c>
      <c r="AL301" s="2">
        <f>$R301*VLOOKUP($R$1,properties!$A$1:$J$4,4, FALSE) + $S301*VLOOKUP($S$1,properties!$A$1:$J$4,4, FALSE) + $T301*VLOOKUP($T$1,properties!$A$1:$J$4,4, FALSE)</f>
        <v>3.2125000000000004</v>
      </c>
      <c r="AM301" s="2">
        <f>$R301*VLOOKUP($R$1,properties!$A$1:$J$4,3, FALSE) + $S301*VLOOKUP($S$1,properties!$A$1:$J$4,3, FALSE) + $T301*VLOOKUP($T$1,properties!$A$1:$J$4,3, FALSE)</f>
        <v>11.1325</v>
      </c>
      <c r="AN301" s="2">
        <f>$R301*VLOOKUP($R$1,properties!$A$1:$J$4,2, FALSE) + $S301*VLOOKUP($S$1,properties!$A$1:$J$4,2, FALSE) + $T301*VLOOKUP($T$1,properties!$A$1:$J$4,2, FALSE)</f>
        <v>2.81</v>
      </c>
      <c r="AO301" s="2">
        <f>$R301*VLOOKUP($R$1,properties!$A$1:$J$4,10, FALSE) + $S301*VLOOKUP($S$1,properties!$A$1:$J$4,10, FALSE) + $T301*VLOOKUP($T$1,properties!$A$1:$J$4,10, FALSE)</f>
        <v>44</v>
      </c>
    </row>
    <row r="302" spans="1:41" x14ac:dyDescent="0.2">
      <c r="A302">
        <v>389</v>
      </c>
      <c r="B302" t="s">
        <v>447</v>
      </c>
      <c r="C302" t="s">
        <v>576</v>
      </c>
      <c r="D302">
        <v>-0.8</v>
      </c>
      <c r="E302">
        <v>4.3099999999999996</v>
      </c>
      <c r="F30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0.875</v>
      </c>
      <c r="S302" s="2">
        <v>0.125</v>
      </c>
      <c r="T302" s="2">
        <v>0</v>
      </c>
      <c r="U302" s="2">
        <v>5</v>
      </c>
      <c r="V302" s="1" t="b">
        <v>0</v>
      </c>
      <c r="W302" s="2">
        <v>1</v>
      </c>
      <c r="X302" s="2">
        <v>0</v>
      </c>
      <c r="Y302" s="2">
        <v>0</v>
      </c>
      <c r="Z302" s="2">
        <v>0</v>
      </c>
      <c r="AA302" s="2">
        <f>$G302*VLOOKUP($G$1,properties!$A$6:$I$11,5, FALSE) + $H302*VLOOKUP($H$1,properties!$A$6:$I$11,5, FALSE) + $I302*VLOOKUP($I$1,properties!$A$6:$I$11,5, FALSE) + $J302*VLOOKUP($J$1,properties!$A$6:$I$11,5, FALSE) + $K302*VLOOKUP($K$1,properties!$A$6:$I$11,5, FALSE)</f>
        <v>2.5299999999999998</v>
      </c>
      <c r="AB302" s="2">
        <f>$G302*VLOOKUP($G$1,properties!$A$6:$I$11,6, FALSE) + $H302*VLOOKUP($H$1,properties!$A$6:$I$11,6, FALSE) + $I302*VLOOKUP($I$1,properties!$A$6:$I$11,6, FALSE) + $J302*VLOOKUP($J$1,properties!$A$6:$I$11,6, FALSE) + $K302*VLOOKUP($K$1,properties!$A$6:$I$11,6, FALSE)</f>
        <v>44.055999999999997</v>
      </c>
      <c r="AC302" s="2">
        <f>$G302*VLOOKUP($G$1,properties!$A$6:$I$11,2, FALSE) + $H302*VLOOKUP($H$1,properties!$A$6:$I$11,2, FALSE) + $I302*VLOOKUP($I$1,properties!$A$6:$I$11,2, FALSE) + $J302*VLOOKUP($J$1,properties!$A$6:$I$11,2, FALSE) + $K302*VLOOKUP($K$1,properties!$A$6:$I$11,2, FALSE)</f>
        <v>0.25</v>
      </c>
      <c r="AD302" s="2">
        <f>$L302*VLOOKUP($L$1,properties!$A$13:$J$19,5, FALSE) + $M302*VLOOKUP($M$1,properties!$A$13:$J$19,5, FALSE) + $N302*VLOOKUP($N$1,properties!$A$13:$J$19,5, FALSE) + $O302*VLOOKUP($O$1,properties!$A$13:$J$19,5, FALSE) + $P302*VLOOKUP($P$1,properties!$A$13:$J$19,5, FALSE) + $Q302*VLOOKUP($Q$1,properties!$A$13:$J$19,5, FALSE)</f>
        <v>1.18</v>
      </c>
      <c r="AE302" s="2">
        <f>$L302*VLOOKUP($L$1,properties!$A$13:$J$19,6, FALSE) + $M302*VLOOKUP($M$1,properties!$A$13:$J$19,6, FALSE) + $N302*VLOOKUP($N$1,properties!$A$13:$J$19,6, FALSE) + $O302*VLOOKUP($O$1,properties!$A$13:$J$19,6, FALSE) + $P302*VLOOKUP($P$1,properties!$A$13:$J$19,6, FALSE) + $Q302*VLOOKUP($Q$1,properties!$A$13:$J$19,6, FALSE)</f>
        <v>87.62</v>
      </c>
      <c r="AF302" s="2">
        <f>$L302*VLOOKUP($L$1,properties!$A$13:$J$19,4, FALSE) + $M302*VLOOKUP($M$1,properties!$A$13:$J$19,4, FALSE) + $N302*VLOOKUP($N$1,properties!$A$13:$J$19,4, FALSE) + $O302*VLOOKUP($O$1,properties!$A$13:$J$19,4, FALSE) + $P302*VLOOKUP($P$1,properties!$A$13:$J$19,4, FALSE) + $Q302*VLOOKUP($Q$1,properties!$A$13:$J$19,4, FALSE)</f>
        <v>0</v>
      </c>
      <c r="AG302" s="2">
        <f>$L302*VLOOKUP($L$1,properties!$A$13:$J$19,3, FALSE) + $M302*VLOOKUP($M$1,properties!$A$13:$J$19,3, FALSE) + $N302*VLOOKUP($N$1,properties!$A$13:$J$19,3, FALSE) + $O302*VLOOKUP($O$1,properties!$A$13:$J$19,3, FALSE) + $P302*VLOOKUP($P$1,properties!$A$13:$J$19,3, FALSE) + $Q302*VLOOKUP($Q$1,properties!$A$13:$J$19,3, FALSE)</f>
        <v>5.6950000000000003</v>
      </c>
      <c r="AH302" s="2">
        <f>$L302*VLOOKUP($L$1,properties!$A$13:$J$19,2, FALSE) + $M302*VLOOKUP($M$1,properties!$A$13:$J$19,2, FALSE) + $N302*VLOOKUP($N$1,properties!$A$13:$J$19,2, FALSE) + $O302*VLOOKUP($O$1,properties!$A$13:$J$19,2, FALSE) + $P302*VLOOKUP($P$1,properties!$A$13:$J$19,2, FALSE) + $Q302*VLOOKUP($Q$1,properties!$A$13:$J$19,2, FALSE)</f>
        <v>0.95</v>
      </c>
      <c r="AI302" s="2">
        <f>$L302*VLOOKUP($L$1,properties!$A$13:$J$19,10, FALSE) + $M302*VLOOKUP($M$1,properties!$A$13:$J$19,10, FALSE) + $N302*VLOOKUP($N$1,properties!$A$13:$J$19,10, FALSE) + $O302*VLOOKUP($O$1,properties!$A$13:$J$19,10, FALSE) + $P302*VLOOKUP($P$1,properties!$A$13:$J$19,10, FALSE) + $Q302*VLOOKUP($Q$1,properties!$A$13:$J$19,10, FALSE)</f>
        <v>38</v>
      </c>
      <c r="AJ302" s="2">
        <f>$R302*VLOOKUP($R$1,properties!$A$1:$J$4,5, FALSE) + $S302*VLOOKUP($S$1,properties!$A$1:$J$4,5, FALSE) + $T302*VLOOKUP($T$1,properties!$A$1:$J$4,5, FALSE)</f>
        <v>1.8287499999999999</v>
      </c>
      <c r="AK302" s="2">
        <f>$R302*VLOOKUP($R$1,properties!$A$1:$J$4,6, FALSE) + $S302*VLOOKUP($S$1,properties!$A$1:$J$4,6, FALSE) + $T302*VLOOKUP($T$1,properties!$A$1:$J$4,6, FALSE)</f>
        <v>41.006250000000009</v>
      </c>
      <c r="AL302" s="2">
        <f>$R302*VLOOKUP($R$1,properties!$A$1:$J$4,4, FALSE) + $S302*VLOOKUP($S$1,properties!$A$1:$J$4,4, FALSE) + $T302*VLOOKUP($T$1,properties!$A$1:$J$4,4, FALSE)</f>
        <v>3.5854999999999997</v>
      </c>
      <c r="AM302" s="2">
        <f>$R302*VLOOKUP($R$1,properties!$A$1:$J$4,3, FALSE) + $S302*VLOOKUP($S$1,properties!$A$1:$J$4,3, FALSE) + $T302*VLOOKUP($T$1,properties!$A$1:$J$4,3, FALSE)</f>
        <v>12.82375</v>
      </c>
      <c r="AN302" s="2">
        <f>$R302*VLOOKUP($R$1,properties!$A$1:$J$4,2, FALSE) + $S302*VLOOKUP($S$1,properties!$A$1:$J$4,2, FALSE) + $T302*VLOOKUP($T$1,properties!$A$1:$J$4,2, FALSE)</f>
        <v>3.1350000000000002</v>
      </c>
      <c r="AO302" s="2">
        <f>$R302*VLOOKUP($R$1,properties!$A$1:$J$4,10, FALSE) + $S302*VLOOKUP($S$1,properties!$A$1:$J$4,10, FALSE) + $T302*VLOOKUP($T$1,properties!$A$1:$J$4,10, FALSE)</f>
        <v>19.25</v>
      </c>
    </row>
    <row r="303" spans="1:41" x14ac:dyDescent="0.2">
      <c r="A303">
        <v>390</v>
      </c>
      <c r="B303" t="s">
        <v>448</v>
      </c>
      <c r="C303" t="s">
        <v>576</v>
      </c>
      <c r="D303">
        <v>-0.69</v>
      </c>
      <c r="E303">
        <v>4.29</v>
      </c>
      <c r="F303">
        <v>0</v>
      </c>
      <c r="G303" s="2">
        <v>0</v>
      </c>
      <c r="H303" s="2">
        <v>0</v>
      </c>
      <c r="I303" s="2">
        <v>0</v>
      </c>
      <c r="J303" s="2">
        <v>0</v>
      </c>
      <c r="K303" s="2">
        <v>1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0.75</v>
      </c>
      <c r="S303" s="2">
        <v>0.25</v>
      </c>
      <c r="T303" s="2">
        <v>0</v>
      </c>
      <c r="U303" s="2">
        <v>5</v>
      </c>
      <c r="V303" s="1" t="b">
        <v>0</v>
      </c>
      <c r="W303" s="2">
        <v>1</v>
      </c>
      <c r="X303" s="2">
        <v>0</v>
      </c>
      <c r="Y303" s="2">
        <v>0</v>
      </c>
      <c r="Z303" s="2">
        <v>0</v>
      </c>
      <c r="AA303" s="2">
        <f>$G303*VLOOKUP($G$1,properties!$A$6:$I$11,5, FALSE) + $H303*VLOOKUP($H$1,properties!$A$6:$I$11,5, FALSE) + $I303*VLOOKUP($I$1,properties!$A$6:$I$11,5, FALSE) + $J303*VLOOKUP($J$1,properties!$A$6:$I$11,5, FALSE) + $K303*VLOOKUP($K$1,properties!$A$6:$I$11,5, FALSE)</f>
        <v>2.5299999999999998</v>
      </c>
      <c r="AB303" s="2">
        <f>$G303*VLOOKUP($G$1,properties!$A$6:$I$11,6, FALSE) + $H303*VLOOKUP($H$1,properties!$A$6:$I$11,6, FALSE) + $I303*VLOOKUP($I$1,properties!$A$6:$I$11,6, FALSE) + $J303*VLOOKUP($J$1,properties!$A$6:$I$11,6, FALSE) + $K303*VLOOKUP($K$1,properties!$A$6:$I$11,6, FALSE)</f>
        <v>44.055999999999997</v>
      </c>
      <c r="AC303" s="2">
        <f>$G303*VLOOKUP($G$1,properties!$A$6:$I$11,2, FALSE) + $H303*VLOOKUP($H$1,properties!$A$6:$I$11,2, FALSE) + $I303*VLOOKUP($I$1,properties!$A$6:$I$11,2, FALSE) + $J303*VLOOKUP($J$1,properties!$A$6:$I$11,2, FALSE) + $K303*VLOOKUP($K$1,properties!$A$6:$I$11,2, FALSE)</f>
        <v>0.25</v>
      </c>
      <c r="AD303" s="2">
        <f>$L303*VLOOKUP($L$1,properties!$A$13:$J$19,5, FALSE) + $M303*VLOOKUP($M$1,properties!$A$13:$J$19,5, FALSE) + $N303*VLOOKUP($N$1,properties!$A$13:$J$19,5, FALSE) + $O303*VLOOKUP($O$1,properties!$A$13:$J$19,5, FALSE) + $P303*VLOOKUP($P$1,properties!$A$13:$J$19,5, FALSE) + $Q303*VLOOKUP($Q$1,properties!$A$13:$J$19,5, FALSE)</f>
        <v>1.18</v>
      </c>
      <c r="AE303" s="2">
        <f>$L303*VLOOKUP($L$1,properties!$A$13:$J$19,6, FALSE) + $M303*VLOOKUP($M$1,properties!$A$13:$J$19,6, FALSE) + $N303*VLOOKUP($N$1,properties!$A$13:$J$19,6, FALSE) + $O303*VLOOKUP($O$1,properties!$A$13:$J$19,6, FALSE) + $P303*VLOOKUP($P$1,properties!$A$13:$J$19,6, FALSE) + $Q303*VLOOKUP($Q$1,properties!$A$13:$J$19,6, FALSE)</f>
        <v>87.62</v>
      </c>
      <c r="AF303" s="2">
        <f>$L303*VLOOKUP($L$1,properties!$A$13:$J$19,4, FALSE) + $M303*VLOOKUP($M$1,properties!$A$13:$J$19,4, FALSE) + $N303*VLOOKUP($N$1,properties!$A$13:$J$19,4, FALSE) + $O303*VLOOKUP($O$1,properties!$A$13:$J$19,4, FALSE) + $P303*VLOOKUP($P$1,properties!$A$13:$J$19,4, FALSE) + $Q303*VLOOKUP($Q$1,properties!$A$13:$J$19,4, FALSE)</f>
        <v>0</v>
      </c>
      <c r="AG303" s="2">
        <f>$L303*VLOOKUP($L$1,properties!$A$13:$J$19,3, FALSE) + $M303*VLOOKUP($M$1,properties!$A$13:$J$19,3, FALSE) + $N303*VLOOKUP($N$1,properties!$A$13:$J$19,3, FALSE) + $O303*VLOOKUP($O$1,properties!$A$13:$J$19,3, FALSE) + $P303*VLOOKUP($P$1,properties!$A$13:$J$19,3, FALSE) + $Q303*VLOOKUP($Q$1,properties!$A$13:$J$19,3, FALSE)</f>
        <v>5.6950000000000003</v>
      </c>
      <c r="AH303" s="2">
        <f>$L303*VLOOKUP($L$1,properties!$A$13:$J$19,2, FALSE) + $M303*VLOOKUP($M$1,properties!$A$13:$J$19,2, FALSE) + $N303*VLOOKUP($N$1,properties!$A$13:$J$19,2, FALSE) + $O303*VLOOKUP($O$1,properties!$A$13:$J$19,2, FALSE) + $P303*VLOOKUP($P$1,properties!$A$13:$J$19,2, FALSE) + $Q303*VLOOKUP($Q$1,properties!$A$13:$J$19,2, FALSE)</f>
        <v>0.95</v>
      </c>
      <c r="AI303" s="2">
        <f>$L303*VLOOKUP($L$1,properties!$A$13:$J$19,10, FALSE) + $M303*VLOOKUP($M$1,properties!$A$13:$J$19,10, FALSE) + $N303*VLOOKUP($N$1,properties!$A$13:$J$19,10, FALSE) + $O303*VLOOKUP($O$1,properties!$A$13:$J$19,10, FALSE) + $P303*VLOOKUP($P$1,properties!$A$13:$J$19,10, FALSE) + $Q303*VLOOKUP($Q$1,properties!$A$13:$J$19,10, FALSE)</f>
        <v>38</v>
      </c>
      <c r="AJ303" s="2">
        <f>$R303*VLOOKUP($R$1,properties!$A$1:$J$4,5, FALSE) + $S303*VLOOKUP($S$1,properties!$A$1:$J$4,5, FALSE) + $T303*VLOOKUP($T$1,properties!$A$1:$J$4,5, FALSE)</f>
        <v>1.8474999999999999</v>
      </c>
      <c r="AK303" s="2">
        <f>$R303*VLOOKUP($R$1,properties!$A$1:$J$4,6, FALSE) + $S303*VLOOKUP($S$1,properties!$A$1:$J$4,6, FALSE) + $T303*VLOOKUP($T$1,properties!$A$1:$J$4,6, FALSE)</f>
        <v>46.5625</v>
      </c>
      <c r="AL303" s="2">
        <f>$R303*VLOOKUP($R$1,properties!$A$1:$J$4,4, FALSE) + $S303*VLOOKUP($S$1,properties!$A$1:$J$4,4, FALSE) + $T303*VLOOKUP($T$1,properties!$A$1:$J$4,4, FALSE)</f>
        <v>3.5539999999999998</v>
      </c>
      <c r="AM303" s="2">
        <f>$R303*VLOOKUP($R$1,properties!$A$1:$J$4,3, FALSE) + $S303*VLOOKUP($S$1,properties!$A$1:$J$4,3, FALSE) + $T303*VLOOKUP($T$1,properties!$A$1:$J$4,3, FALSE)</f>
        <v>12.679499999999999</v>
      </c>
      <c r="AN303" s="2">
        <f>$R303*VLOOKUP($R$1,properties!$A$1:$J$4,2, FALSE) + $S303*VLOOKUP($S$1,properties!$A$1:$J$4,2, FALSE) + $T303*VLOOKUP($T$1,properties!$A$1:$J$4,2, FALSE)</f>
        <v>3.1100000000000003</v>
      </c>
      <c r="AO303" s="2">
        <f>$R303*VLOOKUP($R$1,properties!$A$1:$J$4,10, FALSE) + $S303*VLOOKUP($S$1,properties!$A$1:$J$4,10, FALSE) + $T303*VLOOKUP($T$1,properties!$A$1:$J$4,10, FALSE)</f>
        <v>21.5</v>
      </c>
    </row>
    <row r="304" spans="1:41" x14ac:dyDescent="0.2">
      <c r="A304">
        <v>391</v>
      </c>
      <c r="B304" t="s">
        <v>449</v>
      </c>
      <c r="C304" t="s">
        <v>576</v>
      </c>
      <c r="D304">
        <v>-0.37</v>
      </c>
      <c r="E304">
        <v>3.54</v>
      </c>
      <c r="F304">
        <v>0</v>
      </c>
      <c r="G304" s="2">
        <v>0</v>
      </c>
      <c r="H304" s="2">
        <v>0</v>
      </c>
      <c r="I304" s="2">
        <v>0</v>
      </c>
      <c r="J304" s="2">
        <v>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0.5</v>
      </c>
      <c r="T304" s="2">
        <v>0.5</v>
      </c>
      <c r="U304" s="2">
        <v>5</v>
      </c>
      <c r="V304" s="1" t="b">
        <v>0</v>
      </c>
      <c r="W304" s="2">
        <v>1</v>
      </c>
      <c r="X304" s="2">
        <v>0</v>
      </c>
      <c r="Y304" s="2">
        <v>0</v>
      </c>
      <c r="Z304" s="2">
        <v>0</v>
      </c>
      <c r="AA304" s="2">
        <f>$G304*VLOOKUP($G$1,properties!$A$6:$I$11,5, FALSE) + $H304*VLOOKUP($H$1,properties!$A$6:$I$11,5, FALSE) + $I304*VLOOKUP($I$1,properties!$A$6:$I$11,5, FALSE) + $J304*VLOOKUP($J$1,properties!$A$6:$I$11,5, FALSE) + $K304*VLOOKUP($K$1,properties!$A$6:$I$11,5, FALSE)</f>
        <v>2.5299999999999998</v>
      </c>
      <c r="AB304" s="2">
        <f>$G304*VLOOKUP($G$1,properties!$A$6:$I$11,6, FALSE) + $H304*VLOOKUP($H$1,properties!$A$6:$I$11,6, FALSE) + $I304*VLOOKUP($I$1,properties!$A$6:$I$11,6, FALSE) + $J304*VLOOKUP($J$1,properties!$A$6:$I$11,6, FALSE) + $K304*VLOOKUP($K$1,properties!$A$6:$I$11,6, FALSE)</f>
        <v>44.055999999999997</v>
      </c>
      <c r="AC304" s="2">
        <f>$G304*VLOOKUP($G$1,properties!$A$6:$I$11,2, FALSE) + $H304*VLOOKUP($H$1,properties!$A$6:$I$11,2, FALSE) + $I304*VLOOKUP($I$1,properties!$A$6:$I$11,2, FALSE) + $J304*VLOOKUP($J$1,properties!$A$6:$I$11,2, FALSE) + $K304*VLOOKUP($K$1,properties!$A$6:$I$11,2, FALSE)</f>
        <v>0.25</v>
      </c>
      <c r="AD304" s="2">
        <f>$L304*VLOOKUP($L$1,properties!$A$13:$J$19,5, FALSE) + $M304*VLOOKUP($M$1,properties!$A$13:$J$19,5, FALSE) + $N304*VLOOKUP($N$1,properties!$A$13:$J$19,5, FALSE) + $O304*VLOOKUP($O$1,properties!$A$13:$J$19,5, FALSE) + $P304*VLOOKUP($P$1,properties!$A$13:$J$19,5, FALSE) + $Q304*VLOOKUP($Q$1,properties!$A$13:$J$19,5, FALSE)</f>
        <v>1</v>
      </c>
      <c r="AE304" s="2">
        <f>$L304*VLOOKUP($L$1,properties!$A$13:$J$19,6, FALSE) + $M304*VLOOKUP($M$1,properties!$A$13:$J$19,6, FALSE) + $N304*VLOOKUP($N$1,properties!$A$13:$J$19,6, FALSE) + $O304*VLOOKUP($O$1,properties!$A$13:$J$19,6, FALSE) + $P304*VLOOKUP($P$1,properties!$A$13:$J$19,6, FALSE) + $Q304*VLOOKUP($Q$1,properties!$A$13:$J$19,6, FALSE)</f>
        <v>40.08</v>
      </c>
      <c r="AF304" s="2">
        <f>$L304*VLOOKUP($L$1,properties!$A$13:$J$19,4, FALSE) + $M304*VLOOKUP($M$1,properties!$A$13:$J$19,4, FALSE) + $N304*VLOOKUP($N$1,properties!$A$13:$J$19,4, FALSE) + $O304*VLOOKUP($O$1,properties!$A$13:$J$19,4, FALSE) + $P304*VLOOKUP($P$1,properties!$A$13:$J$19,4, FALSE) + $Q304*VLOOKUP($Q$1,properties!$A$13:$J$19,4, FALSE)</f>
        <v>0</v>
      </c>
      <c r="AG304" s="2">
        <f>$L304*VLOOKUP($L$1,properties!$A$13:$J$19,3, FALSE) + $M304*VLOOKUP($M$1,properties!$A$13:$J$19,3, FALSE) + $N304*VLOOKUP($N$1,properties!$A$13:$J$19,3, FALSE) + $O304*VLOOKUP($O$1,properties!$A$13:$J$19,3, FALSE) + $P304*VLOOKUP($P$1,properties!$A$13:$J$19,3, FALSE) + $Q304*VLOOKUP($Q$1,properties!$A$13:$J$19,3, FALSE)</f>
        <v>6.1130000000000004</v>
      </c>
      <c r="AH304" s="2">
        <f>$L304*VLOOKUP($L$1,properties!$A$13:$J$19,2, FALSE) + $M304*VLOOKUP($M$1,properties!$A$13:$J$19,2, FALSE) + $N304*VLOOKUP($N$1,properties!$A$13:$J$19,2, FALSE) + $O304*VLOOKUP($O$1,properties!$A$13:$J$19,2, FALSE) + $P304*VLOOKUP($P$1,properties!$A$13:$J$19,2, FALSE) + $Q304*VLOOKUP($Q$1,properties!$A$13:$J$19,2, FALSE)</f>
        <v>1</v>
      </c>
      <c r="AI304" s="2">
        <f>$L304*VLOOKUP($L$1,properties!$A$13:$J$19,10, FALSE) + $M304*VLOOKUP($M$1,properties!$A$13:$J$19,10, FALSE) + $N304*VLOOKUP($N$1,properties!$A$13:$J$19,10, FALSE) + $O304*VLOOKUP($O$1,properties!$A$13:$J$19,10, FALSE) + $P304*VLOOKUP($P$1,properties!$A$13:$J$19,10, FALSE) + $Q304*VLOOKUP($Q$1,properties!$A$13:$J$19,10, FALSE)</f>
        <v>20</v>
      </c>
      <c r="AJ304" s="2">
        <f>$R304*VLOOKUP($R$1,properties!$A$1:$J$4,5, FALSE) + $S304*VLOOKUP($S$1,properties!$A$1:$J$4,5, FALSE) + $T304*VLOOKUP($T$1,properties!$A$1:$J$4,5, FALSE)</f>
        <v>1.97</v>
      </c>
      <c r="AK304" s="2">
        <f>$R304*VLOOKUP($R$1,properties!$A$1:$J$4,6, FALSE) + $S304*VLOOKUP($S$1,properties!$A$1:$J$4,6, FALSE) + $T304*VLOOKUP($T$1,properties!$A$1:$J$4,6, FALSE)</f>
        <v>103.4</v>
      </c>
      <c r="AL304" s="2">
        <f>$R304*VLOOKUP($R$1,properties!$A$1:$J$4,4, FALSE) + $S304*VLOOKUP($S$1,properties!$A$1:$J$4,4, FALSE) + $T304*VLOOKUP($T$1,properties!$A$1:$J$4,4, FALSE)</f>
        <v>3.2125000000000004</v>
      </c>
      <c r="AM304" s="2">
        <f>$R304*VLOOKUP($R$1,properties!$A$1:$J$4,3, FALSE) + $S304*VLOOKUP($S$1,properties!$A$1:$J$4,3, FALSE) + $T304*VLOOKUP($T$1,properties!$A$1:$J$4,3, FALSE)</f>
        <v>11.1325</v>
      </c>
      <c r="AN304" s="2">
        <f>$R304*VLOOKUP($R$1,properties!$A$1:$J$4,2, FALSE) + $S304*VLOOKUP($S$1,properties!$A$1:$J$4,2, FALSE) + $T304*VLOOKUP($T$1,properties!$A$1:$J$4,2, FALSE)</f>
        <v>2.81</v>
      </c>
      <c r="AO304" s="2">
        <f>$R304*VLOOKUP($R$1,properties!$A$1:$J$4,10, FALSE) + $S304*VLOOKUP($S$1,properties!$A$1:$J$4,10, FALSE) + $T304*VLOOKUP($T$1,properties!$A$1:$J$4,10, FALSE)</f>
        <v>44</v>
      </c>
    </row>
    <row r="305" spans="1:41" x14ac:dyDescent="0.2">
      <c r="A305">
        <v>392</v>
      </c>
      <c r="B305" t="s">
        <v>450</v>
      </c>
      <c r="C305" t="s">
        <v>576</v>
      </c>
      <c r="D305">
        <v>-0.52</v>
      </c>
      <c r="E305">
        <v>4.0199999999999996</v>
      </c>
      <c r="F305">
        <v>0</v>
      </c>
      <c r="G305" s="2">
        <v>0</v>
      </c>
      <c r="H305" s="2">
        <v>0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0.375</v>
      </c>
      <c r="S305" s="2">
        <v>0.625</v>
      </c>
      <c r="T305" s="2">
        <v>0</v>
      </c>
      <c r="U305" s="2">
        <v>5</v>
      </c>
      <c r="V305" s="1" t="b">
        <v>0</v>
      </c>
      <c r="W305" s="2">
        <v>1</v>
      </c>
      <c r="X305" s="2">
        <v>0</v>
      </c>
      <c r="Y305" s="2">
        <v>0</v>
      </c>
      <c r="Z305" s="2">
        <v>0</v>
      </c>
      <c r="AA305" s="2">
        <f>$G305*VLOOKUP($G$1,properties!$A$6:$I$11,5, FALSE) + $H305*VLOOKUP($H$1,properties!$A$6:$I$11,5, FALSE) + $I305*VLOOKUP($I$1,properties!$A$6:$I$11,5, FALSE) + $J305*VLOOKUP($J$1,properties!$A$6:$I$11,5, FALSE) + $K305*VLOOKUP($K$1,properties!$A$6:$I$11,5, FALSE)</f>
        <v>2.5299999999999998</v>
      </c>
      <c r="AB305" s="2">
        <f>$G305*VLOOKUP($G$1,properties!$A$6:$I$11,6, FALSE) + $H305*VLOOKUP($H$1,properties!$A$6:$I$11,6, FALSE) + $I305*VLOOKUP($I$1,properties!$A$6:$I$11,6, FALSE) + $J305*VLOOKUP($J$1,properties!$A$6:$I$11,6, FALSE) + $K305*VLOOKUP($K$1,properties!$A$6:$I$11,6, FALSE)</f>
        <v>44.055999999999997</v>
      </c>
      <c r="AC305" s="2">
        <f>$G305*VLOOKUP($G$1,properties!$A$6:$I$11,2, FALSE) + $H305*VLOOKUP($H$1,properties!$A$6:$I$11,2, FALSE) + $I305*VLOOKUP($I$1,properties!$A$6:$I$11,2, FALSE) + $J305*VLOOKUP($J$1,properties!$A$6:$I$11,2, FALSE) + $K305*VLOOKUP($K$1,properties!$A$6:$I$11,2, FALSE)</f>
        <v>0.25</v>
      </c>
      <c r="AD305" s="2">
        <f>$L305*VLOOKUP($L$1,properties!$A$13:$J$19,5, FALSE) + $M305*VLOOKUP($M$1,properties!$A$13:$J$19,5, FALSE) + $N305*VLOOKUP($N$1,properties!$A$13:$J$19,5, FALSE) + $O305*VLOOKUP($O$1,properties!$A$13:$J$19,5, FALSE) + $P305*VLOOKUP($P$1,properties!$A$13:$J$19,5, FALSE) + $Q305*VLOOKUP($Q$1,properties!$A$13:$J$19,5, FALSE)</f>
        <v>1.35</v>
      </c>
      <c r="AE305" s="2">
        <f>$L305*VLOOKUP($L$1,properties!$A$13:$J$19,6, FALSE) + $M305*VLOOKUP($M$1,properties!$A$13:$J$19,6, FALSE) + $N305*VLOOKUP($N$1,properties!$A$13:$J$19,6, FALSE) + $O305*VLOOKUP($O$1,properties!$A$13:$J$19,6, FALSE) + $P305*VLOOKUP($P$1,properties!$A$13:$J$19,6, FALSE) + $Q305*VLOOKUP($Q$1,properties!$A$13:$J$19,6, FALSE)</f>
        <v>137.33000000000001</v>
      </c>
      <c r="AF305" s="2">
        <f>$L305*VLOOKUP($L$1,properties!$A$13:$J$19,4, FALSE) + $M305*VLOOKUP($M$1,properties!$A$13:$J$19,4, FALSE) + $N305*VLOOKUP($N$1,properties!$A$13:$J$19,4, FALSE) + $O305*VLOOKUP($O$1,properties!$A$13:$J$19,4, FALSE) + $P305*VLOOKUP($P$1,properties!$A$13:$J$19,4, FALSE) + $Q305*VLOOKUP($Q$1,properties!$A$13:$J$19,4, FALSE)</f>
        <v>0</v>
      </c>
      <c r="AG305" s="2">
        <f>$L305*VLOOKUP($L$1,properties!$A$13:$J$19,3, FALSE) + $M305*VLOOKUP($M$1,properties!$A$13:$J$19,3, FALSE) + $N305*VLOOKUP($N$1,properties!$A$13:$J$19,3, FALSE) + $O305*VLOOKUP($O$1,properties!$A$13:$J$19,3, FALSE) + $P305*VLOOKUP($P$1,properties!$A$13:$J$19,3, FALSE) + $Q305*VLOOKUP($Q$1,properties!$A$13:$J$19,3, FALSE)</f>
        <v>5.2119999999999997</v>
      </c>
      <c r="AH305" s="2">
        <f>$L305*VLOOKUP($L$1,properties!$A$13:$J$19,2, FALSE) + $M305*VLOOKUP($M$1,properties!$A$13:$J$19,2, FALSE) + $N305*VLOOKUP($N$1,properties!$A$13:$J$19,2, FALSE) + $O305*VLOOKUP($O$1,properties!$A$13:$J$19,2, FALSE) + $P305*VLOOKUP($P$1,properties!$A$13:$J$19,2, FALSE) + $Q305*VLOOKUP($Q$1,properties!$A$13:$J$19,2, FALSE)</f>
        <v>0.89</v>
      </c>
      <c r="AI305" s="2">
        <f>$L305*VLOOKUP($L$1,properties!$A$13:$J$19,10, FALSE) + $M305*VLOOKUP($M$1,properties!$A$13:$J$19,10, FALSE) + $N305*VLOOKUP($N$1,properties!$A$13:$J$19,10, FALSE) + $O305*VLOOKUP($O$1,properties!$A$13:$J$19,10, FALSE) + $P305*VLOOKUP($P$1,properties!$A$13:$J$19,10, FALSE) + $Q305*VLOOKUP($Q$1,properties!$A$13:$J$19,10, FALSE)</f>
        <v>56</v>
      </c>
      <c r="AJ305" s="2">
        <f>$R305*VLOOKUP($R$1,properties!$A$1:$J$4,5, FALSE) + $S305*VLOOKUP($S$1,properties!$A$1:$J$4,5, FALSE) + $T305*VLOOKUP($T$1,properties!$A$1:$J$4,5, FALSE)</f>
        <v>1.9037500000000001</v>
      </c>
      <c r="AK305" s="2">
        <f>$R305*VLOOKUP($R$1,properties!$A$1:$J$4,6, FALSE) + $S305*VLOOKUP($S$1,properties!$A$1:$J$4,6, FALSE) + $T305*VLOOKUP($T$1,properties!$A$1:$J$4,6, FALSE)</f>
        <v>63.231250000000003</v>
      </c>
      <c r="AL305" s="2">
        <f>$R305*VLOOKUP($R$1,properties!$A$1:$J$4,4, FALSE) + $S305*VLOOKUP($S$1,properties!$A$1:$J$4,4, FALSE) + $T305*VLOOKUP($T$1,properties!$A$1:$J$4,4, FALSE)</f>
        <v>3.4595000000000002</v>
      </c>
      <c r="AM305" s="2">
        <f>$R305*VLOOKUP($R$1,properties!$A$1:$J$4,3, FALSE) + $S305*VLOOKUP($S$1,properties!$A$1:$J$4,3, FALSE) + $T305*VLOOKUP($T$1,properties!$A$1:$J$4,3, FALSE)</f>
        <v>12.246749999999999</v>
      </c>
      <c r="AN305" s="2">
        <f>$R305*VLOOKUP($R$1,properties!$A$1:$J$4,2, FALSE) + $S305*VLOOKUP($S$1,properties!$A$1:$J$4,2, FALSE) + $T305*VLOOKUP($T$1,properties!$A$1:$J$4,2, FALSE)</f>
        <v>3.0350000000000001</v>
      </c>
      <c r="AO305" s="2">
        <f>$R305*VLOOKUP($R$1,properties!$A$1:$J$4,10, FALSE) + $S305*VLOOKUP($S$1,properties!$A$1:$J$4,10, FALSE) + $T305*VLOOKUP($T$1,properties!$A$1:$J$4,10, FALSE)</f>
        <v>28.25</v>
      </c>
    </row>
    <row r="306" spans="1:41" x14ac:dyDescent="0.2">
      <c r="A306">
        <v>393</v>
      </c>
      <c r="B306" t="s">
        <v>451</v>
      </c>
      <c r="C306" t="s">
        <v>576</v>
      </c>
      <c r="D306">
        <v>-1.03</v>
      </c>
      <c r="E306">
        <v>2.64</v>
      </c>
      <c r="F306">
        <v>0.05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0.875</v>
      </c>
      <c r="S306" s="2">
        <v>0.125</v>
      </c>
      <c r="T306" s="2">
        <v>0</v>
      </c>
      <c r="U306" s="2">
        <v>5</v>
      </c>
      <c r="V306" s="1" t="b">
        <v>0</v>
      </c>
      <c r="W306" s="2">
        <v>1</v>
      </c>
      <c r="X306" s="2">
        <v>0</v>
      </c>
      <c r="Y306" s="2">
        <v>0</v>
      </c>
      <c r="Z306" s="2">
        <v>0</v>
      </c>
      <c r="AA306" s="2">
        <f>$G306*VLOOKUP($G$1,properties!$A$6:$I$11,5, FALSE) + $H306*VLOOKUP($H$1,properties!$A$6:$I$11,5, FALSE) + $I306*VLOOKUP($I$1,properties!$A$6:$I$11,5, FALSE) + $J306*VLOOKUP($J$1,properties!$A$6:$I$11,5, FALSE) + $K306*VLOOKUP($K$1,properties!$A$6:$I$11,5, FALSE)</f>
        <v>2.5299999999999998</v>
      </c>
      <c r="AB306" s="2">
        <f>$G306*VLOOKUP($G$1,properties!$A$6:$I$11,6, FALSE) + $H306*VLOOKUP($H$1,properties!$A$6:$I$11,6, FALSE) + $I306*VLOOKUP($I$1,properties!$A$6:$I$11,6, FALSE) + $J306*VLOOKUP($J$1,properties!$A$6:$I$11,6, FALSE) + $K306*VLOOKUP($K$1,properties!$A$6:$I$11,6, FALSE)</f>
        <v>44.055999999999997</v>
      </c>
      <c r="AC306" s="2">
        <f>$G306*VLOOKUP($G$1,properties!$A$6:$I$11,2, FALSE) + $H306*VLOOKUP($H$1,properties!$A$6:$I$11,2, FALSE) + $I306*VLOOKUP($I$1,properties!$A$6:$I$11,2, FALSE) + $J306*VLOOKUP($J$1,properties!$A$6:$I$11,2, FALSE) + $K306*VLOOKUP($K$1,properties!$A$6:$I$11,2, FALSE)</f>
        <v>0.25</v>
      </c>
      <c r="AD306" s="2">
        <f>$L306*VLOOKUP($L$1,properties!$A$13:$J$19,5, FALSE) + $M306*VLOOKUP($M$1,properties!$A$13:$J$19,5, FALSE) + $N306*VLOOKUP($N$1,properties!$A$13:$J$19,5, FALSE) + $O306*VLOOKUP($O$1,properties!$A$13:$J$19,5, FALSE) + $P306*VLOOKUP($P$1,properties!$A$13:$J$19,5, FALSE) + $Q306*VLOOKUP($Q$1,properties!$A$13:$J$19,5, FALSE)</f>
        <v>1.19</v>
      </c>
      <c r="AE306" s="2">
        <f>$L306*VLOOKUP($L$1,properties!$A$13:$J$19,6, FALSE) + $M306*VLOOKUP($M$1,properties!$A$13:$J$19,6, FALSE) + $N306*VLOOKUP($N$1,properties!$A$13:$J$19,6, FALSE) + $O306*VLOOKUP($O$1,properties!$A$13:$J$19,6, FALSE) + $P306*VLOOKUP($P$1,properties!$A$13:$J$19,6, FALSE) + $Q306*VLOOKUP($Q$1,properties!$A$13:$J$19,6, FALSE)</f>
        <v>207</v>
      </c>
      <c r="AF306" s="2">
        <f>$L306*VLOOKUP($L$1,properties!$A$13:$J$19,4, FALSE) + $M306*VLOOKUP($M$1,properties!$A$13:$J$19,4, FALSE) + $N306*VLOOKUP($N$1,properties!$A$13:$J$19,4, FALSE) + $O306*VLOOKUP($O$1,properties!$A$13:$J$19,4, FALSE) + $P306*VLOOKUP($P$1,properties!$A$13:$J$19,4, FALSE) + $Q306*VLOOKUP($Q$1,properties!$A$13:$J$19,4, FALSE)</f>
        <v>0.36</v>
      </c>
      <c r="AG306" s="2">
        <f>$L306*VLOOKUP($L$1,properties!$A$13:$J$19,3, FALSE) + $M306*VLOOKUP($M$1,properties!$A$13:$J$19,3, FALSE) + $N306*VLOOKUP($N$1,properties!$A$13:$J$19,3, FALSE) + $O306*VLOOKUP($O$1,properties!$A$13:$J$19,3, FALSE) + $P306*VLOOKUP($P$1,properties!$A$13:$J$19,3, FALSE) + $Q306*VLOOKUP($Q$1,properties!$A$13:$J$19,3, FALSE)</f>
        <v>7.4169999999999998</v>
      </c>
      <c r="AH306" s="2">
        <f>$L306*VLOOKUP($L$1,properties!$A$13:$J$19,2, FALSE) + $M306*VLOOKUP($M$1,properties!$A$13:$J$19,2, FALSE) + $N306*VLOOKUP($N$1,properties!$A$13:$J$19,2, FALSE) + $O306*VLOOKUP($O$1,properties!$A$13:$J$19,2, FALSE) + $P306*VLOOKUP($P$1,properties!$A$13:$J$19,2, FALSE) + $Q306*VLOOKUP($Q$1,properties!$A$13:$J$19,2, FALSE)</f>
        <v>2.33</v>
      </c>
      <c r="AI306" s="2">
        <f>$L306*VLOOKUP($L$1,properties!$A$13:$J$19,10, FALSE) + $M306*VLOOKUP($M$1,properties!$A$13:$J$19,10, FALSE) + $N306*VLOOKUP($N$1,properties!$A$13:$J$19,10, FALSE) + $O306*VLOOKUP($O$1,properties!$A$13:$J$19,10, FALSE) + $P306*VLOOKUP($P$1,properties!$A$13:$J$19,10, FALSE) + $Q306*VLOOKUP($Q$1,properties!$A$13:$J$19,10, FALSE)</f>
        <v>82</v>
      </c>
      <c r="AJ306" s="2">
        <f>$R306*VLOOKUP($R$1,properties!$A$1:$J$4,5, FALSE) + $S306*VLOOKUP($S$1,properties!$A$1:$J$4,5, FALSE) + $T306*VLOOKUP($T$1,properties!$A$1:$J$4,5, FALSE)</f>
        <v>1.8287499999999999</v>
      </c>
      <c r="AK306" s="2">
        <f>$R306*VLOOKUP($R$1,properties!$A$1:$J$4,6, FALSE) + $S306*VLOOKUP($S$1,properties!$A$1:$J$4,6, FALSE) + $T306*VLOOKUP($T$1,properties!$A$1:$J$4,6, FALSE)</f>
        <v>41.006250000000009</v>
      </c>
      <c r="AL306" s="2">
        <f>$R306*VLOOKUP($R$1,properties!$A$1:$J$4,4, FALSE) + $S306*VLOOKUP($S$1,properties!$A$1:$J$4,4, FALSE) + $T306*VLOOKUP($T$1,properties!$A$1:$J$4,4, FALSE)</f>
        <v>3.5854999999999997</v>
      </c>
      <c r="AM306" s="2">
        <f>$R306*VLOOKUP($R$1,properties!$A$1:$J$4,3, FALSE) + $S306*VLOOKUP($S$1,properties!$A$1:$J$4,3, FALSE) + $T306*VLOOKUP($T$1,properties!$A$1:$J$4,3, FALSE)</f>
        <v>12.82375</v>
      </c>
      <c r="AN306" s="2">
        <f>$R306*VLOOKUP($R$1,properties!$A$1:$J$4,2, FALSE) + $S306*VLOOKUP($S$1,properties!$A$1:$J$4,2, FALSE) + $T306*VLOOKUP($T$1,properties!$A$1:$J$4,2, FALSE)</f>
        <v>3.1350000000000002</v>
      </c>
      <c r="AO306" s="2">
        <f>$R306*VLOOKUP($R$1,properties!$A$1:$J$4,10, FALSE) + $S306*VLOOKUP($S$1,properties!$A$1:$J$4,10, FALSE) + $T306*VLOOKUP($T$1,properties!$A$1:$J$4,10, FALSE)</f>
        <v>19.25</v>
      </c>
    </row>
    <row r="307" spans="1:41" x14ac:dyDescent="0.2">
      <c r="A307">
        <v>394</v>
      </c>
      <c r="B307" t="s">
        <v>452</v>
      </c>
      <c r="C307" t="s">
        <v>576</v>
      </c>
      <c r="D307">
        <v>-0.47</v>
      </c>
      <c r="E307">
        <v>3.39</v>
      </c>
      <c r="F307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s="2">
        <v>0.125</v>
      </c>
      <c r="T307" s="2">
        <v>0.875</v>
      </c>
      <c r="U307" s="2">
        <v>5</v>
      </c>
      <c r="V307" s="1" t="b">
        <v>0</v>
      </c>
      <c r="W307" s="2">
        <v>1</v>
      </c>
      <c r="X307" s="2">
        <v>0</v>
      </c>
      <c r="Y307" s="2">
        <v>0</v>
      </c>
      <c r="Z307" s="2">
        <v>0</v>
      </c>
      <c r="AA307" s="2">
        <f>$G307*VLOOKUP($G$1,properties!$A$6:$I$11,5, FALSE) + $H307*VLOOKUP($H$1,properties!$A$6:$I$11,5, FALSE) + $I307*VLOOKUP($I$1,properties!$A$6:$I$11,5, FALSE) + $J307*VLOOKUP($J$1,properties!$A$6:$I$11,5, FALSE) + $K307*VLOOKUP($K$1,properties!$A$6:$I$11,5, FALSE)</f>
        <v>2.5299999999999998</v>
      </c>
      <c r="AB307" s="2">
        <f>$G307*VLOOKUP($G$1,properties!$A$6:$I$11,6, FALSE) + $H307*VLOOKUP($H$1,properties!$A$6:$I$11,6, FALSE) + $I307*VLOOKUP($I$1,properties!$A$6:$I$11,6, FALSE) + $J307*VLOOKUP($J$1,properties!$A$6:$I$11,6, FALSE) + $K307*VLOOKUP($K$1,properties!$A$6:$I$11,6, FALSE)</f>
        <v>44.055999999999997</v>
      </c>
      <c r="AC307" s="2">
        <f>$G307*VLOOKUP($G$1,properties!$A$6:$I$11,2, FALSE) + $H307*VLOOKUP($H$1,properties!$A$6:$I$11,2, FALSE) + $I307*VLOOKUP($I$1,properties!$A$6:$I$11,2, FALSE) + $J307*VLOOKUP($J$1,properties!$A$6:$I$11,2, FALSE) + $K307*VLOOKUP($K$1,properties!$A$6:$I$11,2, FALSE)</f>
        <v>0.25</v>
      </c>
      <c r="AD307" s="2">
        <f>$L307*VLOOKUP($L$1,properties!$A$13:$J$19,5, FALSE) + $M307*VLOOKUP($M$1,properties!$A$13:$J$19,5, FALSE) + $N307*VLOOKUP($N$1,properties!$A$13:$J$19,5, FALSE) + $O307*VLOOKUP($O$1,properties!$A$13:$J$19,5, FALSE) + $P307*VLOOKUP($P$1,properties!$A$13:$J$19,5, FALSE) + $Q307*VLOOKUP($Q$1,properties!$A$13:$J$19,5, FALSE)</f>
        <v>1.35</v>
      </c>
      <c r="AE307" s="2">
        <f>$L307*VLOOKUP($L$1,properties!$A$13:$J$19,6, FALSE) + $M307*VLOOKUP($M$1,properties!$A$13:$J$19,6, FALSE) + $N307*VLOOKUP($N$1,properties!$A$13:$J$19,6, FALSE) + $O307*VLOOKUP($O$1,properties!$A$13:$J$19,6, FALSE) + $P307*VLOOKUP($P$1,properties!$A$13:$J$19,6, FALSE) + $Q307*VLOOKUP($Q$1,properties!$A$13:$J$19,6, FALSE)</f>
        <v>137.33000000000001</v>
      </c>
      <c r="AF307" s="2">
        <f>$L307*VLOOKUP($L$1,properties!$A$13:$J$19,4, FALSE) + $M307*VLOOKUP($M$1,properties!$A$13:$J$19,4, FALSE) + $N307*VLOOKUP($N$1,properties!$A$13:$J$19,4, FALSE) + $O307*VLOOKUP($O$1,properties!$A$13:$J$19,4, FALSE) + $P307*VLOOKUP($P$1,properties!$A$13:$J$19,4, FALSE) + $Q307*VLOOKUP($Q$1,properties!$A$13:$J$19,4, FALSE)</f>
        <v>0</v>
      </c>
      <c r="AG307" s="2">
        <f>$L307*VLOOKUP($L$1,properties!$A$13:$J$19,3, FALSE) + $M307*VLOOKUP($M$1,properties!$A$13:$J$19,3, FALSE) + $N307*VLOOKUP($N$1,properties!$A$13:$J$19,3, FALSE) + $O307*VLOOKUP($O$1,properties!$A$13:$J$19,3, FALSE) + $P307*VLOOKUP($P$1,properties!$A$13:$J$19,3, FALSE) + $Q307*VLOOKUP($Q$1,properties!$A$13:$J$19,3, FALSE)</f>
        <v>5.2119999999999997</v>
      </c>
      <c r="AH307" s="2">
        <f>$L307*VLOOKUP($L$1,properties!$A$13:$J$19,2, FALSE) + $M307*VLOOKUP($M$1,properties!$A$13:$J$19,2, FALSE) + $N307*VLOOKUP($N$1,properties!$A$13:$J$19,2, FALSE) + $O307*VLOOKUP($O$1,properties!$A$13:$J$19,2, FALSE) + $P307*VLOOKUP($P$1,properties!$A$13:$J$19,2, FALSE) + $Q307*VLOOKUP($Q$1,properties!$A$13:$J$19,2, FALSE)</f>
        <v>0.89</v>
      </c>
      <c r="AI307" s="2">
        <f>$L307*VLOOKUP($L$1,properties!$A$13:$J$19,10, FALSE) + $M307*VLOOKUP($M$1,properties!$A$13:$J$19,10, FALSE) + $N307*VLOOKUP($N$1,properties!$A$13:$J$19,10, FALSE) + $O307*VLOOKUP($O$1,properties!$A$13:$J$19,10, FALSE) + $P307*VLOOKUP($P$1,properties!$A$13:$J$19,10, FALSE) + $Q307*VLOOKUP($Q$1,properties!$A$13:$J$19,10, FALSE)</f>
        <v>56</v>
      </c>
      <c r="AJ307" s="2">
        <f>$R307*VLOOKUP($R$1,properties!$A$1:$J$4,5, FALSE) + $S307*VLOOKUP($S$1,properties!$A$1:$J$4,5, FALSE) + $T307*VLOOKUP($T$1,properties!$A$1:$J$4,5, FALSE)</f>
        <v>1.9775</v>
      </c>
      <c r="AK307" s="2">
        <f>$R307*VLOOKUP($R$1,properties!$A$1:$J$4,6, FALSE) + $S307*VLOOKUP($S$1,properties!$A$1:$J$4,6, FALSE) + $T307*VLOOKUP($T$1,properties!$A$1:$J$4,6, FALSE)</f>
        <v>121.02500000000001</v>
      </c>
      <c r="AL307" s="2">
        <f>$R307*VLOOKUP($R$1,properties!$A$1:$J$4,4, FALSE) + $S307*VLOOKUP($S$1,properties!$A$1:$J$4,4, FALSE) + $T307*VLOOKUP($T$1,properties!$A$1:$J$4,4, FALSE)</f>
        <v>3.0981250000000005</v>
      </c>
      <c r="AM307" s="2">
        <f>$R307*VLOOKUP($R$1,properties!$A$1:$J$4,3, FALSE) + $S307*VLOOKUP($S$1,properties!$A$1:$J$4,3, FALSE) + $T307*VLOOKUP($T$1,properties!$A$1:$J$4,3, FALSE)</f>
        <v>10.621375</v>
      </c>
      <c r="AN307" s="2">
        <f>$R307*VLOOKUP($R$1,properties!$A$1:$J$4,2, FALSE) + $S307*VLOOKUP($S$1,properties!$A$1:$J$4,2, FALSE) + $T307*VLOOKUP($T$1,properties!$A$1:$J$4,2, FALSE)</f>
        <v>2.6975000000000002</v>
      </c>
      <c r="AO307" s="2">
        <f>$R307*VLOOKUP($R$1,properties!$A$1:$J$4,10, FALSE) + $S307*VLOOKUP($S$1,properties!$A$1:$J$4,10, FALSE) + $T307*VLOOKUP($T$1,properties!$A$1:$J$4,10, FALSE)</f>
        <v>50.75</v>
      </c>
    </row>
    <row r="308" spans="1:41" x14ac:dyDescent="0.2">
      <c r="A308">
        <v>395</v>
      </c>
      <c r="B308" t="s">
        <v>453</v>
      </c>
      <c r="C308" t="s">
        <v>576</v>
      </c>
      <c r="D308">
        <v>-0.15</v>
      </c>
      <c r="E308">
        <v>2.2999999999999998</v>
      </c>
      <c r="F308">
        <v>0.08</v>
      </c>
      <c r="G308" s="2">
        <v>0</v>
      </c>
      <c r="H308" s="2">
        <v>0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0.75</v>
      </c>
      <c r="S308" s="2">
        <v>0.25</v>
      </c>
      <c r="T308" s="2">
        <v>0</v>
      </c>
      <c r="U308" s="2">
        <v>5</v>
      </c>
      <c r="V308" s="1" t="b">
        <v>0</v>
      </c>
      <c r="W308" s="2">
        <v>1</v>
      </c>
      <c r="X308" s="2">
        <v>0</v>
      </c>
      <c r="Y308" s="2">
        <v>0</v>
      </c>
      <c r="Z308" s="2">
        <v>0</v>
      </c>
      <c r="AA308" s="2">
        <f>$G308*VLOOKUP($G$1,properties!$A$6:$I$11,5, FALSE) + $H308*VLOOKUP($H$1,properties!$A$6:$I$11,5, FALSE) + $I308*VLOOKUP($I$1,properties!$A$6:$I$11,5, FALSE) + $J308*VLOOKUP($J$1,properties!$A$6:$I$11,5, FALSE) + $K308*VLOOKUP($K$1,properties!$A$6:$I$11,5, FALSE)</f>
        <v>2.17</v>
      </c>
      <c r="AB308" s="2">
        <f>$G308*VLOOKUP($G$1,properties!$A$6:$I$11,6, FALSE) + $H308*VLOOKUP($H$1,properties!$A$6:$I$11,6, FALSE) + $I308*VLOOKUP($I$1,properties!$A$6:$I$11,6, FALSE) + $J308*VLOOKUP($J$1,properties!$A$6:$I$11,6, FALSE) + $K308*VLOOKUP($K$1,properties!$A$6:$I$11,6, FALSE)</f>
        <v>32.07</v>
      </c>
      <c r="AC308" s="2">
        <f>$G308*VLOOKUP($G$1,properties!$A$6:$I$11,2, FALSE) + $H308*VLOOKUP($H$1,properties!$A$6:$I$11,2, FALSE) + $I308*VLOOKUP($I$1,properties!$A$6:$I$11,2, FALSE) + $J308*VLOOKUP($J$1,properties!$A$6:$I$11,2, FALSE) + $K308*VLOOKUP($K$1,properties!$A$6:$I$11,2, FALSE)</f>
        <v>2.2999999999999998</v>
      </c>
      <c r="AD308" s="2">
        <f>$L308*VLOOKUP($L$1,properties!$A$13:$J$19,5, FALSE) + $M308*VLOOKUP($M$1,properties!$A$13:$J$19,5, FALSE) + $N308*VLOOKUP($N$1,properties!$A$13:$J$19,5, FALSE) + $O308*VLOOKUP($O$1,properties!$A$13:$J$19,5, FALSE) + $P308*VLOOKUP($P$1,properties!$A$13:$J$19,5, FALSE) + $Q308*VLOOKUP($Q$1,properties!$A$13:$J$19,5, FALSE)</f>
        <v>1.19</v>
      </c>
      <c r="AE308" s="2">
        <f>$L308*VLOOKUP($L$1,properties!$A$13:$J$19,6, FALSE) + $M308*VLOOKUP($M$1,properties!$A$13:$J$19,6, FALSE) + $N308*VLOOKUP($N$1,properties!$A$13:$J$19,6, FALSE) + $O308*VLOOKUP($O$1,properties!$A$13:$J$19,6, FALSE) + $P308*VLOOKUP($P$1,properties!$A$13:$J$19,6, FALSE) + $Q308*VLOOKUP($Q$1,properties!$A$13:$J$19,6, FALSE)</f>
        <v>207</v>
      </c>
      <c r="AF308" s="2">
        <f>$L308*VLOOKUP($L$1,properties!$A$13:$J$19,4, FALSE) + $M308*VLOOKUP($M$1,properties!$A$13:$J$19,4, FALSE) + $N308*VLOOKUP($N$1,properties!$A$13:$J$19,4, FALSE) + $O308*VLOOKUP($O$1,properties!$A$13:$J$19,4, FALSE) + $P308*VLOOKUP($P$1,properties!$A$13:$J$19,4, FALSE) + $Q308*VLOOKUP($Q$1,properties!$A$13:$J$19,4, FALSE)</f>
        <v>0.36</v>
      </c>
      <c r="AG308" s="2">
        <f>$L308*VLOOKUP($L$1,properties!$A$13:$J$19,3, FALSE) + $M308*VLOOKUP($M$1,properties!$A$13:$J$19,3, FALSE) + $N308*VLOOKUP($N$1,properties!$A$13:$J$19,3, FALSE) + $O308*VLOOKUP($O$1,properties!$A$13:$J$19,3, FALSE) + $P308*VLOOKUP($P$1,properties!$A$13:$J$19,3, FALSE) + $Q308*VLOOKUP($Q$1,properties!$A$13:$J$19,3, FALSE)</f>
        <v>7.4169999999999998</v>
      </c>
      <c r="AH308" s="2">
        <f>$L308*VLOOKUP($L$1,properties!$A$13:$J$19,2, FALSE) + $M308*VLOOKUP($M$1,properties!$A$13:$J$19,2, FALSE) + $N308*VLOOKUP($N$1,properties!$A$13:$J$19,2, FALSE) + $O308*VLOOKUP($O$1,properties!$A$13:$J$19,2, FALSE) + $P308*VLOOKUP($P$1,properties!$A$13:$J$19,2, FALSE) + $Q308*VLOOKUP($Q$1,properties!$A$13:$J$19,2, FALSE)</f>
        <v>2.33</v>
      </c>
      <c r="AI308" s="2">
        <f>$L308*VLOOKUP($L$1,properties!$A$13:$J$19,10, FALSE) + $M308*VLOOKUP($M$1,properties!$A$13:$J$19,10, FALSE) + $N308*VLOOKUP($N$1,properties!$A$13:$J$19,10, FALSE) + $O308*VLOOKUP($O$1,properties!$A$13:$J$19,10, FALSE) + $P308*VLOOKUP($P$1,properties!$A$13:$J$19,10, FALSE) + $Q308*VLOOKUP($Q$1,properties!$A$13:$J$19,10, FALSE)</f>
        <v>82</v>
      </c>
      <c r="AJ308" s="2">
        <f>$R308*VLOOKUP($R$1,properties!$A$1:$J$4,5, FALSE) + $S308*VLOOKUP($S$1,properties!$A$1:$J$4,5, FALSE) + $T308*VLOOKUP($T$1,properties!$A$1:$J$4,5, FALSE)</f>
        <v>1.8474999999999999</v>
      </c>
      <c r="AK308" s="2">
        <f>$R308*VLOOKUP($R$1,properties!$A$1:$J$4,6, FALSE) + $S308*VLOOKUP($S$1,properties!$A$1:$J$4,6, FALSE) + $T308*VLOOKUP($T$1,properties!$A$1:$J$4,6, FALSE)</f>
        <v>46.5625</v>
      </c>
      <c r="AL308" s="2">
        <f>$R308*VLOOKUP($R$1,properties!$A$1:$J$4,4, FALSE) + $S308*VLOOKUP($S$1,properties!$A$1:$J$4,4, FALSE) + $T308*VLOOKUP($T$1,properties!$A$1:$J$4,4, FALSE)</f>
        <v>3.5539999999999998</v>
      </c>
      <c r="AM308" s="2">
        <f>$R308*VLOOKUP($R$1,properties!$A$1:$J$4,3, FALSE) + $S308*VLOOKUP($S$1,properties!$A$1:$J$4,3, FALSE) + $T308*VLOOKUP($T$1,properties!$A$1:$J$4,3, FALSE)</f>
        <v>12.679499999999999</v>
      </c>
      <c r="AN308" s="2">
        <f>$R308*VLOOKUP($R$1,properties!$A$1:$J$4,2, FALSE) + $S308*VLOOKUP($S$1,properties!$A$1:$J$4,2, FALSE) + $T308*VLOOKUP($T$1,properties!$A$1:$J$4,2, FALSE)</f>
        <v>3.1100000000000003</v>
      </c>
      <c r="AO308" s="2">
        <f>$R308*VLOOKUP($R$1,properties!$A$1:$J$4,10, FALSE) + $S308*VLOOKUP($S$1,properties!$A$1:$J$4,10, FALSE) + $T308*VLOOKUP($T$1,properties!$A$1:$J$4,10, FALSE)</f>
        <v>21.5</v>
      </c>
    </row>
    <row r="309" spans="1:41" x14ac:dyDescent="0.2">
      <c r="A309">
        <v>396</v>
      </c>
      <c r="B309" t="s">
        <v>454</v>
      </c>
      <c r="C309" t="s">
        <v>576</v>
      </c>
      <c r="D309">
        <v>0.02</v>
      </c>
      <c r="E309">
        <v>1.89</v>
      </c>
      <c r="F309">
        <v>0.16</v>
      </c>
      <c r="G309" s="2">
        <v>0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0</v>
      </c>
      <c r="S309" s="2">
        <v>0.5</v>
      </c>
      <c r="T309" s="2">
        <v>0.5</v>
      </c>
      <c r="U309" s="2">
        <v>5</v>
      </c>
      <c r="V309" s="1" t="b">
        <v>0</v>
      </c>
      <c r="W309" s="2">
        <v>1</v>
      </c>
      <c r="X309" s="2">
        <v>0</v>
      </c>
      <c r="Y309" s="2">
        <v>0</v>
      </c>
      <c r="Z309" s="2">
        <v>0</v>
      </c>
      <c r="AA309" s="2">
        <f>$G309*VLOOKUP($G$1,properties!$A$6:$I$11,5, FALSE) + $H309*VLOOKUP($H$1,properties!$A$6:$I$11,5, FALSE) + $I309*VLOOKUP($I$1,properties!$A$6:$I$11,5, FALSE) + $J309*VLOOKUP($J$1,properties!$A$6:$I$11,5, FALSE) + $K309*VLOOKUP($K$1,properties!$A$6:$I$11,5, FALSE)</f>
        <v>2.17</v>
      </c>
      <c r="AB309" s="2">
        <f>$G309*VLOOKUP($G$1,properties!$A$6:$I$11,6, FALSE) + $H309*VLOOKUP($H$1,properties!$A$6:$I$11,6, FALSE) + $I309*VLOOKUP($I$1,properties!$A$6:$I$11,6, FALSE) + $J309*VLOOKUP($J$1,properties!$A$6:$I$11,6, FALSE) + $K309*VLOOKUP($K$1,properties!$A$6:$I$11,6, FALSE)</f>
        <v>32.07</v>
      </c>
      <c r="AC309" s="2">
        <f>$G309*VLOOKUP($G$1,properties!$A$6:$I$11,2, FALSE) + $H309*VLOOKUP($H$1,properties!$A$6:$I$11,2, FALSE) + $I309*VLOOKUP($I$1,properties!$A$6:$I$11,2, FALSE) + $J309*VLOOKUP($J$1,properties!$A$6:$I$11,2, FALSE) + $K309*VLOOKUP($K$1,properties!$A$6:$I$11,2, FALSE)</f>
        <v>2.2999999999999998</v>
      </c>
      <c r="AD309" s="2">
        <f>$L309*VLOOKUP($L$1,properties!$A$13:$J$19,5, FALSE) + $M309*VLOOKUP($M$1,properties!$A$13:$J$19,5, FALSE) + $N309*VLOOKUP($N$1,properties!$A$13:$J$19,5, FALSE) + $O309*VLOOKUP($O$1,properties!$A$13:$J$19,5, FALSE) + $P309*VLOOKUP($P$1,properties!$A$13:$J$19,5, FALSE) + $Q309*VLOOKUP($Q$1,properties!$A$13:$J$19,5, FALSE)</f>
        <v>1.19</v>
      </c>
      <c r="AE309" s="2">
        <f>$L309*VLOOKUP($L$1,properties!$A$13:$J$19,6, FALSE) + $M309*VLOOKUP($M$1,properties!$A$13:$J$19,6, FALSE) + $N309*VLOOKUP($N$1,properties!$A$13:$J$19,6, FALSE) + $O309*VLOOKUP($O$1,properties!$A$13:$J$19,6, FALSE) + $P309*VLOOKUP($P$1,properties!$A$13:$J$19,6, FALSE) + $Q309*VLOOKUP($Q$1,properties!$A$13:$J$19,6, FALSE)</f>
        <v>207</v>
      </c>
      <c r="AF309" s="2">
        <f>$L309*VLOOKUP($L$1,properties!$A$13:$J$19,4, FALSE) + $M309*VLOOKUP($M$1,properties!$A$13:$J$19,4, FALSE) + $N309*VLOOKUP($N$1,properties!$A$13:$J$19,4, FALSE) + $O309*VLOOKUP($O$1,properties!$A$13:$J$19,4, FALSE) + $P309*VLOOKUP($P$1,properties!$A$13:$J$19,4, FALSE) + $Q309*VLOOKUP($Q$1,properties!$A$13:$J$19,4, FALSE)</f>
        <v>0.36</v>
      </c>
      <c r="AG309" s="2">
        <f>$L309*VLOOKUP($L$1,properties!$A$13:$J$19,3, FALSE) + $M309*VLOOKUP($M$1,properties!$A$13:$J$19,3, FALSE) + $N309*VLOOKUP($N$1,properties!$A$13:$J$19,3, FALSE) + $O309*VLOOKUP($O$1,properties!$A$13:$J$19,3, FALSE) + $P309*VLOOKUP($P$1,properties!$A$13:$J$19,3, FALSE) + $Q309*VLOOKUP($Q$1,properties!$A$13:$J$19,3, FALSE)</f>
        <v>7.4169999999999998</v>
      </c>
      <c r="AH309" s="2">
        <f>$L309*VLOOKUP($L$1,properties!$A$13:$J$19,2, FALSE) + $M309*VLOOKUP($M$1,properties!$A$13:$J$19,2, FALSE) + $N309*VLOOKUP($N$1,properties!$A$13:$J$19,2, FALSE) + $O309*VLOOKUP($O$1,properties!$A$13:$J$19,2, FALSE) + $P309*VLOOKUP($P$1,properties!$A$13:$J$19,2, FALSE) + $Q309*VLOOKUP($Q$1,properties!$A$13:$J$19,2, FALSE)</f>
        <v>2.33</v>
      </c>
      <c r="AI309" s="2">
        <f>$L309*VLOOKUP($L$1,properties!$A$13:$J$19,10, FALSE) + $M309*VLOOKUP($M$1,properties!$A$13:$J$19,10, FALSE) + $N309*VLOOKUP($N$1,properties!$A$13:$J$19,10, FALSE) + $O309*VLOOKUP($O$1,properties!$A$13:$J$19,10, FALSE) + $P309*VLOOKUP($P$1,properties!$A$13:$J$19,10, FALSE) + $Q309*VLOOKUP($Q$1,properties!$A$13:$J$19,10, FALSE)</f>
        <v>82</v>
      </c>
      <c r="AJ309" s="2">
        <f>$R309*VLOOKUP($R$1,properties!$A$1:$J$4,5, FALSE) + $S309*VLOOKUP($S$1,properties!$A$1:$J$4,5, FALSE) + $T309*VLOOKUP($T$1,properties!$A$1:$J$4,5, FALSE)</f>
        <v>1.97</v>
      </c>
      <c r="AK309" s="2">
        <f>$R309*VLOOKUP($R$1,properties!$A$1:$J$4,6, FALSE) + $S309*VLOOKUP($S$1,properties!$A$1:$J$4,6, FALSE) + $T309*VLOOKUP($T$1,properties!$A$1:$J$4,6, FALSE)</f>
        <v>103.4</v>
      </c>
      <c r="AL309" s="2">
        <f>$R309*VLOOKUP($R$1,properties!$A$1:$J$4,4, FALSE) + $S309*VLOOKUP($S$1,properties!$A$1:$J$4,4, FALSE) + $T309*VLOOKUP($T$1,properties!$A$1:$J$4,4, FALSE)</f>
        <v>3.2125000000000004</v>
      </c>
      <c r="AM309" s="2">
        <f>$R309*VLOOKUP($R$1,properties!$A$1:$J$4,3, FALSE) + $S309*VLOOKUP($S$1,properties!$A$1:$J$4,3, FALSE) + $T309*VLOOKUP($T$1,properties!$A$1:$J$4,3, FALSE)</f>
        <v>11.1325</v>
      </c>
      <c r="AN309" s="2">
        <f>$R309*VLOOKUP($R$1,properties!$A$1:$J$4,2, FALSE) + $S309*VLOOKUP($S$1,properties!$A$1:$J$4,2, FALSE) + $T309*VLOOKUP($T$1,properties!$A$1:$J$4,2, FALSE)</f>
        <v>2.81</v>
      </c>
      <c r="AO309" s="2">
        <f>$R309*VLOOKUP($R$1,properties!$A$1:$J$4,10, FALSE) + $S309*VLOOKUP($S$1,properties!$A$1:$J$4,10, FALSE) + $T309*VLOOKUP($T$1,properties!$A$1:$J$4,10, FALSE)</f>
        <v>44</v>
      </c>
    </row>
    <row r="310" spans="1:41" x14ac:dyDescent="0.2">
      <c r="A310">
        <v>397</v>
      </c>
      <c r="B310" t="s">
        <v>455</v>
      </c>
      <c r="C310" t="s">
        <v>576</v>
      </c>
      <c r="D310">
        <v>-0.15</v>
      </c>
      <c r="E310">
        <v>2.2599999999999998</v>
      </c>
      <c r="F310">
        <v>0.08</v>
      </c>
      <c r="G310" s="2">
        <v>0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s="2">
        <v>0.5</v>
      </c>
      <c r="S310" s="2">
        <v>0.5</v>
      </c>
      <c r="T310" s="2">
        <v>0</v>
      </c>
      <c r="U310" s="2">
        <v>5</v>
      </c>
      <c r="V310" s="1" t="b">
        <v>0</v>
      </c>
      <c r="W310" s="2">
        <v>1</v>
      </c>
      <c r="X310" s="2">
        <v>0</v>
      </c>
      <c r="Y310" s="2">
        <v>0</v>
      </c>
      <c r="Z310" s="2">
        <v>0</v>
      </c>
      <c r="AA310" s="2">
        <f>$G310*VLOOKUP($G$1,properties!$A$6:$I$11,5, FALSE) + $H310*VLOOKUP($H$1,properties!$A$6:$I$11,5, FALSE) + $I310*VLOOKUP($I$1,properties!$A$6:$I$11,5, FALSE) + $J310*VLOOKUP($J$1,properties!$A$6:$I$11,5, FALSE) + $K310*VLOOKUP($K$1,properties!$A$6:$I$11,5, FALSE)</f>
        <v>2.17</v>
      </c>
      <c r="AB310" s="2">
        <f>$G310*VLOOKUP($G$1,properties!$A$6:$I$11,6, FALSE) + $H310*VLOOKUP($H$1,properties!$A$6:$I$11,6, FALSE) + $I310*VLOOKUP($I$1,properties!$A$6:$I$11,6, FALSE) + $J310*VLOOKUP($J$1,properties!$A$6:$I$11,6, FALSE) + $K310*VLOOKUP($K$1,properties!$A$6:$I$11,6, FALSE)</f>
        <v>32.07</v>
      </c>
      <c r="AC310" s="2">
        <f>$G310*VLOOKUP($G$1,properties!$A$6:$I$11,2, FALSE) + $H310*VLOOKUP($H$1,properties!$A$6:$I$11,2, FALSE) + $I310*VLOOKUP($I$1,properties!$A$6:$I$11,2, FALSE) + $J310*VLOOKUP($J$1,properties!$A$6:$I$11,2, FALSE) + $K310*VLOOKUP($K$1,properties!$A$6:$I$11,2, FALSE)</f>
        <v>2.2999999999999998</v>
      </c>
      <c r="AD310" s="2">
        <f>$L310*VLOOKUP($L$1,properties!$A$13:$J$19,5, FALSE) + $M310*VLOOKUP($M$1,properties!$A$13:$J$19,5, FALSE) + $N310*VLOOKUP($N$1,properties!$A$13:$J$19,5, FALSE) + $O310*VLOOKUP($O$1,properties!$A$13:$J$19,5, FALSE) + $P310*VLOOKUP($P$1,properties!$A$13:$J$19,5, FALSE) + $Q310*VLOOKUP($Q$1,properties!$A$13:$J$19,5, FALSE)</f>
        <v>1.19</v>
      </c>
      <c r="AE310" s="2">
        <f>$L310*VLOOKUP($L$1,properties!$A$13:$J$19,6, FALSE) + $M310*VLOOKUP($M$1,properties!$A$13:$J$19,6, FALSE) + $N310*VLOOKUP($N$1,properties!$A$13:$J$19,6, FALSE) + $O310*VLOOKUP($O$1,properties!$A$13:$J$19,6, FALSE) + $P310*VLOOKUP($P$1,properties!$A$13:$J$19,6, FALSE) + $Q310*VLOOKUP($Q$1,properties!$A$13:$J$19,6, FALSE)</f>
        <v>207</v>
      </c>
      <c r="AF310" s="2">
        <f>$L310*VLOOKUP($L$1,properties!$A$13:$J$19,4, FALSE) + $M310*VLOOKUP($M$1,properties!$A$13:$J$19,4, FALSE) + $N310*VLOOKUP($N$1,properties!$A$13:$J$19,4, FALSE) + $O310*VLOOKUP($O$1,properties!$A$13:$J$19,4, FALSE) + $P310*VLOOKUP($P$1,properties!$A$13:$J$19,4, FALSE) + $Q310*VLOOKUP($Q$1,properties!$A$13:$J$19,4, FALSE)</f>
        <v>0.36</v>
      </c>
      <c r="AG310" s="2">
        <f>$L310*VLOOKUP($L$1,properties!$A$13:$J$19,3, FALSE) + $M310*VLOOKUP($M$1,properties!$A$13:$J$19,3, FALSE) + $N310*VLOOKUP($N$1,properties!$A$13:$J$19,3, FALSE) + $O310*VLOOKUP($O$1,properties!$A$13:$J$19,3, FALSE) + $P310*VLOOKUP($P$1,properties!$A$13:$J$19,3, FALSE) + $Q310*VLOOKUP($Q$1,properties!$A$13:$J$19,3, FALSE)</f>
        <v>7.4169999999999998</v>
      </c>
      <c r="AH310" s="2">
        <f>$L310*VLOOKUP($L$1,properties!$A$13:$J$19,2, FALSE) + $M310*VLOOKUP($M$1,properties!$A$13:$J$19,2, FALSE) + $N310*VLOOKUP($N$1,properties!$A$13:$J$19,2, FALSE) + $O310*VLOOKUP($O$1,properties!$A$13:$J$19,2, FALSE) + $P310*VLOOKUP($P$1,properties!$A$13:$J$19,2, FALSE) + $Q310*VLOOKUP($Q$1,properties!$A$13:$J$19,2, FALSE)</f>
        <v>2.33</v>
      </c>
      <c r="AI310" s="2">
        <f>$L310*VLOOKUP($L$1,properties!$A$13:$J$19,10, FALSE) + $M310*VLOOKUP($M$1,properties!$A$13:$J$19,10, FALSE) + $N310*VLOOKUP($N$1,properties!$A$13:$J$19,10, FALSE) + $O310*VLOOKUP($O$1,properties!$A$13:$J$19,10, FALSE) + $P310*VLOOKUP($P$1,properties!$A$13:$J$19,10, FALSE) + $Q310*VLOOKUP($Q$1,properties!$A$13:$J$19,10, FALSE)</f>
        <v>82</v>
      </c>
      <c r="AJ310" s="2">
        <f>$R310*VLOOKUP($R$1,properties!$A$1:$J$4,5, FALSE) + $S310*VLOOKUP($S$1,properties!$A$1:$J$4,5, FALSE) + $T310*VLOOKUP($T$1,properties!$A$1:$J$4,5, FALSE)</f>
        <v>1.885</v>
      </c>
      <c r="AK310" s="2">
        <f>$R310*VLOOKUP($R$1,properties!$A$1:$J$4,6, FALSE) + $S310*VLOOKUP($S$1,properties!$A$1:$J$4,6, FALSE) + $T310*VLOOKUP($T$1,properties!$A$1:$J$4,6, FALSE)</f>
        <v>57.675000000000004</v>
      </c>
      <c r="AL310" s="2">
        <f>$R310*VLOOKUP($R$1,properties!$A$1:$J$4,4, FALSE) + $S310*VLOOKUP($S$1,properties!$A$1:$J$4,4, FALSE) + $T310*VLOOKUP($T$1,properties!$A$1:$J$4,4, FALSE)</f>
        <v>3.4910000000000001</v>
      </c>
      <c r="AM310" s="2">
        <f>$R310*VLOOKUP($R$1,properties!$A$1:$J$4,3, FALSE) + $S310*VLOOKUP($S$1,properties!$A$1:$J$4,3, FALSE) + $T310*VLOOKUP($T$1,properties!$A$1:$J$4,3, FALSE)</f>
        <v>12.391</v>
      </c>
      <c r="AN310" s="2">
        <f>$R310*VLOOKUP($R$1,properties!$A$1:$J$4,2, FALSE) + $S310*VLOOKUP($S$1,properties!$A$1:$J$4,2, FALSE) + $T310*VLOOKUP($T$1,properties!$A$1:$J$4,2, FALSE)</f>
        <v>3.06</v>
      </c>
      <c r="AO310" s="2">
        <f>$R310*VLOOKUP($R$1,properties!$A$1:$J$4,10, FALSE) + $S310*VLOOKUP($S$1,properties!$A$1:$J$4,10, FALSE) + $T310*VLOOKUP($T$1,properties!$A$1:$J$4,10, FALSE)</f>
        <v>26</v>
      </c>
    </row>
    <row r="311" spans="1:41" x14ac:dyDescent="0.2">
      <c r="A311">
        <v>398</v>
      </c>
      <c r="B311" t="s">
        <v>456</v>
      </c>
      <c r="C311" t="s">
        <v>576</v>
      </c>
      <c r="D311">
        <v>-0.13</v>
      </c>
      <c r="E311">
        <v>2.09</v>
      </c>
      <c r="F311">
        <v>0.11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0.25</v>
      </c>
      <c r="S311" s="2">
        <v>0.75</v>
      </c>
      <c r="T311" s="2">
        <v>0</v>
      </c>
      <c r="U311" s="2">
        <v>5</v>
      </c>
      <c r="V311" s="1" t="b">
        <v>0</v>
      </c>
      <c r="W311" s="2">
        <v>1</v>
      </c>
      <c r="X311" s="2">
        <v>0</v>
      </c>
      <c r="Y311" s="2">
        <v>0</v>
      </c>
      <c r="Z311" s="2">
        <v>0</v>
      </c>
      <c r="AA311" s="2">
        <f>$G311*VLOOKUP($G$1,properties!$A$6:$I$11,5, FALSE) + $H311*VLOOKUP($H$1,properties!$A$6:$I$11,5, FALSE) + $I311*VLOOKUP($I$1,properties!$A$6:$I$11,5, FALSE) + $J311*VLOOKUP($J$1,properties!$A$6:$I$11,5, FALSE) + $K311*VLOOKUP($K$1,properties!$A$6:$I$11,5, FALSE)</f>
        <v>2.17</v>
      </c>
      <c r="AB311" s="2">
        <f>$G311*VLOOKUP($G$1,properties!$A$6:$I$11,6, FALSE) + $H311*VLOOKUP($H$1,properties!$A$6:$I$11,6, FALSE) + $I311*VLOOKUP($I$1,properties!$A$6:$I$11,6, FALSE) + $J311*VLOOKUP($J$1,properties!$A$6:$I$11,6, FALSE) + $K311*VLOOKUP($K$1,properties!$A$6:$I$11,6, FALSE)</f>
        <v>32.07</v>
      </c>
      <c r="AC311" s="2">
        <f>$G311*VLOOKUP($G$1,properties!$A$6:$I$11,2, FALSE) + $H311*VLOOKUP($H$1,properties!$A$6:$I$11,2, FALSE) + $I311*VLOOKUP($I$1,properties!$A$6:$I$11,2, FALSE) + $J311*VLOOKUP($J$1,properties!$A$6:$I$11,2, FALSE) + $K311*VLOOKUP($K$1,properties!$A$6:$I$11,2, FALSE)</f>
        <v>2.2999999999999998</v>
      </c>
      <c r="AD311" s="2">
        <f>$L311*VLOOKUP($L$1,properties!$A$13:$J$19,5, FALSE) + $M311*VLOOKUP($M$1,properties!$A$13:$J$19,5, FALSE) + $N311*VLOOKUP($N$1,properties!$A$13:$J$19,5, FALSE) + $O311*VLOOKUP($O$1,properties!$A$13:$J$19,5, FALSE) + $P311*VLOOKUP($P$1,properties!$A$13:$J$19,5, FALSE) + $Q311*VLOOKUP($Q$1,properties!$A$13:$J$19,5, FALSE)</f>
        <v>1.19</v>
      </c>
      <c r="AE311" s="2">
        <f>$L311*VLOOKUP($L$1,properties!$A$13:$J$19,6, FALSE) + $M311*VLOOKUP($M$1,properties!$A$13:$J$19,6, FALSE) + $N311*VLOOKUP($N$1,properties!$A$13:$J$19,6, FALSE) + $O311*VLOOKUP($O$1,properties!$A$13:$J$19,6, FALSE) + $P311*VLOOKUP($P$1,properties!$A$13:$J$19,6, FALSE) + $Q311*VLOOKUP($Q$1,properties!$A$13:$J$19,6, FALSE)</f>
        <v>207</v>
      </c>
      <c r="AF311" s="2">
        <f>$L311*VLOOKUP($L$1,properties!$A$13:$J$19,4, FALSE) + $M311*VLOOKUP($M$1,properties!$A$13:$J$19,4, FALSE) + $N311*VLOOKUP($N$1,properties!$A$13:$J$19,4, FALSE) + $O311*VLOOKUP($O$1,properties!$A$13:$J$19,4, FALSE) + $P311*VLOOKUP($P$1,properties!$A$13:$J$19,4, FALSE) + $Q311*VLOOKUP($Q$1,properties!$A$13:$J$19,4, FALSE)</f>
        <v>0.36</v>
      </c>
      <c r="AG311" s="2">
        <f>$L311*VLOOKUP($L$1,properties!$A$13:$J$19,3, FALSE) + $M311*VLOOKUP($M$1,properties!$A$13:$J$19,3, FALSE) + $N311*VLOOKUP($N$1,properties!$A$13:$J$19,3, FALSE) + $O311*VLOOKUP($O$1,properties!$A$13:$J$19,3, FALSE) + $P311*VLOOKUP($P$1,properties!$A$13:$J$19,3, FALSE) + $Q311*VLOOKUP($Q$1,properties!$A$13:$J$19,3, FALSE)</f>
        <v>7.4169999999999998</v>
      </c>
      <c r="AH311" s="2">
        <f>$L311*VLOOKUP($L$1,properties!$A$13:$J$19,2, FALSE) + $M311*VLOOKUP($M$1,properties!$A$13:$J$19,2, FALSE) + $N311*VLOOKUP($N$1,properties!$A$13:$J$19,2, FALSE) + $O311*VLOOKUP($O$1,properties!$A$13:$J$19,2, FALSE) + $P311*VLOOKUP($P$1,properties!$A$13:$J$19,2, FALSE) + $Q311*VLOOKUP($Q$1,properties!$A$13:$J$19,2, FALSE)</f>
        <v>2.33</v>
      </c>
      <c r="AI311" s="2">
        <f>$L311*VLOOKUP($L$1,properties!$A$13:$J$19,10, FALSE) + $M311*VLOOKUP($M$1,properties!$A$13:$J$19,10, FALSE) + $N311*VLOOKUP($N$1,properties!$A$13:$J$19,10, FALSE) + $O311*VLOOKUP($O$1,properties!$A$13:$J$19,10, FALSE) + $P311*VLOOKUP($P$1,properties!$A$13:$J$19,10, FALSE) + $Q311*VLOOKUP($Q$1,properties!$A$13:$J$19,10, FALSE)</f>
        <v>82</v>
      </c>
      <c r="AJ311" s="2">
        <f>$R311*VLOOKUP($R$1,properties!$A$1:$J$4,5, FALSE) + $S311*VLOOKUP($S$1,properties!$A$1:$J$4,5, FALSE) + $T311*VLOOKUP($T$1,properties!$A$1:$J$4,5, FALSE)</f>
        <v>1.9224999999999999</v>
      </c>
      <c r="AK311" s="2">
        <f>$R311*VLOOKUP($R$1,properties!$A$1:$J$4,6, FALSE) + $S311*VLOOKUP($S$1,properties!$A$1:$J$4,6, FALSE) + $T311*VLOOKUP($T$1,properties!$A$1:$J$4,6, FALSE)</f>
        <v>68.787500000000009</v>
      </c>
      <c r="AL311" s="2">
        <f>$R311*VLOOKUP($R$1,properties!$A$1:$J$4,4, FALSE) + $S311*VLOOKUP($S$1,properties!$A$1:$J$4,4, FALSE) + $T311*VLOOKUP($T$1,properties!$A$1:$J$4,4, FALSE)</f>
        <v>3.4279999999999999</v>
      </c>
      <c r="AM311" s="2">
        <f>$R311*VLOOKUP($R$1,properties!$A$1:$J$4,3, FALSE) + $S311*VLOOKUP($S$1,properties!$A$1:$J$4,3, FALSE) + $T311*VLOOKUP($T$1,properties!$A$1:$J$4,3, FALSE)</f>
        <v>12.102499999999999</v>
      </c>
      <c r="AN311" s="2">
        <f>$R311*VLOOKUP($R$1,properties!$A$1:$J$4,2, FALSE) + $S311*VLOOKUP($S$1,properties!$A$1:$J$4,2, FALSE) + $T311*VLOOKUP($T$1,properties!$A$1:$J$4,2, FALSE)</f>
        <v>3.01</v>
      </c>
      <c r="AO311" s="2">
        <f>$R311*VLOOKUP($R$1,properties!$A$1:$J$4,10, FALSE) + $S311*VLOOKUP($S$1,properties!$A$1:$J$4,10, FALSE) + $T311*VLOOKUP($T$1,properties!$A$1:$J$4,10, FALSE)</f>
        <v>30.5</v>
      </c>
    </row>
    <row r="312" spans="1:41" x14ac:dyDescent="0.2">
      <c r="A312">
        <v>399</v>
      </c>
      <c r="B312" t="s">
        <v>457</v>
      </c>
      <c r="C312" t="s">
        <v>576</v>
      </c>
      <c r="D312">
        <v>0.06</v>
      </c>
      <c r="E312">
        <v>1.83</v>
      </c>
      <c r="F312">
        <v>0.18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2">
        <v>0.25</v>
      </c>
      <c r="T312" s="2">
        <v>0.75</v>
      </c>
      <c r="U312" s="2">
        <v>5</v>
      </c>
      <c r="V312" s="1" t="b">
        <v>0</v>
      </c>
      <c r="W312" s="2">
        <v>1</v>
      </c>
      <c r="X312" s="2">
        <v>0</v>
      </c>
      <c r="Y312" s="2">
        <v>0</v>
      </c>
      <c r="Z312" s="2">
        <v>0</v>
      </c>
      <c r="AA312" s="2">
        <f>$G312*VLOOKUP($G$1,properties!$A$6:$I$11,5, FALSE) + $H312*VLOOKUP($H$1,properties!$A$6:$I$11,5, FALSE) + $I312*VLOOKUP($I$1,properties!$A$6:$I$11,5, FALSE) + $J312*VLOOKUP($J$1,properties!$A$6:$I$11,5, FALSE) + $K312*VLOOKUP($K$1,properties!$A$6:$I$11,5, FALSE)</f>
        <v>2.17</v>
      </c>
      <c r="AB312" s="2">
        <f>$G312*VLOOKUP($G$1,properties!$A$6:$I$11,6, FALSE) + $H312*VLOOKUP($H$1,properties!$A$6:$I$11,6, FALSE) + $I312*VLOOKUP($I$1,properties!$A$6:$I$11,6, FALSE) + $J312*VLOOKUP($J$1,properties!$A$6:$I$11,6, FALSE) + $K312*VLOOKUP($K$1,properties!$A$6:$I$11,6, FALSE)</f>
        <v>32.07</v>
      </c>
      <c r="AC312" s="2">
        <f>$G312*VLOOKUP($G$1,properties!$A$6:$I$11,2, FALSE) + $H312*VLOOKUP($H$1,properties!$A$6:$I$11,2, FALSE) + $I312*VLOOKUP($I$1,properties!$A$6:$I$11,2, FALSE) + $J312*VLOOKUP($J$1,properties!$A$6:$I$11,2, FALSE) + $K312*VLOOKUP($K$1,properties!$A$6:$I$11,2, FALSE)</f>
        <v>2.2999999999999998</v>
      </c>
      <c r="AD312" s="2">
        <f>$L312*VLOOKUP($L$1,properties!$A$13:$J$19,5, FALSE) + $M312*VLOOKUP($M$1,properties!$A$13:$J$19,5, FALSE) + $N312*VLOOKUP($N$1,properties!$A$13:$J$19,5, FALSE) + $O312*VLOOKUP($O$1,properties!$A$13:$J$19,5, FALSE) + $P312*VLOOKUP($P$1,properties!$A$13:$J$19,5, FALSE) + $Q312*VLOOKUP($Q$1,properties!$A$13:$J$19,5, FALSE)</f>
        <v>1.19</v>
      </c>
      <c r="AE312" s="2">
        <f>$L312*VLOOKUP($L$1,properties!$A$13:$J$19,6, FALSE) + $M312*VLOOKUP($M$1,properties!$A$13:$J$19,6, FALSE) + $N312*VLOOKUP($N$1,properties!$A$13:$J$19,6, FALSE) + $O312*VLOOKUP($O$1,properties!$A$13:$J$19,6, FALSE) + $P312*VLOOKUP($P$1,properties!$A$13:$J$19,6, FALSE) + $Q312*VLOOKUP($Q$1,properties!$A$13:$J$19,6, FALSE)</f>
        <v>207</v>
      </c>
      <c r="AF312" s="2">
        <f>$L312*VLOOKUP($L$1,properties!$A$13:$J$19,4, FALSE) + $M312*VLOOKUP($M$1,properties!$A$13:$J$19,4, FALSE) + $N312*VLOOKUP($N$1,properties!$A$13:$J$19,4, FALSE) + $O312*VLOOKUP($O$1,properties!$A$13:$J$19,4, FALSE) + $P312*VLOOKUP($P$1,properties!$A$13:$J$19,4, FALSE) + $Q312*VLOOKUP($Q$1,properties!$A$13:$J$19,4, FALSE)</f>
        <v>0.36</v>
      </c>
      <c r="AG312" s="2">
        <f>$L312*VLOOKUP($L$1,properties!$A$13:$J$19,3, FALSE) + $M312*VLOOKUP($M$1,properties!$A$13:$J$19,3, FALSE) + $N312*VLOOKUP($N$1,properties!$A$13:$J$19,3, FALSE) + $O312*VLOOKUP($O$1,properties!$A$13:$J$19,3, FALSE) + $P312*VLOOKUP($P$1,properties!$A$13:$J$19,3, FALSE) + $Q312*VLOOKUP($Q$1,properties!$A$13:$J$19,3, FALSE)</f>
        <v>7.4169999999999998</v>
      </c>
      <c r="AH312" s="2">
        <f>$L312*VLOOKUP($L$1,properties!$A$13:$J$19,2, FALSE) + $M312*VLOOKUP($M$1,properties!$A$13:$J$19,2, FALSE) + $N312*VLOOKUP($N$1,properties!$A$13:$J$19,2, FALSE) + $O312*VLOOKUP($O$1,properties!$A$13:$J$19,2, FALSE) + $P312*VLOOKUP($P$1,properties!$A$13:$J$19,2, FALSE) + $Q312*VLOOKUP($Q$1,properties!$A$13:$J$19,2, FALSE)</f>
        <v>2.33</v>
      </c>
      <c r="AI312" s="2">
        <f>$L312*VLOOKUP($L$1,properties!$A$13:$J$19,10, FALSE) + $M312*VLOOKUP($M$1,properties!$A$13:$J$19,10, FALSE) + $N312*VLOOKUP($N$1,properties!$A$13:$J$19,10, FALSE) + $O312*VLOOKUP($O$1,properties!$A$13:$J$19,10, FALSE) + $P312*VLOOKUP($P$1,properties!$A$13:$J$19,10, FALSE) + $Q312*VLOOKUP($Q$1,properties!$A$13:$J$19,10, FALSE)</f>
        <v>82</v>
      </c>
      <c r="AJ312" s="2">
        <f>$R312*VLOOKUP($R$1,properties!$A$1:$J$4,5, FALSE) + $S312*VLOOKUP($S$1,properties!$A$1:$J$4,5, FALSE) + $T312*VLOOKUP($T$1,properties!$A$1:$J$4,5, FALSE)</f>
        <v>1.9749999999999999</v>
      </c>
      <c r="AK312" s="2">
        <f>$R312*VLOOKUP($R$1,properties!$A$1:$J$4,6, FALSE) + $S312*VLOOKUP($S$1,properties!$A$1:$J$4,6, FALSE) + $T312*VLOOKUP($T$1,properties!$A$1:$J$4,6, FALSE)</f>
        <v>115.15</v>
      </c>
      <c r="AL312" s="2">
        <f>$R312*VLOOKUP($R$1,properties!$A$1:$J$4,4, FALSE) + $S312*VLOOKUP($S$1,properties!$A$1:$J$4,4, FALSE) + $T312*VLOOKUP($T$1,properties!$A$1:$J$4,4, FALSE)</f>
        <v>3.13625</v>
      </c>
      <c r="AM312" s="2">
        <f>$R312*VLOOKUP($R$1,properties!$A$1:$J$4,3, FALSE) + $S312*VLOOKUP($S$1,properties!$A$1:$J$4,3, FALSE) + $T312*VLOOKUP($T$1,properties!$A$1:$J$4,3, FALSE)</f>
        <v>10.79175</v>
      </c>
      <c r="AN312" s="2">
        <f>$R312*VLOOKUP($R$1,properties!$A$1:$J$4,2, FALSE) + $S312*VLOOKUP($S$1,properties!$A$1:$J$4,2, FALSE) + $T312*VLOOKUP($T$1,properties!$A$1:$J$4,2, FALSE)</f>
        <v>2.7350000000000003</v>
      </c>
      <c r="AO312" s="2">
        <f>$R312*VLOOKUP($R$1,properties!$A$1:$J$4,10, FALSE) + $S312*VLOOKUP($S$1,properties!$A$1:$J$4,10, FALSE) + $T312*VLOOKUP($T$1,properties!$A$1:$J$4,10, FALSE)</f>
        <v>48.5</v>
      </c>
    </row>
    <row r="313" spans="1:41" x14ac:dyDescent="0.2">
      <c r="A313">
        <v>400</v>
      </c>
      <c r="B313" t="s">
        <v>458</v>
      </c>
      <c r="C313" t="s">
        <v>576</v>
      </c>
      <c r="D313">
        <v>-0.05</v>
      </c>
      <c r="E313">
        <v>1.98</v>
      </c>
      <c r="F313">
        <v>0.14000000000000001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2">
        <v>0.75</v>
      </c>
      <c r="T313" s="2">
        <v>0.25</v>
      </c>
      <c r="U313" s="2">
        <v>5</v>
      </c>
      <c r="V313" s="1" t="b">
        <v>0</v>
      </c>
      <c r="W313" s="2">
        <v>1</v>
      </c>
      <c r="X313" s="2">
        <v>0</v>
      </c>
      <c r="Y313" s="2">
        <v>0</v>
      </c>
      <c r="Z313" s="2">
        <v>0</v>
      </c>
      <c r="AA313" s="2">
        <f>$G313*VLOOKUP($G$1,properties!$A$6:$I$11,5, FALSE) + $H313*VLOOKUP($H$1,properties!$A$6:$I$11,5, FALSE) + $I313*VLOOKUP($I$1,properties!$A$6:$I$11,5, FALSE) + $J313*VLOOKUP($J$1,properties!$A$6:$I$11,5, FALSE) + $K313*VLOOKUP($K$1,properties!$A$6:$I$11,5, FALSE)</f>
        <v>2.17</v>
      </c>
      <c r="AB313" s="2">
        <f>$G313*VLOOKUP($G$1,properties!$A$6:$I$11,6, FALSE) + $H313*VLOOKUP($H$1,properties!$A$6:$I$11,6, FALSE) + $I313*VLOOKUP($I$1,properties!$A$6:$I$11,6, FALSE) + $J313*VLOOKUP($J$1,properties!$A$6:$I$11,6, FALSE) + $K313*VLOOKUP($K$1,properties!$A$6:$I$11,6, FALSE)</f>
        <v>32.07</v>
      </c>
      <c r="AC313" s="2">
        <f>$G313*VLOOKUP($G$1,properties!$A$6:$I$11,2, FALSE) + $H313*VLOOKUP($H$1,properties!$A$6:$I$11,2, FALSE) + $I313*VLOOKUP($I$1,properties!$A$6:$I$11,2, FALSE) + $J313*VLOOKUP($J$1,properties!$A$6:$I$11,2, FALSE) + $K313*VLOOKUP($K$1,properties!$A$6:$I$11,2, FALSE)</f>
        <v>2.2999999999999998</v>
      </c>
      <c r="AD313" s="2">
        <f>$L313*VLOOKUP($L$1,properties!$A$13:$J$19,5, FALSE) + $M313*VLOOKUP($M$1,properties!$A$13:$J$19,5, FALSE) + $N313*VLOOKUP($N$1,properties!$A$13:$J$19,5, FALSE) + $O313*VLOOKUP($O$1,properties!$A$13:$J$19,5, FALSE) + $P313*VLOOKUP($P$1,properties!$A$13:$J$19,5, FALSE) + $Q313*VLOOKUP($Q$1,properties!$A$13:$J$19,5, FALSE)</f>
        <v>1.19</v>
      </c>
      <c r="AE313" s="2">
        <f>$L313*VLOOKUP($L$1,properties!$A$13:$J$19,6, FALSE) + $M313*VLOOKUP($M$1,properties!$A$13:$J$19,6, FALSE) + $N313*VLOOKUP($N$1,properties!$A$13:$J$19,6, FALSE) + $O313*VLOOKUP($O$1,properties!$A$13:$J$19,6, FALSE) + $P313*VLOOKUP($P$1,properties!$A$13:$J$19,6, FALSE) + $Q313*VLOOKUP($Q$1,properties!$A$13:$J$19,6, FALSE)</f>
        <v>207</v>
      </c>
      <c r="AF313" s="2">
        <f>$L313*VLOOKUP($L$1,properties!$A$13:$J$19,4, FALSE) + $M313*VLOOKUP($M$1,properties!$A$13:$J$19,4, FALSE) + $N313*VLOOKUP($N$1,properties!$A$13:$J$19,4, FALSE) + $O313*VLOOKUP($O$1,properties!$A$13:$J$19,4, FALSE) + $P313*VLOOKUP($P$1,properties!$A$13:$J$19,4, FALSE) + $Q313*VLOOKUP($Q$1,properties!$A$13:$J$19,4, FALSE)</f>
        <v>0.36</v>
      </c>
      <c r="AG313" s="2">
        <f>$L313*VLOOKUP($L$1,properties!$A$13:$J$19,3, FALSE) + $M313*VLOOKUP($M$1,properties!$A$13:$J$19,3, FALSE) + $N313*VLOOKUP($N$1,properties!$A$13:$J$19,3, FALSE) + $O313*VLOOKUP($O$1,properties!$A$13:$J$19,3, FALSE) + $P313*VLOOKUP($P$1,properties!$A$13:$J$19,3, FALSE) + $Q313*VLOOKUP($Q$1,properties!$A$13:$J$19,3, FALSE)</f>
        <v>7.4169999999999998</v>
      </c>
      <c r="AH313" s="2">
        <f>$L313*VLOOKUP($L$1,properties!$A$13:$J$19,2, FALSE) + $M313*VLOOKUP($M$1,properties!$A$13:$J$19,2, FALSE) + $N313*VLOOKUP($N$1,properties!$A$13:$J$19,2, FALSE) + $O313*VLOOKUP($O$1,properties!$A$13:$J$19,2, FALSE) + $P313*VLOOKUP($P$1,properties!$A$13:$J$19,2, FALSE) + $Q313*VLOOKUP($Q$1,properties!$A$13:$J$19,2, FALSE)</f>
        <v>2.33</v>
      </c>
      <c r="AI313" s="2">
        <f>$L313*VLOOKUP($L$1,properties!$A$13:$J$19,10, FALSE) + $M313*VLOOKUP($M$1,properties!$A$13:$J$19,10, FALSE) + $N313*VLOOKUP($N$1,properties!$A$13:$J$19,10, FALSE) + $O313*VLOOKUP($O$1,properties!$A$13:$J$19,10, FALSE) + $P313*VLOOKUP($P$1,properties!$A$13:$J$19,10, FALSE) + $Q313*VLOOKUP($Q$1,properties!$A$13:$J$19,10, FALSE)</f>
        <v>82</v>
      </c>
      <c r="AJ313" s="2">
        <f>$R313*VLOOKUP($R$1,properties!$A$1:$J$4,5, FALSE) + $S313*VLOOKUP($S$1,properties!$A$1:$J$4,5, FALSE) + $T313*VLOOKUP($T$1,properties!$A$1:$J$4,5, FALSE)</f>
        <v>1.9649999999999999</v>
      </c>
      <c r="AK313" s="2">
        <f>$R313*VLOOKUP($R$1,properties!$A$1:$J$4,6, FALSE) + $S313*VLOOKUP($S$1,properties!$A$1:$J$4,6, FALSE) + $T313*VLOOKUP($T$1,properties!$A$1:$J$4,6, FALSE)</f>
        <v>91.65</v>
      </c>
      <c r="AL313" s="2">
        <f>$R313*VLOOKUP($R$1,properties!$A$1:$J$4,4, FALSE) + $S313*VLOOKUP($S$1,properties!$A$1:$J$4,4, FALSE) + $T313*VLOOKUP($T$1,properties!$A$1:$J$4,4, FALSE)</f>
        <v>3.2887500000000003</v>
      </c>
      <c r="AM313" s="2">
        <f>$R313*VLOOKUP($R$1,properties!$A$1:$J$4,3, FALSE) + $S313*VLOOKUP($S$1,properties!$A$1:$J$4,3, FALSE) + $T313*VLOOKUP($T$1,properties!$A$1:$J$4,3, FALSE)</f>
        <v>11.47325</v>
      </c>
      <c r="AN313" s="2">
        <f>$R313*VLOOKUP($R$1,properties!$A$1:$J$4,2, FALSE) + $S313*VLOOKUP($S$1,properties!$A$1:$J$4,2, FALSE) + $T313*VLOOKUP($T$1,properties!$A$1:$J$4,2, FALSE)</f>
        <v>2.8849999999999998</v>
      </c>
      <c r="AO313" s="2">
        <f>$R313*VLOOKUP($R$1,properties!$A$1:$J$4,10, FALSE) + $S313*VLOOKUP($S$1,properties!$A$1:$J$4,10, FALSE) + $T313*VLOOKUP($T$1,properties!$A$1:$J$4,10, FALSE)</f>
        <v>39.5</v>
      </c>
    </row>
    <row r="314" spans="1:41" x14ac:dyDescent="0.2">
      <c r="A314">
        <v>428</v>
      </c>
      <c r="B314" t="s">
        <v>486</v>
      </c>
      <c r="C314" t="s">
        <v>576</v>
      </c>
      <c r="D314">
        <v>1.21</v>
      </c>
      <c r="E314">
        <v>3.72</v>
      </c>
      <c r="F314">
        <v>0</v>
      </c>
      <c r="G314" s="2">
        <v>0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0</v>
      </c>
      <c r="R314" s="2">
        <v>0.25</v>
      </c>
      <c r="S314" s="2">
        <v>0</v>
      </c>
      <c r="T314" s="2">
        <v>0.75</v>
      </c>
      <c r="U314" s="2">
        <v>5</v>
      </c>
      <c r="V314" s="1" t="b">
        <v>0</v>
      </c>
      <c r="W314" s="2">
        <v>1</v>
      </c>
      <c r="X314" s="2">
        <v>0</v>
      </c>
      <c r="Y314" s="2">
        <v>0</v>
      </c>
      <c r="Z314" s="2">
        <v>0</v>
      </c>
      <c r="AA314" s="2">
        <f>$G314*VLOOKUP($G$1,properties!$A$6:$I$11,5, FALSE) + $H314*VLOOKUP($H$1,properties!$A$6:$I$11,5, FALSE) + $I314*VLOOKUP($I$1,properties!$A$6:$I$11,5, FALSE) + $J314*VLOOKUP($J$1,properties!$A$6:$I$11,5, FALSE) + $K314*VLOOKUP($K$1,properties!$A$6:$I$11,5, FALSE)</f>
        <v>1.74</v>
      </c>
      <c r="AB314" s="2">
        <f>$G314*VLOOKUP($G$1,properties!$A$6:$I$11,6, FALSE) + $H314*VLOOKUP($H$1,properties!$A$6:$I$11,6, FALSE) + $I314*VLOOKUP($I$1,properties!$A$6:$I$11,6, FALSE) + $J314*VLOOKUP($J$1,properties!$A$6:$I$11,6, FALSE) + $K314*VLOOKUP($K$1,properties!$A$6:$I$11,6, FALSE)</f>
        <v>132.91</v>
      </c>
      <c r="AC314" s="2">
        <f>$G314*VLOOKUP($G$1,properties!$A$6:$I$11,2, FALSE) + $H314*VLOOKUP($H$1,properties!$A$6:$I$11,2, FALSE) + $I314*VLOOKUP($I$1,properties!$A$6:$I$11,2, FALSE) + $J314*VLOOKUP($J$1,properties!$A$6:$I$11,2, FALSE) + $K314*VLOOKUP($K$1,properties!$A$6:$I$11,2, FALSE)</f>
        <v>0</v>
      </c>
      <c r="AD314" s="2">
        <f>$L314*VLOOKUP($L$1,properties!$A$13:$J$19,5, FALSE) + $M314*VLOOKUP($M$1,properties!$A$13:$J$19,5, FALSE) + $N314*VLOOKUP($N$1,properties!$A$13:$J$19,5, FALSE) + $O314*VLOOKUP($O$1,properties!$A$13:$J$19,5, FALSE) + $P314*VLOOKUP($P$1,properties!$A$13:$J$19,5, FALSE) + $Q314*VLOOKUP($Q$1,properties!$A$13:$J$19,5, FALSE)</f>
        <v>1.35</v>
      </c>
      <c r="AE314" s="2">
        <f>$L314*VLOOKUP($L$1,properties!$A$13:$J$19,6, FALSE) + $M314*VLOOKUP($M$1,properties!$A$13:$J$19,6, FALSE) + $N314*VLOOKUP($N$1,properties!$A$13:$J$19,6, FALSE) + $O314*VLOOKUP($O$1,properties!$A$13:$J$19,6, FALSE) + $P314*VLOOKUP($P$1,properties!$A$13:$J$19,6, FALSE) + $Q314*VLOOKUP($Q$1,properties!$A$13:$J$19,6, FALSE)</f>
        <v>137.33000000000001</v>
      </c>
      <c r="AF314" s="2">
        <f>$L314*VLOOKUP($L$1,properties!$A$13:$J$19,4, FALSE) + $M314*VLOOKUP($M$1,properties!$A$13:$J$19,4, FALSE) + $N314*VLOOKUP($N$1,properties!$A$13:$J$19,4, FALSE) + $O314*VLOOKUP($O$1,properties!$A$13:$J$19,4, FALSE) + $P314*VLOOKUP($P$1,properties!$A$13:$J$19,4, FALSE) + $Q314*VLOOKUP($Q$1,properties!$A$13:$J$19,4, FALSE)</f>
        <v>0</v>
      </c>
      <c r="AG314" s="2">
        <f>$L314*VLOOKUP($L$1,properties!$A$13:$J$19,3, FALSE) + $M314*VLOOKUP($M$1,properties!$A$13:$J$19,3, FALSE) + $N314*VLOOKUP($N$1,properties!$A$13:$J$19,3, FALSE) + $O314*VLOOKUP($O$1,properties!$A$13:$J$19,3, FALSE) + $P314*VLOOKUP($P$1,properties!$A$13:$J$19,3, FALSE) + $Q314*VLOOKUP($Q$1,properties!$A$13:$J$19,3, FALSE)</f>
        <v>5.2119999999999997</v>
      </c>
      <c r="AH314" s="2">
        <f>$L314*VLOOKUP($L$1,properties!$A$13:$J$19,2, FALSE) + $M314*VLOOKUP($M$1,properties!$A$13:$J$19,2, FALSE) + $N314*VLOOKUP($N$1,properties!$A$13:$J$19,2, FALSE) + $O314*VLOOKUP($O$1,properties!$A$13:$J$19,2, FALSE) + $P314*VLOOKUP($P$1,properties!$A$13:$J$19,2, FALSE) + $Q314*VLOOKUP($Q$1,properties!$A$13:$J$19,2, FALSE)</f>
        <v>0.89</v>
      </c>
      <c r="AI314" s="2">
        <f>$L314*VLOOKUP($L$1,properties!$A$13:$J$19,10, FALSE) + $M314*VLOOKUP($M$1,properties!$A$13:$J$19,10, FALSE) + $N314*VLOOKUP($N$1,properties!$A$13:$J$19,10, FALSE) + $O314*VLOOKUP($O$1,properties!$A$13:$J$19,10, FALSE) + $P314*VLOOKUP($P$1,properties!$A$13:$J$19,10, FALSE) + $Q314*VLOOKUP($Q$1,properties!$A$13:$J$19,10, FALSE)</f>
        <v>56</v>
      </c>
      <c r="AJ314" s="2">
        <f>$R314*VLOOKUP($R$1,properties!$A$1:$J$4,5, FALSE) + $S314*VLOOKUP($S$1,properties!$A$1:$J$4,5, FALSE) + $T314*VLOOKUP($T$1,properties!$A$1:$J$4,5, FALSE)</f>
        <v>1.9375</v>
      </c>
      <c r="AK314" s="2">
        <f>$R314*VLOOKUP($R$1,properties!$A$1:$J$4,6, FALSE) + $S314*VLOOKUP($S$1,properties!$A$1:$J$4,6, FALSE) + $T314*VLOOKUP($T$1,properties!$A$1:$J$4,6, FALSE)</f>
        <v>104.03750000000001</v>
      </c>
      <c r="AL314" s="2">
        <f>$R314*VLOOKUP($R$1,properties!$A$1:$J$4,4, FALSE) + $S314*VLOOKUP($S$1,properties!$A$1:$J$4,4, FALSE) + $T314*VLOOKUP($T$1,properties!$A$1:$J$4,4, FALSE)</f>
        <v>3.1992500000000001</v>
      </c>
      <c r="AM314" s="2">
        <f>$R314*VLOOKUP($R$1,properties!$A$1:$J$4,3, FALSE) + $S314*VLOOKUP($S$1,properties!$A$1:$J$4,3, FALSE) + $T314*VLOOKUP($T$1,properties!$A$1:$J$4,3, FALSE)</f>
        <v>11.080249999999999</v>
      </c>
      <c r="AN314" s="2">
        <f>$R314*VLOOKUP($R$1,properties!$A$1:$J$4,2, FALSE) + $S314*VLOOKUP($S$1,properties!$A$1:$J$4,2, FALSE) + $T314*VLOOKUP($T$1,properties!$A$1:$J$4,2, FALSE)</f>
        <v>2.7850000000000001</v>
      </c>
      <c r="AO314" s="2">
        <f>$R314*VLOOKUP($R$1,properties!$A$1:$J$4,10, FALSE) + $S314*VLOOKUP($S$1,properties!$A$1:$J$4,10, FALSE) + $T314*VLOOKUP($T$1,properties!$A$1:$J$4,10, FALSE)</f>
        <v>44</v>
      </c>
    </row>
    <row r="315" spans="1:41" x14ac:dyDescent="0.2">
      <c r="A315">
        <v>429</v>
      </c>
      <c r="B315" t="s">
        <v>487</v>
      </c>
      <c r="C315" t="s">
        <v>576</v>
      </c>
      <c r="D315">
        <v>0.77</v>
      </c>
      <c r="E315">
        <v>3.5</v>
      </c>
      <c r="F315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0.125</v>
      </c>
      <c r="S315" s="2">
        <v>0</v>
      </c>
      <c r="T315" s="2">
        <v>0.875</v>
      </c>
      <c r="U315" s="2">
        <v>5</v>
      </c>
      <c r="V315" s="1" t="b">
        <v>0</v>
      </c>
      <c r="W315" s="2">
        <v>1</v>
      </c>
      <c r="X315" s="2">
        <v>0</v>
      </c>
      <c r="Y315" s="2">
        <v>0</v>
      </c>
      <c r="Z315" s="2">
        <v>0</v>
      </c>
      <c r="AA315" s="2">
        <f>$G315*VLOOKUP($G$1,properties!$A$6:$I$11,5, FALSE) + $H315*VLOOKUP($H$1,properties!$A$6:$I$11,5, FALSE) + $I315*VLOOKUP($I$1,properties!$A$6:$I$11,5, FALSE) + $J315*VLOOKUP($J$1,properties!$A$6:$I$11,5, FALSE) + $K315*VLOOKUP($K$1,properties!$A$6:$I$11,5, FALSE)</f>
        <v>1.74</v>
      </c>
      <c r="AB315" s="2">
        <f>$G315*VLOOKUP($G$1,properties!$A$6:$I$11,6, FALSE) + $H315*VLOOKUP($H$1,properties!$A$6:$I$11,6, FALSE) + $I315*VLOOKUP($I$1,properties!$A$6:$I$11,6, FALSE) + $J315*VLOOKUP($J$1,properties!$A$6:$I$11,6, FALSE) + $K315*VLOOKUP($K$1,properties!$A$6:$I$11,6, FALSE)</f>
        <v>132.91</v>
      </c>
      <c r="AC315" s="2">
        <f>$G315*VLOOKUP($G$1,properties!$A$6:$I$11,2, FALSE) + $H315*VLOOKUP($H$1,properties!$A$6:$I$11,2, FALSE) + $I315*VLOOKUP($I$1,properties!$A$6:$I$11,2, FALSE) + $J315*VLOOKUP($J$1,properties!$A$6:$I$11,2, FALSE) + $K315*VLOOKUP($K$1,properties!$A$6:$I$11,2, FALSE)</f>
        <v>0</v>
      </c>
      <c r="AD315" s="2">
        <f>$L315*VLOOKUP($L$1,properties!$A$13:$J$19,5, FALSE) + $M315*VLOOKUP($M$1,properties!$A$13:$J$19,5, FALSE) + $N315*VLOOKUP($N$1,properties!$A$13:$J$19,5, FALSE) + $O315*VLOOKUP($O$1,properties!$A$13:$J$19,5, FALSE) + $P315*VLOOKUP($P$1,properties!$A$13:$J$19,5, FALSE) + $Q315*VLOOKUP($Q$1,properties!$A$13:$J$19,5, FALSE)</f>
        <v>1.35</v>
      </c>
      <c r="AE315" s="2">
        <f>$L315*VLOOKUP($L$1,properties!$A$13:$J$19,6, FALSE) + $M315*VLOOKUP($M$1,properties!$A$13:$J$19,6, FALSE) + $N315*VLOOKUP($N$1,properties!$A$13:$J$19,6, FALSE) + $O315*VLOOKUP($O$1,properties!$A$13:$J$19,6, FALSE) + $P315*VLOOKUP($P$1,properties!$A$13:$J$19,6, FALSE) + $Q315*VLOOKUP($Q$1,properties!$A$13:$J$19,6, FALSE)</f>
        <v>137.33000000000001</v>
      </c>
      <c r="AF315" s="2">
        <f>$L315*VLOOKUP($L$1,properties!$A$13:$J$19,4, FALSE) + $M315*VLOOKUP($M$1,properties!$A$13:$J$19,4, FALSE) + $N315*VLOOKUP($N$1,properties!$A$13:$J$19,4, FALSE) + $O315*VLOOKUP($O$1,properties!$A$13:$J$19,4, FALSE) + $P315*VLOOKUP($P$1,properties!$A$13:$J$19,4, FALSE) + $Q315*VLOOKUP($Q$1,properties!$A$13:$J$19,4, FALSE)</f>
        <v>0</v>
      </c>
      <c r="AG315" s="2">
        <f>$L315*VLOOKUP($L$1,properties!$A$13:$J$19,3, FALSE) + $M315*VLOOKUP($M$1,properties!$A$13:$J$19,3, FALSE) + $N315*VLOOKUP($N$1,properties!$A$13:$J$19,3, FALSE) + $O315*VLOOKUP($O$1,properties!$A$13:$J$19,3, FALSE) + $P315*VLOOKUP($P$1,properties!$A$13:$J$19,3, FALSE) + $Q315*VLOOKUP($Q$1,properties!$A$13:$J$19,3, FALSE)</f>
        <v>5.2119999999999997</v>
      </c>
      <c r="AH315" s="2">
        <f>$L315*VLOOKUP($L$1,properties!$A$13:$J$19,2, FALSE) + $M315*VLOOKUP($M$1,properties!$A$13:$J$19,2, FALSE) + $N315*VLOOKUP($N$1,properties!$A$13:$J$19,2, FALSE) + $O315*VLOOKUP($O$1,properties!$A$13:$J$19,2, FALSE) + $P315*VLOOKUP($P$1,properties!$A$13:$J$19,2, FALSE) + $Q315*VLOOKUP($Q$1,properties!$A$13:$J$19,2, FALSE)</f>
        <v>0.89</v>
      </c>
      <c r="AI315" s="2">
        <f>$L315*VLOOKUP($L$1,properties!$A$13:$J$19,10, FALSE) + $M315*VLOOKUP($M$1,properties!$A$13:$J$19,10, FALSE) + $N315*VLOOKUP($N$1,properties!$A$13:$J$19,10, FALSE) + $O315*VLOOKUP($O$1,properties!$A$13:$J$19,10, FALSE) + $P315*VLOOKUP($P$1,properties!$A$13:$J$19,10, FALSE) + $Q315*VLOOKUP($Q$1,properties!$A$13:$J$19,10, FALSE)</f>
        <v>56</v>
      </c>
      <c r="AJ315" s="2">
        <f>$R315*VLOOKUP($R$1,properties!$A$1:$J$4,5, FALSE) + $S315*VLOOKUP($S$1,properties!$A$1:$J$4,5, FALSE) + $T315*VLOOKUP($T$1,properties!$A$1:$J$4,5, FALSE)</f>
        <v>1.95875</v>
      </c>
      <c r="AK315" s="2">
        <f>$R315*VLOOKUP($R$1,properties!$A$1:$J$4,6, FALSE) + $S315*VLOOKUP($S$1,properties!$A$1:$J$4,6, FALSE) + $T315*VLOOKUP($T$1,properties!$A$1:$J$4,6, FALSE)</f>
        <v>115.46875000000001</v>
      </c>
      <c r="AL315" s="2">
        <f>$R315*VLOOKUP($R$1,properties!$A$1:$J$4,4, FALSE) + $S315*VLOOKUP($S$1,properties!$A$1:$J$4,4, FALSE) + $T315*VLOOKUP($T$1,properties!$A$1:$J$4,4, FALSE)</f>
        <v>3.1296250000000003</v>
      </c>
      <c r="AM315" s="2">
        <f>$R315*VLOOKUP($R$1,properties!$A$1:$J$4,3, FALSE) + $S315*VLOOKUP($S$1,properties!$A$1:$J$4,3, FALSE) + $T315*VLOOKUP($T$1,properties!$A$1:$J$4,3, FALSE)</f>
        <v>10.765625000000002</v>
      </c>
      <c r="AN315" s="2">
        <f>$R315*VLOOKUP($R$1,properties!$A$1:$J$4,2, FALSE) + $S315*VLOOKUP($S$1,properties!$A$1:$J$4,2, FALSE) + $T315*VLOOKUP($T$1,properties!$A$1:$J$4,2, FALSE)</f>
        <v>2.7225000000000001</v>
      </c>
      <c r="AO315" s="2">
        <f>$R315*VLOOKUP($R$1,properties!$A$1:$J$4,10, FALSE) + $S315*VLOOKUP($S$1,properties!$A$1:$J$4,10, FALSE) + $T315*VLOOKUP($T$1,properties!$A$1:$J$4,10, FALSE)</f>
        <v>48.5</v>
      </c>
    </row>
    <row r="316" spans="1:41" x14ac:dyDescent="0.2">
      <c r="A316">
        <v>430</v>
      </c>
      <c r="B316" t="s">
        <v>488</v>
      </c>
      <c r="C316" t="s">
        <v>576</v>
      </c>
      <c r="D316">
        <v>2.0299999999999998</v>
      </c>
      <c r="E316">
        <v>4.07</v>
      </c>
      <c r="F316">
        <v>0</v>
      </c>
      <c r="G316" s="2">
        <v>0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0</v>
      </c>
      <c r="R316" s="2">
        <v>0.875</v>
      </c>
      <c r="S316" s="2">
        <v>0</v>
      </c>
      <c r="T316" s="2">
        <v>0.125</v>
      </c>
      <c r="U316" s="2">
        <v>5</v>
      </c>
      <c r="V316" s="1" t="b">
        <v>0</v>
      </c>
      <c r="W316" s="2">
        <v>1</v>
      </c>
      <c r="X316" s="2">
        <v>0</v>
      </c>
      <c r="Y316" s="2">
        <v>0</v>
      </c>
      <c r="Z316" s="2">
        <v>0</v>
      </c>
      <c r="AA316" s="2">
        <f>$G316*VLOOKUP($G$1,properties!$A$6:$I$11,5, FALSE) + $H316*VLOOKUP($H$1,properties!$A$6:$I$11,5, FALSE) + $I316*VLOOKUP($I$1,properties!$A$6:$I$11,5, FALSE) + $J316*VLOOKUP($J$1,properties!$A$6:$I$11,5, FALSE) + $K316*VLOOKUP($K$1,properties!$A$6:$I$11,5, FALSE)</f>
        <v>1.74</v>
      </c>
      <c r="AB316" s="2">
        <f>$G316*VLOOKUP($G$1,properties!$A$6:$I$11,6, FALSE) + $H316*VLOOKUP($H$1,properties!$A$6:$I$11,6, FALSE) + $I316*VLOOKUP($I$1,properties!$A$6:$I$11,6, FALSE) + $J316*VLOOKUP($J$1,properties!$A$6:$I$11,6, FALSE) + $K316*VLOOKUP($K$1,properties!$A$6:$I$11,6, FALSE)</f>
        <v>132.91</v>
      </c>
      <c r="AC316" s="2">
        <f>$G316*VLOOKUP($G$1,properties!$A$6:$I$11,2, FALSE) + $H316*VLOOKUP($H$1,properties!$A$6:$I$11,2, FALSE) + $I316*VLOOKUP($I$1,properties!$A$6:$I$11,2, FALSE) + $J316*VLOOKUP($J$1,properties!$A$6:$I$11,2, FALSE) + $K316*VLOOKUP($K$1,properties!$A$6:$I$11,2, FALSE)</f>
        <v>0</v>
      </c>
      <c r="AD316" s="2">
        <f>$L316*VLOOKUP($L$1,properties!$A$13:$J$19,5, FALSE) + $M316*VLOOKUP($M$1,properties!$A$13:$J$19,5, FALSE) + $N316*VLOOKUP($N$1,properties!$A$13:$J$19,5, FALSE) + $O316*VLOOKUP($O$1,properties!$A$13:$J$19,5, FALSE) + $P316*VLOOKUP($P$1,properties!$A$13:$J$19,5, FALSE) + $Q316*VLOOKUP($Q$1,properties!$A$13:$J$19,5, FALSE)</f>
        <v>1.35</v>
      </c>
      <c r="AE316" s="2">
        <f>$L316*VLOOKUP($L$1,properties!$A$13:$J$19,6, FALSE) + $M316*VLOOKUP($M$1,properties!$A$13:$J$19,6, FALSE) + $N316*VLOOKUP($N$1,properties!$A$13:$J$19,6, FALSE) + $O316*VLOOKUP($O$1,properties!$A$13:$J$19,6, FALSE) + $P316*VLOOKUP($P$1,properties!$A$13:$J$19,6, FALSE) + $Q316*VLOOKUP($Q$1,properties!$A$13:$J$19,6, FALSE)</f>
        <v>137.33000000000001</v>
      </c>
      <c r="AF316" s="2">
        <f>$L316*VLOOKUP($L$1,properties!$A$13:$J$19,4, FALSE) + $M316*VLOOKUP($M$1,properties!$A$13:$J$19,4, FALSE) + $N316*VLOOKUP($N$1,properties!$A$13:$J$19,4, FALSE) + $O316*VLOOKUP($O$1,properties!$A$13:$J$19,4, FALSE) + $P316*VLOOKUP($P$1,properties!$A$13:$J$19,4, FALSE) + $Q316*VLOOKUP($Q$1,properties!$A$13:$J$19,4, FALSE)</f>
        <v>0</v>
      </c>
      <c r="AG316" s="2">
        <f>$L316*VLOOKUP($L$1,properties!$A$13:$J$19,3, FALSE) + $M316*VLOOKUP($M$1,properties!$A$13:$J$19,3, FALSE) + $N316*VLOOKUP($N$1,properties!$A$13:$J$19,3, FALSE) + $O316*VLOOKUP($O$1,properties!$A$13:$J$19,3, FALSE) + $P316*VLOOKUP($P$1,properties!$A$13:$J$19,3, FALSE) + $Q316*VLOOKUP($Q$1,properties!$A$13:$J$19,3, FALSE)</f>
        <v>5.2119999999999997</v>
      </c>
      <c r="AH316" s="2">
        <f>$L316*VLOOKUP($L$1,properties!$A$13:$J$19,2, FALSE) + $M316*VLOOKUP($M$1,properties!$A$13:$J$19,2, FALSE) + $N316*VLOOKUP($N$1,properties!$A$13:$J$19,2, FALSE) + $O316*VLOOKUP($O$1,properties!$A$13:$J$19,2, FALSE) + $P316*VLOOKUP($P$1,properties!$A$13:$J$19,2, FALSE) + $Q316*VLOOKUP($Q$1,properties!$A$13:$J$19,2, FALSE)</f>
        <v>0.89</v>
      </c>
      <c r="AI316" s="2">
        <f>$L316*VLOOKUP($L$1,properties!$A$13:$J$19,10, FALSE) + $M316*VLOOKUP($M$1,properties!$A$13:$J$19,10, FALSE) + $N316*VLOOKUP($N$1,properties!$A$13:$J$19,10, FALSE) + $O316*VLOOKUP($O$1,properties!$A$13:$J$19,10, FALSE) + $P316*VLOOKUP($P$1,properties!$A$13:$J$19,10, FALSE) + $Q316*VLOOKUP($Q$1,properties!$A$13:$J$19,10, FALSE)</f>
        <v>56</v>
      </c>
      <c r="AJ316" s="2">
        <f>$R316*VLOOKUP($R$1,properties!$A$1:$J$4,5, FALSE) + $S316*VLOOKUP($S$1,properties!$A$1:$J$4,5, FALSE) + $T316*VLOOKUP($T$1,properties!$A$1:$J$4,5, FALSE)</f>
        <v>1.83125</v>
      </c>
      <c r="AK316" s="2">
        <f>$R316*VLOOKUP($R$1,properties!$A$1:$J$4,6, FALSE) + $S316*VLOOKUP($S$1,properties!$A$1:$J$4,6, FALSE) + $T316*VLOOKUP($T$1,properties!$A$1:$J$4,6, FALSE)</f>
        <v>46.881250000000009</v>
      </c>
      <c r="AL316" s="2">
        <f>$R316*VLOOKUP($R$1,properties!$A$1:$J$4,4, FALSE) + $S316*VLOOKUP($S$1,properties!$A$1:$J$4,4, FALSE) + $T316*VLOOKUP($T$1,properties!$A$1:$J$4,4, FALSE)</f>
        <v>3.5473749999999997</v>
      </c>
      <c r="AM316" s="2">
        <f>$R316*VLOOKUP($R$1,properties!$A$1:$J$4,3, FALSE) + $S316*VLOOKUP($S$1,properties!$A$1:$J$4,3, FALSE) + $T316*VLOOKUP($T$1,properties!$A$1:$J$4,3, FALSE)</f>
        <v>12.653375</v>
      </c>
      <c r="AN316" s="2">
        <f>$R316*VLOOKUP($R$1,properties!$A$1:$J$4,2, FALSE) + $S316*VLOOKUP($S$1,properties!$A$1:$J$4,2, FALSE) + $T316*VLOOKUP($T$1,properties!$A$1:$J$4,2, FALSE)</f>
        <v>3.0975000000000001</v>
      </c>
      <c r="AO316" s="2">
        <f>$R316*VLOOKUP($R$1,properties!$A$1:$J$4,10, FALSE) + $S316*VLOOKUP($S$1,properties!$A$1:$J$4,10, FALSE) + $T316*VLOOKUP($T$1,properties!$A$1:$J$4,10, FALSE)</f>
        <v>21.5</v>
      </c>
    </row>
    <row r="317" spans="1:41" x14ac:dyDescent="0.2">
      <c r="A317">
        <v>431</v>
      </c>
      <c r="B317" t="s">
        <v>489</v>
      </c>
      <c r="C317" t="s">
        <v>576</v>
      </c>
      <c r="D317">
        <v>1.84</v>
      </c>
      <c r="E317">
        <v>3.9</v>
      </c>
      <c r="F317">
        <v>0</v>
      </c>
      <c r="G317" s="2">
        <v>0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0.75</v>
      </c>
      <c r="S317" s="2">
        <v>0</v>
      </c>
      <c r="T317" s="2">
        <v>0.25</v>
      </c>
      <c r="U317" s="2">
        <v>5</v>
      </c>
      <c r="V317" s="1" t="b">
        <v>0</v>
      </c>
      <c r="W317" s="2">
        <v>1</v>
      </c>
      <c r="X317" s="2">
        <v>0</v>
      </c>
      <c r="Y317" s="2">
        <v>0</v>
      </c>
      <c r="Z317" s="2">
        <v>0</v>
      </c>
      <c r="AA317" s="2">
        <f>$G317*VLOOKUP($G$1,properties!$A$6:$I$11,5, FALSE) + $H317*VLOOKUP($H$1,properties!$A$6:$I$11,5, FALSE) + $I317*VLOOKUP($I$1,properties!$A$6:$I$11,5, FALSE) + $J317*VLOOKUP($J$1,properties!$A$6:$I$11,5, FALSE) + $K317*VLOOKUP($K$1,properties!$A$6:$I$11,5, FALSE)</f>
        <v>1.74</v>
      </c>
      <c r="AB317" s="2">
        <f>$G317*VLOOKUP($G$1,properties!$A$6:$I$11,6, FALSE) + $H317*VLOOKUP($H$1,properties!$A$6:$I$11,6, FALSE) + $I317*VLOOKUP($I$1,properties!$A$6:$I$11,6, FALSE) + $J317*VLOOKUP($J$1,properties!$A$6:$I$11,6, FALSE) + $K317*VLOOKUP($K$1,properties!$A$6:$I$11,6, FALSE)</f>
        <v>132.91</v>
      </c>
      <c r="AC317" s="2">
        <f>$G317*VLOOKUP($G$1,properties!$A$6:$I$11,2, FALSE) + $H317*VLOOKUP($H$1,properties!$A$6:$I$11,2, FALSE) + $I317*VLOOKUP($I$1,properties!$A$6:$I$11,2, FALSE) + $J317*VLOOKUP($J$1,properties!$A$6:$I$11,2, FALSE) + $K317*VLOOKUP($K$1,properties!$A$6:$I$11,2, FALSE)</f>
        <v>0</v>
      </c>
      <c r="AD317" s="2">
        <f>$L317*VLOOKUP($L$1,properties!$A$13:$J$19,5, FALSE) + $M317*VLOOKUP($M$1,properties!$A$13:$J$19,5, FALSE) + $N317*VLOOKUP($N$1,properties!$A$13:$J$19,5, FALSE) + $O317*VLOOKUP($O$1,properties!$A$13:$J$19,5, FALSE) + $P317*VLOOKUP($P$1,properties!$A$13:$J$19,5, FALSE) + $Q317*VLOOKUP($Q$1,properties!$A$13:$J$19,5, FALSE)</f>
        <v>1.35</v>
      </c>
      <c r="AE317" s="2">
        <f>$L317*VLOOKUP($L$1,properties!$A$13:$J$19,6, FALSE) + $M317*VLOOKUP($M$1,properties!$A$13:$J$19,6, FALSE) + $N317*VLOOKUP($N$1,properties!$A$13:$J$19,6, FALSE) + $O317*VLOOKUP($O$1,properties!$A$13:$J$19,6, FALSE) + $P317*VLOOKUP($P$1,properties!$A$13:$J$19,6, FALSE) + $Q317*VLOOKUP($Q$1,properties!$A$13:$J$19,6, FALSE)</f>
        <v>137.33000000000001</v>
      </c>
      <c r="AF317" s="2">
        <f>$L317*VLOOKUP($L$1,properties!$A$13:$J$19,4, FALSE) + $M317*VLOOKUP($M$1,properties!$A$13:$J$19,4, FALSE) + $N317*VLOOKUP($N$1,properties!$A$13:$J$19,4, FALSE) + $O317*VLOOKUP($O$1,properties!$A$13:$J$19,4, FALSE) + $P317*VLOOKUP($P$1,properties!$A$13:$J$19,4, FALSE) + $Q317*VLOOKUP($Q$1,properties!$A$13:$J$19,4, FALSE)</f>
        <v>0</v>
      </c>
      <c r="AG317" s="2">
        <f>$L317*VLOOKUP($L$1,properties!$A$13:$J$19,3, FALSE) + $M317*VLOOKUP($M$1,properties!$A$13:$J$19,3, FALSE) + $N317*VLOOKUP($N$1,properties!$A$13:$J$19,3, FALSE) + $O317*VLOOKUP($O$1,properties!$A$13:$J$19,3, FALSE) + $P317*VLOOKUP($P$1,properties!$A$13:$J$19,3, FALSE) + $Q317*VLOOKUP($Q$1,properties!$A$13:$J$19,3, FALSE)</f>
        <v>5.2119999999999997</v>
      </c>
      <c r="AH317" s="2">
        <f>$L317*VLOOKUP($L$1,properties!$A$13:$J$19,2, FALSE) + $M317*VLOOKUP($M$1,properties!$A$13:$J$19,2, FALSE) + $N317*VLOOKUP($N$1,properties!$A$13:$J$19,2, FALSE) + $O317*VLOOKUP($O$1,properties!$A$13:$J$19,2, FALSE) + $P317*VLOOKUP($P$1,properties!$A$13:$J$19,2, FALSE) + $Q317*VLOOKUP($Q$1,properties!$A$13:$J$19,2, FALSE)</f>
        <v>0.89</v>
      </c>
      <c r="AI317" s="2">
        <f>$L317*VLOOKUP($L$1,properties!$A$13:$J$19,10, FALSE) + $M317*VLOOKUP($M$1,properties!$A$13:$J$19,10, FALSE) + $N317*VLOOKUP($N$1,properties!$A$13:$J$19,10, FALSE) + $O317*VLOOKUP($O$1,properties!$A$13:$J$19,10, FALSE) + $P317*VLOOKUP($P$1,properties!$A$13:$J$19,10, FALSE) + $Q317*VLOOKUP($Q$1,properties!$A$13:$J$19,10, FALSE)</f>
        <v>56</v>
      </c>
      <c r="AJ317" s="2">
        <f>$R317*VLOOKUP($R$1,properties!$A$1:$J$4,5, FALSE) + $S317*VLOOKUP($S$1,properties!$A$1:$J$4,5, FALSE) + $T317*VLOOKUP($T$1,properties!$A$1:$J$4,5, FALSE)</f>
        <v>1.8525</v>
      </c>
      <c r="AK317" s="2">
        <f>$R317*VLOOKUP($R$1,properties!$A$1:$J$4,6, FALSE) + $S317*VLOOKUP($S$1,properties!$A$1:$J$4,6, FALSE) + $T317*VLOOKUP($T$1,properties!$A$1:$J$4,6, FALSE)</f>
        <v>58.3125</v>
      </c>
      <c r="AL317" s="2">
        <f>$R317*VLOOKUP($R$1,properties!$A$1:$J$4,4, FALSE) + $S317*VLOOKUP($S$1,properties!$A$1:$J$4,4, FALSE) + $T317*VLOOKUP($T$1,properties!$A$1:$J$4,4, FALSE)</f>
        <v>3.4777499999999999</v>
      </c>
      <c r="AM317" s="2">
        <f>$R317*VLOOKUP($R$1,properties!$A$1:$J$4,3, FALSE) + $S317*VLOOKUP($S$1,properties!$A$1:$J$4,3, FALSE) + $T317*VLOOKUP($T$1,properties!$A$1:$J$4,3, FALSE)</f>
        <v>12.338749999999999</v>
      </c>
      <c r="AN317" s="2">
        <f>$R317*VLOOKUP($R$1,properties!$A$1:$J$4,2, FALSE) + $S317*VLOOKUP($S$1,properties!$A$1:$J$4,2, FALSE) + $T317*VLOOKUP($T$1,properties!$A$1:$J$4,2, FALSE)</f>
        <v>3.0350000000000001</v>
      </c>
      <c r="AO317" s="2">
        <f>$R317*VLOOKUP($R$1,properties!$A$1:$J$4,10, FALSE) + $S317*VLOOKUP($S$1,properties!$A$1:$J$4,10, FALSE) + $T317*VLOOKUP($T$1,properties!$A$1:$J$4,10, FALSE)</f>
        <v>26</v>
      </c>
    </row>
    <row r="318" spans="1:41" x14ac:dyDescent="0.2">
      <c r="A318">
        <v>432</v>
      </c>
      <c r="B318" t="s">
        <v>490</v>
      </c>
      <c r="C318" t="s">
        <v>576</v>
      </c>
      <c r="D318">
        <v>1.77</v>
      </c>
      <c r="E318">
        <v>3.6</v>
      </c>
      <c r="F318">
        <v>0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0</v>
      </c>
      <c r="R318" s="2">
        <v>0.625</v>
      </c>
      <c r="S318" s="2">
        <v>0</v>
      </c>
      <c r="T318" s="2">
        <v>0.375</v>
      </c>
      <c r="U318" s="2">
        <v>5</v>
      </c>
      <c r="V318" s="1" t="b">
        <v>0</v>
      </c>
      <c r="W318" s="2">
        <v>1</v>
      </c>
      <c r="X318" s="2">
        <v>0</v>
      </c>
      <c r="Y318" s="2">
        <v>0</v>
      </c>
      <c r="Z318" s="2">
        <v>0</v>
      </c>
      <c r="AA318" s="2">
        <f>$G318*VLOOKUP($G$1,properties!$A$6:$I$11,5, FALSE) + $H318*VLOOKUP($H$1,properties!$A$6:$I$11,5, FALSE) + $I318*VLOOKUP($I$1,properties!$A$6:$I$11,5, FALSE) + $J318*VLOOKUP($J$1,properties!$A$6:$I$11,5, FALSE) + $K318*VLOOKUP($K$1,properties!$A$6:$I$11,5, FALSE)</f>
        <v>1.74</v>
      </c>
      <c r="AB318" s="2">
        <f>$G318*VLOOKUP($G$1,properties!$A$6:$I$11,6, FALSE) + $H318*VLOOKUP($H$1,properties!$A$6:$I$11,6, FALSE) + $I318*VLOOKUP($I$1,properties!$A$6:$I$11,6, FALSE) + $J318*VLOOKUP($J$1,properties!$A$6:$I$11,6, FALSE) + $K318*VLOOKUP($K$1,properties!$A$6:$I$11,6, FALSE)</f>
        <v>132.91</v>
      </c>
      <c r="AC318" s="2">
        <f>$G318*VLOOKUP($G$1,properties!$A$6:$I$11,2, FALSE) + $H318*VLOOKUP($H$1,properties!$A$6:$I$11,2, FALSE) + $I318*VLOOKUP($I$1,properties!$A$6:$I$11,2, FALSE) + $J318*VLOOKUP($J$1,properties!$A$6:$I$11,2, FALSE) + $K318*VLOOKUP($K$1,properties!$A$6:$I$11,2, FALSE)</f>
        <v>0</v>
      </c>
      <c r="AD318" s="2">
        <f>$L318*VLOOKUP($L$1,properties!$A$13:$J$19,5, FALSE) + $M318*VLOOKUP($M$1,properties!$A$13:$J$19,5, FALSE) + $N318*VLOOKUP($N$1,properties!$A$13:$J$19,5, FALSE) + $O318*VLOOKUP($O$1,properties!$A$13:$J$19,5, FALSE) + $P318*VLOOKUP($P$1,properties!$A$13:$J$19,5, FALSE) + $Q318*VLOOKUP($Q$1,properties!$A$13:$J$19,5, FALSE)</f>
        <v>1.35</v>
      </c>
      <c r="AE318" s="2">
        <f>$L318*VLOOKUP($L$1,properties!$A$13:$J$19,6, FALSE) + $M318*VLOOKUP($M$1,properties!$A$13:$J$19,6, FALSE) + $N318*VLOOKUP($N$1,properties!$A$13:$J$19,6, FALSE) + $O318*VLOOKUP($O$1,properties!$A$13:$J$19,6, FALSE) + $P318*VLOOKUP($P$1,properties!$A$13:$J$19,6, FALSE) + $Q318*VLOOKUP($Q$1,properties!$A$13:$J$19,6, FALSE)</f>
        <v>137.33000000000001</v>
      </c>
      <c r="AF318" s="2">
        <f>$L318*VLOOKUP($L$1,properties!$A$13:$J$19,4, FALSE) + $M318*VLOOKUP($M$1,properties!$A$13:$J$19,4, FALSE) + $N318*VLOOKUP($N$1,properties!$A$13:$J$19,4, FALSE) + $O318*VLOOKUP($O$1,properties!$A$13:$J$19,4, FALSE) + $P318*VLOOKUP($P$1,properties!$A$13:$J$19,4, FALSE) + $Q318*VLOOKUP($Q$1,properties!$A$13:$J$19,4, FALSE)</f>
        <v>0</v>
      </c>
      <c r="AG318" s="2">
        <f>$L318*VLOOKUP($L$1,properties!$A$13:$J$19,3, FALSE) + $M318*VLOOKUP($M$1,properties!$A$13:$J$19,3, FALSE) + $N318*VLOOKUP($N$1,properties!$A$13:$J$19,3, FALSE) + $O318*VLOOKUP($O$1,properties!$A$13:$J$19,3, FALSE) + $P318*VLOOKUP($P$1,properties!$A$13:$J$19,3, FALSE) + $Q318*VLOOKUP($Q$1,properties!$A$13:$J$19,3, FALSE)</f>
        <v>5.2119999999999997</v>
      </c>
      <c r="AH318" s="2">
        <f>$L318*VLOOKUP($L$1,properties!$A$13:$J$19,2, FALSE) + $M318*VLOOKUP($M$1,properties!$A$13:$J$19,2, FALSE) + $N318*VLOOKUP($N$1,properties!$A$13:$J$19,2, FALSE) + $O318*VLOOKUP($O$1,properties!$A$13:$J$19,2, FALSE) + $P318*VLOOKUP($P$1,properties!$A$13:$J$19,2, FALSE) + $Q318*VLOOKUP($Q$1,properties!$A$13:$J$19,2, FALSE)</f>
        <v>0.89</v>
      </c>
      <c r="AI318" s="2">
        <f>$L318*VLOOKUP($L$1,properties!$A$13:$J$19,10, FALSE) + $M318*VLOOKUP($M$1,properties!$A$13:$J$19,10, FALSE) + $N318*VLOOKUP($N$1,properties!$A$13:$J$19,10, FALSE) + $O318*VLOOKUP($O$1,properties!$A$13:$J$19,10, FALSE) + $P318*VLOOKUP($P$1,properties!$A$13:$J$19,10, FALSE) + $Q318*VLOOKUP($Q$1,properties!$A$13:$J$19,10, FALSE)</f>
        <v>56</v>
      </c>
      <c r="AJ318" s="2">
        <f>$R318*VLOOKUP($R$1,properties!$A$1:$J$4,5, FALSE) + $S318*VLOOKUP($S$1,properties!$A$1:$J$4,5, FALSE) + $T318*VLOOKUP($T$1,properties!$A$1:$J$4,5, FALSE)</f>
        <v>1.87375</v>
      </c>
      <c r="AK318" s="2">
        <f>$R318*VLOOKUP($R$1,properties!$A$1:$J$4,6, FALSE) + $S318*VLOOKUP($S$1,properties!$A$1:$J$4,6, FALSE) + $T318*VLOOKUP($T$1,properties!$A$1:$J$4,6, FALSE)</f>
        <v>69.743750000000006</v>
      </c>
      <c r="AL318" s="2">
        <f>$R318*VLOOKUP($R$1,properties!$A$1:$J$4,4, FALSE) + $S318*VLOOKUP($S$1,properties!$A$1:$J$4,4, FALSE) + $T318*VLOOKUP($T$1,properties!$A$1:$J$4,4, FALSE)</f>
        <v>3.4081250000000001</v>
      </c>
      <c r="AM318" s="2">
        <f>$R318*VLOOKUP($R$1,properties!$A$1:$J$4,3, FALSE) + $S318*VLOOKUP($S$1,properties!$A$1:$J$4,3, FALSE) + $T318*VLOOKUP($T$1,properties!$A$1:$J$4,3, FALSE)</f>
        <v>12.024125000000002</v>
      </c>
      <c r="AN318" s="2">
        <f>$R318*VLOOKUP($R$1,properties!$A$1:$J$4,2, FALSE) + $S318*VLOOKUP($S$1,properties!$A$1:$J$4,2, FALSE) + $T318*VLOOKUP($T$1,properties!$A$1:$J$4,2, FALSE)</f>
        <v>2.9725000000000001</v>
      </c>
      <c r="AO318" s="2">
        <f>$R318*VLOOKUP($R$1,properties!$A$1:$J$4,10, FALSE) + $S318*VLOOKUP($S$1,properties!$A$1:$J$4,10, FALSE) + $T318*VLOOKUP($T$1,properties!$A$1:$J$4,10, FALSE)</f>
        <v>30.5</v>
      </c>
    </row>
    <row r="319" spans="1:41" x14ac:dyDescent="0.2">
      <c r="A319">
        <v>433</v>
      </c>
      <c r="B319" t="s">
        <v>491</v>
      </c>
      <c r="C319" t="s">
        <v>576</v>
      </c>
      <c r="D319">
        <v>1.59</v>
      </c>
      <c r="E319">
        <v>4.01</v>
      </c>
      <c r="F319">
        <v>0</v>
      </c>
      <c r="G319" s="2">
        <v>0</v>
      </c>
      <c r="H319" s="2">
        <v>0</v>
      </c>
      <c r="I319" s="2">
        <v>1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0.5</v>
      </c>
      <c r="S319" s="2">
        <v>0</v>
      </c>
      <c r="T319" s="2">
        <v>0.5</v>
      </c>
      <c r="U319" s="2">
        <v>5</v>
      </c>
      <c r="V319" s="1" t="b">
        <v>0</v>
      </c>
      <c r="W319" s="2">
        <v>1</v>
      </c>
      <c r="X319" s="2">
        <v>0</v>
      </c>
      <c r="Y319" s="2">
        <v>0</v>
      </c>
      <c r="Z319" s="2">
        <v>0</v>
      </c>
      <c r="AA319" s="2">
        <f>$G319*VLOOKUP($G$1,properties!$A$6:$I$11,5, FALSE) + $H319*VLOOKUP($H$1,properties!$A$6:$I$11,5, FALSE) + $I319*VLOOKUP($I$1,properties!$A$6:$I$11,5, FALSE) + $J319*VLOOKUP($J$1,properties!$A$6:$I$11,5, FALSE) + $K319*VLOOKUP($K$1,properties!$A$6:$I$11,5, FALSE)</f>
        <v>1.74</v>
      </c>
      <c r="AB319" s="2">
        <f>$G319*VLOOKUP($G$1,properties!$A$6:$I$11,6, FALSE) + $H319*VLOOKUP($H$1,properties!$A$6:$I$11,6, FALSE) + $I319*VLOOKUP($I$1,properties!$A$6:$I$11,6, FALSE) + $J319*VLOOKUP($J$1,properties!$A$6:$I$11,6, FALSE) + $K319*VLOOKUP($K$1,properties!$A$6:$I$11,6, FALSE)</f>
        <v>132.91</v>
      </c>
      <c r="AC319" s="2">
        <f>$G319*VLOOKUP($G$1,properties!$A$6:$I$11,2, FALSE) + $H319*VLOOKUP($H$1,properties!$A$6:$I$11,2, FALSE) + $I319*VLOOKUP($I$1,properties!$A$6:$I$11,2, FALSE) + $J319*VLOOKUP($J$1,properties!$A$6:$I$11,2, FALSE) + $K319*VLOOKUP($K$1,properties!$A$6:$I$11,2, FALSE)</f>
        <v>0</v>
      </c>
      <c r="AD319" s="2">
        <f>$L319*VLOOKUP($L$1,properties!$A$13:$J$19,5, FALSE) + $M319*VLOOKUP($M$1,properties!$A$13:$J$19,5, FALSE) + $N319*VLOOKUP($N$1,properties!$A$13:$J$19,5, FALSE) + $O319*VLOOKUP($O$1,properties!$A$13:$J$19,5, FALSE) + $P319*VLOOKUP($P$1,properties!$A$13:$J$19,5, FALSE) + $Q319*VLOOKUP($Q$1,properties!$A$13:$J$19,5, FALSE)</f>
        <v>1</v>
      </c>
      <c r="AE319" s="2">
        <f>$L319*VLOOKUP($L$1,properties!$A$13:$J$19,6, FALSE) + $M319*VLOOKUP($M$1,properties!$A$13:$J$19,6, FALSE) + $N319*VLOOKUP($N$1,properties!$A$13:$J$19,6, FALSE) + $O319*VLOOKUP($O$1,properties!$A$13:$J$19,6, FALSE) + $P319*VLOOKUP($P$1,properties!$A$13:$J$19,6, FALSE) + $Q319*VLOOKUP($Q$1,properties!$A$13:$J$19,6, FALSE)</f>
        <v>40.08</v>
      </c>
      <c r="AF319" s="2">
        <f>$L319*VLOOKUP($L$1,properties!$A$13:$J$19,4, FALSE) + $M319*VLOOKUP($M$1,properties!$A$13:$J$19,4, FALSE) + $N319*VLOOKUP($N$1,properties!$A$13:$J$19,4, FALSE) + $O319*VLOOKUP($O$1,properties!$A$13:$J$19,4, FALSE) + $P319*VLOOKUP($P$1,properties!$A$13:$J$19,4, FALSE) + $Q319*VLOOKUP($Q$1,properties!$A$13:$J$19,4, FALSE)</f>
        <v>0</v>
      </c>
      <c r="AG319" s="2">
        <f>$L319*VLOOKUP($L$1,properties!$A$13:$J$19,3, FALSE) + $M319*VLOOKUP($M$1,properties!$A$13:$J$19,3, FALSE) + $N319*VLOOKUP($N$1,properties!$A$13:$J$19,3, FALSE) + $O319*VLOOKUP($O$1,properties!$A$13:$J$19,3, FALSE) + $P319*VLOOKUP($P$1,properties!$A$13:$J$19,3, FALSE) + $Q319*VLOOKUP($Q$1,properties!$A$13:$J$19,3, FALSE)</f>
        <v>6.1130000000000004</v>
      </c>
      <c r="AH319" s="2">
        <f>$L319*VLOOKUP($L$1,properties!$A$13:$J$19,2, FALSE) + $M319*VLOOKUP($M$1,properties!$A$13:$J$19,2, FALSE) + $N319*VLOOKUP($N$1,properties!$A$13:$J$19,2, FALSE) + $O319*VLOOKUP($O$1,properties!$A$13:$J$19,2, FALSE) + $P319*VLOOKUP($P$1,properties!$A$13:$J$19,2, FALSE) + $Q319*VLOOKUP($Q$1,properties!$A$13:$J$19,2, FALSE)</f>
        <v>1</v>
      </c>
      <c r="AI319" s="2">
        <f>$L319*VLOOKUP($L$1,properties!$A$13:$J$19,10, FALSE) + $M319*VLOOKUP($M$1,properties!$A$13:$J$19,10, FALSE) + $N319*VLOOKUP($N$1,properties!$A$13:$J$19,10, FALSE) + $O319*VLOOKUP($O$1,properties!$A$13:$J$19,10, FALSE) + $P319*VLOOKUP($P$1,properties!$A$13:$J$19,10, FALSE) + $Q319*VLOOKUP($Q$1,properties!$A$13:$J$19,10, FALSE)</f>
        <v>20</v>
      </c>
      <c r="AJ319" s="2">
        <f>$R319*VLOOKUP($R$1,properties!$A$1:$J$4,5, FALSE) + $S319*VLOOKUP($S$1,properties!$A$1:$J$4,5, FALSE) + $T319*VLOOKUP($T$1,properties!$A$1:$J$4,5, FALSE)</f>
        <v>1.895</v>
      </c>
      <c r="AK319" s="2">
        <f>$R319*VLOOKUP($R$1,properties!$A$1:$J$4,6, FALSE) + $S319*VLOOKUP($S$1,properties!$A$1:$J$4,6, FALSE) + $T319*VLOOKUP($T$1,properties!$A$1:$J$4,6, FALSE)</f>
        <v>81.175000000000011</v>
      </c>
      <c r="AL319" s="2">
        <f>$R319*VLOOKUP($R$1,properties!$A$1:$J$4,4, FALSE) + $S319*VLOOKUP($S$1,properties!$A$1:$J$4,4, FALSE) + $T319*VLOOKUP($T$1,properties!$A$1:$J$4,4, FALSE)</f>
        <v>3.3384999999999998</v>
      </c>
      <c r="AM319" s="2">
        <f>$R319*VLOOKUP($R$1,properties!$A$1:$J$4,3, FALSE) + $S319*VLOOKUP($S$1,properties!$A$1:$J$4,3, FALSE) + $T319*VLOOKUP($T$1,properties!$A$1:$J$4,3, FALSE)</f>
        <v>11.7095</v>
      </c>
      <c r="AN319" s="2">
        <f>$R319*VLOOKUP($R$1,properties!$A$1:$J$4,2, FALSE) + $S319*VLOOKUP($S$1,properties!$A$1:$J$4,2, FALSE) + $T319*VLOOKUP($T$1,properties!$A$1:$J$4,2, FALSE)</f>
        <v>2.91</v>
      </c>
      <c r="AO319" s="2">
        <f>$R319*VLOOKUP($R$1,properties!$A$1:$J$4,10, FALSE) + $S319*VLOOKUP($S$1,properties!$A$1:$J$4,10, FALSE) + $T319*VLOOKUP($T$1,properties!$A$1:$J$4,10, FALSE)</f>
        <v>35</v>
      </c>
    </row>
    <row r="320" spans="1:41" x14ac:dyDescent="0.2">
      <c r="A320">
        <v>434</v>
      </c>
      <c r="B320" t="s">
        <v>492</v>
      </c>
      <c r="C320" t="s">
        <v>576</v>
      </c>
      <c r="D320">
        <v>1.48</v>
      </c>
      <c r="E320">
        <v>4.47</v>
      </c>
      <c r="F320">
        <v>0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0.875</v>
      </c>
      <c r="S320" s="2">
        <v>0</v>
      </c>
      <c r="T320" s="2">
        <v>0.125</v>
      </c>
      <c r="U320" s="2">
        <v>5</v>
      </c>
      <c r="V320" s="1" t="b">
        <v>0</v>
      </c>
      <c r="W320" s="2">
        <v>1</v>
      </c>
      <c r="X320" s="2">
        <v>0</v>
      </c>
      <c r="Y320" s="2">
        <v>0</v>
      </c>
      <c r="Z320" s="2">
        <v>0</v>
      </c>
      <c r="AA320" s="2">
        <f>$G320*VLOOKUP($G$1,properties!$A$6:$I$11,5, FALSE) + $H320*VLOOKUP($H$1,properties!$A$6:$I$11,5, FALSE) + $I320*VLOOKUP($I$1,properties!$A$6:$I$11,5, FALSE) + $J320*VLOOKUP($J$1,properties!$A$6:$I$11,5, FALSE) + $K320*VLOOKUP($K$1,properties!$A$6:$I$11,5, FALSE)</f>
        <v>1.74</v>
      </c>
      <c r="AB320" s="2">
        <f>$G320*VLOOKUP($G$1,properties!$A$6:$I$11,6, FALSE) + $H320*VLOOKUP($H$1,properties!$A$6:$I$11,6, FALSE) + $I320*VLOOKUP($I$1,properties!$A$6:$I$11,6, FALSE) + $J320*VLOOKUP($J$1,properties!$A$6:$I$11,6, FALSE) + $K320*VLOOKUP($K$1,properties!$A$6:$I$11,6, FALSE)</f>
        <v>132.91</v>
      </c>
      <c r="AC320" s="2">
        <f>$G320*VLOOKUP($G$1,properties!$A$6:$I$11,2, FALSE) + $H320*VLOOKUP($H$1,properties!$A$6:$I$11,2, FALSE) + $I320*VLOOKUP($I$1,properties!$A$6:$I$11,2, FALSE) + $J320*VLOOKUP($J$1,properties!$A$6:$I$11,2, FALSE) + $K320*VLOOKUP($K$1,properties!$A$6:$I$11,2, FALSE)</f>
        <v>0</v>
      </c>
      <c r="AD320" s="2">
        <f>$L320*VLOOKUP($L$1,properties!$A$13:$J$19,5, FALSE) + $M320*VLOOKUP($M$1,properties!$A$13:$J$19,5, FALSE) + $N320*VLOOKUP($N$1,properties!$A$13:$J$19,5, FALSE) + $O320*VLOOKUP($O$1,properties!$A$13:$J$19,5, FALSE) + $P320*VLOOKUP($P$1,properties!$A$13:$J$19,5, FALSE) + $Q320*VLOOKUP($Q$1,properties!$A$13:$J$19,5, FALSE)</f>
        <v>1</v>
      </c>
      <c r="AE320" s="2">
        <f>$L320*VLOOKUP($L$1,properties!$A$13:$J$19,6, FALSE) + $M320*VLOOKUP($M$1,properties!$A$13:$J$19,6, FALSE) + $N320*VLOOKUP($N$1,properties!$A$13:$J$19,6, FALSE) + $O320*VLOOKUP($O$1,properties!$A$13:$J$19,6, FALSE) + $P320*VLOOKUP($P$1,properties!$A$13:$J$19,6, FALSE) + $Q320*VLOOKUP($Q$1,properties!$A$13:$J$19,6, FALSE)</f>
        <v>40.08</v>
      </c>
      <c r="AF320" s="2">
        <f>$L320*VLOOKUP($L$1,properties!$A$13:$J$19,4, FALSE) + $M320*VLOOKUP($M$1,properties!$A$13:$J$19,4, FALSE) + $N320*VLOOKUP($N$1,properties!$A$13:$J$19,4, FALSE) + $O320*VLOOKUP($O$1,properties!$A$13:$J$19,4, FALSE) + $P320*VLOOKUP($P$1,properties!$A$13:$J$19,4, FALSE) + $Q320*VLOOKUP($Q$1,properties!$A$13:$J$19,4, FALSE)</f>
        <v>0</v>
      </c>
      <c r="AG320" s="2">
        <f>$L320*VLOOKUP($L$1,properties!$A$13:$J$19,3, FALSE) + $M320*VLOOKUP($M$1,properties!$A$13:$J$19,3, FALSE) + $N320*VLOOKUP($N$1,properties!$A$13:$J$19,3, FALSE) + $O320*VLOOKUP($O$1,properties!$A$13:$J$19,3, FALSE) + $P320*VLOOKUP($P$1,properties!$A$13:$J$19,3, FALSE) + $Q320*VLOOKUP($Q$1,properties!$A$13:$J$19,3, FALSE)</f>
        <v>6.1130000000000004</v>
      </c>
      <c r="AH320" s="2">
        <f>$L320*VLOOKUP($L$1,properties!$A$13:$J$19,2, FALSE) + $M320*VLOOKUP($M$1,properties!$A$13:$J$19,2, FALSE) + $N320*VLOOKUP($N$1,properties!$A$13:$J$19,2, FALSE) + $O320*VLOOKUP($O$1,properties!$A$13:$J$19,2, FALSE) + $P320*VLOOKUP($P$1,properties!$A$13:$J$19,2, FALSE) + $Q320*VLOOKUP($Q$1,properties!$A$13:$J$19,2, FALSE)</f>
        <v>1</v>
      </c>
      <c r="AI320" s="2">
        <f>$L320*VLOOKUP($L$1,properties!$A$13:$J$19,10, FALSE) + $M320*VLOOKUP($M$1,properties!$A$13:$J$19,10, FALSE) + $N320*VLOOKUP($N$1,properties!$A$13:$J$19,10, FALSE) + $O320*VLOOKUP($O$1,properties!$A$13:$J$19,10, FALSE) + $P320*VLOOKUP($P$1,properties!$A$13:$J$19,10, FALSE) + $Q320*VLOOKUP($Q$1,properties!$A$13:$J$19,10, FALSE)</f>
        <v>20</v>
      </c>
      <c r="AJ320" s="2">
        <f>$R320*VLOOKUP($R$1,properties!$A$1:$J$4,5, FALSE) + $S320*VLOOKUP($S$1,properties!$A$1:$J$4,5, FALSE) + $T320*VLOOKUP($T$1,properties!$A$1:$J$4,5, FALSE)</f>
        <v>1.83125</v>
      </c>
      <c r="AK320" s="2">
        <f>$R320*VLOOKUP($R$1,properties!$A$1:$J$4,6, FALSE) + $S320*VLOOKUP($S$1,properties!$A$1:$J$4,6, FALSE) + $T320*VLOOKUP($T$1,properties!$A$1:$J$4,6, FALSE)</f>
        <v>46.881250000000009</v>
      </c>
      <c r="AL320" s="2">
        <f>$R320*VLOOKUP($R$1,properties!$A$1:$J$4,4, FALSE) + $S320*VLOOKUP($S$1,properties!$A$1:$J$4,4, FALSE) + $T320*VLOOKUP($T$1,properties!$A$1:$J$4,4, FALSE)</f>
        <v>3.5473749999999997</v>
      </c>
      <c r="AM320" s="2">
        <f>$R320*VLOOKUP($R$1,properties!$A$1:$J$4,3, FALSE) + $S320*VLOOKUP($S$1,properties!$A$1:$J$4,3, FALSE) + $T320*VLOOKUP($T$1,properties!$A$1:$J$4,3, FALSE)</f>
        <v>12.653375</v>
      </c>
      <c r="AN320" s="2">
        <f>$R320*VLOOKUP($R$1,properties!$A$1:$J$4,2, FALSE) + $S320*VLOOKUP($S$1,properties!$A$1:$J$4,2, FALSE) + $T320*VLOOKUP($T$1,properties!$A$1:$J$4,2, FALSE)</f>
        <v>3.0975000000000001</v>
      </c>
      <c r="AO320" s="2">
        <f>$R320*VLOOKUP($R$1,properties!$A$1:$J$4,10, FALSE) + $S320*VLOOKUP($S$1,properties!$A$1:$J$4,10, FALSE) + $T320*VLOOKUP($T$1,properties!$A$1:$J$4,10, FALSE)</f>
        <v>21.5</v>
      </c>
    </row>
    <row r="321" spans="1:41" x14ac:dyDescent="0.2">
      <c r="A321">
        <v>435</v>
      </c>
      <c r="B321" t="s">
        <v>493</v>
      </c>
      <c r="C321" t="s">
        <v>576</v>
      </c>
      <c r="D321">
        <v>0.6</v>
      </c>
      <c r="E321">
        <v>3.65</v>
      </c>
      <c r="F321">
        <v>0</v>
      </c>
      <c r="G321" s="2">
        <v>0</v>
      </c>
      <c r="H321" s="2">
        <v>0</v>
      </c>
      <c r="I321" s="2">
        <v>1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0.125</v>
      </c>
      <c r="S321" s="2">
        <v>0</v>
      </c>
      <c r="T321" s="2">
        <v>0.875</v>
      </c>
      <c r="U321" s="2">
        <v>5</v>
      </c>
      <c r="V321" s="1" t="b">
        <v>0</v>
      </c>
      <c r="W321" s="2">
        <v>1</v>
      </c>
      <c r="X321" s="2">
        <v>0</v>
      </c>
      <c r="Y321" s="2">
        <v>0</v>
      </c>
      <c r="Z321" s="2">
        <v>0</v>
      </c>
      <c r="AA321" s="2">
        <f>$G321*VLOOKUP($G$1,properties!$A$6:$I$11,5, FALSE) + $H321*VLOOKUP($H$1,properties!$A$6:$I$11,5, FALSE) + $I321*VLOOKUP($I$1,properties!$A$6:$I$11,5, FALSE) + $J321*VLOOKUP($J$1,properties!$A$6:$I$11,5, FALSE) + $K321*VLOOKUP($K$1,properties!$A$6:$I$11,5, FALSE)</f>
        <v>1.74</v>
      </c>
      <c r="AB321" s="2">
        <f>$G321*VLOOKUP($G$1,properties!$A$6:$I$11,6, FALSE) + $H321*VLOOKUP($H$1,properties!$A$6:$I$11,6, FALSE) + $I321*VLOOKUP($I$1,properties!$A$6:$I$11,6, FALSE) + $J321*VLOOKUP($J$1,properties!$A$6:$I$11,6, FALSE) + $K321*VLOOKUP($K$1,properties!$A$6:$I$11,6, FALSE)</f>
        <v>132.91</v>
      </c>
      <c r="AC321" s="2">
        <f>$G321*VLOOKUP($G$1,properties!$A$6:$I$11,2, FALSE) + $H321*VLOOKUP($H$1,properties!$A$6:$I$11,2, FALSE) + $I321*VLOOKUP($I$1,properties!$A$6:$I$11,2, FALSE) + $J321*VLOOKUP($J$1,properties!$A$6:$I$11,2, FALSE) + $K321*VLOOKUP($K$1,properties!$A$6:$I$11,2, FALSE)</f>
        <v>0</v>
      </c>
      <c r="AD321" s="2">
        <f>$L321*VLOOKUP($L$1,properties!$A$13:$J$19,5, FALSE) + $M321*VLOOKUP($M$1,properties!$A$13:$J$19,5, FALSE) + $N321*VLOOKUP($N$1,properties!$A$13:$J$19,5, FALSE) + $O321*VLOOKUP($O$1,properties!$A$13:$J$19,5, FALSE) + $P321*VLOOKUP($P$1,properties!$A$13:$J$19,5, FALSE) + $Q321*VLOOKUP($Q$1,properties!$A$13:$J$19,5, FALSE)</f>
        <v>1</v>
      </c>
      <c r="AE321" s="2">
        <f>$L321*VLOOKUP($L$1,properties!$A$13:$J$19,6, FALSE) + $M321*VLOOKUP($M$1,properties!$A$13:$J$19,6, FALSE) + $N321*VLOOKUP($N$1,properties!$A$13:$J$19,6, FALSE) + $O321*VLOOKUP($O$1,properties!$A$13:$J$19,6, FALSE) + $P321*VLOOKUP($P$1,properties!$A$13:$J$19,6, FALSE) + $Q321*VLOOKUP($Q$1,properties!$A$13:$J$19,6, FALSE)</f>
        <v>40.08</v>
      </c>
      <c r="AF321" s="2">
        <f>$L321*VLOOKUP($L$1,properties!$A$13:$J$19,4, FALSE) + $M321*VLOOKUP($M$1,properties!$A$13:$J$19,4, FALSE) + $N321*VLOOKUP($N$1,properties!$A$13:$J$19,4, FALSE) + $O321*VLOOKUP($O$1,properties!$A$13:$J$19,4, FALSE) + $P321*VLOOKUP($P$1,properties!$A$13:$J$19,4, FALSE) + $Q321*VLOOKUP($Q$1,properties!$A$13:$J$19,4, FALSE)</f>
        <v>0</v>
      </c>
      <c r="AG321" s="2">
        <f>$L321*VLOOKUP($L$1,properties!$A$13:$J$19,3, FALSE) + $M321*VLOOKUP($M$1,properties!$A$13:$J$19,3, FALSE) + $N321*VLOOKUP($N$1,properties!$A$13:$J$19,3, FALSE) + $O321*VLOOKUP($O$1,properties!$A$13:$J$19,3, FALSE) + $P321*VLOOKUP($P$1,properties!$A$13:$J$19,3, FALSE) + $Q321*VLOOKUP($Q$1,properties!$A$13:$J$19,3, FALSE)</f>
        <v>6.1130000000000004</v>
      </c>
      <c r="AH321" s="2">
        <f>$L321*VLOOKUP($L$1,properties!$A$13:$J$19,2, FALSE) + $M321*VLOOKUP($M$1,properties!$A$13:$J$19,2, FALSE) + $N321*VLOOKUP($N$1,properties!$A$13:$J$19,2, FALSE) + $O321*VLOOKUP($O$1,properties!$A$13:$J$19,2, FALSE) + $P321*VLOOKUP($P$1,properties!$A$13:$J$19,2, FALSE) + $Q321*VLOOKUP($Q$1,properties!$A$13:$J$19,2, FALSE)</f>
        <v>1</v>
      </c>
      <c r="AI321" s="2">
        <f>$L321*VLOOKUP($L$1,properties!$A$13:$J$19,10, FALSE) + $M321*VLOOKUP($M$1,properties!$A$13:$J$19,10, FALSE) + $N321*VLOOKUP($N$1,properties!$A$13:$J$19,10, FALSE) + $O321*VLOOKUP($O$1,properties!$A$13:$J$19,10, FALSE) + $P321*VLOOKUP($P$1,properties!$A$13:$J$19,10, FALSE) + $Q321*VLOOKUP($Q$1,properties!$A$13:$J$19,10, FALSE)</f>
        <v>20</v>
      </c>
      <c r="AJ321" s="2">
        <f>$R321*VLOOKUP($R$1,properties!$A$1:$J$4,5, FALSE) + $S321*VLOOKUP($S$1,properties!$A$1:$J$4,5, FALSE) + $T321*VLOOKUP($T$1,properties!$A$1:$J$4,5, FALSE)</f>
        <v>1.95875</v>
      </c>
      <c r="AK321" s="2">
        <f>$R321*VLOOKUP($R$1,properties!$A$1:$J$4,6, FALSE) + $S321*VLOOKUP($S$1,properties!$A$1:$J$4,6, FALSE) + $T321*VLOOKUP($T$1,properties!$A$1:$J$4,6, FALSE)</f>
        <v>115.46875000000001</v>
      </c>
      <c r="AL321" s="2">
        <f>$R321*VLOOKUP($R$1,properties!$A$1:$J$4,4, FALSE) + $S321*VLOOKUP($S$1,properties!$A$1:$J$4,4, FALSE) + $T321*VLOOKUP($T$1,properties!$A$1:$J$4,4, FALSE)</f>
        <v>3.1296250000000003</v>
      </c>
      <c r="AM321" s="2">
        <f>$R321*VLOOKUP($R$1,properties!$A$1:$J$4,3, FALSE) + $S321*VLOOKUP($S$1,properties!$A$1:$J$4,3, FALSE) + $T321*VLOOKUP($T$1,properties!$A$1:$J$4,3, FALSE)</f>
        <v>10.765625000000002</v>
      </c>
      <c r="AN321" s="2">
        <f>$R321*VLOOKUP($R$1,properties!$A$1:$J$4,2, FALSE) + $S321*VLOOKUP($S$1,properties!$A$1:$J$4,2, FALSE) + $T321*VLOOKUP($T$1,properties!$A$1:$J$4,2, FALSE)</f>
        <v>2.7225000000000001</v>
      </c>
      <c r="AO321" s="2">
        <f>$R321*VLOOKUP($R$1,properties!$A$1:$J$4,10, FALSE) + $S321*VLOOKUP($S$1,properties!$A$1:$J$4,10, FALSE) + $T321*VLOOKUP($T$1,properties!$A$1:$J$4,10, FALSE)</f>
        <v>48.5</v>
      </c>
    </row>
    <row r="322" spans="1:41" x14ac:dyDescent="0.2">
      <c r="A322">
        <v>436</v>
      </c>
      <c r="B322" t="s">
        <v>494</v>
      </c>
      <c r="C322" t="s">
        <v>576</v>
      </c>
      <c r="D322">
        <v>1.45</v>
      </c>
      <c r="E322">
        <v>1.69</v>
      </c>
      <c r="F322">
        <v>0.18</v>
      </c>
      <c r="G322" s="2">
        <v>0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0.75</v>
      </c>
      <c r="S322" s="2">
        <v>0</v>
      </c>
      <c r="T322" s="2">
        <v>0.25</v>
      </c>
      <c r="U322" s="2">
        <v>5</v>
      </c>
      <c r="V322" s="1" t="b">
        <v>0</v>
      </c>
      <c r="W322" s="2">
        <v>1</v>
      </c>
      <c r="X322" s="2">
        <v>0</v>
      </c>
      <c r="Y322" s="2">
        <v>0</v>
      </c>
      <c r="Z322" s="2">
        <v>0</v>
      </c>
      <c r="AA322" s="2">
        <f>$G322*VLOOKUP($G$1,properties!$A$6:$I$11,5, FALSE) + $H322*VLOOKUP($H$1,properties!$A$6:$I$11,5, FALSE) + $I322*VLOOKUP($I$1,properties!$A$6:$I$11,5, FALSE) + $J322*VLOOKUP($J$1,properties!$A$6:$I$11,5, FALSE) + $K322*VLOOKUP($K$1,properties!$A$6:$I$11,5, FALSE)</f>
        <v>1.74</v>
      </c>
      <c r="AB322" s="2">
        <f>$G322*VLOOKUP($G$1,properties!$A$6:$I$11,6, FALSE) + $H322*VLOOKUP($H$1,properties!$A$6:$I$11,6, FALSE) + $I322*VLOOKUP($I$1,properties!$A$6:$I$11,6, FALSE) + $J322*VLOOKUP($J$1,properties!$A$6:$I$11,6, FALSE) + $K322*VLOOKUP($K$1,properties!$A$6:$I$11,6, FALSE)</f>
        <v>132.91</v>
      </c>
      <c r="AC322" s="2">
        <f>$G322*VLOOKUP($G$1,properties!$A$6:$I$11,2, FALSE) + $H322*VLOOKUP($H$1,properties!$A$6:$I$11,2, FALSE) + $I322*VLOOKUP($I$1,properties!$A$6:$I$11,2, FALSE) + $J322*VLOOKUP($J$1,properties!$A$6:$I$11,2, FALSE) + $K322*VLOOKUP($K$1,properties!$A$6:$I$11,2, FALSE)</f>
        <v>0</v>
      </c>
      <c r="AD322" s="2">
        <f>$L322*VLOOKUP($L$1,properties!$A$13:$J$19,5, FALSE) + $M322*VLOOKUP($M$1,properties!$A$13:$J$19,5, FALSE) + $N322*VLOOKUP($N$1,properties!$A$13:$J$19,5, FALSE) + $O322*VLOOKUP($O$1,properties!$A$13:$J$19,5, FALSE) + $P322*VLOOKUP($P$1,properties!$A$13:$J$19,5, FALSE) + $Q322*VLOOKUP($Q$1,properties!$A$13:$J$19,5, FALSE)</f>
        <v>1.1499999999999999</v>
      </c>
      <c r="AE322" s="2">
        <f>$L322*VLOOKUP($L$1,properties!$A$13:$J$19,6, FALSE) + $M322*VLOOKUP($M$1,properties!$A$13:$J$19,6, FALSE) + $N322*VLOOKUP($N$1,properties!$A$13:$J$19,6, FALSE) + $O322*VLOOKUP($O$1,properties!$A$13:$J$19,6, FALSE) + $P322*VLOOKUP($P$1,properties!$A$13:$J$19,6, FALSE) + $Q322*VLOOKUP($Q$1,properties!$A$13:$J$19,6, FALSE)</f>
        <v>118.71</v>
      </c>
      <c r="AF322" s="2">
        <f>$L322*VLOOKUP($L$1,properties!$A$13:$J$19,4, FALSE) + $M322*VLOOKUP($M$1,properties!$A$13:$J$19,4, FALSE) + $N322*VLOOKUP($N$1,properties!$A$13:$J$19,4, FALSE) + $O322*VLOOKUP($O$1,properties!$A$13:$J$19,4, FALSE) + $P322*VLOOKUP($P$1,properties!$A$13:$J$19,4, FALSE) + $Q322*VLOOKUP($Q$1,properties!$A$13:$J$19,4, FALSE)</f>
        <v>1.2</v>
      </c>
      <c r="AG322" s="2">
        <f>$L322*VLOOKUP($L$1,properties!$A$13:$J$19,3, FALSE) + $M322*VLOOKUP($M$1,properties!$A$13:$J$19,3, FALSE) + $N322*VLOOKUP($N$1,properties!$A$13:$J$19,3, FALSE) + $O322*VLOOKUP($O$1,properties!$A$13:$J$19,3, FALSE) + $P322*VLOOKUP($P$1,properties!$A$13:$J$19,3, FALSE) + $Q322*VLOOKUP($Q$1,properties!$A$13:$J$19,3, FALSE)</f>
        <v>7.3440000000000003</v>
      </c>
      <c r="AH322" s="2">
        <f>$L322*VLOOKUP($L$1,properties!$A$13:$J$19,2, FALSE) + $M322*VLOOKUP($M$1,properties!$A$13:$J$19,2, FALSE) + $N322*VLOOKUP($N$1,properties!$A$13:$J$19,2, FALSE) + $O322*VLOOKUP($O$1,properties!$A$13:$J$19,2, FALSE) + $P322*VLOOKUP($P$1,properties!$A$13:$J$19,2, FALSE) + $Q322*VLOOKUP($Q$1,properties!$A$13:$J$19,2, FALSE)</f>
        <v>1.96</v>
      </c>
      <c r="AI322" s="2">
        <f>$L322*VLOOKUP($L$1,properties!$A$13:$J$19,10, FALSE) + $M322*VLOOKUP($M$1,properties!$A$13:$J$19,10, FALSE) + $N322*VLOOKUP($N$1,properties!$A$13:$J$19,10, FALSE) + $O322*VLOOKUP($O$1,properties!$A$13:$J$19,10, FALSE) + $P322*VLOOKUP($P$1,properties!$A$13:$J$19,10, FALSE) + $Q322*VLOOKUP($Q$1,properties!$A$13:$J$19,10, FALSE)</f>
        <v>50</v>
      </c>
      <c r="AJ322" s="2">
        <f>$R322*VLOOKUP($R$1,properties!$A$1:$J$4,5, FALSE) + $S322*VLOOKUP($S$1,properties!$A$1:$J$4,5, FALSE) + $T322*VLOOKUP($T$1,properties!$A$1:$J$4,5, FALSE)</f>
        <v>1.8525</v>
      </c>
      <c r="AK322" s="2">
        <f>$R322*VLOOKUP($R$1,properties!$A$1:$J$4,6, FALSE) + $S322*VLOOKUP($S$1,properties!$A$1:$J$4,6, FALSE) + $T322*VLOOKUP($T$1,properties!$A$1:$J$4,6, FALSE)</f>
        <v>58.3125</v>
      </c>
      <c r="AL322" s="2">
        <f>$R322*VLOOKUP($R$1,properties!$A$1:$J$4,4, FALSE) + $S322*VLOOKUP($S$1,properties!$A$1:$J$4,4, FALSE) + $T322*VLOOKUP($T$1,properties!$A$1:$J$4,4, FALSE)</f>
        <v>3.4777499999999999</v>
      </c>
      <c r="AM322" s="2">
        <f>$R322*VLOOKUP($R$1,properties!$A$1:$J$4,3, FALSE) + $S322*VLOOKUP($S$1,properties!$A$1:$J$4,3, FALSE) + $T322*VLOOKUP($T$1,properties!$A$1:$J$4,3, FALSE)</f>
        <v>12.338749999999999</v>
      </c>
      <c r="AN322" s="2">
        <f>$R322*VLOOKUP($R$1,properties!$A$1:$J$4,2, FALSE) + $S322*VLOOKUP($S$1,properties!$A$1:$J$4,2, FALSE) + $T322*VLOOKUP($T$1,properties!$A$1:$J$4,2, FALSE)</f>
        <v>3.0350000000000001</v>
      </c>
      <c r="AO322" s="2">
        <f>$R322*VLOOKUP($R$1,properties!$A$1:$J$4,10, FALSE) + $S322*VLOOKUP($S$1,properties!$A$1:$J$4,10, FALSE) + $T322*VLOOKUP($T$1,properties!$A$1:$J$4,10, FALSE)</f>
        <v>26</v>
      </c>
    </row>
    <row r="323" spans="1:41" x14ac:dyDescent="0.2">
      <c r="A323">
        <v>437</v>
      </c>
      <c r="B323" t="s">
        <v>495</v>
      </c>
      <c r="C323" t="s">
        <v>576</v>
      </c>
      <c r="D323">
        <v>2.4900000000000002</v>
      </c>
      <c r="E323">
        <v>4.6399999999999997</v>
      </c>
      <c r="F323">
        <v>0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0.875</v>
      </c>
      <c r="S323" s="2">
        <v>0</v>
      </c>
      <c r="T323" s="2">
        <v>0.125</v>
      </c>
      <c r="U323" s="2">
        <v>5</v>
      </c>
      <c r="V323" s="1" t="b">
        <v>0</v>
      </c>
      <c r="W323" s="2">
        <v>1</v>
      </c>
      <c r="X323" s="2">
        <v>0</v>
      </c>
      <c r="Y323" s="2">
        <v>0</v>
      </c>
      <c r="Z323" s="2">
        <v>0</v>
      </c>
      <c r="AA323" s="2">
        <f>$G323*VLOOKUP($G$1,properties!$A$6:$I$11,5, FALSE) + $H323*VLOOKUP($H$1,properties!$A$6:$I$11,5, FALSE) + $I323*VLOOKUP($I$1,properties!$A$6:$I$11,5, FALSE) + $J323*VLOOKUP($J$1,properties!$A$6:$I$11,5, FALSE) + $K323*VLOOKUP($K$1,properties!$A$6:$I$11,5, FALSE)</f>
        <v>1.51</v>
      </c>
      <c r="AB323" s="2">
        <f>$G323*VLOOKUP($G$1,properties!$A$6:$I$11,6, FALSE) + $H323*VLOOKUP($H$1,properties!$A$6:$I$11,6, FALSE) + $I323*VLOOKUP($I$1,properties!$A$6:$I$11,6, FALSE) + $J323*VLOOKUP($J$1,properties!$A$6:$I$11,6, FALSE) + $K323*VLOOKUP($K$1,properties!$A$6:$I$11,6, FALSE)</f>
        <v>39.090000000000003</v>
      </c>
      <c r="AC323" s="2">
        <f>$G323*VLOOKUP($G$1,properties!$A$6:$I$11,2, FALSE) + $H323*VLOOKUP($H$1,properties!$A$6:$I$11,2, FALSE) + $I323*VLOOKUP($I$1,properties!$A$6:$I$11,2, FALSE) + $J323*VLOOKUP($J$1,properties!$A$6:$I$11,2, FALSE) + $K323*VLOOKUP($K$1,properties!$A$6:$I$11,2, FALSE)</f>
        <v>0</v>
      </c>
      <c r="AD323" s="2">
        <f>$L323*VLOOKUP($L$1,properties!$A$13:$J$19,5, FALSE) + $M323*VLOOKUP($M$1,properties!$A$13:$J$19,5, FALSE) + $N323*VLOOKUP($N$1,properties!$A$13:$J$19,5, FALSE) + $O323*VLOOKUP($O$1,properties!$A$13:$J$19,5, FALSE) + $P323*VLOOKUP($P$1,properties!$A$13:$J$19,5, FALSE) + $Q323*VLOOKUP($Q$1,properties!$A$13:$J$19,5, FALSE)</f>
        <v>1</v>
      </c>
      <c r="AE323" s="2">
        <f>$L323*VLOOKUP($L$1,properties!$A$13:$J$19,6, FALSE) + $M323*VLOOKUP($M$1,properties!$A$13:$J$19,6, FALSE) + $N323*VLOOKUP($N$1,properties!$A$13:$J$19,6, FALSE) + $O323*VLOOKUP($O$1,properties!$A$13:$J$19,6, FALSE) + $P323*VLOOKUP($P$1,properties!$A$13:$J$19,6, FALSE) + $Q323*VLOOKUP($Q$1,properties!$A$13:$J$19,6, FALSE)</f>
        <v>40.08</v>
      </c>
      <c r="AF323" s="2">
        <f>$L323*VLOOKUP($L$1,properties!$A$13:$J$19,4, FALSE) + $M323*VLOOKUP($M$1,properties!$A$13:$J$19,4, FALSE) + $N323*VLOOKUP($N$1,properties!$A$13:$J$19,4, FALSE) + $O323*VLOOKUP($O$1,properties!$A$13:$J$19,4, FALSE) + $P323*VLOOKUP($P$1,properties!$A$13:$J$19,4, FALSE) + $Q323*VLOOKUP($Q$1,properties!$A$13:$J$19,4, FALSE)</f>
        <v>0</v>
      </c>
      <c r="AG323" s="2">
        <f>$L323*VLOOKUP($L$1,properties!$A$13:$J$19,3, FALSE) + $M323*VLOOKUP($M$1,properties!$A$13:$J$19,3, FALSE) + $N323*VLOOKUP($N$1,properties!$A$13:$J$19,3, FALSE) + $O323*VLOOKUP($O$1,properties!$A$13:$J$19,3, FALSE) + $P323*VLOOKUP($P$1,properties!$A$13:$J$19,3, FALSE) + $Q323*VLOOKUP($Q$1,properties!$A$13:$J$19,3, FALSE)</f>
        <v>6.1130000000000004</v>
      </c>
      <c r="AH323" s="2">
        <f>$L323*VLOOKUP($L$1,properties!$A$13:$J$19,2, FALSE) + $M323*VLOOKUP($M$1,properties!$A$13:$J$19,2, FALSE) + $N323*VLOOKUP($N$1,properties!$A$13:$J$19,2, FALSE) + $O323*VLOOKUP($O$1,properties!$A$13:$J$19,2, FALSE) + $P323*VLOOKUP($P$1,properties!$A$13:$J$19,2, FALSE) + $Q323*VLOOKUP($Q$1,properties!$A$13:$J$19,2, FALSE)</f>
        <v>1</v>
      </c>
      <c r="AI323" s="2">
        <f>$L323*VLOOKUP($L$1,properties!$A$13:$J$19,10, FALSE) + $M323*VLOOKUP($M$1,properties!$A$13:$J$19,10, FALSE) + $N323*VLOOKUP($N$1,properties!$A$13:$J$19,10, FALSE) + $O323*VLOOKUP($O$1,properties!$A$13:$J$19,10, FALSE) + $P323*VLOOKUP($P$1,properties!$A$13:$J$19,10, FALSE) + $Q323*VLOOKUP($Q$1,properties!$A$13:$J$19,10, FALSE)</f>
        <v>20</v>
      </c>
      <c r="AJ323" s="2">
        <f>$R323*VLOOKUP($R$1,properties!$A$1:$J$4,5, FALSE) + $S323*VLOOKUP($S$1,properties!$A$1:$J$4,5, FALSE) + $T323*VLOOKUP($T$1,properties!$A$1:$J$4,5, FALSE)</f>
        <v>1.83125</v>
      </c>
      <c r="AK323" s="2">
        <f>$R323*VLOOKUP($R$1,properties!$A$1:$J$4,6, FALSE) + $S323*VLOOKUP($S$1,properties!$A$1:$J$4,6, FALSE) + $T323*VLOOKUP($T$1,properties!$A$1:$J$4,6, FALSE)</f>
        <v>46.881250000000009</v>
      </c>
      <c r="AL323" s="2">
        <f>$R323*VLOOKUP($R$1,properties!$A$1:$J$4,4, FALSE) + $S323*VLOOKUP($S$1,properties!$A$1:$J$4,4, FALSE) + $T323*VLOOKUP($T$1,properties!$A$1:$J$4,4, FALSE)</f>
        <v>3.5473749999999997</v>
      </c>
      <c r="AM323" s="2">
        <f>$R323*VLOOKUP($R$1,properties!$A$1:$J$4,3, FALSE) + $S323*VLOOKUP($S$1,properties!$A$1:$J$4,3, FALSE) + $T323*VLOOKUP($T$1,properties!$A$1:$J$4,3, FALSE)</f>
        <v>12.653375</v>
      </c>
      <c r="AN323" s="2">
        <f>$R323*VLOOKUP($R$1,properties!$A$1:$J$4,2, FALSE) + $S323*VLOOKUP($S$1,properties!$A$1:$J$4,2, FALSE) + $T323*VLOOKUP($T$1,properties!$A$1:$J$4,2, FALSE)</f>
        <v>3.0975000000000001</v>
      </c>
      <c r="AO323" s="2">
        <f>$R323*VLOOKUP($R$1,properties!$A$1:$J$4,10, FALSE) + $S323*VLOOKUP($S$1,properties!$A$1:$J$4,10, FALSE) + $T323*VLOOKUP($T$1,properties!$A$1:$J$4,10, FALSE)</f>
        <v>21.5</v>
      </c>
    </row>
    <row r="324" spans="1:41" x14ac:dyDescent="0.2">
      <c r="A324">
        <v>438</v>
      </c>
      <c r="B324" t="s">
        <v>496</v>
      </c>
      <c r="C324" t="s">
        <v>576</v>
      </c>
      <c r="D324">
        <v>2.5099999999999998</v>
      </c>
      <c r="E324">
        <v>3.74</v>
      </c>
      <c r="F324">
        <v>0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0.25</v>
      </c>
      <c r="S324" s="2">
        <v>0</v>
      </c>
      <c r="T324" s="2">
        <v>0.75</v>
      </c>
      <c r="U324" s="2">
        <v>5</v>
      </c>
      <c r="V324" s="1" t="b">
        <v>0</v>
      </c>
      <c r="W324" s="2">
        <v>1</v>
      </c>
      <c r="X324" s="2">
        <v>0</v>
      </c>
      <c r="Y324" s="2">
        <v>0</v>
      </c>
      <c r="Z324" s="2">
        <v>0</v>
      </c>
      <c r="AA324" s="2">
        <f>$G324*VLOOKUP($G$1,properties!$A$6:$I$11,5, FALSE) + $H324*VLOOKUP($H$1,properties!$A$6:$I$11,5, FALSE) + $I324*VLOOKUP($I$1,properties!$A$6:$I$11,5, FALSE) + $J324*VLOOKUP($J$1,properties!$A$6:$I$11,5, FALSE) + $K324*VLOOKUP($K$1,properties!$A$6:$I$11,5, FALSE)</f>
        <v>1.61</v>
      </c>
      <c r="AB324" s="2">
        <f>$G324*VLOOKUP($G$1,properties!$A$6:$I$11,6, FALSE) + $H324*VLOOKUP($H$1,properties!$A$6:$I$11,6, FALSE) + $I324*VLOOKUP($I$1,properties!$A$6:$I$11,6, FALSE) + $J324*VLOOKUP($J$1,properties!$A$6:$I$11,6, FALSE) + $K324*VLOOKUP($K$1,properties!$A$6:$I$11,6, FALSE)</f>
        <v>85.468000000000004</v>
      </c>
      <c r="AC324" s="2">
        <f>$G324*VLOOKUP($G$1,properties!$A$6:$I$11,2, FALSE) + $H324*VLOOKUP($H$1,properties!$A$6:$I$11,2, FALSE) + $I324*VLOOKUP($I$1,properties!$A$6:$I$11,2, FALSE) + $J324*VLOOKUP($J$1,properties!$A$6:$I$11,2, FALSE) + $K324*VLOOKUP($K$1,properties!$A$6:$I$11,2, FALSE)</f>
        <v>0</v>
      </c>
      <c r="AD324" s="2">
        <f>$L324*VLOOKUP($L$1,properties!$A$13:$J$19,5, FALSE) + $M324*VLOOKUP($M$1,properties!$A$13:$J$19,5, FALSE) + $N324*VLOOKUP($N$1,properties!$A$13:$J$19,5, FALSE) + $O324*VLOOKUP($O$1,properties!$A$13:$J$19,5, FALSE) + $P324*VLOOKUP($P$1,properties!$A$13:$J$19,5, FALSE) + $Q324*VLOOKUP($Q$1,properties!$A$13:$J$19,5, FALSE)</f>
        <v>1.35</v>
      </c>
      <c r="AE324" s="2">
        <f>$L324*VLOOKUP($L$1,properties!$A$13:$J$19,6, FALSE) + $M324*VLOOKUP($M$1,properties!$A$13:$J$19,6, FALSE) + $N324*VLOOKUP($N$1,properties!$A$13:$J$19,6, FALSE) + $O324*VLOOKUP($O$1,properties!$A$13:$J$19,6, FALSE) + $P324*VLOOKUP($P$1,properties!$A$13:$J$19,6, FALSE) + $Q324*VLOOKUP($Q$1,properties!$A$13:$J$19,6, FALSE)</f>
        <v>137.33000000000001</v>
      </c>
      <c r="AF324" s="2">
        <f>$L324*VLOOKUP($L$1,properties!$A$13:$J$19,4, FALSE) + $M324*VLOOKUP($M$1,properties!$A$13:$J$19,4, FALSE) + $N324*VLOOKUP($N$1,properties!$A$13:$J$19,4, FALSE) + $O324*VLOOKUP($O$1,properties!$A$13:$J$19,4, FALSE) + $P324*VLOOKUP($P$1,properties!$A$13:$J$19,4, FALSE) + $Q324*VLOOKUP($Q$1,properties!$A$13:$J$19,4, FALSE)</f>
        <v>0</v>
      </c>
      <c r="AG324" s="2">
        <f>$L324*VLOOKUP($L$1,properties!$A$13:$J$19,3, FALSE) + $M324*VLOOKUP($M$1,properties!$A$13:$J$19,3, FALSE) + $N324*VLOOKUP($N$1,properties!$A$13:$J$19,3, FALSE) + $O324*VLOOKUP($O$1,properties!$A$13:$J$19,3, FALSE) + $P324*VLOOKUP($P$1,properties!$A$13:$J$19,3, FALSE) + $Q324*VLOOKUP($Q$1,properties!$A$13:$J$19,3, FALSE)</f>
        <v>5.2119999999999997</v>
      </c>
      <c r="AH324" s="2">
        <f>$L324*VLOOKUP($L$1,properties!$A$13:$J$19,2, FALSE) + $M324*VLOOKUP($M$1,properties!$A$13:$J$19,2, FALSE) + $N324*VLOOKUP($N$1,properties!$A$13:$J$19,2, FALSE) + $O324*VLOOKUP($O$1,properties!$A$13:$J$19,2, FALSE) + $P324*VLOOKUP($P$1,properties!$A$13:$J$19,2, FALSE) + $Q324*VLOOKUP($Q$1,properties!$A$13:$J$19,2, FALSE)</f>
        <v>0.89</v>
      </c>
      <c r="AI324" s="2">
        <f>$L324*VLOOKUP($L$1,properties!$A$13:$J$19,10, FALSE) + $M324*VLOOKUP($M$1,properties!$A$13:$J$19,10, FALSE) + $N324*VLOOKUP($N$1,properties!$A$13:$J$19,10, FALSE) + $O324*VLOOKUP($O$1,properties!$A$13:$J$19,10, FALSE) + $P324*VLOOKUP($P$1,properties!$A$13:$J$19,10, FALSE) + $Q324*VLOOKUP($Q$1,properties!$A$13:$J$19,10, FALSE)</f>
        <v>56</v>
      </c>
      <c r="AJ324" s="2">
        <f>$R324*VLOOKUP($R$1,properties!$A$1:$J$4,5, FALSE) + $S324*VLOOKUP($S$1,properties!$A$1:$J$4,5, FALSE) + $T324*VLOOKUP($T$1,properties!$A$1:$J$4,5, FALSE)</f>
        <v>1.9375</v>
      </c>
      <c r="AK324" s="2">
        <f>$R324*VLOOKUP($R$1,properties!$A$1:$J$4,6, FALSE) + $S324*VLOOKUP($S$1,properties!$A$1:$J$4,6, FALSE) + $T324*VLOOKUP($T$1,properties!$A$1:$J$4,6, FALSE)</f>
        <v>104.03750000000001</v>
      </c>
      <c r="AL324" s="2">
        <f>$R324*VLOOKUP($R$1,properties!$A$1:$J$4,4, FALSE) + $S324*VLOOKUP($S$1,properties!$A$1:$J$4,4, FALSE) + $T324*VLOOKUP($T$1,properties!$A$1:$J$4,4, FALSE)</f>
        <v>3.1992500000000001</v>
      </c>
      <c r="AM324" s="2">
        <f>$R324*VLOOKUP($R$1,properties!$A$1:$J$4,3, FALSE) + $S324*VLOOKUP($S$1,properties!$A$1:$J$4,3, FALSE) + $T324*VLOOKUP($T$1,properties!$A$1:$J$4,3, FALSE)</f>
        <v>11.080249999999999</v>
      </c>
      <c r="AN324" s="2">
        <f>$R324*VLOOKUP($R$1,properties!$A$1:$J$4,2, FALSE) + $S324*VLOOKUP($S$1,properties!$A$1:$J$4,2, FALSE) + $T324*VLOOKUP($T$1,properties!$A$1:$J$4,2, FALSE)</f>
        <v>2.7850000000000001</v>
      </c>
      <c r="AO324" s="2">
        <f>$R324*VLOOKUP($R$1,properties!$A$1:$J$4,10, FALSE) + $S324*VLOOKUP($S$1,properties!$A$1:$J$4,10, FALSE) + $T324*VLOOKUP($T$1,properties!$A$1:$J$4,10, FALSE)</f>
        <v>44</v>
      </c>
    </row>
    <row r="325" spans="1:41" x14ac:dyDescent="0.2">
      <c r="A325">
        <v>439</v>
      </c>
      <c r="B325" t="s">
        <v>497</v>
      </c>
      <c r="C325" t="s">
        <v>576</v>
      </c>
      <c r="D325">
        <v>2.41</v>
      </c>
      <c r="E325">
        <v>3.8</v>
      </c>
      <c r="F325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0.125</v>
      </c>
      <c r="S325" s="2">
        <v>0</v>
      </c>
      <c r="T325" s="2">
        <v>0.875</v>
      </c>
      <c r="U325" s="2">
        <v>5</v>
      </c>
      <c r="V325" s="1" t="b">
        <v>0</v>
      </c>
      <c r="W325" s="2">
        <v>1</v>
      </c>
      <c r="X325" s="2">
        <v>0</v>
      </c>
      <c r="Y325" s="2">
        <v>0</v>
      </c>
      <c r="Z325" s="2">
        <v>0</v>
      </c>
      <c r="AA325" s="2">
        <f>$G325*VLOOKUP($G$1,properties!$A$6:$I$11,5, FALSE) + $H325*VLOOKUP($H$1,properties!$A$6:$I$11,5, FALSE) + $I325*VLOOKUP($I$1,properties!$A$6:$I$11,5, FALSE) + $J325*VLOOKUP($J$1,properties!$A$6:$I$11,5, FALSE) + $K325*VLOOKUP($K$1,properties!$A$6:$I$11,5, FALSE)</f>
        <v>1.61</v>
      </c>
      <c r="AB325" s="2">
        <f>$G325*VLOOKUP($G$1,properties!$A$6:$I$11,6, FALSE) + $H325*VLOOKUP($H$1,properties!$A$6:$I$11,6, FALSE) + $I325*VLOOKUP($I$1,properties!$A$6:$I$11,6, FALSE) + $J325*VLOOKUP($J$1,properties!$A$6:$I$11,6, FALSE) + $K325*VLOOKUP($K$1,properties!$A$6:$I$11,6, FALSE)</f>
        <v>85.468000000000004</v>
      </c>
      <c r="AC325" s="2">
        <f>$G325*VLOOKUP($G$1,properties!$A$6:$I$11,2, FALSE) + $H325*VLOOKUP($H$1,properties!$A$6:$I$11,2, FALSE) + $I325*VLOOKUP($I$1,properties!$A$6:$I$11,2, FALSE) + $J325*VLOOKUP($J$1,properties!$A$6:$I$11,2, FALSE) + $K325*VLOOKUP($K$1,properties!$A$6:$I$11,2, FALSE)</f>
        <v>0</v>
      </c>
      <c r="AD325" s="2">
        <f>$L325*VLOOKUP($L$1,properties!$A$13:$J$19,5, FALSE) + $M325*VLOOKUP($M$1,properties!$A$13:$J$19,5, FALSE) + $N325*VLOOKUP($N$1,properties!$A$13:$J$19,5, FALSE) + $O325*VLOOKUP($O$1,properties!$A$13:$J$19,5, FALSE) + $P325*VLOOKUP($P$1,properties!$A$13:$J$19,5, FALSE) + $Q325*VLOOKUP($Q$1,properties!$A$13:$J$19,5, FALSE)</f>
        <v>1.35</v>
      </c>
      <c r="AE325" s="2">
        <f>$L325*VLOOKUP($L$1,properties!$A$13:$J$19,6, FALSE) + $M325*VLOOKUP($M$1,properties!$A$13:$J$19,6, FALSE) + $N325*VLOOKUP($N$1,properties!$A$13:$J$19,6, FALSE) + $O325*VLOOKUP($O$1,properties!$A$13:$J$19,6, FALSE) + $P325*VLOOKUP($P$1,properties!$A$13:$J$19,6, FALSE) + $Q325*VLOOKUP($Q$1,properties!$A$13:$J$19,6, FALSE)</f>
        <v>137.33000000000001</v>
      </c>
      <c r="AF325" s="2">
        <f>$L325*VLOOKUP($L$1,properties!$A$13:$J$19,4, FALSE) + $M325*VLOOKUP($M$1,properties!$A$13:$J$19,4, FALSE) + $N325*VLOOKUP($N$1,properties!$A$13:$J$19,4, FALSE) + $O325*VLOOKUP($O$1,properties!$A$13:$J$19,4, FALSE) + $P325*VLOOKUP($P$1,properties!$A$13:$J$19,4, FALSE) + $Q325*VLOOKUP($Q$1,properties!$A$13:$J$19,4, FALSE)</f>
        <v>0</v>
      </c>
      <c r="AG325" s="2">
        <f>$L325*VLOOKUP($L$1,properties!$A$13:$J$19,3, FALSE) + $M325*VLOOKUP($M$1,properties!$A$13:$J$19,3, FALSE) + $N325*VLOOKUP($N$1,properties!$A$13:$J$19,3, FALSE) + $O325*VLOOKUP($O$1,properties!$A$13:$J$19,3, FALSE) + $P325*VLOOKUP($P$1,properties!$A$13:$J$19,3, FALSE) + $Q325*VLOOKUP($Q$1,properties!$A$13:$J$19,3, FALSE)</f>
        <v>5.2119999999999997</v>
      </c>
      <c r="AH325" s="2">
        <f>$L325*VLOOKUP($L$1,properties!$A$13:$J$19,2, FALSE) + $M325*VLOOKUP($M$1,properties!$A$13:$J$19,2, FALSE) + $N325*VLOOKUP($N$1,properties!$A$13:$J$19,2, FALSE) + $O325*VLOOKUP($O$1,properties!$A$13:$J$19,2, FALSE) + $P325*VLOOKUP($P$1,properties!$A$13:$J$19,2, FALSE) + $Q325*VLOOKUP($Q$1,properties!$A$13:$J$19,2, FALSE)</f>
        <v>0.89</v>
      </c>
      <c r="AI325" s="2">
        <f>$L325*VLOOKUP($L$1,properties!$A$13:$J$19,10, FALSE) + $M325*VLOOKUP($M$1,properties!$A$13:$J$19,10, FALSE) + $N325*VLOOKUP($N$1,properties!$A$13:$J$19,10, FALSE) + $O325*VLOOKUP($O$1,properties!$A$13:$J$19,10, FALSE) + $P325*VLOOKUP($P$1,properties!$A$13:$J$19,10, FALSE) + $Q325*VLOOKUP($Q$1,properties!$A$13:$J$19,10, FALSE)</f>
        <v>56</v>
      </c>
      <c r="AJ325" s="2">
        <f>$R325*VLOOKUP($R$1,properties!$A$1:$J$4,5, FALSE) + $S325*VLOOKUP($S$1,properties!$A$1:$J$4,5, FALSE) + $T325*VLOOKUP($T$1,properties!$A$1:$J$4,5, FALSE)</f>
        <v>1.95875</v>
      </c>
      <c r="AK325" s="2">
        <f>$R325*VLOOKUP($R$1,properties!$A$1:$J$4,6, FALSE) + $S325*VLOOKUP($S$1,properties!$A$1:$J$4,6, FALSE) + $T325*VLOOKUP($T$1,properties!$A$1:$J$4,6, FALSE)</f>
        <v>115.46875000000001</v>
      </c>
      <c r="AL325" s="2">
        <f>$R325*VLOOKUP($R$1,properties!$A$1:$J$4,4, FALSE) + $S325*VLOOKUP($S$1,properties!$A$1:$J$4,4, FALSE) + $T325*VLOOKUP($T$1,properties!$A$1:$J$4,4, FALSE)</f>
        <v>3.1296250000000003</v>
      </c>
      <c r="AM325" s="2">
        <f>$R325*VLOOKUP($R$1,properties!$A$1:$J$4,3, FALSE) + $S325*VLOOKUP($S$1,properties!$A$1:$J$4,3, FALSE) + $T325*VLOOKUP($T$1,properties!$A$1:$J$4,3, FALSE)</f>
        <v>10.765625000000002</v>
      </c>
      <c r="AN325" s="2">
        <f>$R325*VLOOKUP($R$1,properties!$A$1:$J$4,2, FALSE) + $S325*VLOOKUP($S$1,properties!$A$1:$J$4,2, FALSE) + $T325*VLOOKUP($T$1,properties!$A$1:$J$4,2, FALSE)</f>
        <v>2.7225000000000001</v>
      </c>
      <c r="AO325" s="2">
        <f>$R325*VLOOKUP($R$1,properties!$A$1:$J$4,10, FALSE) + $S325*VLOOKUP($S$1,properties!$A$1:$J$4,10, FALSE) + $T325*VLOOKUP($T$1,properties!$A$1:$J$4,10, FALSE)</f>
        <v>48.5</v>
      </c>
    </row>
    <row r="326" spans="1:41" x14ac:dyDescent="0.2">
      <c r="A326">
        <v>440</v>
      </c>
      <c r="B326" t="s">
        <v>498</v>
      </c>
      <c r="C326" t="s">
        <v>576</v>
      </c>
      <c r="D326">
        <v>1.58</v>
      </c>
      <c r="E326">
        <v>3.79</v>
      </c>
      <c r="F326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0.875</v>
      </c>
      <c r="S326" s="2">
        <v>0</v>
      </c>
      <c r="T326" s="2">
        <v>0.125</v>
      </c>
      <c r="U326" s="2">
        <v>5</v>
      </c>
      <c r="V326" s="1" t="b">
        <v>0</v>
      </c>
      <c r="W326" s="2">
        <v>1</v>
      </c>
      <c r="X326" s="2">
        <v>0</v>
      </c>
      <c r="Y326" s="2">
        <v>0</v>
      </c>
      <c r="Z326" s="2">
        <v>0</v>
      </c>
      <c r="AA326" s="2">
        <f>$G326*VLOOKUP($G$1,properties!$A$6:$I$11,5, FALSE) + $H326*VLOOKUP($H$1,properties!$A$6:$I$11,5, FALSE) + $I326*VLOOKUP($I$1,properties!$A$6:$I$11,5, FALSE) + $J326*VLOOKUP($J$1,properties!$A$6:$I$11,5, FALSE) + $K326*VLOOKUP($K$1,properties!$A$6:$I$11,5, FALSE)</f>
        <v>1.61</v>
      </c>
      <c r="AB326" s="2">
        <f>$G326*VLOOKUP($G$1,properties!$A$6:$I$11,6, FALSE) + $H326*VLOOKUP($H$1,properties!$A$6:$I$11,6, FALSE) + $I326*VLOOKUP($I$1,properties!$A$6:$I$11,6, FALSE) + $J326*VLOOKUP($J$1,properties!$A$6:$I$11,6, FALSE) + $K326*VLOOKUP($K$1,properties!$A$6:$I$11,6, FALSE)</f>
        <v>85.468000000000004</v>
      </c>
      <c r="AC326" s="2">
        <f>$G326*VLOOKUP($G$1,properties!$A$6:$I$11,2, FALSE) + $H326*VLOOKUP($H$1,properties!$A$6:$I$11,2, FALSE) + $I326*VLOOKUP($I$1,properties!$A$6:$I$11,2, FALSE) + $J326*VLOOKUP($J$1,properties!$A$6:$I$11,2, FALSE) + $K326*VLOOKUP($K$1,properties!$A$6:$I$11,2, FALSE)</f>
        <v>0</v>
      </c>
      <c r="AD326" s="2">
        <f>$L326*VLOOKUP($L$1,properties!$A$13:$J$19,5, FALSE) + $M326*VLOOKUP($M$1,properties!$A$13:$J$19,5, FALSE) + $N326*VLOOKUP($N$1,properties!$A$13:$J$19,5, FALSE) + $O326*VLOOKUP($O$1,properties!$A$13:$J$19,5, FALSE) + $P326*VLOOKUP($P$1,properties!$A$13:$J$19,5, FALSE) + $Q326*VLOOKUP($Q$1,properties!$A$13:$J$19,5, FALSE)</f>
        <v>1.35</v>
      </c>
      <c r="AE326" s="2">
        <f>$L326*VLOOKUP($L$1,properties!$A$13:$J$19,6, FALSE) + $M326*VLOOKUP($M$1,properties!$A$13:$J$19,6, FALSE) + $N326*VLOOKUP($N$1,properties!$A$13:$J$19,6, FALSE) + $O326*VLOOKUP($O$1,properties!$A$13:$J$19,6, FALSE) + $P326*VLOOKUP($P$1,properties!$A$13:$J$19,6, FALSE) + $Q326*VLOOKUP($Q$1,properties!$A$13:$J$19,6, FALSE)</f>
        <v>137.33000000000001</v>
      </c>
      <c r="AF326" s="2">
        <f>$L326*VLOOKUP($L$1,properties!$A$13:$J$19,4, FALSE) + $M326*VLOOKUP($M$1,properties!$A$13:$J$19,4, FALSE) + $N326*VLOOKUP($N$1,properties!$A$13:$J$19,4, FALSE) + $O326*VLOOKUP($O$1,properties!$A$13:$J$19,4, FALSE) + $P326*VLOOKUP($P$1,properties!$A$13:$J$19,4, FALSE) + $Q326*VLOOKUP($Q$1,properties!$A$13:$J$19,4, FALSE)</f>
        <v>0</v>
      </c>
      <c r="AG326" s="2">
        <f>$L326*VLOOKUP($L$1,properties!$A$13:$J$19,3, FALSE) + $M326*VLOOKUP($M$1,properties!$A$13:$J$19,3, FALSE) + $N326*VLOOKUP($N$1,properties!$A$13:$J$19,3, FALSE) + $O326*VLOOKUP($O$1,properties!$A$13:$J$19,3, FALSE) + $P326*VLOOKUP($P$1,properties!$A$13:$J$19,3, FALSE) + $Q326*VLOOKUP($Q$1,properties!$A$13:$J$19,3, FALSE)</f>
        <v>5.2119999999999997</v>
      </c>
      <c r="AH326" s="2">
        <f>$L326*VLOOKUP($L$1,properties!$A$13:$J$19,2, FALSE) + $M326*VLOOKUP($M$1,properties!$A$13:$J$19,2, FALSE) + $N326*VLOOKUP($N$1,properties!$A$13:$J$19,2, FALSE) + $O326*VLOOKUP($O$1,properties!$A$13:$J$19,2, FALSE) + $P326*VLOOKUP($P$1,properties!$A$13:$J$19,2, FALSE) + $Q326*VLOOKUP($Q$1,properties!$A$13:$J$19,2, FALSE)</f>
        <v>0.89</v>
      </c>
      <c r="AI326" s="2">
        <f>$L326*VLOOKUP($L$1,properties!$A$13:$J$19,10, FALSE) + $M326*VLOOKUP($M$1,properties!$A$13:$J$19,10, FALSE) + $N326*VLOOKUP($N$1,properties!$A$13:$J$19,10, FALSE) + $O326*VLOOKUP($O$1,properties!$A$13:$J$19,10, FALSE) + $P326*VLOOKUP($P$1,properties!$A$13:$J$19,10, FALSE) + $Q326*VLOOKUP($Q$1,properties!$A$13:$J$19,10, FALSE)</f>
        <v>56</v>
      </c>
      <c r="AJ326" s="2">
        <f>$R326*VLOOKUP($R$1,properties!$A$1:$J$4,5, FALSE) + $S326*VLOOKUP($S$1,properties!$A$1:$J$4,5, FALSE) + $T326*VLOOKUP($T$1,properties!$A$1:$J$4,5, FALSE)</f>
        <v>1.83125</v>
      </c>
      <c r="AK326" s="2">
        <f>$R326*VLOOKUP($R$1,properties!$A$1:$J$4,6, FALSE) + $S326*VLOOKUP($S$1,properties!$A$1:$J$4,6, FALSE) + $T326*VLOOKUP($T$1,properties!$A$1:$J$4,6, FALSE)</f>
        <v>46.881250000000009</v>
      </c>
      <c r="AL326" s="2">
        <f>$R326*VLOOKUP($R$1,properties!$A$1:$J$4,4, FALSE) + $S326*VLOOKUP($S$1,properties!$A$1:$J$4,4, FALSE) + $T326*VLOOKUP($T$1,properties!$A$1:$J$4,4, FALSE)</f>
        <v>3.5473749999999997</v>
      </c>
      <c r="AM326" s="2">
        <f>$R326*VLOOKUP($R$1,properties!$A$1:$J$4,3, FALSE) + $S326*VLOOKUP($S$1,properties!$A$1:$J$4,3, FALSE) + $T326*VLOOKUP($T$1,properties!$A$1:$J$4,3, FALSE)</f>
        <v>12.653375</v>
      </c>
      <c r="AN326" s="2">
        <f>$R326*VLOOKUP($R$1,properties!$A$1:$J$4,2, FALSE) + $S326*VLOOKUP($S$1,properties!$A$1:$J$4,2, FALSE) + $T326*VLOOKUP($T$1,properties!$A$1:$J$4,2, FALSE)</f>
        <v>3.0975000000000001</v>
      </c>
      <c r="AO326" s="2">
        <f>$R326*VLOOKUP($R$1,properties!$A$1:$J$4,10, FALSE) + $S326*VLOOKUP($S$1,properties!$A$1:$J$4,10, FALSE) + $T326*VLOOKUP($T$1,properties!$A$1:$J$4,10, FALSE)</f>
        <v>21.5</v>
      </c>
    </row>
    <row r="327" spans="1:41" x14ac:dyDescent="0.2">
      <c r="A327">
        <v>441</v>
      </c>
      <c r="B327" t="s">
        <v>499</v>
      </c>
      <c r="C327" t="s">
        <v>576</v>
      </c>
      <c r="D327">
        <v>2.08</v>
      </c>
      <c r="E327">
        <v>3.93</v>
      </c>
      <c r="F327">
        <v>0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0</v>
      </c>
      <c r="R327" s="2">
        <v>0.75</v>
      </c>
      <c r="S327" s="2">
        <v>0</v>
      </c>
      <c r="T327" s="2">
        <v>0.25</v>
      </c>
      <c r="U327" s="2">
        <v>5</v>
      </c>
      <c r="V327" s="1" t="b">
        <v>0</v>
      </c>
      <c r="W327" s="2">
        <v>1</v>
      </c>
      <c r="X327" s="2">
        <v>0</v>
      </c>
      <c r="Y327" s="2">
        <v>0</v>
      </c>
      <c r="Z327" s="2">
        <v>0</v>
      </c>
      <c r="AA327" s="2">
        <f>$G327*VLOOKUP($G$1,properties!$A$6:$I$11,5, FALSE) + $H327*VLOOKUP($H$1,properties!$A$6:$I$11,5, FALSE) + $I327*VLOOKUP($I$1,properties!$A$6:$I$11,5, FALSE) + $J327*VLOOKUP($J$1,properties!$A$6:$I$11,5, FALSE) + $K327*VLOOKUP($K$1,properties!$A$6:$I$11,5, FALSE)</f>
        <v>1.61</v>
      </c>
      <c r="AB327" s="2">
        <f>$G327*VLOOKUP($G$1,properties!$A$6:$I$11,6, FALSE) + $H327*VLOOKUP($H$1,properties!$A$6:$I$11,6, FALSE) + $I327*VLOOKUP($I$1,properties!$A$6:$I$11,6, FALSE) + $J327*VLOOKUP($J$1,properties!$A$6:$I$11,6, FALSE) + $K327*VLOOKUP($K$1,properties!$A$6:$I$11,6, FALSE)</f>
        <v>85.468000000000004</v>
      </c>
      <c r="AC327" s="2">
        <f>$G327*VLOOKUP($G$1,properties!$A$6:$I$11,2, FALSE) + $H327*VLOOKUP($H$1,properties!$A$6:$I$11,2, FALSE) + $I327*VLOOKUP($I$1,properties!$A$6:$I$11,2, FALSE) + $J327*VLOOKUP($J$1,properties!$A$6:$I$11,2, FALSE) + $K327*VLOOKUP($K$1,properties!$A$6:$I$11,2, FALSE)</f>
        <v>0</v>
      </c>
      <c r="AD327" s="2">
        <f>$L327*VLOOKUP($L$1,properties!$A$13:$J$19,5, FALSE) + $M327*VLOOKUP($M$1,properties!$A$13:$J$19,5, FALSE) + $N327*VLOOKUP($N$1,properties!$A$13:$J$19,5, FALSE) + $O327*VLOOKUP($O$1,properties!$A$13:$J$19,5, FALSE) + $P327*VLOOKUP($P$1,properties!$A$13:$J$19,5, FALSE) + $Q327*VLOOKUP($Q$1,properties!$A$13:$J$19,5, FALSE)</f>
        <v>1.35</v>
      </c>
      <c r="AE327" s="2">
        <f>$L327*VLOOKUP($L$1,properties!$A$13:$J$19,6, FALSE) + $M327*VLOOKUP($M$1,properties!$A$13:$J$19,6, FALSE) + $N327*VLOOKUP($N$1,properties!$A$13:$J$19,6, FALSE) + $O327*VLOOKUP($O$1,properties!$A$13:$J$19,6, FALSE) + $P327*VLOOKUP($P$1,properties!$A$13:$J$19,6, FALSE) + $Q327*VLOOKUP($Q$1,properties!$A$13:$J$19,6, FALSE)</f>
        <v>137.33000000000001</v>
      </c>
      <c r="AF327" s="2">
        <f>$L327*VLOOKUP($L$1,properties!$A$13:$J$19,4, FALSE) + $M327*VLOOKUP($M$1,properties!$A$13:$J$19,4, FALSE) + $N327*VLOOKUP($N$1,properties!$A$13:$J$19,4, FALSE) + $O327*VLOOKUP($O$1,properties!$A$13:$J$19,4, FALSE) + $P327*VLOOKUP($P$1,properties!$A$13:$J$19,4, FALSE) + $Q327*VLOOKUP($Q$1,properties!$A$13:$J$19,4, FALSE)</f>
        <v>0</v>
      </c>
      <c r="AG327" s="2">
        <f>$L327*VLOOKUP($L$1,properties!$A$13:$J$19,3, FALSE) + $M327*VLOOKUP($M$1,properties!$A$13:$J$19,3, FALSE) + $N327*VLOOKUP($N$1,properties!$A$13:$J$19,3, FALSE) + $O327*VLOOKUP($O$1,properties!$A$13:$J$19,3, FALSE) + $P327*VLOOKUP($P$1,properties!$A$13:$J$19,3, FALSE) + $Q327*VLOOKUP($Q$1,properties!$A$13:$J$19,3, FALSE)</f>
        <v>5.2119999999999997</v>
      </c>
      <c r="AH327" s="2">
        <f>$L327*VLOOKUP($L$1,properties!$A$13:$J$19,2, FALSE) + $M327*VLOOKUP($M$1,properties!$A$13:$J$19,2, FALSE) + $N327*VLOOKUP($N$1,properties!$A$13:$J$19,2, FALSE) + $O327*VLOOKUP($O$1,properties!$A$13:$J$19,2, FALSE) + $P327*VLOOKUP($P$1,properties!$A$13:$J$19,2, FALSE) + $Q327*VLOOKUP($Q$1,properties!$A$13:$J$19,2, FALSE)</f>
        <v>0.89</v>
      </c>
      <c r="AI327" s="2">
        <f>$L327*VLOOKUP($L$1,properties!$A$13:$J$19,10, FALSE) + $M327*VLOOKUP($M$1,properties!$A$13:$J$19,10, FALSE) + $N327*VLOOKUP($N$1,properties!$A$13:$J$19,10, FALSE) + $O327*VLOOKUP($O$1,properties!$A$13:$J$19,10, FALSE) + $P327*VLOOKUP($P$1,properties!$A$13:$J$19,10, FALSE) + $Q327*VLOOKUP($Q$1,properties!$A$13:$J$19,10, FALSE)</f>
        <v>56</v>
      </c>
      <c r="AJ327" s="2">
        <f>$R327*VLOOKUP($R$1,properties!$A$1:$J$4,5, FALSE) + $S327*VLOOKUP($S$1,properties!$A$1:$J$4,5, FALSE) + $T327*VLOOKUP($T$1,properties!$A$1:$J$4,5, FALSE)</f>
        <v>1.8525</v>
      </c>
      <c r="AK327" s="2">
        <f>$R327*VLOOKUP($R$1,properties!$A$1:$J$4,6, FALSE) + $S327*VLOOKUP($S$1,properties!$A$1:$J$4,6, FALSE) + $T327*VLOOKUP($T$1,properties!$A$1:$J$4,6, FALSE)</f>
        <v>58.3125</v>
      </c>
      <c r="AL327" s="2">
        <f>$R327*VLOOKUP($R$1,properties!$A$1:$J$4,4, FALSE) + $S327*VLOOKUP($S$1,properties!$A$1:$J$4,4, FALSE) + $T327*VLOOKUP($T$1,properties!$A$1:$J$4,4, FALSE)</f>
        <v>3.4777499999999999</v>
      </c>
      <c r="AM327" s="2">
        <f>$R327*VLOOKUP($R$1,properties!$A$1:$J$4,3, FALSE) + $S327*VLOOKUP($S$1,properties!$A$1:$J$4,3, FALSE) + $T327*VLOOKUP($T$1,properties!$A$1:$J$4,3, FALSE)</f>
        <v>12.338749999999999</v>
      </c>
      <c r="AN327" s="2">
        <f>$R327*VLOOKUP($R$1,properties!$A$1:$J$4,2, FALSE) + $S327*VLOOKUP($S$1,properties!$A$1:$J$4,2, FALSE) + $T327*VLOOKUP($T$1,properties!$A$1:$J$4,2, FALSE)</f>
        <v>3.0350000000000001</v>
      </c>
      <c r="AO327" s="2">
        <f>$R327*VLOOKUP($R$1,properties!$A$1:$J$4,10, FALSE) + $S327*VLOOKUP($S$1,properties!$A$1:$J$4,10, FALSE) + $T327*VLOOKUP($T$1,properties!$A$1:$J$4,10, FALSE)</f>
        <v>26</v>
      </c>
    </row>
    <row r="328" spans="1:41" x14ac:dyDescent="0.2">
      <c r="A328">
        <v>442</v>
      </c>
      <c r="B328" t="s">
        <v>500</v>
      </c>
      <c r="C328" t="s">
        <v>576</v>
      </c>
      <c r="D328">
        <v>2.67</v>
      </c>
      <c r="E328">
        <v>3.61</v>
      </c>
      <c r="F328">
        <v>0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0</v>
      </c>
      <c r="R328" s="2">
        <v>0.625</v>
      </c>
      <c r="S328" s="2">
        <v>0</v>
      </c>
      <c r="T328" s="2">
        <v>0.375</v>
      </c>
      <c r="U328" s="2">
        <v>5</v>
      </c>
      <c r="V328" s="1" t="b">
        <v>0</v>
      </c>
      <c r="W328" s="2">
        <v>1</v>
      </c>
      <c r="X328" s="2">
        <v>0</v>
      </c>
      <c r="Y328" s="2">
        <v>0</v>
      </c>
      <c r="Z328" s="2">
        <v>0</v>
      </c>
      <c r="AA328" s="2">
        <f>$G328*VLOOKUP($G$1,properties!$A$6:$I$11,5, FALSE) + $H328*VLOOKUP($H$1,properties!$A$6:$I$11,5, FALSE) + $I328*VLOOKUP($I$1,properties!$A$6:$I$11,5, FALSE) + $J328*VLOOKUP($J$1,properties!$A$6:$I$11,5, FALSE) + $K328*VLOOKUP($K$1,properties!$A$6:$I$11,5, FALSE)</f>
        <v>1.61</v>
      </c>
      <c r="AB328" s="2">
        <f>$G328*VLOOKUP($G$1,properties!$A$6:$I$11,6, FALSE) + $H328*VLOOKUP($H$1,properties!$A$6:$I$11,6, FALSE) + $I328*VLOOKUP($I$1,properties!$A$6:$I$11,6, FALSE) + $J328*VLOOKUP($J$1,properties!$A$6:$I$11,6, FALSE) + $K328*VLOOKUP($K$1,properties!$A$6:$I$11,6, FALSE)</f>
        <v>85.468000000000004</v>
      </c>
      <c r="AC328" s="2">
        <f>$G328*VLOOKUP($G$1,properties!$A$6:$I$11,2, FALSE) + $H328*VLOOKUP($H$1,properties!$A$6:$I$11,2, FALSE) + $I328*VLOOKUP($I$1,properties!$A$6:$I$11,2, FALSE) + $J328*VLOOKUP($J$1,properties!$A$6:$I$11,2, FALSE) + $K328*VLOOKUP($K$1,properties!$A$6:$I$11,2, FALSE)</f>
        <v>0</v>
      </c>
      <c r="AD328" s="2">
        <f>$L328*VLOOKUP($L$1,properties!$A$13:$J$19,5, FALSE) + $M328*VLOOKUP($M$1,properties!$A$13:$J$19,5, FALSE) + $N328*VLOOKUP($N$1,properties!$A$13:$J$19,5, FALSE) + $O328*VLOOKUP($O$1,properties!$A$13:$J$19,5, FALSE) + $P328*VLOOKUP($P$1,properties!$A$13:$J$19,5, FALSE) + $Q328*VLOOKUP($Q$1,properties!$A$13:$J$19,5, FALSE)</f>
        <v>1.35</v>
      </c>
      <c r="AE328" s="2">
        <f>$L328*VLOOKUP($L$1,properties!$A$13:$J$19,6, FALSE) + $M328*VLOOKUP($M$1,properties!$A$13:$J$19,6, FALSE) + $N328*VLOOKUP($N$1,properties!$A$13:$J$19,6, FALSE) + $O328*VLOOKUP($O$1,properties!$A$13:$J$19,6, FALSE) + $P328*VLOOKUP($P$1,properties!$A$13:$J$19,6, FALSE) + $Q328*VLOOKUP($Q$1,properties!$A$13:$J$19,6, FALSE)</f>
        <v>137.33000000000001</v>
      </c>
      <c r="AF328" s="2">
        <f>$L328*VLOOKUP($L$1,properties!$A$13:$J$19,4, FALSE) + $M328*VLOOKUP($M$1,properties!$A$13:$J$19,4, FALSE) + $N328*VLOOKUP($N$1,properties!$A$13:$J$19,4, FALSE) + $O328*VLOOKUP($O$1,properties!$A$13:$J$19,4, FALSE) + $P328*VLOOKUP($P$1,properties!$A$13:$J$19,4, FALSE) + $Q328*VLOOKUP($Q$1,properties!$A$13:$J$19,4, FALSE)</f>
        <v>0</v>
      </c>
      <c r="AG328" s="2">
        <f>$L328*VLOOKUP($L$1,properties!$A$13:$J$19,3, FALSE) + $M328*VLOOKUP($M$1,properties!$A$13:$J$19,3, FALSE) + $N328*VLOOKUP($N$1,properties!$A$13:$J$19,3, FALSE) + $O328*VLOOKUP($O$1,properties!$A$13:$J$19,3, FALSE) + $P328*VLOOKUP($P$1,properties!$A$13:$J$19,3, FALSE) + $Q328*VLOOKUP($Q$1,properties!$A$13:$J$19,3, FALSE)</f>
        <v>5.2119999999999997</v>
      </c>
      <c r="AH328" s="2">
        <f>$L328*VLOOKUP($L$1,properties!$A$13:$J$19,2, FALSE) + $M328*VLOOKUP($M$1,properties!$A$13:$J$19,2, FALSE) + $N328*VLOOKUP($N$1,properties!$A$13:$J$19,2, FALSE) + $O328*VLOOKUP($O$1,properties!$A$13:$J$19,2, FALSE) + $P328*VLOOKUP($P$1,properties!$A$13:$J$19,2, FALSE) + $Q328*VLOOKUP($Q$1,properties!$A$13:$J$19,2, FALSE)</f>
        <v>0.89</v>
      </c>
      <c r="AI328" s="2">
        <f>$L328*VLOOKUP($L$1,properties!$A$13:$J$19,10, FALSE) + $M328*VLOOKUP($M$1,properties!$A$13:$J$19,10, FALSE) + $N328*VLOOKUP($N$1,properties!$A$13:$J$19,10, FALSE) + $O328*VLOOKUP($O$1,properties!$A$13:$J$19,10, FALSE) + $P328*VLOOKUP($P$1,properties!$A$13:$J$19,10, FALSE) + $Q328*VLOOKUP($Q$1,properties!$A$13:$J$19,10, FALSE)</f>
        <v>56</v>
      </c>
      <c r="AJ328" s="2">
        <f>$R328*VLOOKUP($R$1,properties!$A$1:$J$4,5, FALSE) + $S328*VLOOKUP($S$1,properties!$A$1:$J$4,5, FALSE) + $T328*VLOOKUP($T$1,properties!$A$1:$J$4,5, FALSE)</f>
        <v>1.87375</v>
      </c>
      <c r="AK328" s="2">
        <f>$R328*VLOOKUP($R$1,properties!$A$1:$J$4,6, FALSE) + $S328*VLOOKUP($S$1,properties!$A$1:$J$4,6, FALSE) + $T328*VLOOKUP($T$1,properties!$A$1:$J$4,6, FALSE)</f>
        <v>69.743750000000006</v>
      </c>
      <c r="AL328" s="2">
        <f>$R328*VLOOKUP($R$1,properties!$A$1:$J$4,4, FALSE) + $S328*VLOOKUP($S$1,properties!$A$1:$J$4,4, FALSE) + $T328*VLOOKUP($T$1,properties!$A$1:$J$4,4, FALSE)</f>
        <v>3.4081250000000001</v>
      </c>
      <c r="AM328" s="2">
        <f>$R328*VLOOKUP($R$1,properties!$A$1:$J$4,3, FALSE) + $S328*VLOOKUP($S$1,properties!$A$1:$J$4,3, FALSE) + $T328*VLOOKUP($T$1,properties!$A$1:$J$4,3, FALSE)</f>
        <v>12.024125000000002</v>
      </c>
      <c r="AN328" s="2">
        <f>$R328*VLOOKUP($R$1,properties!$A$1:$J$4,2, FALSE) + $S328*VLOOKUP($S$1,properties!$A$1:$J$4,2, FALSE) + $T328*VLOOKUP($T$1,properties!$A$1:$J$4,2, FALSE)</f>
        <v>2.9725000000000001</v>
      </c>
      <c r="AO328" s="2">
        <f>$R328*VLOOKUP($R$1,properties!$A$1:$J$4,10, FALSE) + $S328*VLOOKUP($S$1,properties!$A$1:$J$4,10, FALSE) + $T328*VLOOKUP($T$1,properties!$A$1:$J$4,10, FALSE)</f>
        <v>30.5</v>
      </c>
    </row>
    <row r="329" spans="1:41" x14ac:dyDescent="0.2">
      <c r="A329">
        <v>443</v>
      </c>
      <c r="B329" t="s">
        <v>501</v>
      </c>
      <c r="C329" t="s">
        <v>576</v>
      </c>
      <c r="D329">
        <v>2.48</v>
      </c>
      <c r="E329">
        <v>3.81</v>
      </c>
      <c r="F329">
        <v>0</v>
      </c>
      <c r="G329" s="2">
        <v>0</v>
      </c>
      <c r="H329" s="2">
        <v>1</v>
      </c>
      <c r="I329" s="2">
        <v>0</v>
      </c>
      <c r="J329" s="2">
        <v>0</v>
      </c>
      <c r="K329" s="2">
        <v>0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0.5</v>
      </c>
      <c r="S329" s="2">
        <v>0</v>
      </c>
      <c r="T329" s="2">
        <v>0.5</v>
      </c>
      <c r="U329" s="2">
        <v>5</v>
      </c>
      <c r="V329" s="1" t="b">
        <v>0</v>
      </c>
      <c r="W329" s="2">
        <v>1</v>
      </c>
      <c r="X329" s="2">
        <v>0</v>
      </c>
      <c r="Y329" s="2">
        <v>0</v>
      </c>
      <c r="Z329" s="2">
        <v>0</v>
      </c>
      <c r="AA329" s="2">
        <f>$G329*VLOOKUP($G$1,properties!$A$6:$I$11,5, FALSE) + $H329*VLOOKUP($H$1,properties!$A$6:$I$11,5, FALSE) + $I329*VLOOKUP($I$1,properties!$A$6:$I$11,5, FALSE) + $J329*VLOOKUP($J$1,properties!$A$6:$I$11,5, FALSE) + $K329*VLOOKUP($K$1,properties!$A$6:$I$11,5, FALSE)</f>
        <v>1.61</v>
      </c>
      <c r="AB329" s="2">
        <f>$G329*VLOOKUP($G$1,properties!$A$6:$I$11,6, FALSE) + $H329*VLOOKUP($H$1,properties!$A$6:$I$11,6, FALSE) + $I329*VLOOKUP($I$1,properties!$A$6:$I$11,6, FALSE) + $J329*VLOOKUP($J$1,properties!$A$6:$I$11,6, FALSE) + $K329*VLOOKUP($K$1,properties!$A$6:$I$11,6, FALSE)</f>
        <v>85.468000000000004</v>
      </c>
      <c r="AC329" s="2">
        <f>$G329*VLOOKUP($G$1,properties!$A$6:$I$11,2, FALSE) + $H329*VLOOKUP($H$1,properties!$A$6:$I$11,2, FALSE) + $I329*VLOOKUP($I$1,properties!$A$6:$I$11,2, FALSE) + $J329*VLOOKUP($J$1,properties!$A$6:$I$11,2, FALSE) + $K329*VLOOKUP($K$1,properties!$A$6:$I$11,2, FALSE)</f>
        <v>0</v>
      </c>
      <c r="AD329" s="2">
        <f>$L329*VLOOKUP($L$1,properties!$A$13:$J$19,5, FALSE) + $M329*VLOOKUP($M$1,properties!$A$13:$J$19,5, FALSE) + $N329*VLOOKUP($N$1,properties!$A$13:$J$19,5, FALSE) + $O329*VLOOKUP($O$1,properties!$A$13:$J$19,5, FALSE) + $P329*VLOOKUP($P$1,properties!$A$13:$J$19,5, FALSE) + $Q329*VLOOKUP($Q$1,properties!$A$13:$J$19,5, FALSE)</f>
        <v>1</v>
      </c>
      <c r="AE329" s="2">
        <f>$L329*VLOOKUP($L$1,properties!$A$13:$J$19,6, FALSE) + $M329*VLOOKUP($M$1,properties!$A$13:$J$19,6, FALSE) + $N329*VLOOKUP($N$1,properties!$A$13:$J$19,6, FALSE) + $O329*VLOOKUP($O$1,properties!$A$13:$J$19,6, FALSE) + $P329*VLOOKUP($P$1,properties!$A$13:$J$19,6, FALSE) + $Q329*VLOOKUP($Q$1,properties!$A$13:$J$19,6, FALSE)</f>
        <v>40.08</v>
      </c>
      <c r="AF329" s="2">
        <f>$L329*VLOOKUP($L$1,properties!$A$13:$J$19,4, FALSE) + $M329*VLOOKUP($M$1,properties!$A$13:$J$19,4, FALSE) + $N329*VLOOKUP($N$1,properties!$A$13:$J$19,4, FALSE) + $O329*VLOOKUP($O$1,properties!$A$13:$J$19,4, FALSE) + $P329*VLOOKUP($P$1,properties!$A$13:$J$19,4, FALSE) + $Q329*VLOOKUP($Q$1,properties!$A$13:$J$19,4, FALSE)</f>
        <v>0</v>
      </c>
      <c r="AG329" s="2">
        <f>$L329*VLOOKUP($L$1,properties!$A$13:$J$19,3, FALSE) + $M329*VLOOKUP($M$1,properties!$A$13:$J$19,3, FALSE) + $N329*VLOOKUP($N$1,properties!$A$13:$J$19,3, FALSE) + $O329*VLOOKUP($O$1,properties!$A$13:$J$19,3, FALSE) + $P329*VLOOKUP($P$1,properties!$A$13:$J$19,3, FALSE) + $Q329*VLOOKUP($Q$1,properties!$A$13:$J$19,3, FALSE)</f>
        <v>6.1130000000000004</v>
      </c>
      <c r="AH329" s="2">
        <f>$L329*VLOOKUP($L$1,properties!$A$13:$J$19,2, FALSE) + $M329*VLOOKUP($M$1,properties!$A$13:$J$19,2, FALSE) + $N329*VLOOKUP($N$1,properties!$A$13:$J$19,2, FALSE) + $O329*VLOOKUP($O$1,properties!$A$13:$J$19,2, FALSE) + $P329*VLOOKUP($P$1,properties!$A$13:$J$19,2, FALSE) + $Q329*VLOOKUP($Q$1,properties!$A$13:$J$19,2, FALSE)</f>
        <v>1</v>
      </c>
      <c r="AI329" s="2">
        <f>$L329*VLOOKUP($L$1,properties!$A$13:$J$19,10, FALSE) + $M329*VLOOKUP($M$1,properties!$A$13:$J$19,10, FALSE) + $N329*VLOOKUP($N$1,properties!$A$13:$J$19,10, FALSE) + $O329*VLOOKUP($O$1,properties!$A$13:$J$19,10, FALSE) + $P329*VLOOKUP($P$1,properties!$A$13:$J$19,10, FALSE) + $Q329*VLOOKUP($Q$1,properties!$A$13:$J$19,10, FALSE)</f>
        <v>20</v>
      </c>
      <c r="AJ329" s="2">
        <f>$R329*VLOOKUP($R$1,properties!$A$1:$J$4,5, FALSE) + $S329*VLOOKUP($S$1,properties!$A$1:$J$4,5, FALSE) + $T329*VLOOKUP($T$1,properties!$A$1:$J$4,5, FALSE)</f>
        <v>1.895</v>
      </c>
      <c r="AK329" s="2">
        <f>$R329*VLOOKUP($R$1,properties!$A$1:$J$4,6, FALSE) + $S329*VLOOKUP($S$1,properties!$A$1:$J$4,6, FALSE) + $T329*VLOOKUP($T$1,properties!$A$1:$J$4,6, FALSE)</f>
        <v>81.175000000000011</v>
      </c>
      <c r="AL329" s="2">
        <f>$R329*VLOOKUP($R$1,properties!$A$1:$J$4,4, FALSE) + $S329*VLOOKUP($S$1,properties!$A$1:$J$4,4, FALSE) + $T329*VLOOKUP($T$1,properties!$A$1:$J$4,4, FALSE)</f>
        <v>3.3384999999999998</v>
      </c>
      <c r="AM329" s="2">
        <f>$R329*VLOOKUP($R$1,properties!$A$1:$J$4,3, FALSE) + $S329*VLOOKUP($S$1,properties!$A$1:$J$4,3, FALSE) + $T329*VLOOKUP($T$1,properties!$A$1:$J$4,3, FALSE)</f>
        <v>11.7095</v>
      </c>
      <c r="AN329" s="2">
        <f>$R329*VLOOKUP($R$1,properties!$A$1:$J$4,2, FALSE) + $S329*VLOOKUP($S$1,properties!$A$1:$J$4,2, FALSE) + $T329*VLOOKUP($T$1,properties!$A$1:$J$4,2, FALSE)</f>
        <v>2.91</v>
      </c>
      <c r="AO329" s="2">
        <f>$R329*VLOOKUP($R$1,properties!$A$1:$J$4,10, FALSE) + $S329*VLOOKUP($S$1,properties!$A$1:$J$4,10, FALSE) + $T329*VLOOKUP($T$1,properties!$A$1:$J$4,10, FALSE)</f>
        <v>35</v>
      </c>
    </row>
    <row r="330" spans="1:41" x14ac:dyDescent="0.2">
      <c r="A330">
        <v>444</v>
      </c>
      <c r="B330" t="s">
        <v>502</v>
      </c>
      <c r="C330" t="s">
        <v>576</v>
      </c>
      <c r="D330">
        <v>2.54</v>
      </c>
      <c r="E330">
        <v>3.52</v>
      </c>
      <c r="F330">
        <v>0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0.625</v>
      </c>
      <c r="S330" s="2">
        <v>0</v>
      </c>
      <c r="T330" s="2">
        <v>0.375</v>
      </c>
      <c r="U330" s="2">
        <v>5</v>
      </c>
      <c r="V330" s="1" t="b">
        <v>0</v>
      </c>
      <c r="W330" s="2">
        <v>1</v>
      </c>
      <c r="X330" s="2">
        <v>0</v>
      </c>
      <c r="Y330" s="2">
        <v>0</v>
      </c>
      <c r="Z330" s="2">
        <v>0</v>
      </c>
      <c r="AA330" s="2">
        <f>$G330*VLOOKUP($G$1,properties!$A$6:$I$11,5, FALSE) + $H330*VLOOKUP($H$1,properties!$A$6:$I$11,5, FALSE) + $I330*VLOOKUP($I$1,properties!$A$6:$I$11,5, FALSE) + $J330*VLOOKUP($J$1,properties!$A$6:$I$11,5, FALSE) + $K330*VLOOKUP($K$1,properties!$A$6:$I$11,5, FALSE)</f>
        <v>1.61</v>
      </c>
      <c r="AB330" s="2">
        <f>$G330*VLOOKUP($G$1,properties!$A$6:$I$11,6, FALSE) + $H330*VLOOKUP($H$1,properties!$A$6:$I$11,6, FALSE) + $I330*VLOOKUP($I$1,properties!$A$6:$I$11,6, FALSE) + $J330*VLOOKUP($J$1,properties!$A$6:$I$11,6, FALSE) + $K330*VLOOKUP($K$1,properties!$A$6:$I$11,6, FALSE)</f>
        <v>85.468000000000004</v>
      </c>
      <c r="AC330" s="2">
        <f>$G330*VLOOKUP($G$1,properties!$A$6:$I$11,2, FALSE) + $H330*VLOOKUP($H$1,properties!$A$6:$I$11,2, FALSE) + $I330*VLOOKUP($I$1,properties!$A$6:$I$11,2, FALSE) + $J330*VLOOKUP($J$1,properties!$A$6:$I$11,2, FALSE) + $K330*VLOOKUP($K$1,properties!$A$6:$I$11,2, FALSE)</f>
        <v>0</v>
      </c>
      <c r="AD330" s="2">
        <f>$L330*VLOOKUP($L$1,properties!$A$13:$J$19,5, FALSE) + $M330*VLOOKUP($M$1,properties!$A$13:$J$19,5, FALSE) + $N330*VLOOKUP($N$1,properties!$A$13:$J$19,5, FALSE) + $O330*VLOOKUP($O$1,properties!$A$13:$J$19,5, FALSE) + $P330*VLOOKUP($P$1,properties!$A$13:$J$19,5, FALSE) + $Q330*VLOOKUP($Q$1,properties!$A$13:$J$19,5, FALSE)</f>
        <v>1</v>
      </c>
      <c r="AE330" s="2">
        <f>$L330*VLOOKUP($L$1,properties!$A$13:$J$19,6, FALSE) + $M330*VLOOKUP($M$1,properties!$A$13:$J$19,6, FALSE) + $N330*VLOOKUP($N$1,properties!$A$13:$J$19,6, FALSE) + $O330*VLOOKUP($O$1,properties!$A$13:$J$19,6, FALSE) + $P330*VLOOKUP($P$1,properties!$A$13:$J$19,6, FALSE) + $Q330*VLOOKUP($Q$1,properties!$A$13:$J$19,6, FALSE)</f>
        <v>40.08</v>
      </c>
      <c r="AF330" s="2">
        <f>$L330*VLOOKUP($L$1,properties!$A$13:$J$19,4, FALSE) + $M330*VLOOKUP($M$1,properties!$A$13:$J$19,4, FALSE) + $N330*VLOOKUP($N$1,properties!$A$13:$J$19,4, FALSE) + $O330*VLOOKUP($O$1,properties!$A$13:$J$19,4, FALSE) + $P330*VLOOKUP($P$1,properties!$A$13:$J$19,4, FALSE) + $Q330*VLOOKUP($Q$1,properties!$A$13:$J$19,4, FALSE)</f>
        <v>0</v>
      </c>
      <c r="AG330" s="2">
        <f>$L330*VLOOKUP($L$1,properties!$A$13:$J$19,3, FALSE) + $M330*VLOOKUP($M$1,properties!$A$13:$J$19,3, FALSE) + $N330*VLOOKUP($N$1,properties!$A$13:$J$19,3, FALSE) + $O330*VLOOKUP($O$1,properties!$A$13:$J$19,3, FALSE) + $P330*VLOOKUP($P$1,properties!$A$13:$J$19,3, FALSE) + $Q330*VLOOKUP($Q$1,properties!$A$13:$J$19,3, FALSE)</f>
        <v>6.1130000000000004</v>
      </c>
      <c r="AH330" s="2">
        <f>$L330*VLOOKUP($L$1,properties!$A$13:$J$19,2, FALSE) + $M330*VLOOKUP($M$1,properties!$A$13:$J$19,2, FALSE) + $N330*VLOOKUP($N$1,properties!$A$13:$J$19,2, FALSE) + $O330*VLOOKUP($O$1,properties!$A$13:$J$19,2, FALSE) + $P330*VLOOKUP($P$1,properties!$A$13:$J$19,2, FALSE) + $Q330*VLOOKUP($Q$1,properties!$A$13:$J$19,2, FALSE)</f>
        <v>1</v>
      </c>
      <c r="AI330" s="2">
        <f>$L330*VLOOKUP($L$1,properties!$A$13:$J$19,10, FALSE) + $M330*VLOOKUP($M$1,properties!$A$13:$J$19,10, FALSE) + $N330*VLOOKUP($N$1,properties!$A$13:$J$19,10, FALSE) + $O330*VLOOKUP($O$1,properties!$A$13:$J$19,10, FALSE) + $P330*VLOOKUP($P$1,properties!$A$13:$J$19,10, FALSE) + $Q330*VLOOKUP($Q$1,properties!$A$13:$J$19,10, FALSE)</f>
        <v>20</v>
      </c>
      <c r="AJ330" s="2">
        <f>$R330*VLOOKUP($R$1,properties!$A$1:$J$4,5, FALSE) + $S330*VLOOKUP($S$1,properties!$A$1:$J$4,5, FALSE) + $T330*VLOOKUP($T$1,properties!$A$1:$J$4,5, FALSE)</f>
        <v>1.87375</v>
      </c>
      <c r="AK330" s="2">
        <f>$R330*VLOOKUP($R$1,properties!$A$1:$J$4,6, FALSE) + $S330*VLOOKUP($S$1,properties!$A$1:$J$4,6, FALSE) + $T330*VLOOKUP($T$1,properties!$A$1:$J$4,6, FALSE)</f>
        <v>69.743750000000006</v>
      </c>
      <c r="AL330" s="2">
        <f>$R330*VLOOKUP($R$1,properties!$A$1:$J$4,4, FALSE) + $S330*VLOOKUP($S$1,properties!$A$1:$J$4,4, FALSE) + $T330*VLOOKUP($T$1,properties!$A$1:$J$4,4, FALSE)</f>
        <v>3.4081250000000001</v>
      </c>
      <c r="AM330" s="2">
        <f>$R330*VLOOKUP($R$1,properties!$A$1:$J$4,3, FALSE) + $S330*VLOOKUP($S$1,properties!$A$1:$J$4,3, FALSE) + $T330*VLOOKUP($T$1,properties!$A$1:$J$4,3, FALSE)</f>
        <v>12.024125000000002</v>
      </c>
      <c r="AN330" s="2">
        <f>$R330*VLOOKUP($R$1,properties!$A$1:$J$4,2, FALSE) + $S330*VLOOKUP($S$1,properties!$A$1:$J$4,2, FALSE) + $T330*VLOOKUP($T$1,properties!$A$1:$J$4,2, FALSE)</f>
        <v>2.9725000000000001</v>
      </c>
      <c r="AO330" s="2">
        <f>$R330*VLOOKUP($R$1,properties!$A$1:$J$4,10, FALSE) + $S330*VLOOKUP($S$1,properties!$A$1:$J$4,10, FALSE) + $T330*VLOOKUP($T$1,properties!$A$1:$J$4,10, FALSE)</f>
        <v>30.5</v>
      </c>
    </row>
    <row r="331" spans="1:41" x14ac:dyDescent="0.2">
      <c r="A331">
        <v>445</v>
      </c>
      <c r="B331" t="s">
        <v>503</v>
      </c>
      <c r="C331" t="s">
        <v>576</v>
      </c>
      <c r="D331">
        <v>1.84</v>
      </c>
      <c r="E331">
        <v>4.25</v>
      </c>
      <c r="F331">
        <v>0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0.75</v>
      </c>
      <c r="S331" s="2">
        <v>0</v>
      </c>
      <c r="T331" s="2">
        <v>0.25</v>
      </c>
      <c r="U331" s="2">
        <v>5</v>
      </c>
      <c r="V331" s="1" t="b">
        <v>0</v>
      </c>
      <c r="W331" s="2">
        <v>1</v>
      </c>
      <c r="X331" s="2">
        <v>0</v>
      </c>
      <c r="Y331" s="2">
        <v>0</v>
      </c>
      <c r="Z331" s="2">
        <v>0</v>
      </c>
      <c r="AA331" s="2">
        <f>$G331*VLOOKUP($G$1,properties!$A$6:$I$11,5, FALSE) + $H331*VLOOKUP($H$1,properties!$A$6:$I$11,5, FALSE) + $I331*VLOOKUP($I$1,properties!$A$6:$I$11,5, FALSE) + $J331*VLOOKUP($J$1,properties!$A$6:$I$11,5, FALSE) + $K331*VLOOKUP($K$1,properties!$A$6:$I$11,5, FALSE)</f>
        <v>1.61</v>
      </c>
      <c r="AB331" s="2">
        <f>$G331*VLOOKUP($G$1,properties!$A$6:$I$11,6, FALSE) + $H331*VLOOKUP($H$1,properties!$A$6:$I$11,6, FALSE) + $I331*VLOOKUP($I$1,properties!$A$6:$I$11,6, FALSE) + $J331*VLOOKUP($J$1,properties!$A$6:$I$11,6, FALSE) + $K331*VLOOKUP($K$1,properties!$A$6:$I$11,6, FALSE)</f>
        <v>85.468000000000004</v>
      </c>
      <c r="AC331" s="2">
        <f>$G331*VLOOKUP($G$1,properties!$A$6:$I$11,2, FALSE) + $H331*VLOOKUP($H$1,properties!$A$6:$I$11,2, FALSE) + $I331*VLOOKUP($I$1,properties!$A$6:$I$11,2, FALSE) + $J331*VLOOKUP($J$1,properties!$A$6:$I$11,2, FALSE) + $K331*VLOOKUP($K$1,properties!$A$6:$I$11,2, FALSE)</f>
        <v>0</v>
      </c>
      <c r="AD331" s="2">
        <f>$L331*VLOOKUP($L$1,properties!$A$13:$J$19,5, FALSE) + $M331*VLOOKUP($M$1,properties!$A$13:$J$19,5, FALSE) + $N331*VLOOKUP($N$1,properties!$A$13:$J$19,5, FALSE) + $O331*VLOOKUP($O$1,properties!$A$13:$J$19,5, FALSE) + $P331*VLOOKUP($P$1,properties!$A$13:$J$19,5, FALSE) + $Q331*VLOOKUP($Q$1,properties!$A$13:$J$19,5, FALSE)</f>
        <v>1</v>
      </c>
      <c r="AE331" s="2">
        <f>$L331*VLOOKUP($L$1,properties!$A$13:$J$19,6, FALSE) + $M331*VLOOKUP($M$1,properties!$A$13:$J$19,6, FALSE) + $N331*VLOOKUP($N$1,properties!$A$13:$J$19,6, FALSE) + $O331*VLOOKUP($O$1,properties!$A$13:$J$19,6, FALSE) + $P331*VLOOKUP($P$1,properties!$A$13:$J$19,6, FALSE) + $Q331*VLOOKUP($Q$1,properties!$A$13:$J$19,6, FALSE)</f>
        <v>40.08</v>
      </c>
      <c r="AF331" s="2">
        <f>$L331*VLOOKUP($L$1,properties!$A$13:$J$19,4, FALSE) + $M331*VLOOKUP($M$1,properties!$A$13:$J$19,4, FALSE) + $N331*VLOOKUP($N$1,properties!$A$13:$J$19,4, FALSE) + $O331*VLOOKUP($O$1,properties!$A$13:$J$19,4, FALSE) + $P331*VLOOKUP($P$1,properties!$A$13:$J$19,4, FALSE) + $Q331*VLOOKUP($Q$1,properties!$A$13:$J$19,4, FALSE)</f>
        <v>0</v>
      </c>
      <c r="AG331" s="2">
        <f>$L331*VLOOKUP($L$1,properties!$A$13:$J$19,3, FALSE) + $M331*VLOOKUP($M$1,properties!$A$13:$J$19,3, FALSE) + $N331*VLOOKUP($N$1,properties!$A$13:$J$19,3, FALSE) + $O331*VLOOKUP($O$1,properties!$A$13:$J$19,3, FALSE) + $P331*VLOOKUP($P$1,properties!$A$13:$J$19,3, FALSE) + $Q331*VLOOKUP($Q$1,properties!$A$13:$J$19,3, FALSE)</f>
        <v>6.1130000000000004</v>
      </c>
      <c r="AH331" s="2">
        <f>$L331*VLOOKUP($L$1,properties!$A$13:$J$19,2, FALSE) + $M331*VLOOKUP($M$1,properties!$A$13:$J$19,2, FALSE) + $N331*VLOOKUP($N$1,properties!$A$13:$J$19,2, FALSE) + $O331*VLOOKUP($O$1,properties!$A$13:$J$19,2, FALSE) + $P331*VLOOKUP($P$1,properties!$A$13:$J$19,2, FALSE) + $Q331*VLOOKUP($Q$1,properties!$A$13:$J$19,2, FALSE)</f>
        <v>1</v>
      </c>
      <c r="AI331" s="2">
        <f>$L331*VLOOKUP($L$1,properties!$A$13:$J$19,10, FALSE) + $M331*VLOOKUP($M$1,properties!$A$13:$J$19,10, FALSE) + $N331*VLOOKUP($N$1,properties!$A$13:$J$19,10, FALSE) + $O331*VLOOKUP($O$1,properties!$A$13:$J$19,10, FALSE) + $P331*VLOOKUP($P$1,properties!$A$13:$J$19,10, FALSE) + $Q331*VLOOKUP($Q$1,properties!$A$13:$J$19,10, FALSE)</f>
        <v>20</v>
      </c>
      <c r="AJ331" s="2">
        <f>$R331*VLOOKUP($R$1,properties!$A$1:$J$4,5, FALSE) + $S331*VLOOKUP($S$1,properties!$A$1:$J$4,5, FALSE) + $T331*VLOOKUP($T$1,properties!$A$1:$J$4,5, FALSE)</f>
        <v>1.8525</v>
      </c>
      <c r="AK331" s="2">
        <f>$R331*VLOOKUP($R$1,properties!$A$1:$J$4,6, FALSE) + $S331*VLOOKUP($S$1,properties!$A$1:$J$4,6, FALSE) + $T331*VLOOKUP($T$1,properties!$A$1:$J$4,6, FALSE)</f>
        <v>58.3125</v>
      </c>
      <c r="AL331" s="2">
        <f>$R331*VLOOKUP($R$1,properties!$A$1:$J$4,4, FALSE) + $S331*VLOOKUP($S$1,properties!$A$1:$J$4,4, FALSE) + $T331*VLOOKUP($T$1,properties!$A$1:$J$4,4, FALSE)</f>
        <v>3.4777499999999999</v>
      </c>
      <c r="AM331" s="2">
        <f>$R331*VLOOKUP($R$1,properties!$A$1:$J$4,3, FALSE) + $S331*VLOOKUP($S$1,properties!$A$1:$J$4,3, FALSE) + $T331*VLOOKUP($T$1,properties!$A$1:$J$4,3, FALSE)</f>
        <v>12.338749999999999</v>
      </c>
      <c r="AN331" s="2">
        <f>$R331*VLOOKUP($R$1,properties!$A$1:$J$4,2, FALSE) + $S331*VLOOKUP($S$1,properties!$A$1:$J$4,2, FALSE) + $T331*VLOOKUP($T$1,properties!$A$1:$J$4,2, FALSE)</f>
        <v>3.0350000000000001</v>
      </c>
      <c r="AO331" s="2">
        <f>$R331*VLOOKUP($R$1,properties!$A$1:$J$4,10, FALSE) + $S331*VLOOKUP($S$1,properties!$A$1:$J$4,10, FALSE) + $T331*VLOOKUP($T$1,properties!$A$1:$J$4,10, FALSE)</f>
        <v>26</v>
      </c>
    </row>
    <row r="332" spans="1:41" x14ac:dyDescent="0.2">
      <c r="A332">
        <v>446</v>
      </c>
      <c r="B332" t="s">
        <v>504</v>
      </c>
      <c r="C332" t="s">
        <v>576</v>
      </c>
      <c r="D332">
        <v>2.4500000000000002</v>
      </c>
      <c r="E332">
        <v>3.78</v>
      </c>
      <c r="F33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0.25</v>
      </c>
      <c r="S332" s="2">
        <v>0</v>
      </c>
      <c r="T332" s="2">
        <v>0.75</v>
      </c>
      <c r="U332" s="2">
        <v>5</v>
      </c>
      <c r="V332" s="1" t="b">
        <v>0</v>
      </c>
      <c r="W332" s="2">
        <v>1</v>
      </c>
      <c r="X332" s="2">
        <v>0</v>
      </c>
      <c r="Y332" s="2">
        <v>0</v>
      </c>
      <c r="Z332" s="2">
        <v>0</v>
      </c>
      <c r="AA332" s="2">
        <f>$G332*VLOOKUP($G$1,properties!$A$6:$I$11,5, FALSE) + $H332*VLOOKUP($H$1,properties!$A$6:$I$11,5, FALSE) + $I332*VLOOKUP($I$1,properties!$A$6:$I$11,5, FALSE) + $J332*VLOOKUP($J$1,properties!$A$6:$I$11,5, FALSE) + $K332*VLOOKUP($K$1,properties!$A$6:$I$11,5, FALSE)</f>
        <v>1.61</v>
      </c>
      <c r="AB332" s="2">
        <f>$G332*VLOOKUP($G$1,properties!$A$6:$I$11,6, FALSE) + $H332*VLOOKUP($H$1,properties!$A$6:$I$11,6, FALSE) + $I332*VLOOKUP($I$1,properties!$A$6:$I$11,6, FALSE) + $J332*VLOOKUP($J$1,properties!$A$6:$I$11,6, FALSE) + $K332*VLOOKUP($K$1,properties!$A$6:$I$11,6, FALSE)</f>
        <v>85.468000000000004</v>
      </c>
      <c r="AC332" s="2">
        <f>$G332*VLOOKUP($G$1,properties!$A$6:$I$11,2, FALSE) + $H332*VLOOKUP($H$1,properties!$A$6:$I$11,2, FALSE) + $I332*VLOOKUP($I$1,properties!$A$6:$I$11,2, FALSE) + $J332*VLOOKUP($J$1,properties!$A$6:$I$11,2, FALSE) + $K332*VLOOKUP($K$1,properties!$A$6:$I$11,2, FALSE)</f>
        <v>0</v>
      </c>
      <c r="AD332" s="2">
        <f>$L332*VLOOKUP($L$1,properties!$A$13:$J$19,5, FALSE) + $M332*VLOOKUP($M$1,properties!$A$13:$J$19,5, FALSE) + $N332*VLOOKUP($N$1,properties!$A$13:$J$19,5, FALSE) + $O332*VLOOKUP($O$1,properties!$A$13:$J$19,5, FALSE) + $P332*VLOOKUP($P$1,properties!$A$13:$J$19,5, FALSE) + $Q332*VLOOKUP($Q$1,properties!$A$13:$J$19,5, FALSE)</f>
        <v>1</v>
      </c>
      <c r="AE332" s="2">
        <f>$L332*VLOOKUP($L$1,properties!$A$13:$J$19,6, FALSE) + $M332*VLOOKUP($M$1,properties!$A$13:$J$19,6, FALSE) + $N332*VLOOKUP($N$1,properties!$A$13:$J$19,6, FALSE) + $O332*VLOOKUP($O$1,properties!$A$13:$J$19,6, FALSE) + $P332*VLOOKUP($P$1,properties!$A$13:$J$19,6, FALSE) + $Q332*VLOOKUP($Q$1,properties!$A$13:$J$19,6, FALSE)</f>
        <v>40.08</v>
      </c>
      <c r="AF332" s="2">
        <f>$L332*VLOOKUP($L$1,properties!$A$13:$J$19,4, FALSE) + $M332*VLOOKUP($M$1,properties!$A$13:$J$19,4, FALSE) + $N332*VLOOKUP($N$1,properties!$A$13:$J$19,4, FALSE) + $O332*VLOOKUP($O$1,properties!$A$13:$J$19,4, FALSE) + $P332*VLOOKUP($P$1,properties!$A$13:$J$19,4, FALSE) + $Q332*VLOOKUP($Q$1,properties!$A$13:$J$19,4, FALSE)</f>
        <v>0</v>
      </c>
      <c r="AG332" s="2">
        <f>$L332*VLOOKUP($L$1,properties!$A$13:$J$19,3, FALSE) + $M332*VLOOKUP($M$1,properties!$A$13:$J$19,3, FALSE) + $N332*VLOOKUP($N$1,properties!$A$13:$J$19,3, FALSE) + $O332*VLOOKUP($O$1,properties!$A$13:$J$19,3, FALSE) + $P332*VLOOKUP($P$1,properties!$A$13:$J$19,3, FALSE) + $Q332*VLOOKUP($Q$1,properties!$A$13:$J$19,3, FALSE)</f>
        <v>6.1130000000000004</v>
      </c>
      <c r="AH332" s="2">
        <f>$L332*VLOOKUP($L$1,properties!$A$13:$J$19,2, FALSE) + $M332*VLOOKUP($M$1,properties!$A$13:$J$19,2, FALSE) + $N332*VLOOKUP($N$1,properties!$A$13:$J$19,2, FALSE) + $O332*VLOOKUP($O$1,properties!$A$13:$J$19,2, FALSE) + $P332*VLOOKUP($P$1,properties!$A$13:$J$19,2, FALSE) + $Q332*VLOOKUP($Q$1,properties!$A$13:$J$19,2, FALSE)</f>
        <v>1</v>
      </c>
      <c r="AI332" s="2">
        <f>$L332*VLOOKUP($L$1,properties!$A$13:$J$19,10, FALSE) + $M332*VLOOKUP($M$1,properties!$A$13:$J$19,10, FALSE) + $N332*VLOOKUP($N$1,properties!$A$13:$J$19,10, FALSE) + $O332*VLOOKUP($O$1,properties!$A$13:$J$19,10, FALSE) + $P332*VLOOKUP($P$1,properties!$A$13:$J$19,10, FALSE) + $Q332*VLOOKUP($Q$1,properties!$A$13:$J$19,10, FALSE)</f>
        <v>20</v>
      </c>
      <c r="AJ332" s="2">
        <f>$R332*VLOOKUP($R$1,properties!$A$1:$J$4,5, FALSE) + $S332*VLOOKUP($S$1,properties!$A$1:$J$4,5, FALSE) + $T332*VLOOKUP($T$1,properties!$A$1:$J$4,5, FALSE)</f>
        <v>1.9375</v>
      </c>
      <c r="AK332" s="2">
        <f>$R332*VLOOKUP($R$1,properties!$A$1:$J$4,6, FALSE) + $S332*VLOOKUP($S$1,properties!$A$1:$J$4,6, FALSE) + $T332*VLOOKUP($T$1,properties!$A$1:$J$4,6, FALSE)</f>
        <v>104.03750000000001</v>
      </c>
      <c r="AL332" s="2">
        <f>$R332*VLOOKUP($R$1,properties!$A$1:$J$4,4, FALSE) + $S332*VLOOKUP($S$1,properties!$A$1:$J$4,4, FALSE) + $T332*VLOOKUP($T$1,properties!$A$1:$J$4,4, FALSE)</f>
        <v>3.1992500000000001</v>
      </c>
      <c r="AM332" s="2">
        <f>$R332*VLOOKUP($R$1,properties!$A$1:$J$4,3, FALSE) + $S332*VLOOKUP($S$1,properties!$A$1:$J$4,3, FALSE) + $T332*VLOOKUP($T$1,properties!$A$1:$J$4,3, FALSE)</f>
        <v>11.080249999999999</v>
      </c>
      <c r="AN332" s="2">
        <f>$R332*VLOOKUP($R$1,properties!$A$1:$J$4,2, FALSE) + $S332*VLOOKUP($S$1,properties!$A$1:$J$4,2, FALSE) + $T332*VLOOKUP($T$1,properties!$A$1:$J$4,2, FALSE)</f>
        <v>2.7850000000000001</v>
      </c>
      <c r="AO332" s="2">
        <f>$R332*VLOOKUP($R$1,properties!$A$1:$J$4,10, FALSE) + $S332*VLOOKUP($S$1,properties!$A$1:$J$4,10, FALSE) + $T332*VLOOKUP($T$1,properties!$A$1:$J$4,10, FALSE)</f>
        <v>44</v>
      </c>
    </row>
    <row r="333" spans="1:41" x14ac:dyDescent="0.2">
      <c r="A333">
        <v>447</v>
      </c>
      <c r="B333" t="s">
        <v>505</v>
      </c>
      <c r="C333" t="s">
        <v>576</v>
      </c>
      <c r="D333">
        <v>2.4500000000000002</v>
      </c>
      <c r="E333">
        <v>3.77</v>
      </c>
      <c r="F333">
        <v>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0.375</v>
      </c>
      <c r="S333" s="2">
        <v>0</v>
      </c>
      <c r="T333" s="2">
        <v>0.625</v>
      </c>
      <c r="U333" s="2">
        <v>5</v>
      </c>
      <c r="V333" s="1" t="b">
        <v>0</v>
      </c>
      <c r="W333" s="2">
        <v>1</v>
      </c>
      <c r="X333" s="2">
        <v>0</v>
      </c>
      <c r="Y333" s="2">
        <v>0</v>
      </c>
      <c r="Z333" s="2">
        <v>0</v>
      </c>
      <c r="AA333" s="2">
        <f>$G333*VLOOKUP($G$1,properties!$A$6:$I$11,5, FALSE) + $H333*VLOOKUP($H$1,properties!$A$6:$I$11,5, FALSE) + $I333*VLOOKUP($I$1,properties!$A$6:$I$11,5, FALSE) + $J333*VLOOKUP($J$1,properties!$A$6:$I$11,5, FALSE) + $K333*VLOOKUP($K$1,properties!$A$6:$I$11,5, FALSE)</f>
        <v>1.61</v>
      </c>
      <c r="AB333" s="2">
        <f>$G333*VLOOKUP($G$1,properties!$A$6:$I$11,6, FALSE) + $H333*VLOOKUP($H$1,properties!$A$6:$I$11,6, FALSE) + $I333*VLOOKUP($I$1,properties!$A$6:$I$11,6, FALSE) + $J333*VLOOKUP($J$1,properties!$A$6:$I$11,6, FALSE) + $K333*VLOOKUP($K$1,properties!$A$6:$I$11,6, FALSE)</f>
        <v>85.468000000000004</v>
      </c>
      <c r="AC333" s="2">
        <f>$G333*VLOOKUP($G$1,properties!$A$6:$I$11,2, FALSE) + $H333*VLOOKUP($H$1,properties!$A$6:$I$11,2, FALSE) + $I333*VLOOKUP($I$1,properties!$A$6:$I$11,2, FALSE) + $J333*VLOOKUP($J$1,properties!$A$6:$I$11,2, FALSE) + $K333*VLOOKUP($K$1,properties!$A$6:$I$11,2, FALSE)</f>
        <v>0</v>
      </c>
      <c r="AD333" s="2">
        <f>$L333*VLOOKUP($L$1,properties!$A$13:$J$19,5, FALSE) + $M333*VLOOKUP($M$1,properties!$A$13:$J$19,5, FALSE) + $N333*VLOOKUP($N$1,properties!$A$13:$J$19,5, FALSE) + $O333*VLOOKUP($O$1,properties!$A$13:$J$19,5, FALSE) + $P333*VLOOKUP($P$1,properties!$A$13:$J$19,5, FALSE) + $Q333*VLOOKUP($Q$1,properties!$A$13:$J$19,5, FALSE)</f>
        <v>1</v>
      </c>
      <c r="AE333" s="2">
        <f>$L333*VLOOKUP($L$1,properties!$A$13:$J$19,6, FALSE) + $M333*VLOOKUP($M$1,properties!$A$13:$J$19,6, FALSE) + $N333*VLOOKUP($N$1,properties!$A$13:$J$19,6, FALSE) + $O333*VLOOKUP($O$1,properties!$A$13:$J$19,6, FALSE) + $P333*VLOOKUP($P$1,properties!$A$13:$J$19,6, FALSE) + $Q333*VLOOKUP($Q$1,properties!$A$13:$J$19,6, FALSE)</f>
        <v>40.08</v>
      </c>
      <c r="AF333" s="2">
        <f>$L333*VLOOKUP($L$1,properties!$A$13:$J$19,4, FALSE) + $M333*VLOOKUP($M$1,properties!$A$13:$J$19,4, FALSE) + $N333*VLOOKUP($N$1,properties!$A$13:$J$19,4, FALSE) + $O333*VLOOKUP($O$1,properties!$A$13:$J$19,4, FALSE) + $P333*VLOOKUP($P$1,properties!$A$13:$J$19,4, FALSE) + $Q333*VLOOKUP($Q$1,properties!$A$13:$J$19,4, FALSE)</f>
        <v>0</v>
      </c>
      <c r="AG333" s="2">
        <f>$L333*VLOOKUP($L$1,properties!$A$13:$J$19,3, FALSE) + $M333*VLOOKUP($M$1,properties!$A$13:$J$19,3, FALSE) + $N333*VLOOKUP($N$1,properties!$A$13:$J$19,3, FALSE) + $O333*VLOOKUP($O$1,properties!$A$13:$J$19,3, FALSE) + $P333*VLOOKUP($P$1,properties!$A$13:$J$19,3, FALSE) + $Q333*VLOOKUP($Q$1,properties!$A$13:$J$19,3, FALSE)</f>
        <v>6.1130000000000004</v>
      </c>
      <c r="AH333" s="2">
        <f>$L333*VLOOKUP($L$1,properties!$A$13:$J$19,2, FALSE) + $M333*VLOOKUP($M$1,properties!$A$13:$J$19,2, FALSE) + $N333*VLOOKUP($N$1,properties!$A$13:$J$19,2, FALSE) + $O333*VLOOKUP($O$1,properties!$A$13:$J$19,2, FALSE) + $P333*VLOOKUP($P$1,properties!$A$13:$J$19,2, FALSE) + $Q333*VLOOKUP($Q$1,properties!$A$13:$J$19,2, FALSE)</f>
        <v>1</v>
      </c>
      <c r="AI333" s="2">
        <f>$L333*VLOOKUP($L$1,properties!$A$13:$J$19,10, FALSE) + $M333*VLOOKUP($M$1,properties!$A$13:$J$19,10, FALSE) + $N333*VLOOKUP($N$1,properties!$A$13:$J$19,10, FALSE) + $O333*VLOOKUP($O$1,properties!$A$13:$J$19,10, FALSE) + $P333*VLOOKUP($P$1,properties!$A$13:$J$19,10, FALSE) + $Q333*VLOOKUP($Q$1,properties!$A$13:$J$19,10, FALSE)</f>
        <v>20</v>
      </c>
      <c r="AJ333" s="2">
        <f>$R333*VLOOKUP($R$1,properties!$A$1:$J$4,5, FALSE) + $S333*VLOOKUP($S$1,properties!$A$1:$J$4,5, FALSE) + $T333*VLOOKUP($T$1,properties!$A$1:$J$4,5, FALSE)</f>
        <v>1.91625</v>
      </c>
      <c r="AK333" s="2">
        <f>$R333*VLOOKUP($R$1,properties!$A$1:$J$4,6, FALSE) + $S333*VLOOKUP($S$1,properties!$A$1:$J$4,6, FALSE) + $T333*VLOOKUP($T$1,properties!$A$1:$J$4,6, FALSE)</f>
        <v>92.606250000000003</v>
      </c>
      <c r="AL333" s="2">
        <f>$R333*VLOOKUP($R$1,properties!$A$1:$J$4,4, FALSE) + $S333*VLOOKUP($S$1,properties!$A$1:$J$4,4, FALSE) + $T333*VLOOKUP($T$1,properties!$A$1:$J$4,4, FALSE)</f>
        <v>3.268875</v>
      </c>
      <c r="AM333" s="2">
        <f>$R333*VLOOKUP($R$1,properties!$A$1:$J$4,3, FALSE) + $S333*VLOOKUP($S$1,properties!$A$1:$J$4,3, FALSE) + $T333*VLOOKUP($T$1,properties!$A$1:$J$4,3, FALSE)</f>
        <v>11.394874999999999</v>
      </c>
      <c r="AN333" s="2">
        <f>$R333*VLOOKUP($R$1,properties!$A$1:$J$4,2, FALSE) + $S333*VLOOKUP($S$1,properties!$A$1:$J$4,2, FALSE) + $T333*VLOOKUP($T$1,properties!$A$1:$J$4,2, FALSE)</f>
        <v>2.8475000000000001</v>
      </c>
      <c r="AO333" s="2">
        <f>$R333*VLOOKUP($R$1,properties!$A$1:$J$4,10, FALSE) + $S333*VLOOKUP($S$1,properties!$A$1:$J$4,10, FALSE) + $T333*VLOOKUP($T$1,properties!$A$1:$J$4,10, FALSE)</f>
        <v>39.5</v>
      </c>
    </row>
    <row r="334" spans="1:41" x14ac:dyDescent="0.2">
      <c r="A334">
        <v>448</v>
      </c>
      <c r="B334" t="s">
        <v>506</v>
      </c>
      <c r="C334" t="s">
        <v>576</v>
      </c>
      <c r="D334">
        <v>-0.99</v>
      </c>
      <c r="E334">
        <v>2.16</v>
      </c>
      <c r="F334">
        <v>0.11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0.625</v>
      </c>
      <c r="S334" s="2">
        <v>0</v>
      </c>
      <c r="T334" s="2">
        <v>0.375</v>
      </c>
      <c r="U334" s="2">
        <v>5</v>
      </c>
      <c r="V334" s="1" t="b">
        <v>0</v>
      </c>
      <c r="W334" s="2">
        <v>1</v>
      </c>
      <c r="X334" s="2">
        <v>0</v>
      </c>
      <c r="Y334" s="2">
        <v>0</v>
      </c>
      <c r="Z334" s="2">
        <v>0</v>
      </c>
      <c r="AA334" s="2">
        <f>$G334*VLOOKUP($G$1,properties!$A$6:$I$11,5, FALSE) + $H334*VLOOKUP($H$1,properties!$A$6:$I$11,5, FALSE) + $I334*VLOOKUP($I$1,properties!$A$6:$I$11,5, FALSE) + $J334*VLOOKUP($J$1,properties!$A$6:$I$11,5, FALSE) + $K334*VLOOKUP($K$1,properties!$A$6:$I$11,5, FALSE)</f>
        <v>2.5299999999999998</v>
      </c>
      <c r="AB334" s="2">
        <f>$G334*VLOOKUP($G$1,properties!$A$6:$I$11,6, FALSE) + $H334*VLOOKUP($H$1,properties!$A$6:$I$11,6, FALSE) + $I334*VLOOKUP($I$1,properties!$A$6:$I$11,6, FALSE) + $J334*VLOOKUP($J$1,properties!$A$6:$I$11,6, FALSE) + $K334*VLOOKUP($K$1,properties!$A$6:$I$11,6, FALSE)</f>
        <v>44.055999999999997</v>
      </c>
      <c r="AC334" s="2">
        <f>$G334*VLOOKUP($G$1,properties!$A$6:$I$11,2, FALSE) + $H334*VLOOKUP($H$1,properties!$A$6:$I$11,2, FALSE) + $I334*VLOOKUP($I$1,properties!$A$6:$I$11,2, FALSE) + $J334*VLOOKUP($J$1,properties!$A$6:$I$11,2, FALSE) + $K334*VLOOKUP($K$1,properties!$A$6:$I$11,2, FALSE)</f>
        <v>0.25</v>
      </c>
      <c r="AD334" s="2">
        <f>$L334*VLOOKUP($L$1,properties!$A$13:$J$19,5, FALSE) + $M334*VLOOKUP($M$1,properties!$A$13:$J$19,5, FALSE) + $N334*VLOOKUP($N$1,properties!$A$13:$J$19,5, FALSE) + $O334*VLOOKUP($O$1,properties!$A$13:$J$19,5, FALSE) + $P334*VLOOKUP($P$1,properties!$A$13:$J$19,5, FALSE) + $Q334*VLOOKUP($Q$1,properties!$A$13:$J$19,5, FALSE)</f>
        <v>0.73</v>
      </c>
      <c r="AE334" s="2">
        <f>$L334*VLOOKUP($L$1,properties!$A$13:$J$19,6, FALSE) + $M334*VLOOKUP($M$1,properties!$A$13:$J$19,6, FALSE) + $N334*VLOOKUP($N$1,properties!$A$13:$J$19,6, FALSE) + $O334*VLOOKUP($O$1,properties!$A$13:$J$19,6, FALSE) + $P334*VLOOKUP($P$1,properties!$A$13:$J$19,6, FALSE) + $Q334*VLOOKUP($Q$1,properties!$A$13:$J$19,6, FALSE)</f>
        <v>72.63</v>
      </c>
      <c r="AF334" s="2">
        <f>$L334*VLOOKUP($L$1,properties!$A$13:$J$19,4, FALSE) + $M334*VLOOKUP($M$1,properties!$A$13:$J$19,4, FALSE) + $N334*VLOOKUP($N$1,properties!$A$13:$J$19,4, FALSE) + $O334*VLOOKUP($O$1,properties!$A$13:$J$19,4, FALSE) + $P334*VLOOKUP($P$1,properties!$A$13:$J$19,4, FALSE) + $Q334*VLOOKUP($Q$1,properties!$A$13:$J$19,4, FALSE)</f>
        <v>1.35</v>
      </c>
      <c r="AG334" s="2">
        <f>$L334*VLOOKUP($L$1,properties!$A$13:$J$19,3, FALSE) + $M334*VLOOKUP($M$1,properties!$A$13:$J$19,3, FALSE) + $N334*VLOOKUP($N$1,properties!$A$13:$J$19,3, FALSE) + $O334*VLOOKUP($O$1,properties!$A$13:$J$19,3, FALSE) + $P334*VLOOKUP($P$1,properties!$A$13:$J$19,3, FALSE) + $Q334*VLOOKUP($Q$1,properties!$A$13:$J$19,3, FALSE)</f>
        <v>7.9</v>
      </c>
      <c r="AH334" s="2">
        <f>$L334*VLOOKUP($L$1,properties!$A$13:$J$19,2, FALSE) + $M334*VLOOKUP($M$1,properties!$A$13:$J$19,2, FALSE) + $N334*VLOOKUP($N$1,properties!$A$13:$J$19,2, FALSE) + $O334*VLOOKUP($O$1,properties!$A$13:$J$19,2, FALSE) + $P334*VLOOKUP($P$1,properties!$A$13:$J$19,2, FALSE) + $Q334*VLOOKUP($Q$1,properties!$A$13:$J$19,2, FALSE)</f>
        <v>2.0099999999999998</v>
      </c>
      <c r="AI334" s="2">
        <f>$L334*VLOOKUP($L$1,properties!$A$13:$J$19,10, FALSE) + $M334*VLOOKUP($M$1,properties!$A$13:$J$19,10, FALSE) + $N334*VLOOKUP($N$1,properties!$A$13:$J$19,10, FALSE) + $O334*VLOOKUP($O$1,properties!$A$13:$J$19,10, FALSE) + $P334*VLOOKUP($P$1,properties!$A$13:$J$19,10, FALSE) + $Q334*VLOOKUP($Q$1,properties!$A$13:$J$19,10, FALSE)</f>
        <v>32</v>
      </c>
      <c r="AJ334" s="2">
        <f>$R334*VLOOKUP($R$1,properties!$A$1:$J$4,5, FALSE) + $S334*VLOOKUP($S$1,properties!$A$1:$J$4,5, FALSE) + $T334*VLOOKUP($T$1,properties!$A$1:$J$4,5, FALSE)</f>
        <v>1.87375</v>
      </c>
      <c r="AK334" s="2">
        <f>$R334*VLOOKUP($R$1,properties!$A$1:$J$4,6, FALSE) + $S334*VLOOKUP($S$1,properties!$A$1:$J$4,6, FALSE) + $T334*VLOOKUP($T$1,properties!$A$1:$J$4,6, FALSE)</f>
        <v>69.743750000000006</v>
      </c>
      <c r="AL334" s="2">
        <f>$R334*VLOOKUP($R$1,properties!$A$1:$J$4,4, FALSE) + $S334*VLOOKUP($S$1,properties!$A$1:$J$4,4, FALSE) + $T334*VLOOKUP($T$1,properties!$A$1:$J$4,4, FALSE)</f>
        <v>3.4081250000000001</v>
      </c>
      <c r="AM334" s="2">
        <f>$R334*VLOOKUP($R$1,properties!$A$1:$J$4,3, FALSE) + $S334*VLOOKUP($S$1,properties!$A$1:$J$4,3, FALSE) + $T334*VLOOKUP($T$1,properties!$A$1:$J$4,3, FALSE)</f>
        <v>12.024125000000002</v>
      </c>
      <c r="AN334" s="2">
        <f>$R334*VLOOKUP($R$1,properties!$A$1:$J$4,2, FALSE) + $S334*VLOOKUP($S$1,properties!$A$1:$J$4,2, FALSE) + $T334*VLOOKUP($T$1,properties!$A$1:$J$4,2, FALSE)</f>
        <v>2.9725000000000001</v>
      </c>
      <c r="AO334" s="2">
        <f>$R334*VLOOKUP($R$1,properties!$A$1:$J$4,10, FALSE) + $S334*VLOOKUP($S$1,properties!$A$1:$J$4,10, FALSE) + $T334*VLOOKUP($T$1,properties!$A$1:$J$4,10, FALSE)</f>
        <v>30.5</v>
      </c>
    </row>
    <row r="335" spans="1:41" x14ac:dyDescent="0.2">
      <c r="A335">
        <v>449</v>
      </c>
      <c r="B335" t="s">
        <v>507</v>
      </c>
      <c r="C335" t="s">
        <v>576</v>
      </c>
      <c r="D335">
        <v>0.08</v>
      </c>
      <c r="E335">
        <v>1.87</v>
      </c>
      <c r="F335">
        <v>0.16</v>
      </c>
      <c r="G335" s="2">
        <v>0</v>
      </c>
      <c r="H335" s="2">
        <v>0</v>
      </c>
      <c r="I335" s="2">
        <v>0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0.375</v>
      </c>
      <c r="S335" s="2">
        <v>0</v>
      </c>
      <c r="T335" s="2">
        <v>0.625</v>
      </c>
      <c r="U335" s="2">
        <v>5</v>
      </c>
      <c r="V335" s="1" t="b">
        <v>0</v>
      </c>
      <c r="W335" s="2">
        <v>1</v>
      </c>
      <c r="X335" s="2">
        <v>0</v>
      </c>
      <c r="Y335" s="2">
        <v>0</v>
      </c>
      <c r="Z335" s="2">
        <v>0</v>
      </c>
      <c r="AA335" s="2">
        <f>$G335*VLOOKUP($G$1,properties!$A$6:$I$11,5, FALSE) + $H335*VLOOKUP($H$1,properties!$A$6:$I$11,5, FALSE) + $I335*VLOOKUP($I$1,properties!$A$6:$I$11,5, FALSE) + $J335*VLOOKUP($J$1,properties!$A$6:$I$11,5, FALSE) + $K335*VLOOKUP($K$1,properties!$A$6:$I$11,5, FALSE)</f>
        <v>2.17</v>
      </c>
      <c r="AB335" s="2">
        <f>$G335*VLOOKUP($G$1,properties!$A$6:$I$11,6, FALSE) + $H335*VLOOKUP($H$1,properties!$A$6:$I$11,6, FALSE) + $I335*VLOOKUP($I$1,properties!$A$6:$I$11,6, FALSE) + $J335*VLOOKUP($J$1,properties!$A$6:$I$11,6, FALSE) + $K335*VLOOKUP($K$1,properties!$A$6:$I$11,6, FALSE)</f>
        <v>32.07</v>
      </c>
      <c r="AC335" s="2">
        <f>$G335*VLOOKUP($G$1,properties!$A$6:$I$11,2, FALSE) + $H335*VLOOKUP($H$1,properties!$A$6:$I$11,2, FALSE) + $I335*VLOOKUP($I$1,properties!$A$6:$I$11,2, FALSE) + $J335*VLOOKUP($J$1,properties!$A$6:$I$11,2, FALSE) + $K335*VLOOKUP($K$1,properties!$A$6:$I$11,2, FALSE)</f>
        <v>2.2999999999999998</v>
      </c>
      <c r="AD335" s="2">
        <f>$L335*VLOOKUP($L$1,properties!$A$13:$J$19,5, FALSE) + $M335*VLOOKUP($M$1,properties!$A$13:$J$19,5, FALSE) + $N335*VLOOKUP($N$1,properties!$A$13:$J$19,5, FALSE) + $O335*VLOOKUP($O$1,properties!$A$13:$J$19,5, FALSE) + $P335*VLOOKUP($P$1,properties!$A$13:$J$19,5, FALSE) + $Q335*VLOOKUP($Q$1,properties!$A$13:$J$19,5, FALSE)</f>
        <v>1.19</v>
      </c>
      <c r="AE335" s="2">
        <f>$L335*VLOOKUP($L$1,properties!$A$13:$J$19,6, FALSE) + $M335*VLOOKUP($M$1,properties!$A$13:$J$19,6, FALSE) + $N335*VLOOKUP($N$1,properties!$A$13:$J$19,6, FALSE) + $O335*VLOOKUP($O$1,properties!$A$13:$J$19,6, FALSE) + $P335*VLOOKUP($P$1,properties!$A$13:$J$19,6, FALSE) + $Q335*VLOOKUP($Q$1,properties!$A$13:$J$19,6, FALSE)</f>
        <v>207</v>
      </c>
      <c r="AF335" s="2">
        <f>$L335*VLOOKUP($L$1,properties!$A$13:$J$19,4, FALSE) + $M335*VLOOKUP($M$1,properties!$A$13:$J$19,4, FALSE) + $N335*VLOOKUP($N$1,properties!$A$13:$J$19,4, FALSE) + $O335*VLOOKUP($O$1,properties!$A$13:$J$19,4, FALSE) + $P335*VLOOKUP($P$1,properties!$A$13:$J$19,4, FALSE) + $Q335*VLOOKUP($Q$1,properties!$A$13:$J$19,4, FALSE)</f>
        <v>0.36</v>
      </c>
      <c r="AG335" s="2">
        <f>$L335*VLOOKUP($L$1,properties!$A$13:$J$19,3, FALSE) + $M335*VLOOKUP($M$1,properties!$A$13:$J$19,3, FALSE) + $N335*VLOOKUP($N$1,properties!$A$13:$J$19,3, FALSE) + $O335*VLOOKUP($O$1,properties!$A$13:$J$19,3, FALSE) + $P335*VLOOKUP($P$1,properties!$A$13:$J$19,3, FALSE) + $Q335*VLOOKUP($Q$1,properties!$A$13:$J$19,3, FALSE)</f>
        <v>7.4169999999999998</v>
      </c>
      <c r="AH335" s="2">
        <f>$L335*VLOOKUP($L$1,properties!$A$13:$J$19,2, FALSE) + $M335*VLOOKUP($M$1,properties!$A$13:$J$19,2, FALSE) + $N335*VLOOKUP($N$1,properties!$A$13:$J$19,2, FALSE) + $O335*VLOOKUP($O$1,properties!$A$13:$J$19,2, FALSE) + $P335*VLOOKUP($P$1,properties!$A$13:$J$19,2, FALSE) + $Q335*VLOOKUP($Q$1,properties!$A$13:$J$19,2, FALSE)</f>
        <v>2.33</v>
      </c>
      <c r="AI335" s="2">
        <f>$L335*VLOOKUP($L$1,properties!$A$13:$J$19,10, FALSE) + $M335*VLOOKUP($M$1,properties!$A$13:$J$19,10, FALSE) + $N335*VLOOKUP($N$1,properties!$A$13:$J$19,10, FALSE) + $O335*VLOOKUP($O$1,properties!$A$13:$J$19,10, FALSE) + $P335*VLOOKUP($P$1,properties!$A$13:$J$19,10, FALSE) + $Q335*VLOOKUP($Q$1,properties!$A$13:$J$19,10, FALSE)</f>
        <v>82</v>
      </c>
      <c r="AJ335" s="2">
        <f>$R335*VLOOKUP($R$1,properties!$A$1:$J$4,5, FALSE) + $S335*VLOOKUP($S$1,properties!$A$1:$J$4,5, FALSE) + $T335*VLOOKUP($T$1,properties!$A$1:$J$4,5, FALSE)</f>
        <v>1.91625</v>
      </c>
      <c r="AK335" s="2">
        <f>$R335*VLOOKUP($R$1,properties!$A$1:$J$4,6, FALSE) + $S335*VLOOKUP($S$1,properties!$A$1:$J$4,6, FALSE) + $T335*VLOOKUP($T$1,properties!$A$1:$J$4,6, FALSE)</f>
        <v>92.606250000000003</v>
      </c>
      <c r="AL335" s="2">
        <f>$R335*VLOOKUP($R$1,properties!$A$1:$J$4,4, FALSE) + $S335*VLOOKUP($S$1,properties!$A$1:$J$4,4, FALSE) + $T335*VLOOKUP($T$1,properties!$A$1:$J$4,4, FALSE)</f>
        <v>3.268875</v>
      </c>
      <c r="AM335" s="2">
        <f>$R335*VLOOKUP($R$1,properties!$A$1:$J$4,3, FALSE) + $S335*VLOOKUP($S$1,properties!$A$1:$J$4,3, FALSE) + $T335*VLOOKUP($T$1,properties!$A$1:$J$4,3, FALSE)</f>
        <v>11.394874999999999</v>
      </c>
      <c r="AN335" s="2">
        <f>$R335*VLOOKUP($R$1,properties!$A$1:$J$4,2, FALSE) + $S335*VLOOKUP($S$1,properties!$A$1:$J$4,2, FALSE) + $T335*VLOOKUP($T$1,properties!$A$1:$J$4,2, FALSE)</f>
        <v>2.8475000000000001</v>
      </c>
      <c r="AO335" s="2">
        <f>$R335*VLOOKUP($R$1,properties!$A$1:$J$4,10, FALSE) + $S335*VLOOKUP($S$1,properties!$A$1:$J$4,10, FALSE) + $T335*VLOOKUP($T$1,properties!$A$1:$J$4,10, FALSE)</f>
        <v>39.5</v>
      </c>
    </row>
    <row r="336" spans="1:41" x14ac:dyDescent="0.2">
      <c r="A336">
        <v>450</v>
      </c>
      <c r="B336" t="s">
        <v>508</v>
      </c>
      <c r="C336" t="s">
        <v>576</v>
      </c>
      <c r="D336">
        <v>0.18</v>
      </c>
      <c r="E336">
        <v>3.69</v>
      </c>
      <c r="F336">
        <v>0</v>
      </c>
      <c r="G336" s="2">
        <v>0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0.25</v>
      </c>
      <c r="S336" s="2">
        <v>0</v>
      </c>
      <c r="T336" s="2">
        <v>0.75</v>
      </c>
      <c r="U336" s="2">
        <v>5</v>
      </c>
      <c r="V336" s="1" t="b">
        <v>0</v>
      </c>
      <c r="W336" s="2">
        <v>1</v>
      </c>
      <c r="X336" s="2">
        <v>0</v>
      </c>
      <c r="Y336" s="2">
        <v>0</v>
      </c>
      <c r="Z336" s="2">
        <v>0</v>
      </c>
      <c r="AA336" s="2">
        <f>$G336*VLOOKUP($G$1,properties!$A$6:$I$11,5, FALSE) + $H336*VLOOKUP($H$1,properties!$A$6:$I$11,5, FALSE) + $I336*VLOOKUP($I$1,properties!$A$6:$I$11,5, FALSE) + $J336*VLOOKUP($J$1,properties!$A$6:$I$11,5, FALSE) + $K336*VLOOKUP($K$1,properties!$A$6:$I$11,5, FALSE)</f>
        <v>2.17</v>
      </c>
      <c r="AB336" s="2">
        <f>$G336*VLOOKUP($G$1,properties!$A$6:$I$11,6, FALSE) + $H336*VLOOKUP($H$1,properties!$A$6:$I$11,6, FALSE) + $I336*VLOOKUP($I$1,properties!$A$6:$I$11,6, FALSE) + $J336*VLOOKUP($J$1,properties!$A$6:$I$11,6, FALSE) + $K336*VLOOKUP($K$1,properties!$A$6:$I$11,6, FALSE)</f>
        <v>32.07</v>
      </c>
      <c r="AC336" s="2">
        <f>$G336*VLOOKUP($G$1,properties!$A$6:$I$11,2, FALSE) + $H336*VLOOKUP($H$1,properties!$A$6:$I$11,2, FALSE) + $I336*VLOOKUP($I$1,properties!$A$6:$I$11,2, FALSE) + $J336*VLOOKUP($J$1,properties!$A$6:$I$11,2, FALSE) + $K336*VLOOKUP($K$1,properties!$A$6:$I$11,2, FALSE)</f>
        <v>2.2999999999999998</v>
      </c>
      <c r="AD336" s="2">
        <f>$L336*VLOOKUP($L$1,properties!$A$13:$J$19,5, FALSE) + $M336*VLOOKUP($M$1,properties!$A$13:$J$19,5, FALSE) + $N336*VLOOKUP($N$1,properties!$A$13:$J$19,5, FALSE) + $O336*VLOOKUP($O$1,properties!$A$13:$J$19,5, FALSE) + $P336*VLOOKUP($P$1,properties!$A$13:$J$19,5, FALSE) + $Q336*VLOOKUP($Q$1,properties!$A$13:$J$19,5, FALSE)</f>
        <v>1.18</v>
      </c>
      <c r="AE336" s="2">
        <f>$L336*VLOOKUP($L$1,properties!$A$13:$J$19,6, FALSE) + $M336*VLOOKUP($M$1,properties!$A$13:$J$19,6, FALSE) + $N336*VLOOKUP($N$1,properties!$A$13:$J$19,6, FALSE) + $O336*VLOOKUP($O$1,properties!$A$13:$J$19,6, FALSE) + $P336*VLOOKUP($P$1,properties!$A$13:$J$19,6, FALSE) + $Q336*VLOOKUP($Q$1,properties!$A$13:$J$19,6, FALSE)</f>
        <v>87.62</v>
      </c>
      <c r="AF336" s="2">
        <f>$L336*VLOOKUP($L$1,properties!$A$13:$J$19,4, FALSE) + $M336*VLOOKUP($M$1,properties!$A$13:$J$19,4, FALSE) + $N336*VLOOKUP($N$1,properties!$A$13:$J$19,4, FALSE) + $O336*VLOOKUP($O$1,properties!$A$13:$J$19,4, FALSE) + $P336*VLOOKUP($P$1,properties!$A$13:$J$19,4, FALSE) + $Q336*VLOOKUP($Q$1,properties!$A$13:$J$19,4, FALSE)</f>
        <v>0</v>
      </c>
      <c r="AG336" s="2">
        <f>$L336*VLOOKUP($L$1,properties!$A$13:$J$19,3, FALSE) + $M336*VLOOKUP($M$1,properties!$A$13:$J$19,3, FALSE) + $N336*VLOOKUP($N$1,properties!$A$13:$J$19,3, FALSE) + $O336*VLOOKUP($O$1,properties!$A$13:$J$19,3, FALSE) + $P336*VLOOKUP($P$1,properties!$A$13:$J$19,3, FALSE) + $Q336*VLOOKUP($Q$1,properties!$A$13:$J$19,3, FALSE)</f>
        <v>5.6950000000000003</v>
      </c>
      <c r="AH336" s="2">
        <f>$L336*VLOOKUP($L$1,properties!$A$13:$J$19,2, FALSE) + $M336*VLOOKUP($M$1,properties!$A$13:$J$19,2, FALSE) + $N336*VLOOKUP($N$1,properties!$A$13:$J$19,2, FALSE) + $O336*VLOOKUP($O$1,properties!$A$13:$J$19,2, FALSE) + $P336*VLOOKUP($P$1,properties!$A$13:$J$19,2, FALSE) + $Q336*VLOOKUP($Q$1,properties!$A$13:$J$19,2, FALSE)</f>
        <v>0.95</v>
      </c>
      <c r="AI336" s="2">
        <f>$L336*VLOOKUP($L$1,properties!$A$13:$J$19,10, FALSE) + $M336*VLOOKUP($M$1,properties!$A$13:$J$19,10, FALSE) + $N336*VLOOKUP($N$1,properties!$A$13:$J$19,10, FALSE) + $O336*VLOOKUP($O$1,properties!$A$13:$J$19,10, FALSE) + $P336*VLOOKUP($P$1,properties!$A$13:$J$19,10, FALSE) + $Q336*VLOOKUP($Q$1,properties!$A$13:$J$19,10, FALSE)</f>
        <v>38</v>
      </c>
      <c r="AJ336" s="2">
        <f>$R336*VLOOKUP($R$1,properties!$A$1:$J$4,5, FALSE) + $S336*VLOOKUP($S$1,properties!$A$1:$J$4,5, FALSE) + $T336*VLOOKUP($T$1,properties!$A$1:$J$4,5, FALSE)</f>
        <v>1.9375</v>
      </c>
      <c r="AK336" s="2">
        <f>$R336*VLOOKUP($R$1,properties!$A$1:$J$4,6, FALSE) + $S336*VLOOKUP($S$1,properties!$A$1:$J$4,6, FALSE) + $T336*VLOOKUP($T$1,properties!$A$1:$J$4,6, FALSE)</f>
        <v>104.03750000000001</v>
      </c>
      <c r="AL336" s="2">
        <f>$R336*VLOOKUP($R$1,properties!$A$1:$J$4,4, FALSE) + $S336*VLOOKUP($S$1,properties!$A$1:$J$4,4, FALSE) + $T336*VLOOKUP($T$1,properties!$A$1:$J$4,4, FALSE)</f>
        <v>3.1992500000000001</v>
      </c>
      <c r="AM336" s="2">
        <f>$R336*VLOOKUP($R$1,properties!$A$1:$J$4,3, FALSE) + $S336*VLOOKUP($S$1,properties!$A$1:$J$4,3, FALSE) + $T336*VLOOKUP($T$1,properties!$A$1:$J$4,3, FALSE)</f>
        <v>11.080249999999999</v>
      </c>
      <c r="AN336" s="2">
        <f>$R336*VLOOKUP($R$1,properties!$A$1:$J$4,2, FALSE) + $S336*VLOOKUP($S$1,properties!$A$1:$J$4,2, FALSE) + $T336*VLOOKUP($T$1,properties!$A$1:$J$4,2, FALSE)</f>
        <v>2.7850000000000001</v>
      </c>
      <c r="AO336" s="2">
        <f>$R336*VLOOKUP($R$1,properties!$A$1:$J$4,10, FALSE) + $S336*VLOOKUP($S$1,properties!$A$1:$J$4,10, FALSE) + $T336*VLOOKUP($T$1,properties!$A$1:$J$4,10, FALSE)</f>
        <v>44</v>
      </c>
    </row>
    <row r="337" spans="1:41" x14ac:dyDescent="0.2">
      <c r="A337">
        <v>451</v>
      </c>
      <c r="B337" t="s">
        <v>509</v>
      </c>
      <c r="C337" t="s">
        <v>576</v>
      </c>
      <c r="D337">
        <v>-0.34</v>
      </c>
      <c r="E337">
        <v>3.59</v>
      </c>
      <c r="F337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0.5</v>
      </c>
      <c r="S337" s="2">
        <v>0</v>
      </c>
      <c r="T337" s="2">
        <v>0.5</v>
      </c>
      <c r="U337" s="2">
        <v>5</v>
      </c>
      <c r="V337" s="1" t="b">
        <v>0</v>
      </c>
      <c r="W337" s="2">
        <v>1</v>
      </c>
      <c r="X337" s="2">
        <v>0</v>
      </c>
      <c r="Y337" s="2">
        <v>0</v>
      </c>
      <c r="Z337" s="2">
        <v>0</v>
      </c>
      <c r="AA337" s="2">
        <f>$G337*VLOOKUP($G$1,properties!$A$6:$I$11,5, FALSE) + $H337*VLOOKUP($H$1,properties!$A$6:$I$11,5, FALSE) + $I337*VLOOKUP($I$1,properties!$A$6:$I$11,5, FALSE) + $J337*VLOOKUP($J$1,properties!$A$6:$I$11,5, FALSE) + $K337*VLOOKUP($K$1,properties!$A$6:$I$11,5, FALSE)</f>
        <v>2.5299999999999998</v>
      </c>
      <c r="AB337" s="2">
        <f>$G337*VLOOKUP($G$1,properties!$A$6:$I$11,6, FALSE) + $H337*VLOOKUP($H$1,properties!$A$6:$I$11,6, FALSE) + $I337*VLOOKUP($I$1,properties!$A$6:$I$11,6, FALSE) + $J337*VLOOKUP($J$1,properties!$A$6:$I$11,6, FALSE) + $K337*VLOOKUP($K$1,properties!$A$6:$I$11,6, FALSE)</f>
        <v>44.055999999999997</v>
      </c>
      <c r="AC337" s="2">
        <f>$G337*VLOOKUP($G$1,properties!$A$6:$I$11,2, FALSE) + $H337*VLOOKUP($H$1,properties!$A$6:$I$11,2, FALSE) + $I337*VLOOKUP($I$1,properties!$A$6:$I$11,2, FALSE) + $J337*VLOOKUP($J$1,properties!$A$6:$I$11,2, FALSE) + $K337*VLOOKUP($K$1,properties!$A$6:$I$11,2, FALSE)</f>
        <v>0.25</v>
      </c>
      <c r="AD337" s="2">
        <f>$L337*VLOOKUP($L$1,properties!$A$13:$J$19,5, FALSE) + $M337*VLOOKUP($M$1,properties!$A$13:$J$19,5, FALSE) + $N337*VLOOKUP($N$1,properties!$A$13:$J$19,5, FALSE) + $O337*VLOOKUP($O$1,properties!$A$13:$J$19,5, FALSE) + $P337*VLOOKUP($P$1,properties!$A$13:$J$19,5, FALSE) + $Q337*VLOOKUP($Q$1,properties!$A$13:$J$19,5, FALSE)</f>
        <v>1.18</v>
      </c>
      <c r="AE337" s="2">
        <f>$L337*VLOOKUP($L$1,properties!$A$13:$J$19,6, FALSE) + $M337*VLOOKUP($M$1,properties!$A$13:$J$19,6, FALSE) + $N337*VLOOKUP($N$1,properties!$A$13:$J$19,6, FALSE) + $O337*VLOOKUP($O$1,properties!$A$13:$J$19,6, FALSE) + $P337*VLOOKUP($P$1,properties!$A$13:$J$19,6, FALSE) + $Q337*VLOOKUP($Q$1,properties!$A$13:$J$19,6, FALSE)</f>
        <v>87.62</v>
      </c>
      <c r="AF337" s="2">
        <f>$L337*VLOOKUP($L$1,properties!$A$13:$J$19,4, FALSE) + $M337*VLOOKUP($M$1,properties!$A$13:$J$19,4, FALSE) + $N337*VLOOKUP($N$1,properties!$A$13:$J$19,4, FALSE) + $O337*VLOOKUP($O$1,properties!$A$13:$J$19,4, FALSE) + $P337*VLOOKUP($P$1,properties!$A$13:$J$19,4, FALSE) + $Q337*VLOOKUP($Q$1,properties!$A$13:$J$19,4, FALSE)</f>
        <v>0</v>
      </c>
      <c r="AG337" s="2">
        <f>$L337*VLOOKUP($L$1,properties!$A$13:$J$19,3, FALSE) + $M337*VLOOKUP($M$1,properties!$A$13:$J$19,3, FALSE) + $N337*VLOOKUP($N$1,properties!$A$13:$J$19,3, FALSE) + $O337*VLOOKUP($O$1,properties!$A$13:$J$19,3, FALSE) + $P337*VLOOKUP($P$1,properties!$A$13:$J$19,3, FALSE) + $Q337*VLOOKUP($Q$1,properties!$A$13:$J$19,3, FALSE)</f>
        <v>5.6950000000000003</v>
      </c>
      <c r="AH337" s="2">
        <f>$L337*VLOOKUP($L$1,properties!$A$13:$J$19,2, FALSE) + $M337*VLOOKUP($M$1,properties!$A$13:$J$19,2, FALSE) + $N337*VLOOKUP($N$1,properties!$A$13:$J$19,2, FALSE) + $O337*VLOOKUP($O$1,properties!$A$13:$J$19,2, FALSE) + $P337*VLOOKUP($P$1,properties!$A$13:$J$19,2, FALSE) + $Q337*VLOOKUP($Q$1,properties!$A$13:$J$19,2, FALSE)</f>
        <v>0.95</v>
      </c>
      <c r="AI337" s="2">
        <f>$L337*VLOOKUP($L$1,properties!$A$13:$J$19,10, FALSE) + $M337*VLOOKUP($M$1,properties!$A$13:$J$19,10, FALSE) + $N337*VLOOKUP($N$1,properties!$A$13:$J$19,10, FALSE) + $O337*VLOOKUP($O$1,properties!$A$13:$J$19,10, FALSE) + $P337*VLOOKUP($P$1,properties!$A$13:$J$19,10, FALSE) + $Q337*VLOOKUP($Q$1,properties!$A$13:$J$19,10, FALSE)</f>
        <v>38</v>
      </c>
      <c r="AJ337" s="2">
        <f>$R337*VLOOKUP($R$1,properties!$A$1:$J$4,5, FALSE) + $S337*VLOOKUP($S$1,properties!$A$1:$J$4,5, FALSE) + $T337*VLOOKUP($T$1,properties!$A$1:$J$4,5, FALSE)</f>
        <v>1.895</v>
      </c>
      <c r="AK337" s="2">
        <f>$R337*VLOOKUP($R$1,properties!$A$1:$J$4,6, FALSE) + $S337*VLOOKUP($S$1,properties!$A$1:$J$4,6, FALSE) + $T337*VLOOKUP($T$1,properties!$A$1:$J$4,6, FALSE)</f>
        <v>81.175000000000011</v>
      </c>
      <c r="AL337" s="2">
        <f>$R337*VLOOKUP($R$1,properties!$A$1:$J$4,4, FALSE) + $S337*VLOOKUP($S$1,properties!$A$1:$J$4,4, FALSE) + $T337*VLOOKUP($T$1,properties!$A$1:$J$4,4, FALSE)</f>
        <v>3.3384999999999998</v>
      </c>
      <c r="AM337" s="2">
        <f>$R337*VLOOKUP($R$1,properties!$A$1:$J$4,3, FALSE) + $S337*VLOOKUP($S$1,properties!$A$1:$J$4,3, FALSE) + $T337*VLOOKUP($T$1,properties!$A$1:$J$4,3, FALSE)</f>
        <v>11.7095</v>
      </c>
      <c r="AN337" s="2">
        <f>$R337*VLOOKUP($R$1,properties!$A$1:$J$4,2, FALSE) + $S337*VLOOKUP($S$1,properties!$A$1:$J$4,2, FALSE) + $T337*VLOOKUP($T$1,properties!$A$1:$J$4,2, FALSE)</f>
        <v>2.91</v>
      </c>
      <c r="AO337" s="2">
        <f>$R337*VLOOKUP($R$1,properties!$A$1:$J$4,10, FALSE) + $S337*VLOOKUP($S$1,properties!$A$1:$J$4,10, FALSE) + $T337*VLOOKUP($T$1,properties!$A$1:$J$4,10, FALSE)</f>
        <v>35</v>
      </c>
    </row>
    <row r="338" spans="1:41" x14ac:dyDescent="0.2">
      <c r="A338">
        <v>533</v>
      </c>
      <c r="B338" t="s">
        <v>516</v>
      </c>
      <c r="C338" t="s">
        <v>576</v>
      </c>
      <c r="D338">
        <v>-0.12</v>
      </c>
      <c r="E338">
        <v>1.1100000000000001</v>
      </c>
      <c r="F338">
        <v>0.15</v>
      </c>
      <c r="G338" s="2">
        <v>0</v>
      </c>
      <c r="H338" s="2">
        <v>0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0.75</v>
      </c>
      <c r="Q338" s="2">
        <v>0.25</v>
      </c>
      <c r="R338" s="2">
        <v>0</v>
      </c>
      <c r="S338" s="2">
        <v>0</v>
      </c>
      <c r="T338" s="2">
        <v>1</v>
      </c>
      <c r="U338" s="2">
        <v>5</v>
      </c>
      <c r="V338" s="1" t="b">
        <v>0</v>
      </c>
      <c r="W338" s="2">
        <v>1</v>
      </c>
      <c r="X338" s="2">
        <v>0</v>
      </c>
      <c r="Y338" s="2">
        <v>0</v>
      </c>
      <c r="Z338" s="2">
        <v>0</v>
      </c>
      <c r="AA338" s="2">
        <f>$G338*VLOOKUP($G$1,properties!$A$6:$I$11,5, FALSE) + $H338*VLOOKUP($H$1,properties!$A$6:$I$11,5, FALSE) + $I338*VLOOKUP($I$1,properties!$A$6:$I$11,5, FALSE) + $J338*VLOOKUP($J$1,properties!$A$6:$I$11,5, FALSE) + $K338*VLOOKUP($K$1,properties!$A$6:$I$11,5, FALSE)</f>
        <v>2.17</v>
      </c>
      <c r="AB338" s="2">
        <f>$G338*VLOOKUP($G$1,properties!$A$6:$I$11,6, FALSE) + $H338*VLOOKUP($H$1,properties!$A$6:$I$11,6, FALSE) + $I338*VLOOKUP($I$1,properties!$A$6:$I$11,6, FALSE) + $J338*VLOOKUP($J$1,properties!$A$6:$I$11,6, FALSE) + $K338*VLOOKUP($K$1,properties!$A$6:$I$11,6, FALSE)</f>
        <v>32.07</v>
      </c>
      <c r="AC338" s="2">
        <f>$G338*VLOOKUP($G$1,properties!$A$6:$I$11,2, FALSE) + $H338*VLOOKUP($H$1,properties!$A$6:$I$11,2, FALSE) + $I338*VLOOKUP($I$1,properties!$A$6:$I$11,2, FALSE) + $J338*VLOOKUP($J$1,properties!$A$6:$I$11,2, FALSE) + $K338*VLOOKUP($K$1,properties!$A$6:$I$11,2, FALSE)</f>
        <v>2.2999999999999998</v>
      </c>
      <c r="AD338" s="2">
        <f>$L338*VLOOKUP($L$1,properties!$A$13:$J$19,5, FALSE) + $M338*VLOOKUP($M$1,properties!$A$13:$J$19,5, FALSE) + $N338*VLOOKUP($N$1,properties!$A$13:$J$19,5, FALSE) + $O338*VLOOKUP($O$1,properties!$A$13:$J$19,5, FALSE) + $P338*VLOOKUP($P$1,properties!$A$13:$J$19,5, FALSE) + $Q338*VLOOKUP($Q$1,properties!$A$13:$J$19,5, FALSE)</f>
        <v>1.1599999999999999</v>
      </c>
      <c r="AE338" s="2">
        <f>$L338*VLOOKUP($L$1,properties!$A$13:$J$19,6, FALSE) + $M338*VLOOKUP($M$1,properties!$A$13:$J$19,6, FALSE) + $N338*VLOOKUP($N$1,properties!$A$13:$J$19,6, FALSE) + $O338*VLOOKUP($O$1,properties!$A$13:$J$19,6, FALSE) + $P338*VLOOKUP($P$1,properties!$A$13:$J$19,6, FALSE) + $Q338*VLOOKUP($Q$1,properties!$A$13:$J$19,6, FALSE)</f>
        <v>140.7825</v>
      </c>
      <c r="AF338" s="2">
        <f>$L338*VLOOKUP($L$1,properties!$A$13:$J$19,4, FALSE) + $M338*VLOOKUP($M$1,properties!$A$13:$J$19,4, FALSE) + $N338*VLOOKUP($N$1,properties!$A$13:$J$19,4, FALSE) + $O338*VLOOKUP($O$1,properties!$A$13:$J$19,4, FALSE) + $P338*VLOOKUP($P$1,properties!$A$13:$J$19,4, FALSE) + $Q338*VLOOKUP($Q$1,properties!$A$13:$J$19,4, FALSE)</f>
        <v>0.98999999999999988</v>
      </c>
      <c r="AG338" s="2">
        <f>$L338*VLOOKUP($L$1,properties!$A$13:$J$19,3, FALSE) + $M338*VLOOKUP($M$1,properties!$A$13:$J$19,3, FALSE) + $N338*VLOOKUP($N$1,properties!$A$13:$J$19,3, FALSE) + $O338*VLOOKUP($O$1,properties!$A$13:$J$19,3, FALSE) + $P338*VLOOKUP($P$1,properties!$A$13:$J$19,3, FALSE) + $Q338*VLOOKUP($Q$1,properties!$A$13:$J$19,3, FALSE)</f>
        <v>7.3622499999999995</v>
      </c>
      <c r="AH338" s="2">
        <f>$L338*VLOOKUP($L$1,properties!$A$13:$J$19,2, FALSE) + $M338*VLOOKUP($M$1,properties!$A$13:$J$19,2, FALSE) + $N338*VLOOKUP($N$1,properties!$A$13:$J$19,2, FALSE) + $O338*VLOOKUP($O$1,properties!$A$13:$J$19,2, FALSE) + $P338*VLOOKUP($P$1,properties!$A$13:$J$19,2, FALSE) + $Q338*VLOOKUP($Q$1,properties!$A$13:$J$19,2, FALSE)</f>
        <v>2.0525000000000002</v>
      </c>
      <c r="AI338" s="2">
        <f>$L338*VLOOKUP($L$1,properties!$A$13:$J$19,10, FALSE) + $M338*VLOOKUP($M$1,properties!$A$13:$J$19,10, FALSE) + $N338*VLOOKUP($N$1,properties!$A$13:$J$19,10, FALSE) + $O338*VLOOKUP($O$1,properties!$A$13:$J$19,10, FALSE) + $P338*VLOOKUP($P$1,properties!$A$13:$J$19,10, FALSE) + $Q338*VLOOKUP($Q$1,properties!$A$13:$J$19,10, FALSE)</f>
        <v>58</v>
      </c>
      <c r="AJ338" s="2">
        <f>$R338*VLOOKUP($R$1,properties!$A$1:$J$4,5, FALSE) + $S338*VLOOKUP($S$1,properties!$A$1:$J$4,5, FALSE) + $T338*VLOOKUP($T$1,properties!$A$1:$J$4,5, FALSE)</f>
        <v>1.98</v>
      </c>
      <c r="AK338" s="2">
        <f>$R338*VLOOKUP($R$1,properties!$A$1:$J$4,6, FALSE) + $S338*VLOOKUP($S$1,properties!$A$1:$J$4,6, FALSE) + $T338*VLOOKUP($T$1,properties!$A$1:$J$4,6, FALSE)</f>
        <v>126.9</v>
      </c>
      <c r="AL338" s="2">
        <f>$R338*VLOOKUP($R$1,properties!$A$1:$J$4,4, FALSE) + $S338*VLOOKUP($S$1,properties!$A$1:$J$4,4, FALSE) + $T338*VLOOKUP($T$1,properties!$A$1:$J$4,4, FALSE)</f>
        <v>3.06</v>
      </c>
      <c r="AM338" s="2">
        <f>$R338*VLOOKUP($R$1,properties!$A$1:$J$4,3, FALSE) + $S338*VLOOKUP($S$1,properties!$A$1:$J$4,3, FALSE) + $T338*VLOOKUP($T$1,properties!$A$1:$J$4,3, FALSE)</f>
        <v>10.451000000000001</v>
      </c>
      <c r="AN338" s="2">
        <f>$R338*VLOOKUP($R$1,properties!$A$1:$J$4,2, FALSE) + $S338*VLOOKUP($S$1,properties!$A$1:$J$4,2, FALSE) + $T338*VLOOKUP($T$1,properties!$A$1:$J$4,2, FALSE)</f>
        <v>2.66</v>
      </c>
      <c r="AO338" s="2">
        <f>$R338*VLOOKUP($R$1,properties!$A$1:$J$4,10, FALSE) + $S338*VLOOKUP($S$1,properties!$A$1:$J$4,10, FALSE) + $T338*VLOOKUP($T$1,properties!$A$1:$J$4,10, FALSE)</f>
        <v>53</v>
      </c>
    </row>
    <row r="339" spans="1:41" x14ac:dyDescent="0.2">
      <c r="A339">
        <v>536</v>
      </c>
      <c r="B339" t="s">
        <v>517</v>
      </c>
      <c r="C339" t="s">
        <v>576</v>
      </c>
      <c r="D339">
        <v>-0.06</v>
      </c>
      <c r="E339">
        <v>1.28</v>
      </c>
      <c r="F339">
        <v>0.16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0.5</v>
      </c>
      <c r="Q339" s="2">
        <v>0.5</v>
      </c>
      <c r="R339" s="2">
        <v>0</v>
      </c>
      <c r="S339" s="2">
        <v>0</v>
      </c>
      <c r="T339" s="2">
        <v>1</v>
      </c>
      <c r="U339" s="2">
        <v>5</v>
      </c>
      <c r="V339" s="1" t="b">
        <v>0</v>
      </c>
      <c r="W339" s="2">
        <v>1</v>
      </c>
      <c r="X339" s="2">
        <v>0</v>
      </c>
      <c r="Y339" s="2">
        <v>0</v>
      </c>
      <c r="Z339" s="2">
        <v>0</v>
      </c>
      <c r="AA339" s="2">
        <f>$G339*VLOOKUP($G$1,properties!$A$6:$I$11,5, FALSE) + $H339*VLOOKUP($H$1,properties!$A$6:$I$11,5, FALSE) + $I339*VLOOKUP($I$1,properties!$A$6:$I$11,5, FALSE) + $J339*VLOOKUP($J$1,properties!$A$6:$I$11,5, FALSE) + $K339*VLOOKUP($K$1,properties!$A$6:$I$11,5, FALSE)</f>
        <v>2.17</v>
      </c>
      <c r="AB339" s="2">
        <f>$G339*VLOOKUP($G$1,properties!$A$6:$I$11,6, FALSE) + $H339*VLOOKUP($H$1,properties!$A$6:$I$11,6, FALSE) + $I339*VLOOKUP($I$1,properties!$A$6:$I$11,6, FALSE) + $J339*VLOOKUP($J$1,properties!$A$6:$I$11,6, FALSE) + $K339*VLOOKUP($K$1,properties!$A$6:$I$11,6, FALSE)</f>
        <v>32.07</v>
      </c>
      <c r="AC339" s="2">
        <f>$G339*VLOOKUP($G$1,properties!$A$6:$I$11,2, FALSE) + $H339*VLOOKUP($H$1,properties!$A$6:$I$11,2, FALSE) + $I339*VLOOKUP($I$1,properties!$A$6:$I$11,2, FALSE) + $J339*VLOOKUP($J$1,properties!$A$6:$I$11,2, FALSE) + $K339*VLOOKUP($K$1,properties!$A$6:$I$11,2, FALSE)</f>
        <v>2.2999999999999998</v>
      </c>
      <c r="AD339" s="2">
        <f>$L339*VLOOKUP($L$1,properties!$A$13:$J$19,5, FALSE) + $M339*VLOOKUP($M$1,properties!$A$13:$J$19,5, FALSE) + $N339*VLOOKUP($N$1,properties!$A$13:$J$19,5, FALSE) + $O339*VLOOKUP($O$1,properties!$A$13:$J$19,5, FALSE) + $P339*VLOOKUP($P$1,properties!$A$13:$J$19,5, FALSE) + $Q339*VLOOKUP($Q$1,properties!$A$13:$J$19,5, FALSE)</f>
        <v>1.17</v>
      </c>
      <c r="AE339" s="2">
        <f>$L339*VLOOKUP($L$1,properties!$A$13:$J$19,6, FALSE) + $M339*VLOOKUP($M$1,properties!$A$13:$J$19,6, FALSE) + $N339*VLOOKUP($N$1,properties!$A$13:$J$19,6, FALSE) + $O339*VLOOKUP($O$1,properties!$A$13:$J$19,6, FALSE) + $P339*VLOOKUP($P$1,properties!$A$13:$J$19,6, FALSE) + $Q339*VLOOKUP($Q$1,properties!$A$13:$J$19,6, FALSE)</f>
        <v>162.85499999999999</v>
      </c>
      <c r="AF339" s="2">
        <f>$L339*VLOOKUP($L$1,properties!$A$13:$J$19,4, FALSE) + $M339*VLOOKUP($M$1,properties!$A$13:$J$19,4, FALSE) + $N339*VLOOKUP($N$1,properties!$A$13:$J$19,4, FALSE) + $O339*VLOOKUP($O$1,properties!$A$13:$J$19,4, FALSE) + $P339*VLOOKUP($P$1,properties!$A$13:$J$19,4, FALSE) + $Q339*VLOOKUP($Q$1,properties!$A$13:$J$19,4, FALSE)</f>
        <v>0.78</v>
      </c>
      <c r="AG339" s="2">
        <f>$L339*VLOOKUP($L$1,properties!$A$13:$J$19,3, FALSE) + $M339*VLOOKUP($M$1,properties!$A$13:$J$19,3, FALSE) + $N339*VLOOKUP($N$1,properties!$A$13:$J$19,3, FALSE) + $O339*VLOOKUP($O$1,properties!$A$13:$J$19,3, FALSE) + $P339*VLOOKUP($P$1,properties!$A$13:$J$19,3, FALSE) + $Q339*VLOOKUP($Q$1,properties!$A$13:$J$19,3, FALSE)</f>
        <v>7.3804999999999996</v>
      </c>
      <c r="AH339" s="2">
        <f>$L339*VLOOKUP($L$1,properties!$A$13:$J$19,2, FALSE) + $M339*VLOOKUP($M$1,properties!$A$13:$J$19,2, FALSE) + $N339*VLOOKUP($N$1,properties!$A$13:$J$19,2, FALSE) + $O339*VLOOKUP($O$1,properties!$A$13:$J$19,2, FALSE) + $P339*VLOOKUP($P$1,properties!$A$13:$J$19,2, FALSE) + $Q339*VLOOKUP($Q$1,properties!$A$13:$J$19,2, FALSE)</f>
        <v>2.145</v>
      </c>
      <c r="AI339" s="2">
        <f>$L339*VLOOKUP($L$1,properties!$A$13:$J$19,10, FALSE) + $M339*VLOOKUP($M$1,properties!$A$13:$J$19,10, FALSE) + $N339*VLOOKUP($N$1,properties!$A$13:$J$19,10, FALSE) + $O339*VLOOKUP($O$1,properties!$A$13:$J$19,10, FALSE) + $P339*VLOOKUP($P$1,properties!$A$13:$J$19,10, FALSE) + $Q339*VLOOKUP($Q$1,properties!$A$13:$J$19,10, FALSE)</f>
        <v>66</v>
      </c>
      <c r="AJ339" s="2">
        <f>$R339*VLOOKUP($R$1,properties!$A$1:$J$4,5, FALSE) + $S339*VLOOKUP($S$1,properties!$A$1:$J$4,5, FALSE) + $T339*VLOOKUP($T$1,properties!$A$1:$J$4,5, FALSE)</f>
        <v>1.98</v>
      </c>
      <c r="AK339" s="2">
        <f>$R339*VLOOKUP($R$1,properties!$A$1:$J$4,6, FALSE) + $S339*VLOOKUP($S$1,properties!$A$1:$J$4,6, FALSE) + $T339*VLOOKUP($T$1,properties!$A$1:$J$4,6, FALSE)</f>
        <v>126.9</v>
      </c>
      <c r="AL339" s="2">
        <f>$R339*VLOOKUP($R$1,properties!$A$1:$J$4,4, FALSE) + $S339*VLOOKUP($S$1,properties!$A$1:$J$4,4, FALSE) + $T339*VLOOKUP($T$1,properties!$A$1:$J$4,4, FALSE)</f>
        <v>3.06</v>
      </c>
      <c r="AM339" s="2">
        <f>$R339*VLOOKUP($R$1,properties!$A$1:$J$4,3, FALSE) + $S339*VLOOKUP($S$1,properties!$A$1:$J$4,3, FALSE) + $T339*VLOOKUP($T$1,properties!$A$1:$J$4,3, FALSE)</f>
        <v>10.451000000000001</v>
      </c>
      <c r="AN339" s="2">
        <f>$R339*VLOOKUP($R$1,properties!$A$1:$J$4,2, FALSE) + $S339*VLOOKUP($S$1,properties!$A$1:$J$4,2, FALSE) + $T339*VLOOKUP($T$1,properties!$A$1:$J$4,2, FALSE)</f>
        <v>2.66</v>
      </c>
      <c r="AO339" s="2">
        <f>$R339*VLOOKUP($R$1,properties!$A$1:$J$4,10, FALSE) + $S339*VLOOKUP($S$1,properties!$A$1:$J$4,10, FALSE) + $T339*VLOOKUP($T$1,properties!$A$1:$J$4,10, FALSE)</f>
        <v>53</v>
      </c>
    </row>
    <row r="340" spans="1:41" x14ac:dyDescent="0.2">
      <c r="A340">
        <v>538</v>
      </c>
      <c r="B340" t="s">
        <v>518</v>
      </c>
      <c r="C340" t="s">
        <v>576</v>
      </c>
      <c r="D340">
        <v>-0.02</v>
      </c>
      <c r="E340">
        <v>1.41</v>
      </c>
      <c r="F340">
        <v>0.15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0.25</v>
      </c>
      <c r="Q340" s="2">
        <v>0.75</v>
      </c>
      <c r="R340" s="2">
        <v>0</v>
      </c>
      <c r="S340" s="2">
        <v>0</v>
      </c>
      <c r="T340" s="2">
        <v>1</v>
      </c>
      <c r="U340" s="2">
        <v>5</v>
      </c>
      <c r="V340" s="1" t="b">
        <v>0</v>
      </c>
      <c r="W340" s="2">
        <v>1</v>
      </c>
      <c r="X340" s="2">
        <v>0</v>
      </c>
      <c r="Y340" s="2">
        <v>0</v>
      </c>
      <c r="Z340" s="2">
        <v>0</v>
      </c>
      <c r="AA340" s="2">
        <f>$G340*VLOOKUP($G$1,properties!$A$6:$I$11,5, FALSE) + $H340*VLOOKUP($H$1,properties!$A$6:$I$11,5, FALSE) + $I340*VLOOKUP($I$1,properties!$A$6:$I$11,5, FALSE) + $J340*VLOOKUP($J$1,properties!$A$6:$I$11,5, FALSE) + $K340*VLOOKUP($K$1,properties!$A$6:$I$11,5, FALSE)</f>
        <v>2.17</v>
      </c>
      <c r="AB340" s="2">
        <f>$G340*VLOOKUP($G$1,properties!$A$6:$I$11,6, FALSE) + $H340*VLOOKUP($H$1,properties!$A$6:$I$11,6, FALSE) + $I340*VLOOKUP($I$1,properties!$A$6:$I$11,6, FALSE) + $J340*VLOOKUP($J$1,properties!$A$6:$I$11,6, FALSE) + $K340*VLOOKUP($K$1,properties!$A$6:$I$11,6, FALSE)</f>
        <v>32.07</v>
      </c>
      <c r="AC340" s="2">
        <f>$G340*VLOOKUP($G$1,properties!$A$6:$I$11,2, FALSE) + $H340*VLOOKUP($H$1,properties!$A$6:$I$11,2, FALSE) + $I340*VLOOKUP($I$1,properties!$A$6:$I$11,2, FALSE) + $J340*VLOOKUP($J$1,properties!$A$6:$I$11,2, FALSE) + $K340*VLOOKUP($K$1,properties!$A$6:$I$11,2, FALSE)</f>
        <v>2.2999999999999998</v>
      </c>
      <c r="AD340" s="2">
        <f>$L340*VLOOKUP($L$1,properties!$A$13:$J$19,5, FALSE) + $M340*VLOOKUP($M$1,properties!$A$13:$J$19,5, FALSE) + $N340*VLOOKUP($N$1,properties!$A$13:$J$19,5, FALSE) + $O340*VLOOKUP($O$1,properties!$A$13:$J$19,5, FALSE) + $P340*VLOOKUP($P$1,properties!$A$13:$J$19,5, FALSE) + $Q340*VLOOKUP($Q$1,properties!$A$13:$J$19,5, FALSE)</f>
        <v>1.18</v>
      </c>
      <c r="AE340" s="2">
        <f>$L340*VLOOKUP($L$1,properties!$A$13:$J$19,6, FALSE) + $M340*VLOOKUP($M$1,properties!$A$13:$J$19,6, FALSE) + $N340*VLOOKUP($N$1,properties!$A$13:$J$19,6, FALSE) + $O340*VLOOKUP($O$1,properties!$A$13:$J$19,6, FALSE) + $P340*VLOOKUP($P$1,properties!$A$13:$J$19,6, FALSE) + $Q340*VLOOKUP($Q$1,properties!$A$13:$J$19,6, FALSE)</f>
        <v>184.92750000000001</v>
      </c>
      <c r="AF340" s="2">
        <f>$L340*VLOOKUP($L$1,properties!$A$13:$J$19,4, FALSE) + $M340*VLOOKUP($M$1,properties!$A$13:$J$19,4, FALSE) + $N340*VLOOKUP($N$1,properties!$A$13:$J$19,4, FALSE) + $O340*VLOOKUP($O$1,properties!$A$13:$J$19,4, FALSE) + $P340*VLOOKUP($P$1,properties!$A$13:$J$19,4, FALSE) + $Q340*VLOOKUP($Q$1,properties!$A$13:$J$19,4, FALSE)</f>
        <v>0.57000000000000006</v>
      </c>
      <c r="AG340" s="2">
        <f>$L340*VLOOKUP($L$1,properties!$A$13:$J$19,3, FALSE) + $M340*VLOOKUP($M$1,properties!$A$13:$J$19,3, FALSE) + $N340*VLOOKUP($N$1,properties!$A$13:$J$19,3, FALSE) + $O340*VLOOKUP($O$1,properties!$A$13:$J$19,3, FALSE) + $P340*VLOOKUP($P$1,properties!$A$13:$J$19,3, FALSE) + $Q340*VLOOKUP($Q$1,properties!$A$13:$J$19,3, FALSE)</f>
        <v>7.3987499999999997</v>
      </c>
      <c r="AH340" s="2">
        <f>$L340*VLOOKUP($L$1,properties!$A$13:$J$19,2, FALSE) + $M340*VLOOKUP($M$1,properties!$A$13:$J$19,2, FALSE) + $N340*VLOOKUP($N$1,properties!$A$13:$J$19,2, FALSE) + $O340*VLOOKUP($O$1,properties!$A$13:$J$19,2, FALSE) + $P340*VLOOKUP($P$1,properties!$A$13:$J$19,2, FALSE) + $Q340*VLOOKUP($Q$1,properties!$A$13:$J$19,2, FALSE)</f>
        <v>2.2374999999999998</v>
      </c>
      <c r="AI340" s="2">
        <f>$L340*VLOOKUP($L$1,properties!$A$13:$J$19,10, FALSE) + $M340*VLOOKUP($M$1,properties!$A$13:$J$19,10, FALSE) + $N340*VLOOKUP($N$1,properties!$A$13:$J$19,10, FALSE) + $O340*VLOOKUP($O$1,properties!$A$13:$J$19,10, FALSE) + $P340*VLOOKUP($P$1,properties!$A$13:$J$19,10, FALSE) + $Q340*VLOOKUP($Q$1,properties!$A$13:$J$19,10, FALSE)</f>
        <v>74</v>
      </c>
      <c r="AJ340" s="2">
        <f>$R340*VLOOKUP($R$1,properties!$A$1:$J$4,5, FALSE) + $S340*VLOOKUP($S$1,properties!$A$1:$J$4,5, FALSE) + $T340*VLOOKUP($T$1,properties!$A$1:$J$4,5, FALSE)</f>
        <v>1.98</v>
      </c>
      <c r="AK340" s="2">
        <f>$R340*VLOOKUP($R$1,properties!$A$1:$J$4,6, FALSE) + $S340*VLOOKUP($S$1,properties!$A$1:$J$4,6, FALSE) + $T340*VLOOKUP($T$1,properties!$A$1:$J$4,6, FALSE)</f>
        <v>126.9</v>
      </c>
      <c r="AL340" s="2">
        <f>$R340*VLOOKUP($R$1,properties!$A$1:$J$4,4, FALSE) + $S340*VLOOKUP($S$1,properties!$A$1:$J$4,4, FALSE) + $T340*VLOOKUP($T$1,properties!$A$1:$J$4,4, FALSE)</f>
        <v>3.06</v>
      </c>
      <c r="AM340" s="2">
        <f>$R340*VLOOKUP($R$1,properties!$A$1:$J$4,3, FALSE) + $S340*VLOOKUP($S$1,properties!$A$1:$J$4,3, FALSE) + $T340*VLOOKUP($T$1,properties!$A$1:$J$4,3, FALSE)</f>
        <v>10.451000000000001</v>
      </c>
      <c r="AN340" s="2">
        <f>$R340*VLOOKUP($R$1,properties!$A$1:$J$4,2, FALSE) + $S340*VLOOKUP($S$1,properties!$A$1:$J$4,2, FALSE) + $T340*VLOOKUP($T$1,properties!$A$1:$J$4,2, FALSE)</f>
        <v>2.66</v>
      </c>
      <c r="AO340" s="2">
        <f>$R340*VLOOKUP($R$1,properties!$A$1:$J$4,10, FALSE) + $S340*VLOOKUP($S$1,properties!$A$1:$J$4,10, FALSE) + $T340*VLOOKUP($T$1,properties!$A$1:$J$4,10, FALSE)</f>
        <v>53</v>
      </c>
    </row>
    <row r="341" spans="1:41" x14ac:dyDescent="0.2">
      <c r="A341">
        <v>541</v>
      </c>
      <c r="B341" t="s">
        <v>519</v>
      </c>
      <c r="C341" t="s">
        <v>576</v>
      </c>
      <c r="D341">
        <v>-0.69</v>
      </c>
      <c r="E341">
        <v>1.22</v>
      </c>
      <c r="F341">
        <v>0.15</v>
      </c>
      <c r="G341" s="2">
        <v>0</v>
      </c>
      <c r="H341" s="2">
        <v>0</v>
      </c>
      <c r="I341" s="2">
        <v>0</v>
      </c>
      <c r="J341" s="2">
        <v>0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0.75</v>
      </c>
      <c r="Q341" s="2">
        <v>0.25</v>
      </c>
      <c r="R341" s="2">
        <v>0</v>
      </c>
      <c r="S341" s="2">
        <v>0</v>
      </c>
      <c r="T341" s="2">
        <v>1</v>
      </c>
      <c r="U341" s="2">
        <v>5</v>
      </c>
      <c r="V341" s="1" t="b">
        <v>0</v>
      </c>
      <c r="W341" s="2">
        <v>1</v>
      </c>
      <c r="X341" s="2">
        <v>0</v>
      </c>
      <c r="Y341" s="2">
        <v>0</v>
      </c>
      <c r="Z341" s="2">
        <v>0</v>
      </c>
      <c r="AA341" s="2">
        <f>$G341*VLOOKUP($G$1,properties!$A$6:$I$11,5, FALSE) + $H341*VLOOKUP($H$1,properties!$A$6:$I$11,5, FALSE) + $I341*VLOOKUP($I$1,properties!$A$6:$I$11,5, FALSE) + $J341*VLOOKUP($J$1,properties!$A$6:$I$11,5, FALSE) + $K341*VLOOKUP($K$1,properties!$A$6:$I$11,5, FALSE)</f>
        <v>2.5299999999999998</v>
      </c>
      <c r="AB341" s="2">
        <f>$G341*VLOOKUP($G$1,properties!$A$6:$I$11,6, FALSE) + $H341*VLOOKUP($H$1,properties!$A$6:$I$11,6, FALSE) + $I341*VLOOKUP($I$1,properties!$A$6:$I$11,6, FALSE) + $J341*VLOOKUP($J$1,properties!$A$6:$I$11,6, FALSE) + $K341*VLOOKUP($K$1,properties!$A$6:$I$11,6, FALSE)</f>
        <v>44.055999999999997</v>
      </c>
      <c r="AC341" s="2">
        <f>$G341*VLOOKUP($G$1,properties!$A$6:$I$11,2, FALSE) + $H341*VLOOKUP($H$1,properties!$A$6:$I$11,2, FALSE) + $I341*VLOOKUP($I$1,properties!$A$6:$I$11,2, FALSE) + $J341*VLOOKUP($J$1,properties!$A$6:$I$11,2, FALSE) + $K341*VLOOKUP($K$1,properties!$A$6:$I$11,2, FALSE)</f>
        <v>0.25</v>
      </c>
      <c r="AD341" s="2">
        <f>$L341*VLOOKUP($L$1,properties!$A$13:$J$19,5, FALSE) + $M341*VLOOKUP($M$1,properties!$A$13:$J$19,5, FALSE) + $N341*VLOOKUP($N$1,properties!$A$13:$J$19,5, FALSE) + $O341*VLOOKUP($O$1,properties!$A$13:$J$19,5, FALSE) + $P341*VLOOKUP($P$1,properties!$A$13:$J$19,5, FALSE) + $Q341*VLOOKUP($Q$1,properties!$A$13:$J$19,5, FALSE)</f>
        <v>1.1599999999999999</v>
      </c>
      <c r="AE341" s="2">
        <f>$L341*VLOOKUP($L$1,properties!$A$13:$J$19,6, FALSE) + $M341*VLOOKUP($M$1,properties!$A$13:$J$19,6, FALSE) + $N341*VLOOKUP($N$1,properties!$A$13:$J$19,6, FALSE) + $O341*VLOOKUP($O$1,properties!$A$13:$J$19,6, FALSE) + $P341*VLOOKUP($P$1,properties!$A$13:$J$19,6, FALSE) + $Q341*VLOOKUP($Q$1,properties!$A$13:$J$19,6, FALSE)</f>
        <v>140.7825</v>
      </c>
      <c r="AF341" s="2">
        <f>$L341*VLOOKUP($L$1,properties!$A$13:$J$19,4, FALSE) + $M341*VLOOKUP($M$1,properties!$A$13:$J$19,4, FALSE) + $N341*VLOOKUP($N$1,properties!$A$13:$J$19,4, FALSE) + $O341*VLOOKUP($O$1,properties!$A$13:$J$19,4, FALSE) + $P341*VLOOKUP($P$1,properties!$A$13:$J$19,4, FALSE) + $Q341*VLOOKUP($Q$1,properties!$A$13:$J$19,4, FALSE)</f>
        <v>0.98999999999999988</v>
      </c>
      <c r="AG341" s="2">
        <f>$L341*VLOOKUP($L$1,properties!$A$13:$J$19,3, FALSE) + $M341*VLOOKUP($M$1,properties!$A$13:$J$19,3, FALSE) + $N341*VLOOKUP($N$1,properties!$A$13:$J$19,3, FALSE) + $O341*VLOOKUP($O$1,properties!$A$13:$J$19,3, FALSE) + $P341*VLOOKUP($P$1,properties!$A$13:$J$19,3, FALSE) + $Q341*VLOOKUP($Q$1,properties!$A$13:$J$19,3, FALSE)</f>
        <v>7.3622499999999995</v>
      </c>
      <c r="AH341" s="2">
        <f>$L341*VLOOKUP($L$1,properties!$A$13:$J$19,2, FALSE) + $M341*VLOOKUP($M$1,properties!$A$13:$J$19,2, FALSE) + $N341*VLOOKUP($N$1,properties!$A$13:$J$19,2, FALSE) + $O341*VLOOKUP($O$1,properties!$A$13:$J$19,2, FALSE) + $P341*VLOOKUP($P$1,properties!$A$13:$J$19,2, FALSE) + $Q341*VLOOKUP($Q$1,properties!$A$13:$J$19,2, FALSE)</f>
        <v>2.0525000000000002</v>
      </c>
      <c r="AI341" s="2">
        <f>$L341*VLOOKUP($L$1,properties!$A$13:$J$19,10, FALSE) + $M341*VLOOKUP($M$1,properties!$A$13:$J$19,10, FALSE) + $N341*VLOOKUP($N$1,properties!$A$13:$J$19,10, FALSE) + $O341*VLOOKUP($O$1,properties!$A$13:$J$19,10, FALSE) + $P341*VLOOKUP($P$1,properties!$A$13:$J$19,10, FALSE) + $Q341*VLOOKUP($Q$1,properties!$A$13:$J$19,10, FALSE)</f>
        <v>58</v>
      </c>
      <c r="AJ341" s="2">
        <f>$R341*VLOOKUP($R$1,properties!$A$1:$J$4,5, FALSE) + $S341*VLOOKUP($S$1,properties!$A$1:$J$4,5, FALSE) + $T341*VLOOKUP($T$1,properties!$A$1:$J$4,5, FALSE)</f>
        <v>1.98</v>
      </c>
      <c r="AK341" s="2">
        <f>$R341*VLOOKUP($R$1,properties!$A$1:$J$4,6, FALSE) + $S341*VLOOKUP($S$1,properties!$A$1:$J$4,6, FALSE) + $T341*VLOOKUP($T$1,properties!$A$1:$J$4,6, FALSE)</f>
        <v>126.9</v>
      </c>
      <c r="AL341" s="2">
        <f>$R341*VLOOKUP($R$1,properties!$A$1:$J$4,4, FALSE) + $S341*VLOOKUP($S$1,properties!$A$1:$J$4,4, FALSE) + $T341*VLOOKUP($T$1,properties!$A$1:$J$4,4, FALSE)</f>
        <v>3.06</v>
      </c>
      <c r="AM341" s="2">
        <f>$R341*VLOOKUP($R$1,properties!$A$1:$J$4,3, FALSE) + $S341*VLOOKUP($S$1,properties!$A$1:$J$4,3, FALSE) + $T341*VLOOKUP($T$1,properties!$A$1:$J$4,3, FALSE)</f>
        <v>10.451000000000001</v>
      </c>
      <c r="AN341" s="2">
        <f>$R341*VLOOKUP($R$1,properties!$A$1:$J$4,2, FALSE) + $S341*VLOOKUP($S$1,properties!$A$1:$J$4,2, FALSE) + $T341*VLOOKUP($T$1,properties!$A$1:$J$4,2, FALSE)</f>
        <v>2.66</v>
      </c>
      <c r="AO341" s="2">
        <f>$R341*VLOOKUP($R$1,properties!$A$1:$J$4,10, FALSE) + $S341*VLOOKUP($S$1,properties!$A$1:$J$4,10, FALSE) + $T341*VLOOKUP($T$1,properties!$A$1:$J$4,10, FALSE)</f>
        <v>53</v>
      </c>
    </row>
    <row r="342" spans="1:41" x14ac:dyDescent="0.2">
      <c r="A342">
        <v>543</v>
      </c>
      <c r="B342" t="s">
        <v>520</v>
      </c>
      <c r="C342" t="s">
        <v>576</v>
      </c>
      <c r="D342">
        <v>-0.65</v>
      </c>
      <c r="E342">
        <v>1.29</v>
      </c>
      <c r="F342">
        <v>0.16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0.5</v>
      </c>
      <c r="Q342" s="2">
        <v>0.5</v>
      </c>
      <c r="R342" s="2">
        <v>0</v>
      </c>
      <c r="S342" s="2">
        <v>0</v>
      </c>
      <c r="T342" s="2">
        <v>1</v>
      </c>
      <c r="U342" s="2">
        <v>5</v>
      </c>
      <c r="V342" s="1" t="b">
        <v>0</v>
      </c>
      <c r="W342" s="2">
        <v>1</v>
      </c>
      <c r="X342" s="2">
        <v>0</v>
      </c>
      <c r="Y342" s="2">
        <v>0</v>
      </c>
      <c r="Z342" s="2">
        <v>0</v>
      </c>
      <c r="AA342" s="2">
        <f>$G342*VLOOKUP($G$1,properties!$A$6:$I$11,5, FALSE) + $H342*VLOOKUP($H$1,properties!$A$6:$I$11,5, FALSE) + $I342*VLOOKUP($I$1,properties!$A$6:$I$11,5, FALSE) + $J342*VLOOKUP($J$1,properties!$A$6:$I$11,5, FALSE) + $K342*VLOOKUP($K$1,properties!$A$6:$I$11,5, FALSE)</f>
        <v>2.5299999999999998</v>
      </c>
      <c r="AB342" s="2">
        <f>$G342*VLOOKUP($G$1,properties!$A$6:$I$11,6, FALSE) + $H342*VLOOKUP($H$1,properties!$A$6:$I$11,6, FALSE) + $I342*VLOOKUP($I$1,properties!$A$6:$I$11,6, FALSE) + $J342*VLOOKUP($J$1,properties!$A$6:$I$11,6, FALSE) + $K342*VLOOKUP($K$1,properties!$A$6:$I$11,6, FALSE)</f>
        <v>44.055999999999997</v>
      </c>
      <c r="AC342" s="2">
        <f>$G342*VLOOKUP($G$1,properties!$A$6:$I$11,2, FALSE) + $H342*VLOOKUP($H$1,properties!$A$6:$I$11,2, FALSE) + $I342*VLOOKUP($I$1,properties!$A$6:$I$11,2, FALSE) + $J342*VLOOKUP($J$1,properties!$A$6:$I$11,2, FALSE) + $K342*VLOOKUP($K$1,properties!$A$6:$I$11,2, FALSE)</f>
        <v>0.25</v>
      </c>
      <c r="AD342" s="2">
        <f>$L342*VLOOKUP($L$1,properties!$A$13:$J$19,5, FALSE) + $M342*VLOOKUP($M$1,properties!$A$13:$J$19,5, FALSE) + $N342*VLOOKUP($N$1,properties!$A$13:$J$19,5, FALSE) + $O342*VLOOKUP($O$1,properties!$A$13:$J$19,5, FALSE) + $P342*VLOOKUP($P$1,properties!$A$13:$J$19,5, FALSE) + $Q342*VLOOKUP($Q$1,properties!$A$13:$J$19,5, FALSE)</f>
        <v>1.17</v>
      </c>
      <c r="AE342" s="2">
        <f>$L342*VLOOKUP($L$1,properties!$A$13:$J$19,6, FALSE) + $M342*VLOOKUP($M$1,properties!$A$13:$J$19,6, FALSE) + $N342*VLOOKUP($N$1,properties!$A$13:$J$19,6, FALSE) + $O342*VLOOKUP($O$1,properties!$A$13:$J$19,6, FALSE) + $P342*VLOOKUP($P$1,properties!$A$13:$J$19,6, FALSE) + $Q342*VLOOKUP($Q$1,properties!$A$13:$J$19,6, FALSE)</f>
        <v>162.85499999999999</v>
      </c>
      <c r="AF342" s="2">
        <f>$L342*VLOOKUP($L$1,properties!$A$13:$J$19,4, FALSE) + $M342*VLOOKUP($M$1,properties!$A$13:$J$19,4, FALSE) + $N342*VLOOKUP($N$1,properties!$A$13:$J$19,4, FALSE) + $O342*VLOOKUP($O$1,properties!$A$13:$J$19,4, FALSE) + $P342*VLOOKUP($P$1,properties!$A$13:$J$19,4, FALSE) + $Q342*VLOOKUP($Q$1,properties!$A$13:$J$19,4, FALSE)</f>
        <v>0.78</v>
      </c>
      <c r="AG342" s="2">
        <f>$L342*VLOOKUP($L$1,properties!$A$13:$J$19,3, FALSE) + $M342*VLOOKUP($M$1,properties!$A$13:$J$19,3, FALSE) + $N342*VLOOKUP($N$1,properties!$A$13:$J$19,3, FALSE) + $O342*VLOOKUP($O$1,properties!$A$13:$J$19,3, FALSE) + $P342*VLOOKUP($P$1,properties!$A$13:$J$19,3, FALSE) + $Q342*VLOOKUP($Q$1,properties!$A$13:$J$19,3, FALSE)</f>
        <v>7.3804999999999996</v>
      </c>
      <c r="AH342" s="2">
        <f>$L342*VLOOKUP($L$1,properties!$A$13:$J$19,2, FALSE) + $M342*VLOOKUP($M$1,properties!$A$13:$J$19,2, FALSE) + $N342*VLOOKUP($N$1,properties!$A$13:$J$19,2, FALSE) + $O342*VLOOKUP($O$1,properties!$A$13:$J$19,2, FALSE) + $P342*VLOOKUP($P$1,properties!$A$13:$J$19,2, FALSE) + $Q342*VLOOKUP($Q$1,properties!$A$13:$J$19,2, FALSE)</f>
        <v>2.145</v>
      </c>
      <c r="AI342" s="2">
        <f>$L342*VLOOKUP($L$1,properties!$A$13:$J$19,10, FALSE) + $M342*VLOOKUP($M$1,properties!$A$13:$J$19,10, FALSE) + $N342*VLOOKUP($N$1,properties!$A$13:$J$19,10, FALSE) + $O342*VLOOKUP($O$1,properties!$A$13:$J$19,10, FALSE) + $P342*VLOOKUP($P$1,properties!$A$13:$J$19,10, FALSE) + $Q342*VLOOKUP($Q$1,properties!$A$13:$J$19,10, FALSE)</f>
        <v>66</v>
      </c>
      <c r="AJ342" s="2">
        <f>$R342*VLOOKUP($R$1,properties!$A$1:$J$4,5, FALSE) + $S342*VLOOKUP($S$1,properties!$A$1:$J$4,5, FALSE) + $T342*VLOOKUP($T$1,properties!$A$1:$J$4,5, FALSE)</f>
        <v>1.98</v>
      </c>
      <c r="AK342" s="2">
        <f>$R342*VLOOKUP($R$1,properties!$A$1:$J$4,6, FALSE) + $S342*VLOOKUP($S$1,properties!$A$1:$J$4,6, FALSE) + $T342*VLOOKUP($T$1,properties!$A$1:$J$4,6, FALSE)</f>
        <v>126.9</v>
      </c>
      <c r="AL342" s="2">
        <f>$R342*VLOOKUP($R$1,properties!$A$1:$J$4,4, FALSE) + $S342*VLOOKUP($S$1,properties!$A$1:$J$4,4, FALSE) + $T342*VLOOKUP($T$1,properties!$A$1:$J$4,4, FALSE)</f>
        <v>3.06</v>
      </c>
      <c r="AM342" s="2">
        <f>$R342*VLOOKUP($R$1,properties!$A$1:$J$4,3, FALSE) + $S342*VLOOKUP($S$1,properties!$A$1:$J$4,3, FALSE) + $T342*VLOOKUP($T$1,properties!$A$1:$J$4,3, FALSE)</f>
        <v>10.451000000000001</v>
      </c>
      <c r="AN342" s="2">
        <f>$R342*VLOOKUP($R$1,properties!$A$1:$J$4,2, FALSE) + $S342*VLOOKUP($S$1,properties!$A$1:$J$4,2, FALSE) + $T342*VLOOKUP($T$1,properties!$A$1:$J$4,2, FALSE)</f>
        <v>2.66</v>
      </c>
      <c r="AO342" s="2">
        <f>$R342*VLOOKUP($R$1,properties!$A$1:$J$4,10, FALSE) + $S342*VLOOKUP($S$1,properties!$A$1:$J$4,10, FALSE) + $T342*VLOOKUP($T$1,properties!$A$1:$J$4,10, FALSE)</f>
        <v>53</v>
      </c>
    </row>
    <row r="343" spans="1:41" x14ac:dyDescent="0.2">
      <c r="A343">
        <v>545</v>
      </c>
      <c r="B343" t="s">
        <v>521</v>
      </c>
      <c r="C343" t="s">
        <v>576</v>
      </c>
      <c r="D343">
        <v>-0.59</v>
      </c>
      <c r="E343">
        <v>1.53</v>
      </c>
      <c r="F343">
        <v>0.15</v>
      </c>
      <c r="G343" s="2">
        <v>0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0.25</v>
      </c>
      <c r="Q343" s="2">
        <v>0.75</v>
      </c>
      <c r="R343" s="2">
        <v>0</v>
      </c>
      <c r="S343" s="2">
        <v>0</v>
      </c>
      <c r="T343" s="2">
        <v>1</v>
      </c>
      <c r="U343" s="2">
        <v>5</v>
      </c>
      <c r="V343" s="1" t="b">
        <v>0</v>
      </c>
      <c r="W343" s="2">
        <v>1</v>
      </c>
      <c r="X343" s="2">
        <v>0</v>
      </c>
      <c r="Y343" s="2">
        <v>0</v>
      </c>
      <c r="Z343" s="2">
        <v>0</v>
      </c>
      <c r="AA343" s="2">
        <f>$G343*VLOOKUP($G$1,properties!$A$6:$I$11,5, FALSE) + $H343*VLOOKUP($H$1,properties!$A$6:$I$11,5, FALSE) + $I343*VLOOKUP($I$1,properties!$A$6:$I$11,5, FALSE) + $J343*VLOOKUP($J$1,properties!$A$6:$I$11,5, FALSE) + $K343*VLOOKUP($K$1,properties!$A$6:$I$11,5, FALSE)</f>
        <v>2.5299999999999998</v>
      </c>
      <c r="AB343" s="2">
        <f>$G343*VLOOKUP($G$1,properties!$A$6:$I$11,6, FALSE) + $H343*VLOOKUP($H$1,properties!$A$6:$I$11,6, FALSE) + $I343*VLOOKUP($I$1,properties!$A$6:$I$11,6, FALSE) + $J343*VLOOKUP($J$1,properties!$A$6:$I$11,6, FALSE) + $K343*VLOOKUP($K$1,properties!$A$6:$I$11,6, FALSE)</f>
        <v>44.055999999999997</v>
      </c>
      <c r="AC343" s="2">
        <f>$G343*VLOOKUP($G$1,properties!$A$6:$I$11,2, FALSE) + $H343*VLOOKUP($H$1,properties!$A$6:$I$11,2, FALSE) + $I343*VLOOKUP($I$1,properties!$A$6:$I$11,2, FALSE) + $J343*VLOOKUP($J$1,properties!$A$6:$I$11,2, FALSE) + $K343*VLOOKUP($K$1,properties!$A$6:$I$11,2, FALSE)</f>
        <v>0.25</v>
      </c>
      <c r="AD343" s="2">
        <f>$L343*VLOOKUP($L$1,properties!$A$13:$J$19,5, FALSE) + $M343*VLOOKUP($M$1,properties!$A$13:$J$19,5, FALSE) + $N343*VLOOKUP($N$1,properties!$A$13:$J$19,5, FALSE) + $O343*VLOOKUP($O$1,properties!$A$13:$J$19,5, FALSE) + $P343*VLOOKUP($P$1,properties!$A$13:$J$19,5, FALSE) + $Q343*VLOOKUP($Q$1,properties!$A$13:$J$19,5, FALSE)</f>
        <v>1.18</v>
      </c>
      <c r="AE343" s="2">
        <f>$L343*VLOOKUP($L$1,properties!$A$13:$J$19,6, FALSE) + $M343*VLOOKUP($M$1,properties!$A$13:$J$19,6, FALSE) + $N343*VLOOKUP($N$1,properties!$A$13:$J$19,6, FALSE) + $O343*VLOOKUP($O$1,properties!$A$13:$J$19,6, FALSE) + $P343*VLOOKUP($P$1,properties!$A$13:$J$19,6, FALSE) + $Q343*VLOOKUP($Q$1,properties!$A$13:$J$19,6, FALSE)</f>
        <v>184.92750000000001</v>
      </c>
      <c r="AF343" s="2">
        <f>$L343*VLOOKUP($L$1,properties!$A$13:$J$19,4, FALSE) + $M343*VLOOKUP($M$1,properties!$A$13:$J$19,4, FALSE) + $N343*VLOOKUP($N$1,properties!$A$13:$J$19,4, FALSE) + $O343*VLOOKUP($O$1,properties!$A$13:$J$19,4, FALSE) + $P343*VLOOKUP($P$1,properties!$A$13:$J$19,4, FALSE) + $Q343*VLOOKUP($Q$1,properties!$A$13:$J$19,4, FALSE)</f>
        <v>0.57000000000000006</v>
      </c>
      <c r="AG343" s="2">
        <f>$L343*VLOOKUP($L$1,properties!$A$13:$J$19,3, FALSE) + $M343*VLOOKUP($M$1,properties!$A$13:$J$19,3, FALSE) + $N343*VLOOKUP($N$1,properties!$A$13:$J$19,3, FALSE) + $O343*VLOOKUP($O$1,properties!$A$13:$J$19,3, FALSE) + $P343*VLOOKUP($P$1,properties!$A$13:$J$19,3, FALSE) + $Q343*VLOOKUP($Q$1,properties!$A$13:$J$19,3, FALSE)</f>
        <v>7.3987499999999997</v>
      </c>
      <c r="AH343" s="2">
        <f>$L343*VLOOKUP($L$1,properties!$A$13:$J$19,2, FALSE) + $M343*VLOOKUP($M$1,properties!$A$13:$J$19,2, FALSE) + $N343*VLOOKUP($N$1,properties!$A$13:$J$19,2, FALSE) + $O343*VLOOKUP($O$1,properties!$A$13:$J$19,2, FALSE) + $P343*VLOOKUP($P$1,properties!$A$13:$J$19,2, FALSE) + $Q343*VLOOKUP($Q$1,properties!$A$13:$J$19,2, FALSE)</f>
        <v>2.2374999999999998</v>
      </c>
      <c r="AI343" s="2">
        <f>$L343*VLOOKUP($L$1,properties!$A$13:$J$19,10, FALSE) + $M343*VLOOKUP($M$1,properties!$A$13:$J$19,10, FALSE) + $N343*VLOOKUP($N$1,properties!$A$13:$J$19,10, FALSE) + $O343*VLOOKUP($O$1,properties!$A$13:$J$19,10, FALSE) + $P343*VLOOKUP($P$1,properties!$A$13:$J$19,10, FALSE) + $Q343*VLOOKUP($Q$1,properties!$A$13:$J$19,10, FALSE)</f>
        <v>74</v>
      </c>
      <c r="AJ343" s="2">
        <f>$R343*VLOOKUP($R$1,properties!$A$1:$J$4,5, FALSE) + $S343*VLOOKUP($S$1,properties!$A$1:$J$4,5, FALSE) + $T343*VLOOKUP($T$1,properties!$A$1:$J$4,5, FALSE)</f>
        <v>1.98</v>
      </c>
      <c r="AK343" s="2">
        <f>$R343*VLOOKUP($R$1,properties!$A$1:$J$4,6, FALSE) + $S343*VLOOKUP($S$1,properties!$A$1:$J$4,6, FALSE) + $T343*VLOOKUP($T$1,properties!$A$1:$J$4,6, FALSE)</f>
        <v>126.9</v>
      </c>
      <c r="AL343" s="2">
        <f>$R343*VLOOKUP($R$1,properties!$A$1:$J$4,4, FALSE) + $S343*VLOOKUP($S$1,properties!$A$1:$J$4,4, FALSE) + $T343*VLOOKUP($T$1,properties!$A$1:$J$4,4, FALSE)</f>
        <v>3.06</v>
      </c>
      <c r="AM343" s="2">
        <f>$R343*VLOOKUP($R$1,properties!$A$1:$J$4,3, FALSE) + $S343*VLOOKUP($S$1,properties!$A$1:$J$4,3, FALSE) + $T343*VLOOKUP($T$1,properties!$A$1:$J$4,3, FALSE)</f>
        <v>10.451000000000001</v>
      </c>
      <c r="AN343" s="2">
        <f>$R343*VLOOKUP($R$1,properties!$A$1:$J$4,2, FALSE) + $S343*VLOOKUP($S$1,properties!$A$1:$J$4,2, FALSE) + $T343*VLOOKUP($T$1,properties!$A$1:$J$4,2, FALSE)</f>
        <v>2.66</v>
      </c>
      <c r="AO343" s="2">
        <f>$R343*VLOOKUP($R$1,properties!$A$1:$J$4,10, FALSE) + $S343*VLOOKUP($S$1,properties!$A$1:$J$4,10, FALSE) + $T343*VLOOKUP($T$1,properties!$A$1:$J$4,10, FALSE)</f>
        <v>53</v>
      </c>
    </row>
    <row r="344" spans="1:41" x14ac:dyDescent="0.2">
      <c r="A344">
        <v>547</v>
      </c>
      <c r="B344" t="s">
        <v>522</v>
      </c>
      <c r="C344" t="s">
        <v>576</v>
      </c>
      <c r="D344">
        <v>0.03</v>
      </c>
      <c r="E344">
        <v>1.79</v>
      </c>
      <c r="F344">
        <v>0.15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</v>
      </c>
      <c r="R344" s="2">
        <v>0</v>
      </c>
      <c r="S344" s="2">
        <v>0.16700000000000001</v>
      </c>
      <c r="T344" s="2">
        <v>0.83299999999999996</v>
      </c>
      <c r="U344" s="2">
        <v>5</v>
      </c>
      <c r="V344" s="1" t="b">
        <v>0</v>
      </c>
      <c r="W344" s="2">
        <v>1</v>
      </c>
      <c r="X344" s="2">
        <v>0</v>
      </c>
      <c r="Y344" s="2">
        <v>0</v>
      </c>
      <c r="Z344" s="2">
        <v>0</v>
      </c>
      <c r="AA344" s="2">
        <f>$G344*VLOOKUP($G$1,properties!$A$6:$I$11,5, FALSE) + $H344*VLOOKUP($H$1,properties!$A$6:$I$11,5, FALSE) + $I344*VLOOKUP($I$1,properties!$A$6:$I$11,5, FALSE) + $J344*VLOOKUP($J$1,properties!$A$6:$I$11,5, FALSE) + $K344*VLOOKUP($K$1,properties!$A$6:$I$11,5, FALSE)</f>
        <v>2.17</v>
      </c>
      <c r="AB344" s="2">
        <f>$G344*VLOOKUP($G$1,properties!$A$6:$I$11,6, FALSE) + $H344*VLOOKUP($H$1,properties!$A$6:$I$11,6, FALSE) + $I344*VLOOKUP($I$1,properties!$A$6:$I$11,6, FALSE) + $J344*VLOOKUP($J$1,properties!$A$6:$I$11,6, FALSE) + $K344*VLOOKUP($K$1,properties!$A$6:$I$11,6, FALSE)</f>
        <v>32.07</v>
      </c>
      <c r="AC344" s="2">
        <f>$G344*VLOOKUP($G$1,properties!$A$6:$I$11,2, FALSE) + $H344*VLOOKUP($H$1,properties!$A$6:$I$11,2, FALSE) + $I344*VLOOKUP($I$1,properties!$A$6:$I$11,2, FALSE) + $J344*VLOOKUP($J$1,properties!$A$6:$I$11,2, FALSE) + $K344*VLOOKUP($K$1,properties!$A$6:$I$11,2, FALSE)</f>
        <v>2.2999999999999998</v>
      </c>
      <c r="AD344" s="2">
        <f>$L344*VLOOKUP($L$1,properties!$A$13:$J$19,5, FALSE) + $M344*VLOOKUP($M$1,properties!$A$13:$J$19,5, FALSE) + $N344*VLOOKUP($N$1,properties!$A$13:$J$19,5, FALSE) + $O344*VLOOKUP($O$1,properties!$A$13:$J$19,5, FALSE) + $P344*VLOOKUP($P$1,properties!$A$13:$J$19,5, FALSE) + $Q344*VLOOKUP($Q$1,properties!$A$13:$J$19,5, FALSE)</f>
        <v>1.19</v>
      </c>
      <c r="AE344" s="2">
        <f>$L344*VLOOKUP($L$1,properties!$A$13:$J$19,6, FALSE) + $M344*VLOOKUP($M$1,properties!$A$13:$J$19,6, FALSE) + $N344*VLOOKUP($N$1,properties!$A$13:$J$19,6, FALSE) + $O344*VLOOKUP($O$1,properties!$A$13:$J$19,6, FALSE) + $P344*VLOOKUP($P$1,properties!$A$13:$J$19,6, FALSE) + $Q344*VLOOKUP($Q$1,properties!$A$13:$J$19,6, FALSE)</f>
        <v>207</v>
      </c>
      <c r="AF344" s="2">
        <f>$L344*VLOOKUP($L$1,properties!$A$13:$J$19,4, FALSE) + $M344*VLOOKUP($M$1,properties!$A$13:$J$19,4, FALSE) + $N344*VLOOKUP($N$1,properties!$A$13:$J$19,4, FALSE) + $O344*VLOOKUP($O$1,properties!$A$13:$J$19,4, FALSE) + $P344*VLOOKUP($P$1,properties!$A$13:$J$19,4, FALSE) + $Q344*VLOOKUP($Q$1,properties!$A$13:$J$19,4, FALSE)</f>
        <v>0.36</v>
      </c>
      <c r="AG344" s="2">
        <f>$L344*VLOOKUP($L$1,properties!$A$13:$J$19,3, FALSE) + $M344*VLOOKUP($M$1,properties!$A$13:$J$19,3, FALSE) + $N344*VLOOKUP($N$1,properties!$A$13:$J$19,3, FALSE) + $O344*VLOOKUP($O$1,properties!$A$13:$J$19,3, FALSE) + $P344*VLOOKUP($P$1,properties!$A$13:$J$19,3, FALSE) + $Q344*VLOOKUP($Q$1,properties!$A$13:$J$19,3, FALSE)</f>
        <v>7.4169999999999998</v>
      </c>
      <c r="AH344" s="2">
        <f>$L344*VLOOKUP($L$1,properties!$A$13:$J$19,2, FALSE) + $M344*VLOOKUP($M$1,properties!$A$13:$J$19,2, FALSE) + $N344*VLOOKUP($N$1,properties!$A$13:$J$19,2, FALSE) + $O344*VLOOKUP($O$1,properties!$A$13:$J$19,2, FALSE) + $P344*VLOOKUP($P$1,properties!$A$13:$J$19,2, FALSE) + $Q344*VLOOKUP($Q$1,properties!$A$13:$J$19,2, FALSE)</f>
        <v>2.33</v>
      </c>
      <c r="AI344" s="2">
        <f>$L344*VLOOKUP($L$1,properties!$A$13:$J$19,10, FALSE) + $M344*VLOOKUP($M$1,properties!$A$13:$J$19,10, FALSE) + $N344*VLOOKUP($N$1,properties!$A$13:$J$19,10, FALSE) + $O344*VLOOKUP($O$1,properties!$A$13:$J$19,10, FALSE) + $P344*VLOOKUP($P$1,properties!$A$13:$J$19,10, FALSE) + $Q344*VLOOKUP($Q$1,properties!$A$13:$J$19,10, FALSE)</f>
        <v>82</v>
      </c>
      <c r="AJ344" s="2">
        <f>$R344*VLOOKUP($R$1,properties!$A$1:$J$4,5, FALSE) + $S344*VLOOKUP($S$1,properties!$A$1:$J$4,5, FALSE) + $T344*VLOOKUP($T$1,properties!$A$1:$J$4,5, FALSE)</f>
        <v>1.9766599999999999</v>
      </c>
      <c r="AK344" s="2">
        <f>$R344*VLOOKUP($R$1,properties!$A$1:$J$4,6, FALSE) + $S344*VLOOKUP($S$1,properties!$A$1:$J$4,6, FALSE) + $T344*VLOOKUP($T$1,properties!$A$1:$J$4,6, FALSE)</f>
        <v>119.051</v>
      </c>
      <c r="AL344" s="2">
        <f>$R344*VLOOKUP($R$1,properties!$A$1:$J$4,4, FALSE) + $S344*VLOOKUP($S$1,properties!$A$1:$J$4,4, FALSE) + $T344*VLOOKUP($T$1,properties!$A$1:$J$4,4, FALSE)</f>
        <v>3.110935</v>
      </c>
      <c r="AM344" s="2">
        <f>$R344*VLOOKUP($R$1,properties!$A$1:$J$4,3, FALSE) + $S344*VLOOKUP($S$1,properties!$A$1:$J$4,3, FALSE) + $T344*VLOOKUP($T$1,properties!$A$1:$J$4,3, FALSE)</f>
        <v>10.678621</v>
      </c>
      <c r="AN344" s="2">
        <f>$R344*VLOOKUP($R$1,properties!$A$1:$J$4,2, FALSE) + $S344*VLOOKUP($S$1,properties!$A$1:$J$4,2, FALSE) + $T344*VLOOKUP($T$1,properties!$A$1:$J$4,2, FALSE)</f>
        <v>2.7101000000000002</v>
      </c>
      <c r="AO344" s="2">
        <f>$R344*VLOOKUP($R$1,properties!$A$1:$J$4,10, FALSE) + $S344*VLOOKUP($S$1,properties!$A$1:$J$4,10, FALSE) + $T344*VLOOKUP($T$1,properties!$A$1:$J$4,10, FALSE)</f>
        <v>49.994</v>
      </c>
    </row>
    <row r="345" spans="1:41" x14ac:dyDescent="0.2">
      <c r="A345">
        <v>549</v>
      </c>
      <c r="B345" t="s">
        <v>523</v>
      </c>
      <c r="C345" t="s">
        <v>576</v>
      </c>
      <c r="D345">
        <v>-0.01</v>
      </c>
      <c r="E345">
        <v>1.87</v>
      </c>
      <c r="F345">
        <v>0.15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0.33300000000000002</v>
      </c>
      <c r="T345" s="2">
        <v>0.66700000000000004</v>
      </c>
      <c r="U345" s="2">
        <v>5</v>
      </c>
      <c r="V345" s="1" t="b">
        <v>0</v>
      </c>
      <c r="W345" s="2">
        <v>1</v>
      </c>
      <c r="X345" s="2">
        <v>0</v>
      </c>
      <c r="Y345" s="2">
        <v>0</v>
      </c>
      <c r="Z345" s="2">
        <v>0</v>
      </c>
      <c r="AA345" s="2">
        <f>$G345*VLOOKUP($G$1,properties!$A$6:$I$11,5, FALSE) + $H345*VLOOKUP($H$1,properties!$A$6:$I$11,5, FALSE) + $I345*VLOOKUP($I$1,properties!$A$6:$I$11,5, FALSE) + $J345*VLOOKUP($J$1,properties!$A$6:$I$11,5, FALSE) + $K345*VLOOKUP($K$1,properties!$A$6:$I$11,5, FALSE)</f>
        <v>2.17</v>
      </c>
      <c r="AB345" s="2">
        <f>$G345*VLOOKUP($G$1,properties!$A$6:$I$11,6, FALSE) + $H345*VLOOKUP($H$1,properties!$A$6:$I$11,6, FALSE) + $I345*VLOOKUP($I$1,properties!$A$6:$I$11,6, FALSE) + $J345*VLOOKUP($J$1,properties!$A$6:$I$11,6, FALSE) + $K345*VLOOKUP($K$1,properties!$A$6:$I$11,6, FALSE)</f>
        <v>32.07</v>
      </c>
      <c r="AC345" s="2">
        <f>$G345*VLOOKUP($G$1,properties!$A$6:$I$11,2, FALSE) + $H345*VLOOKUP($H$1,properties!$A$6:$I$11,2, FALSE) + $I345*VLOOKUP($I$1,properties!$A$6:$I$11,2, FALSE) + $J345*VLOOKUP($J$1,properties!$A$6:$I$11,2, FALSE) + $K345*VLOOKUP($K$1,properties!$A$6:$I$11,2, FALSE)</f>
        <v>2.2999999999999998</v>
      </c>
      <c r="AD345" s="2">
        <f>$L345*VLOOKUP($L$1,properties!$A$13:$J$19,5, FALSE) + $M345*VLOOKUP($M$1,properties!$A$13:$J$19,5, FALSE) + $N345*VLOOKUP($N$1,properties!$A$13:$J$19,5, FALSE) + $O345*VLOOKUP($O$1,properties!$A$13:$J$19,5, FALSE) + $P345*VLOOKUP($P$1,properties!$A$13:$J$19,5, FALSE) + $Q345*VLOOKUP($Q$1,properties!$A$13:$J$19,5, FALSE)</f>
        <v>1.19</v>
      </c>
      <c r="AE345" s="2">
        <f>$L345*VLOOKUP($L$1,properties!$A$13:$J$19,6, FALSE) + $M345*VLOOKUP($M$1,properties!$A$13:$J$19,6, FALSE) + $N345*VLOOKUP($N$1,properties!$A$13:$J$19,6, FALSE) + $O345*VLOOKUP($O$1,properties!$A$13:$J$19,6, FALSE) + $P345*VLOOKUP($P$1,properties!$A$13:$J$19,6, FALSE) + $Q345*VLOOKUP($Q$1,properties!$A$13:$J$19,6, FALSE)</f>
        <v>207</v>
      </c>
      <c r="AF345" s="2">
        <f>$L345*VLOOKUP($L$1,properties!$A$13:$J$19,4, FALSE) + $M345*VLOOKUP($M$1,properties!$A$13:$J$19,4, FALSE) + $N345*VLOOKUP($N$1,properties!$A$13:$J$19,4, FALSE) + $O345*VLOOKUP($O$1,properties!$A$13:$J$19,4, FALSE) + $P345*VLOOKUP($P$1,properties!$A$13:$J$19,4, FALSE) + $Q345*VLOOKUP($Q$1,properties!$A$13:$J$19,4, FALSE)</f>
        <v>0.36</v>
      </c>
      <c r="AG345" s="2">
        <f>$L345*VLOOKUP($L$1,properties!$A$13:$J$19,3, FALSE) + $M345*VLOOKUP($M$1,properties!$A$13:$J$19,3, FALSE) + $N345*VLOOKUP($N$1,properties!$A$13:$J$19,3, FALSE) + $O345*VLOOKUP($O$1,properties!$A$13:$J$19,3, FALSE) + $P345*VLOOKUP($P$1,properties!$A$13:$J$19,3, FALSE) + $Q345*VLOOKUP($Q$1,properties!$A$13:$J$19,3, FALSE)</f>
        <v>7.4169999999999998</v>
      </c>
      <c r="AH345" s="2">
        <f>$L345*VLOOKUP($L$1,properties!$A$13:$J$19,2, FALSE) + $M345*VLOOKUP($M$1,properties!$A$13:$J$19,2, FALSE) + $N345*VLOOKUP($N$1,properties!$A$13:$J$19,2, FALSE) + $O345*VLOOKUP($O$1,properties!$A$13:$J$19,2, FALSE) + $P345*VLOOKUP($P$1,properties!$A$13:$J$19,2, FALSE) + $Q345*VLOOKUP($Q$1,properties!$A$13:$J$19,2, FALSE)</f>
        <v>2.33</v>
      </c>
      <c r="AI345" s="2">
        <f>$L345*VLOOKUP($L$1,properties!$A$13:$J$19,10, FALSE) + $M345*VLOOKUP($M$1,properties!$A$13:$J$19,10, FALSE) + $N345*VLOOKUP($N$1,properties!$A$13:$J$19,10, FALSE) + $O345*VLOOKUP($O$1,properties!$A$13:$J$19,10, FALSE) + $P345*VLOOKUP($P$1,properties!$A$13:$J$19,10, FALSE) + $Q345*VLOOKUP($Q$1,properties!$A$13:$J$19,10, FALSE)</f>
        <v>82</v>
      </c>
      <c r="AJ345" s="2">
        <f>$R345*VLOOKUP($R$1,properties!$A$1:$J$4,5, FALSE) + $S345*VLOOKUP($S$1,properties!$A$1:$J$4,5, FALSE) + $T345*VLOOKUP($T$1,properties!$A$1:$J$4,5, FALSE)</f>
        <v>1.9733400000000003</v>
      </c>
      <c r="AK345" s="2">
        <f>$R345*VLOOKUP($R$1,properties!$A$1:$J$4,6, FALSE) + $S345*VLOOKUP($S$1,properties!$A$1:$J$4,6, FALSE) + $T345*VLOOKUP($T$1,properties!$A$1:$J$4,6, FALSE)</f>
        <v>111.24900000000001</v>
      </c>
      <c r="AL345" s="2">
        <f>$R345*VLOOKUP($R$1,properties!$A$1:$J$4,4, FALSE) + $S345*VLOOKUP($S$1,properties!$A$1:$J$4,4, FALSE) + $T345*VLOOKUP($T$1,properties!$A$1:$J$4,4, FALSE)</f>
        <v>3.1615650000000004</v>
      </c>
      <c r="AM345" s="2">
        <f>$R345*VLOOKUP($R$1,properties!$A$1:$J$4,3, FALSE) + $S345*VLOOKUP($S$1,properties!$A$1:$J$4,3, FALSE) + $T345*VLOOKUP($T$1,properties!$A$1:$J$4,3, FALSE)</f>
        <v>10.904879000000001</v>
      </c>
      <c r="AN345" s="2">
        <f>$R345*VLOOKUP($R$1,properties!$A$1:$J$4,2, FALSE) + $S345*VLOOKUP($S$1,properties!$A$1:$J$4,2, FALSE) + $T345*VLOOKUP($T$1,properties!$A$1:$J$4,2, FALSE)</f>
        <v>2.7599</v>
      </c>
      <c r="AO345" s="2">
        <f>$R345*VLOOKUP($R$1,properties!$A$1:$J$4,10, FALSE) + $S345*VLOOKUP($S$1,properties!$A$1:$J$4,10, FALSE) + $T345*VLOOKUP($T$1,properties!$A$1:$J$4,10, FALSE)</f>
        <v>47.006</v>
      </c>
    </row>
    <row r="346" spans="1:41" x14ac:dyDescent="0.2">
      <c r="A346">
        <v>551</v>
      </c>
      <c r="B346" t="s">
        <v>454</v>
      </c>
      <c r="C346" t="s">
        <v>576</v>
      </c>
      <c r="D346">
        <v>-0.04</v>
      </c>
      <c r="E346">
        <v>1.9</v>
      </c>
      <c r="F346">
        <v>0.14000000000000001</v>
      </c>
      <c r="G346" s="2">
        <v>0</v>
      </c>
      <c r="H346" s="2">
        <v>0</v>
      </c>
      <c r="I346" s="2">
        <v>0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s="2">
        <v>0.5</v>
      </c>
      <c r="T346" s="2">
        <v>0.5</v>
      </c>
      <c r="U346" s="2">
        <v>5</v>
      </c>
      <c r="V346" s="1" t="b">
        <v>0</v>
      </c>
      <c r="W346" s="2">
        <v>1</v>
      </c>
      <c r="X346" s="2">
        <v>0</v>
      </c>
      <c r="Y346" s="2">
        <v>0</v>
      </c>
      <c r="Z346" s="2">
        <v>0</v>
      </c>
      <c r="AA346" s="2">
        <f>$G346*VLOOKUP($G$1,properties!$A$6:$I$11,5, FALSE) + $H346*VLOOKUP($H$1,properties!$A$6:$I$11,5, FALSE) + $I346*VLOOKUP($I$1,properties!$A$6:$I$11,5, FALSE) + $J346*VLOOKUP($J$1,properties!$A$6:$I$11,5, FALSE) + $K346*VLOOKUP($K$1,properties!$A$6:$I$11,5, FALSE)</f>
        <v>2.17</v>
      </c>
      <c r="AB346" s="2">
        <f>$G346*VLOOKUP($G$1,properties!$A$6:$I$11,6, FALSE) + $H346*VLOOKUP($H$1,properties!$A$6:$I$11,6, FALSE) + $I346*VLOOKUP($I$1,properties!$A$6:$I$11,6, FALSE) + $J346*VLOOKUP($J$1,properties!$A$6:$I$11,6, FALSE) + $K346*VLOOKUP($K$1,properties!$A$6:$I$11,6, FALSE)</f>
        <v>32.07</v>
      </c>
      <c r="AC346" s="2">
        <f>$G346*VLOOKUP($G$1,properties!$A$6:$I$11,2, FALSE) + $H346*VLOOKUP($H$1,properties!$A$6:$I$11,2, FALSE) + $I346*VLOOKUP($I$1,properties!$A$6:$I$11,2, FALSE) + $J346*VLOOKUP($J$1,properties!$A$6:$I$11,2, FALSE) + $K346*VLOOKUP($K$1,properties!$A$6:$I$11,2, FALSE)</f>
        <v>2.2999999999999998</v>
      </c>
      <c r="AD346" s="2">
        <f>$L346*VLOOKUP($L$1,properties!$A$13:$J$19,5, FALSE) + $M346*VLOOKUP($M$1,properties!$A$13:$J$19,5, FALSE) + $N346*VLOOKUP($N$1,properties!$A$13:$J$19,5, FALSE) + $O346*VLOOKUP($O$1,properties!$A$13:$J$19,5, FALSE) + $P346*VLOOKUP($P$1,properties!$A$13:$J$19,5, FALSE) + $Q346*VLOOKUP($Q$1,properties!$A$13:$J$19,5, FALSE)</f>
        <v>1.19</v>
      </c>
      <c r="AE346" s="2">
        <f>$L346*VLOOKUP($L$1,properties!$A$13:$J$19,6, FALSE) + $M346*VLOOKUP($M$1,properties!$A$13:$J$19,6, FALSE) + $N346*VLOOKUP($N$1,properties!$A$13:$J$19,6, FALSE) + $O346*VLOOKUP($O$1,properties!$A$13:$J$19,6, FALSE) + $P346*VLOOKUP($P$1,properties!$A$13:$J$19,6, FALSE) + $Q346*VLOOKUP($Q$1,properties!$A$13:$J$19,6, FALSE)</f>
        <v>207</v>
      </c>
      <c r="AF346" s="2">
        <f>$L346*VLOOKUP($L$1,properties!$A$13:$J$19,4, FALSE) + $M346*VLOOKUP($M$1,properties!$A$13:$J$19,4, FALSE) + $N346*VLOOKUP($N$1,properties!$A$13:$J$19,4, FALSE) + $O346*VLOOKUP($O$1,properties!$A$13:$J$19,4, FALSE) + $P346*VLOOKUP($P$1,properties!$A$13:$J$19,4, FALSE) + $Q346*VLOOKUP($Q$1,properties!$A$13:$J$19,4, FALSE)</f>
        <v>0.36</v>
      </c>
      <c r="AG346" s="2">
        <f>$L346*VLOOKUP($L$1,properties!$A$13:$J$19,3, FALSE) + $M346*VLOOKUP($M$1,properties!$A$13:$J$19,3, FALSE) + $N346*VLOOKUP($N$1,properties!$A$13:$J$19,3, FALSE) + $O346*VLOOKUP($O$1,properties!$A$13:$J$19,3, FALSE) + $P346*VLOOKUP($P$1,properties!$A$13:$J$19,3, FALSE) + $Q346*VLOOKUP($Q$1,properties!$A$13:$J$19,3, FALSE)</f>
        <v>7.4169999999999998</v>
      </c>
      <c r="AH346" s="2">
        <f>$L346*VLOOKUP($L$1,properties!$A$13:$J$19,2, FALSE) + $M346*VLOOKUP($M$1,properties!$A$13:$J$19,2, FALSE) + $N346*VLOOKUP($N$1,properties!$A$13:$J$19,2, FALSE) + $O346*VLOOKUP($O$1,properties!$A$13:$J$19,2, FALSE) + $P346*VLOOKUP($P$1,properties!$A$13:$J$19,2, FALSE) + $Q346*VLOOKUP($Q$1,properties!$A$13:$J$19,2, FALSE)</f>
        <v>2.33</v>
      </c>
      <c r="AI346" s="2">
        <f>$L346*VLOOKUP($L$1,properties!$A$13:$J$19,10, FALSE) + $M346*VLOOKUP($M$1,properties!$A$13:$J$19,10, FALSE) + $N346*VLOOKUP($N$1,properties!$A$13:$J$19,10, FALSE) + $O346*VLOOKUP($O$1,properties!$A$13:$J$19,10, FALSE) + $P346*VLOOKUP($P$1,properties!$A$13:$J$19,10, FALSE) + $Q346*VLOOKUP($Q$1,properties!$A$13:$J$19,10, FALSE)</f>
        <v>82</v>
      </c>
      <c r="AJ346" s="2">
        <f>$R346*VLOOKUP($R$1,properties!$A$1:$J$4,5, FALSE) + $S346*VLOOKUP($S$1,properties!$A$1:$J$4,5, FALSE) + $T346*VLOOKUP($T$1,properties!$A$1:$J$4,5, FALSE)</f>
        <v>1.97</v>
      </c>
      <c r="AK346" s="2">
        <f>$R346*VLOOKUP($R$1,properties!$A$1:$J$4,6, FALSE) + $S346*VLOOKUP($S$1,properties!$A$1:$J$4,6, FALSE) + $T346*VLOOKUP($T$1,properties!$A$1:$J$4,6, FALSE)</f>
        <v>103.4</v>
      </c>
      <c r="AL346" s="2">
        <f>$R346*VLOOKUP($R$1,properties!$A$1:$J$4,4, FALSE) + $S346*VLOOKUP($S$1,properties!$A$1:$J$4,4, FALSE) + $T346*VLOOKUP($T$1,properties!$A$1:$J$4,4, FALSE)</f>
        <v>3.2125000000000004</v>
      </c>
      <c r="AM346" s="2">
        <f>$R346*VLOOKUP($R$1,properties!$A$1:$J$4,3, FALSE) + $S346*VLOOKUP($S$1,properties!$A$1:$J$4,3, FALSE) + $T346*VLOOKUP($T$1,properties!$A$1:$J$4,3, FALSE)</f>
        <v>11.1325</v>
      </c>
      <c r="AN346" s="2">
        <f>$R346*VLOOKUP($R$1,properties!$A$1:$J$4,2, FALSE) + $S346*VLOOKUP($S$1,properties!$A$1:$J$4,2, FALSE) + $T346*VLOOKUP($T$1,properties!$A$1:$J$4,2, FALSE)</f>
        <v>2.81</v>
      </c>
      <c r="AO346" s="2">
        <f>$R346*VLOOKUP($R$1,properties!$A$1:$J$4,10, FALSE) + $S346*VLOOKUP($S$1,properties!$A$1:$J$4,10, FALSE) + $T346*VLOOKUP($T$1,properties!$A$1:$J$4,10, FALSE)</f>
        <v>44</v>
      </c>
    </row>
    <row r="347" spans="1:41" x14ac:dyDescent="0.2">
      <c r="A347">
        <v>553</v>
      </c>
      <c r="B347" t="s">
        <v>524</v>
      </c>
      <c r="C347" t="s">
        <v>576</v>
      </c>
      <c r="D347">
        <v>-7.0000000000000007E-2</v>
      </c>
      <c r="E347">
        <v>1.95</v>
      </c>
      <c r="F347">
        <v>0.14000000000000001</v>
      </c>
      <c r="G347" s="2">
        <v>0</v>
      </c>
      <c r="H347" s="2">
        <v>0</v>
      </c>
      <c r="I347" s="2">
        <v>0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0</v>
      </c>
      <c r="S347" s="2">
        <v>0.66700000000000004</v>
      </c>
      <c r="T347" s="2">
        <v>0.33300000000000002</v>
      </c>
      <c r="U347" s="2">
        <v>5</v>
      </c>
      <c r="V347" s="1" t="b">
        <v>0</v>
      </c>
      <c r="W347" s="2">
        <v>1</v>
      </c>
      <c r="X347" s="2">
        <v>0</v>
      </c>
      <c r="Y347" s="2">
        <v>0</v>
      </c>
      <c r="Z347" s="2">
        <v>0</v>
      </c>
      <c r="AA347" s="2">
        <f>$G347*VLOOKUP($G$1,properties!$A$6:$I$11,5, FALSE) + $H347*VLOOKUP($H$1,properties!$A$6:$I$11,5, FALSE) + $I347*VLOOKUP($I$1,properties!$A$6:$I$11,5, FALSE) + $J347*VLOOKUP($J$1,properties!$A$6:$I$11,5, FALSE) + $K347*VLOOKUP($K$1,properties!$A$6:$I$11,5, FALSE)</f>
        <v>2.17</v>
      </c>
      <c r="AB347" s="2">
        <f>$G347*VLOOKUP($G$1,properties!$A$6:$I$11,6, FALSE) + $H347*VLOOKUP($H$1,properties!$A$6:$I$11,6, FALSE) + $I347*VLOOKUP($I$1,properties!$A$6:$I$11,6, FALSE) + $J347*VLOOKUP($J$1,properties!$A$6:$I$11,6, FALSE) + $K347*VLOOKUP($K$1,properties!$A$6:$I$11,6, FALSE)</f>
        <v>32.07</v>
      </c>
      <c r="AC347" s="2">
        <f>$G347*VLOOKUP($G$1,properties!$A$6:$I$11,2, FALSE) + $H347*VLOOKUP($H$1,properties!$A$6:$I$11,2, FALSE) + $I347*VLOOKUP($I$1,properties!$A$6:$I$11,2, FALSE) + $J347*VLOOKUP($J$1,properties!$A$6:$I$11,2, FALSE) + $K347*VLOOKUP($K$1,properties!$A$6:$I$11,2, FALSE)</f>
        <v>2.2999999999999998</v>
      </c>
      <c r="AD347" s="2">
        <f>$L347*VLOOKUP($L$1,properties!$A$13:$J$19,5, FALSE) + $M347*VLOOKUP($M$1,properties!$A$13:$J$19,5, FALSE) + $N347*VLOOKUP($N$1,properties!$A$13:$J$19,5, FALSE) + $O347*VLOOKUP($O$1,properties!$A$13:$J$19,5, FALSE) + $P347*VLOOKUP($P$1,properties!$A$13:$J$19,5, FALSE) + $Q347*VLOOKUP($Q$1,properties!$A$13:$J$19,5, FALSE)</f>
        <v>1.19</v>
      </c>
      <c r="AE347" s="2">
        <f>$L347*VLOOKUP($L$1,properties!$A$13:$J$19,6, FALSE) + $M347*VLOOKUP($M$1,properties!$A$13:$J$19,6, FALSE) + $N347*VLOOKUP($N$1,properties!$A$13:$J$19,6, FALSE) + $O347*VLOOKUP($O$1,properties!$A$13:$J$19,6, FALSE) + $P347*VLOOKUP($P$1,properties!$A$13:$J$19,6, FALSE) + $Q347*VLOOKUP($Q$1,properties!$A$13:$J$19,6, FALSE)</f>
        <v>207</v>
      </c>
      <c r="AF347" s="2">
        <f>$L347*VLOOKUP($L$1,properties!$A$13:$J$19,4, FALSE) + $M347*VLOOKUP($M$1,properties!$A$13:$J$19,4, FALSE) + $N347*VLOOKUP($N$1,properties!$A$13:$J$19,4, FALSE) + $O347*VLOOKUP($O$1,properties!$A$13:$J$19,4, FALSE) + $P347*VLOOKUP($P$1,properties!$A$13:$J$19,4, FALSE) + $Q347*VLOOKUP($Q$1,properties!$A$13:$J$19,4, FALSE)</f>
        <v>0.36</v>
      </c>
      <c r="AG347" s="2">
        <f>$L347*VLOOKUP($L$1,properties!$A$13:$J$19,3, FALSE) + $M347*VLOOKUP($M$1,properties!$A$13:$J$19,3, FALSE) + $N347*VLOOKUP($N$1,properties!$A$13:$J$19,3, FALSE) + $O347*VLOOKUP($O$1,properties!$A$13:$J$19,3, FALSE) + $P347*VLOOKUP($P$1,properties!$A$13:$J$19,3, FALSE) + $Q347*VLOOKUP($Q$1,properties!$A$13:$J$19,3, FALSE)</f>
        <v>7.4169999999999998</v>
      </c>
      <c r="AH347" s="2">
        <f>$L347*VLOOKUP($L$1,properties!$A$13:$J$19,2, FALSE) + $M347*VLOOKUP($M$1,properties!$A$13:$J$19,2, FALSE) + $N347*VLOOKUP($N$1,properties!$A$13:$J$19,2, FALSE) + $O347*VLOOKUP($O$1,properties!$A$13:$J$19,2, FALSE) + $P347*VLOOKUP($P$1,properties!$A$13:$J$19,2, FALSE) + $Q347*VLOOKUP($Q$1,properties!$A$13:$J$19,2, FALSE)</f>
        <v>2.33</v>
      </c>
      <c r="AI347" s="2">
        <f>$L347*VLOOKUP($L$1,properties!$A$13:$J$19,10, FALSE) + $M347*VLOOKUP($M$1,properties!$A$13:$J$19,10, FALSE) + $N347*VLOOKUP($N$1,properties!$A$13:$J$19,10, FALSE) + $O347*VLOOKUP($O$1,properties!$A$13:$J$19,10, FALSE) + $P347*VLOOKUP($P$1,properties!$A$13:$J$19,10, FALSE) + $Q347*VLOOKUP($Q$1,properties!$A$13:$J$19,10, FALSE)</f>
        <v>82</v>
      </c>
      <c r="AJ347" s="2">
        <f>$R347*VLOOKUP($R$1,properties!$A$1:$J$4,5, FALSE) + $S347*VLOOKUP($S$1,properties!$A$1:$J$4,5, FALSE) + $T347*VLOOKUP($T$1,properties!$A$1:$J$4,5, FALSE)</f>
        <v>1.9666600000000001</v>
      </c>
      <c r="AK347" s="2">
        <f>$R347*VLOOKUP($R$1,properties!$A$1:$J$4,6, FALSE) + $S347*VLOOKUP($S$1,properties!$A$1:$J$4,6, FALSE) + $T347*VLOOKUP($T$1,properties!$A$1:$J$4,6, FALSE)</f>
        <v>95.551000000000016</v>
      </c>
      <c r="AL347" s="2">
        <f>$R347*VLOOKUP($R$1,properties!$A$1:$J$4,4, FALSE) + $S347*VLOOKUP($S$1,properties!$A$1:$J$4,4, FALSE) + $T347*VLOOKUP($T$1,properties!$A$1:$J$4,4, FALSE)</f>
        <v>3.2634350000000003</v>
      </c>
      <c r="AM347" s="2">
        <f>$R347*VLOOKUP($R$1,properties!$A$1:$J$4,3, FALSE) + $S347*VLOOKUP($S$1,properties!$A$1:$J$4,3, FALSE) + $T347*VLOOKUP($T$1,properties!$A$1:$J$4,3, FALSE)</f>
        <v>11.360120999999999</v>
      </c>
      <c r="AN347" s="2">
        <f>$R347*VLOOKUP($R$1,properties!$A$1:$J$4,2, FALSE) + $S347*VLOOKUP($S$1,properties!$A$1:$J$4,2, FALSE) + $T347*VLOOKUP($T$1,properties!$A$1:$J$4,2, FALSE)</f>
        <v>2.8601000000000001</v>
      </c>
      <c r="AO347" s="2">
        <f>$R347*VLOOKUP($R$1,properties!$A$1:$J$4,10, FALSE) + $S347*VLOOKUP($S$1,properties!$A$1:$J$4,10, FALSE) + $T347*VLOOKUP($T$1,properties!$A$1:$J$4,10, FALSE)</f>
        <v>40.994</v>
      </c>
    </row>
    <row r="348" spans="1:41" x14ac:dyDescent="0.2">
      <c r="A348">
        <v>555</v>
      </c>
      <c r="B348" t="s">
        <v>525</v>
      </c>
      <c r="C348" t="s">
        <v>576</v>
      </c>
      <c r="D348">
        <v>0.01</v>
      </c>
      <c r="E348">
        <v>1.52</v>
      </c>
      <c r="F348">
        <v>0.15</v>
      </c>
      <c r="G348" s="2">
        <v>0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s="2">
        <v>0.33300000000000002</v>
      </c>
      <c r="T348" s="2">
        <v>0.66700000000000004</v>
      </c>
      <c r="U348" s="2">
        <v>5</v>
      </c>
      <c r="V348" s="1" t="b">
        <v>0</v>
      </c>
      <c r="W348" s="2">
        <v>1</v>
      </c>
      <c r="X348" s="2">
        <v>0</v>
      </c>
      <c r="Y348" s="2">
        <v>0</v>
      </c>
      <c r="Z348" s="2">
        <v>0</v>
      </c>
      <c r="AA348" s="2">
        <f>$G348*VLOOKUP($G$1,properties!$A$6:$I$11,5, FALSE) + $H348*VLOOKUP($H$1,properties!$A$6:$I$11,5, FALSE) + $I348*VLOOKUP($I$1,properties!$A$6:$I$11,5, FALSE) + $J348*VLOOKUP($J$1,properties!$A$6:$I$11,5, FALSE) + $K348*VLOOKUP($K$1,properties!$A$6:$I$11,5, FALSE)</f>
        <v>1.74</v>
      </c>
      <c r="AB348" s="2">
        <f>$G348*VLOOKUP($G$1,properties!$A$6:$I$11,6, FALSE) + $H348*VLOOKUP($H$1,properties!$A$6:$I$11,6, FALSE) + $I348*VLOOKUP($I$1,properties!$A$6:$I$11,6, FALSE) + $J348*VLOOKUP($J$1,properties!$A$6:$I$11,6, FALSE) + $K348*VLOOKUP($K$1,properties!$A$6:$I$11,6, FALSE)</f>
        <v>132.91</v>
      </c>
      <c r="AC348" s="2">
        <f>$G348*VLOOKUP($G$1,properties!$A$6:$I$11,2, FALSE) + $H348*VLOOKUP($H$1,properties!$A$6:$I$11,2, FALSE) + $I348*VLOOKUP($I$1,properties!$A$6:$I$11,2, FALSE) + $J348*VLOOKUP($J$1,properties!$A$6:$I$11,2, FALSE) + $K348*VLOOKUP($K$1,properties!$A$6:$I$11,2, FALSE)</f>
        <v>0</v>
      </c>
      <c r="AD348" s="2">
        <f>$L348*VLOOKUP($L$1,properties!$A$13:$J$19,5, FALSE) + $M348*VLOOKUP($M$1,properties!$A$13:$J$19,5, FALSE) + $N348*VLOOKUP($N$1,properties!$A$13:$J$19,5, FALSE) + $O348*VLOOKUP($O$1,properties!$A$13:$J$19,5, FALSE) + $P348*VLOOKUP($P$1,properties!$A$13:$J$19,5, FALSE) + $Q348*VLOOKUP($Q$1,properties!$A$13:$J$19,5, FALSE)</f>
        <v>1.19</v>
      </c>
      <c r="AE348" s="2">
        <f>$L348*VLOOKUP($L$1,properties!$A$13:$J$19,6, FALSE) + $M348*VLOOKUP($M$1,properties!$A$13:$J$19,6, FALSE) + $N348*VLOOKUP($N$1,properties!$A$13:$J$19,6, FALSE) + $O348*VLOOKUP($O$1,properties!$A$13:$J$19,6, FALSE) + $P348*VLOOKUP($P$1,properties!$A$13:$J$19,6, FALSE) + $Q348*VLOOKUP($Q$1,properties!$A$13:$J$19,6, FALSE)</f>
        <v>207</v>
      </c>
      <c r="AF348" s="2">
        <f>$L348*VLOOKUP($L$1,properties!$A$13:$J$19,4, FALSE) + $M348*VLOOKUP($M$1,properties!$A$13:$J$19,4, FALSE) + $N348*VLOOKUP($N$1,properties!$A$13:$J$19,4, FALSE) + $O348*VLOOKUP($O$1,properties!$A$13:$J$19,4, FALSE) + $P348*VLOOKUP($P$1,properties!$A$13:$J$19,4, FALSE) + $Q348*VLOOKUP($Q$1,properties!$A$13:$J$19,4, FALSE)</f>
        <v>0.36</v>
      </c>
      <c r="AG348" s="2">
        <f>$L348*VLOOKUP($L$1,properties!$A$13:$J$19,3, FALSE) + $M348*VLOOKUP($M$1,properties!$A$13:$J$19,3, FALSE) + $N348*VLOOKUP($N$1,properties!$A$13:$J$19,3, FALSE) + $O348*VLOOKUP($O$1,properties!$A$13:$J$19,3, FALSE) + $P348*VLOOKUP($P$1,properties!$A$13:$J$19,3, FALSE) + $Q348*VLOOKUP($Q$1,properties!$A$13:$J$19,3, FALSE)</f>
        <v>7.4169999999999998</v>
      </c>
      <c r="AH348" s="2">
        <f>$L348*VLOOKUP($L$1,properties!$A$13:$J$19,2, FALSE) + $M348*VLOOKUP($M$1,properties!$A$13:$J$19,2, FALSE) + $N348*VLOOKUP($N$1,properties!$A$13:$J$19,2, FALSE) + $O348*VLOOKUP($O$1,properties!$A$13:$J$19,2, FALSE) + $P348*VLOOKUP($P$1,properties!$A$13:$J$19,2, FALSE) + $Q348*VLOOKUP($Q$1,properties!$A$13:$J$19,2, FALSE)</f>
        <v>2.33</v>
      </c>
      <c r="AI348" s="2">
        <f>$L348*VLOOKUP($L$1,properties!$A$13:$J$19,10, FALSE) + $M348*VLOOKUP($M$1,properties!$A$13:$J$19,10, FALSE) + $N348*VLOOKUP($N$1,properties!$A$13:$J$19,10, FALSE) + $O348*VLOOKUP($O$1,properties!$A$13:$J$19,10, FALSE) + $P348*VLOOKUP($P$1,properties!$A$13:$J$19,10, FALSE) + $Q348*VLOOKUP($Q$1,properties!$A$13:$J$19,10, FALSE)</f>
        <v>82</v>
      </c>
      <c r="AJ348" s="2">
        <f>$R348*VLOOKUP($R$1,properties!$A$1:$J$4,5, FALSE) + $S348*VLOOKUP($S$1,properties!$A$1:$J$4,5, FALSE) + $T348*VLOOKUP($T$1,properties!$A$1:$J$4,5, FALSE)</f>
        <v>1.9733400000000003</v>
      </c>
      <c r="AK348" s="2">
        <f>$R348*VLOOKUP($R$1,properties!$A$1:$J$4,6, FALSE) + $S348*VLOOKUP($S$1,properties!$A$1:$J$4,6, FALSE) + $T348*VLOOKUP($T$1,properties!$A$1:$J$4,6, FALSE)</f>
        <v>111.24900000000001</v>
      </c>
      <c r="AL348" s="2">
        <f>$R348*VLOOKUP($R$1,properties!$A$1:$J$4,4, FALSE) + $S348*VLOOKUP($S$1,properties!$A$1:$J$4,4, FALSE) + $T348*VLOOKUP($T$1,properties!$A$1:$J$4,4, FALSE)</f>
        <v>3.1615650000000004</v>
      </c>
      <c r="AM348" s="2">
        <f>$R348*VLOOKUP($R$1,properties!$A$1:$J$4,3, FALSE) + $S348*VLOOKUP($S$1,properties!$A$1:$J$4,3, FALSE) + $T348*VLOOKUP($T$1,properties!$A$1:$J$4,3, FALSE)</f>
        <v>10.904879000000001</v>
      </c>
      <c r="AN348" s="2">
        <f>$R348*VLOOKUP($R$1,properties!$A$1:$J$4,2, FALSE) + $S348*VLOOKUP($S$1,properties!$A$1:$J$4,2, FALSE) + $T348*VLOOKUP($T$1,properties!$A$1:$J$4,2, FALSE)</f>
        <v>2.7599</v>
      </c>
      <c r="AO348" s="2">
        <f>$R348*VLOOKUP($R$1,properties!$A$1:$J$4,10, FALSE) + $S348*VLOOKUP($S$1,properties!$A$1:$J$4,10, FALSE) + $T348*VLOOKUP($T$1,properties!$A$1:$J$4,10, FALSE)</f>
        <v>47.006</v>
      </c>
    </row>
    <row r="349" spans="1:41" x14ac:dyDescent="0.2">
      <c r="A349">
        <v>557</v>
      </c>
      <c r="B349" t="s">
        <v>526</v>
      </c>
      <c r="C349" t="s">
        <v>576</v>
      </c>
      <c r="D349">
        <v>-0.02</v>
      </c>
      <c r="E349">
        <v>1.6</v>
      </c>
      <c r="F349">
        <v>0.15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0.5</v>
      </c>
      <c r="T349" s="2">
        <v>0.5</v>
      </c>
      <c r="U349" s="2">
        <v>5</v>
      </c>
      <c r="V349" s="1" t="b">
        <v>0</v>
      </c>
      <c r="W349" s="2">
        <v>1</v>
      </c>
      <c r="X349" s="2">
        <v>0</v>
      </c>
      <c r="Y349" s="2">
        <v>0</v>
      </c>
      <c r="Z349" s="2">
        <v>0</v>
      </c>
      <c r="AA349" s="2">
        <f>$G349*VLOOKUP($G$1,properties!$A$6:$I$11,5, FALSE) + $H349*VLOOKUP($H$1,properties!$A$6:$I$11,5, FALSE) + $I349*VLOOKUP($I$1,properties!$A$6:$I$11,5, FALSE) + $J349*VLOOKUP($J$1,properties!$A$6:$I$11,5, FALSE) + $K349*VLOOKUP($K$1,properties!$A$6:$I$11,5, FALSE)</f>
        <v>1.74</v>
      </c>
      <c r="AB349" s="2">
        <f>$G349*VLOOKUP($G$1,properties!$A$6:$I$11,6, FALSE) + $H349*VLOOKUP($H$1,properties!$A$6:$I$11,6, FALSE) + $I349*VLOOKUP($I$1,properties!$A$6:$I$11,6, FALSE) + $J349*VLOOKUP($J$1,properties!$A$6:$I$11,6, FALSE) + $K349*VLOOKUP($K$1,properties!$A$6:$I$11,6, FALSE)</f>
        <v>132.91</v>
      </c>
      <c r="AC349" s="2">
        <f>$G349*VLOOKUP($G$1,properties!$A$6:$I$11,2, FALSE) + $H349*VLOOKUP($H$1,properties!$A$6:$I$11,2, FALSE) + $I349*VLOOKUP($I$1,properties!$A$6:$I$11,2, FALSE) + $J349*VLOOKUP($J$1,properties!$A$6:$I$11,2, FALSE) + $K349*VLOOKUP($K$1,properties!$A$6:$I$11,2, FALSE)</f>
        <v>0</v>
      </c>
      <c r="AD349" s="2">
        <f>$L349*VLOOKUP($L$1,properties!$A$13:$J$19,5, FALSE) + $M349*VLOOKUP($M$1,properties!$A$13:$J$19,5, FALSE) + $N349*VLOOKUP($N$1,properties!$A$13:$J$19,5, FALSE) + $O349*VLOOKUP($O$1,properties!$A$13:$J$19,5, FALSE) + $P349*VLOOKUP($P$1,properties!$A$13:$J$19,5, FALSE) + $Q349*VLOOKUP($Q$1,properties!$A$13:$J$19,5, FALSE)</f>
        <v>1.19</v>
      </c>
      <c r="AE349" s="2">
        <f>$L349*VLOOKUP($L$1,properties!$A$13:$J$19,6, FALSE) + $M349*VLOOKUP($M$1,properties!$A$13:$J$19,6, FALSE) + $N349*VLOOKUP($N$1,properties!$A$13:$J$19,6, FALSE) + $O349*VLOOKUP($O$1,properties!$A$13:$J$19,6, FALSE) + $P349*VLOOKUP($P$1,properties!$A$13:$J$19,6, FALSE) + $Q349*VLOOKUP($Q$1,properties!$A$13:$J$19,6, FALSE)</f>
        <v>207</v>
      </c>
      <c r="AF349" s="2">
        <f>$L349*VLOOKUP($L$1,properties!$A$13:$J$19,4, FALSE) + $M349*VLOOKUP($M$1,properties!$A$13:$J$19,4, FALSE) + $N349*VLOOKUP($N$1,properties!$A$13:$J$19,4, FALSE) + $O349*VLOOKUP($O$1,properties!$A$13:$J$19,4, FALSE) + $P349*VLOOKUP($P$1,properties!$A$13:$J$19,4, FALSE) + $Q349*VLOOKUP($Q$1,properties!$A$13:$J$19,4, FALSE)</f>
        <v>0.36</v>
      </c>
      <c r="AG349" s="2">
        <f>$L349*VLOOKUP($L$1,properties!$A$13:$J$19,3, FALSE) + $M349*VLOOKUP($M$1,properties!$A$13:$J$19,3, FALSE) + $N349*VLOOKUP($N$1,properties!$A$13:$J$19,3, FALSE) + $O349*VLOOKUP($O$1,properties!$A$13:$J$19,3, FALSE) + $P349*VLOOKUP($P$1,properties!$A$13:$J$19,3, FALSE) + $Q349*VLOOKUP($Q$1,properties!$A$13:$J$19,3, FALSE)</f>
        <v>7.4169999999999998</v>
      </c>
      <c r="AH349" s="2">
        <f>$L349*VLOOKUP($L$1,properties!$A$13:$J$19,2, FALSE) + $M349*VLOOKUP($M$1,properties!$A$13:$J$19,2, FALSE) + $N349*VLOOKUP($N$1,properties!$A$13:$J$19,2, FALSE) + $O349*VLOOKUP($O$1,properties!$A$13:$J$19,2, FALSE) + $P349*VLOOKUP($P$1,properties!$A$13:$J$19,2, FALSE) + $Q349*VLOOKUP($Q$1,properties!$A$13:$J$19,2, FALSE)</f>
        <v>2.33</v>
      </c>
      <c r="AI349" s="2">
        <f>$L349*VLOOKUP($L$1,properties!$A$13:$J$19,10, FALSE) + $M349*VLOOKUP($M$1,properties!$A$13:$J$19,10, FALSE) + $N349*VLOOKUP($N$1,properties!$A$13:$J$19,10, FALSE) + $O349*VLOOKUP($O$1,properties!$A$13:$J$19,10, FALSE) + $P349*VLOOKUP($P$1,properties!$A$13:$J$19,10, FALSE) + $Q349*VLOOKUP($Q$1,properties!$A$13:$J$19,10, FALSE)</f>
        <v>82</v>
      </c>
      <c r="AJ349" s="2">
        <f>$R349*VLOOKUP($R$1,properties!$A$1:$J$4,5, FALSE) + $S349*VLOOKUP($S$1,properties!$A$1:$J$4,5, FALSE) + $T349*VLOOKUP($T$1,properties!$A$1:$J$4,5, FALSE)</f>
        <v>1.97</v>
      </c>
      <c r="AK349" s="2">
        <f>$R349*VLOOKUP($R$1,properties!$A$1:$J$4,6, FALSE) + $S349*VLOOKUP($S$1,properties!$A$1:$J$4,6, FALSE) + $T349*VLOOKUP($T$1,properties!$A$1:$J$4,6, FALSE)</f>
        <v>103.4</v>
      </c>
      <c r="AL349" s="2">
        <f>$R349*VLOOKUP($R$1,properties!$A$1:$J$4,4, FALSE) + $S349*VLOOKUP($S$1,properties!$A$1:$J$4,4, FALSE) + $T349*VLOOKUP($T$1,properties!$A$1:$J$4,4, FALSE)</f>
        <v>3.2125000000000004</v>
      </c>
      <c r="AM349" s="2">
        <f>$R349*VLOOKUP($R$1,properties!$A$1:$J$4,3, FALSE) + $S349*VLOOKUP($S$1,properties!$A$1:$J$4,3, FALSE) + $T349*VLOOKUP($T$1,properties!$A$1:$J$4,3, FALSE)</f>
        <v>11.1325</v>
      </c>
      <c r="AN349" s="2">
        <f>$R349*VLOOKUP($R$1,properties!$A$1:$J$4,2, FALSE) + $S349*VLOOKUP($S$1,properties!$A$1:$J$4,2, FALSE) + $T349*VLOOKUP($T$1,properties!$A$1:$J$4,2, FALSE)</f>
        <v>2.81</v>
      </c>
      <c r="AO349" s="2">
        <f>$R349*VLOOKUP($R$1,properties!$A$1:$J$4,10, FALSE) + $S349*VLOOKUP($S$1,properties!$A$1:$J$4,10, FALSE) + $T349*VLOOKUP($T$1,properties!$A$1:$J$4,10, FALSE)</f>
        <v>44</v>
      </c>
    </row>
    <row r="350" spans="1:41" x14ac:dyDescent="0.2">
      <c r="A350">
        <v>559</v>
      </c>
      <c r="B350" t="s">
        <v>527</v>
      </c>
      <c r="C350" t="s">
        <v>576</v>
      </c>
      <c r="D350">
        <v>-0.06</v>
      </c>
      <c r="E350">
        <v>1.63</v>
      </c>
      <c r="F350">
        <v>0.14000000000000001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0.66700000000000004</v>
      </c>
      <c r="T350" s="2">
        <v>0.33300000000000002</v>
      </c>
      <c r="U350" s="2">
        <v>5</v>
      </c>
      <c r="V350" s="1" t="b">
        <v>0</v>
      </c>
      <c r="W350" s="2">
        <v>1</v>
      </c>
      <c r="X350" s="2">
        <v>0</v>
      </c>
      <c r="Y350" s="2">
        <v>0</v>
      </c>
      <c r="Z350" s="2">
        <v>0</v>
      </c>
      <c r="AA350" s="2">
        <f>$G350*VLOOKUP($G$1,properties!$A$6:$I$11,5, FALSE) + $H350*VLOOKUP($H$1,properties!$A$6:$I$11,5, FALSE) + $I350*VLOOKUP($I$1,properties!$A$6:$I$11,5, FALSE) + $J350*VLOOKUP($J$1,properties!$A$6:$I$11,5, FALSE) + $K350*VLOOKUP($K$1,properties!$A$6:$I$11,5, FALSE)</f>
        <v>1.74</v>
      </c>
      <c r="AB350" s="2">
        <f>$G350*VLOOKUP($G$1,properties!$A$6:$I$11,6, FALSE) + $H350*VLOOKUP($H$1,properties!$A$6:$I$11,6, FALSE) + $I350*VLOOKUP($I$1,properties!$A$6:$I$11,6, FALSE) + $J350*VLOOKUP($J$1,properties!$A$6:$I$11,6, FALSE) + $K350*VLOOKUP($K$1,properties!$A$6:$I$11,6, FALSE)</f>
        <v>132.91</v>
      </c>
      <c r="AC350" s="2">
        <f>$G350*VLOOKUP($G$1,properties!$A$6:$I$11,2, FALSE) + $H350*VLOOKUP($H$1,properties!$A$6:$I$11,2, FALSE) + $I350*VLOOKUP($I$1,properties!$A$6:$I$11,2, FALSE) + $J350*VLOOKUP($J$1,properties!$A$6:$I$11,2, FALSE) + $K350*VLOOKUP($K$1,properties!$A$6:$I$11,2, FALSE)</f>
        <v>0</v>
      </c>
      <c r="AD350" s="2">
        <f>$L350*VLOOKUP($L$1,properties!$A$13:$J$19,5, FALSE) + $M350*VLOOKUP($M$1,properties!$A$13:$J$19,5, FALSE) + $N350*VLOOKUP($N$1,properties!$A$13:$J$19,5, FALSE) + $O350*VLOOKUP($O$1,properties!$A$13:$J$19,5, FALSE) + $P350*VLOOKUP($P$1,properties!$A$13:$J$19,5, FALSE) + $Q350*VLOOKUP($Q$1,properties!$A$13:$J$19,5, FALSE)</f>
        <v>1.19</v>
      </c>
      <c r="AE350" s="2">
        <f>$L350*VLOOKUP($L$1,properties!$A$13:$J$19,6, FALSE) + $M350*VLOOKUP($M$1,properties!$A$13:$J$19,6, FALSE) + $N350*VLOOKUP($N$1,properties!$A$13:$J$19,6, FALSE) + $O350*VLOOKUP($O$1,properties!$A$13:$J$19,6, FALSE) + $P350*VLOOKUP($P$1,properties!$A$13:$J$19,6, FALSE) + $Q350*VLOOKUP($Q$1,properties!$A$13:$J$19,6, FALSE)</f>
        <v>207</v>
      </c>
      <c r="AF350" s="2">
        <f>$L350*VLOOKUP($L$1,properties!$A$13:$J$19,4, FALSE) + $M350*VLOOKUP($M$1,properties!$A$13:$J$19,4, FALSE) + $N350*VLOOKUP($N$1,properties!$A$13:$J$19,4, FALSE) + $O350*VLOOKUP($O$1,properties!$A$13:$J$19,4, FALSE) + $P350*VLOOKUP($P$1,properties!$A$13:$J$19,4, FALSE) + $Q350*VLOOKUP($Q$1,properties!$A$13:$J$19,4, FALSE)</f>
        <v>0.36</v>
      </c>
      <c r="AG350" s="2">
        <f>$L350*VLOOKUP($L$1,properties!$A$13:$J$19,3, FALSE) + $M350*VLOOKUP($M$1,properties!$A$13:$J$19,3, FALSE) + $N350*VLOOKUP($N$1,properties!$A$13:$J$19,3, FALSE) + $O350*VLOOKUP($O$1,properties!$A$13:$J$19,3, FALSE) + $P350*VLOOKUP($P$1,properties!$A$13:$J$19,3, FALSE) + $Q350*VLOOKUP($Q$1,properties!$A$13:$J$19,3, FALSE)</f>
        <v>7.4169999999999998</v>
      </c>
      <c r="AH350" s="2">
        <f>$L350*VLOOKUP($L$1,properties!$A$13:$J$19,2, FALSE) + $M350*VLOOKUP($M$1,properties!$A$13:$J$19,2, FALSE) + $N350*VLOOKUP($N$1,properties!$A$13:$J$19,2, FALSE) + $O350*VLOOKUP($O$1,properties!$A$13:$J$19,2, FALSE) + $P350*VLOOKUP($P$1,properties!$A$13:$J$19,2, FALSE) + $Q350*VLOOKUP($Q$1,properties!$A$13:$J$19,2, FALSE)</f>
        <v>2.33</v>
      </c>
      <c r="AI350" s="2">
        <f>$L350*VLOOKUP($L$1,properties!$A$13:$J$19,10, FALSE) + $M350*VLOOKUP($M$1,properties!$A$13:$J$19,10, FALSE) + $N350*VLOOKUP($N$1,properties!$A$13:$J$19,10, FALSE) + $O350*VLOOKUP($O$1,properties!$A$13:$J$19,10, FALSE) + $P350*VLOOKUP($P$1,properties!$A$13:$J$19,10, FALSE) + $Q350*VLOOKUP($Q$1,properties!$A$13:$J$19,10, FALSE)</f>
        <v>82</v>
      </c>
      <c r="AJ350" s="2">
        <f>$R350*VLOOKUP($R$1,properties!$A$1:$J$4,5, FALSE) + $S350*VLOOKUP($S$1,properties!$A$1:$J$4,5, FALSE) + $T350*VLOOKUP($T$1,properties!$A$1:$J$4,5, FALSE)</f>
        <v>1.9666600000000001</v>
      </c>
      <c r="AK350" s="2">
        <f>$R350*VLOOKUP($R$1,properties!$A$1:$J$4,6, FALSE) + $S350*VLOOKUP($S$1,properties!$A$1:$J$4,6, FALSE) + $T350*VLOOKUP($T$1,properties!$A$1:$J$4,6, FALSE)</f>
        <v>95.551000000000016</v>
      </c>
      <c r="AL350" s="2">
        <f>$R350*VLOOKUP($R$1,properties!$A$1:$J$4,4, FALSE) + $S350*VLOOKUP($S$1,properties!$A$1:$J$4,4, FALSE) + $T350*VLOOKUP($T$1,properties!$A$1:$J$4,4, FALSE)</f>
        <v>3.2634350000000003</v>
      </c>
      <c r="AM350" s="2">
        <f>$R350*VLOOKUP($R$1,properties!$A$1:$J$4,3, FALSE) + $S350*VLOOKUP($S$1,properties!$A$1:$J$4,3, FALSE) + $T350*VLOOKUP($T$1,properties!$A$1:$J$4,3, FALSE)</f>
        <v>11.360120999999999</v>
      </c>
      <c r="AN350" s="2">
        <f>$R350*VLOOKUP($R$1,properties!$A$1:$J$4,2, FALSE) + $S350*VLOOKUP($S$1,properties!$A$1:$J$4,2, FALSE) + $T350*VLOOKUP($T$1,properties!$A$1:$J$4,2, FALSE)</f>
        <v>2.8601000000000001</v>
      </c>
      <c r="AO350" s="2">
        <f>$R350*VLOOKUP($R$1,properties!$A$1:$J$4,10, FALSE) + $S350*VLOOKUP($S$1,properties!$A$1:$J$4,10, FALSE) + $T350*VLOOKUP($T$1,properties!$A$1:$J$4,10, FALSE)</f>
        <v>40.994</v>
      </c>
    </row>
    <row r="351" spans="1:41" x14ac:dyDescent="0.2">
      <c r="A351">
        <v>561</v>
      </c>
      <c r="B351" t="s">
        <v>312</v>
      </c>
      <c r="C351" t="s">
        <v>576</v>
      </c>
      <c r="D351">
        <v>-0.04</v>
      </c>
      <c r="E351">
        <v>0.97</v>
      </c>
      <c r="F351">
        <v>0.16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0.5</v>
      </c>
      <c r="Q351" s="2">
        <v>0.5</v>
      </c>
      <c r="R351" s="2">
        <v>0</v>
      </c>
      <c r="S351" s="2">
        <v>0</v>
      </c>
      <c r="T351" s="2">
        <v>1</v>
      </c>
      <c r="U351" s="2">
        <v>5</v>
      </c>
      <c r="V351" s="1" t="b">
        <v>0</v>
      </c>
      <c r="W351" s="2">
        <v>1</v>
      </c>
      <c r="X351" s="2">
        <v>0</v>
      </c>
      <c r="Y351" s="2">
        <v>0</v>
      </c>
      <c r="Z351" s="2">
        <v>0</v>
      </c>
      <c r="AA351" s="2">
        <f>$G351*VLOOKUP($G$1,properties!$A$6:$I$11,5, FALSE) + $H351*VLOOKUP($H$1,properties!$A$6:$I$11,5, FALSE) + $I351*VLOOKUP($I$1,properties!$A$6:$I$11,5, FALSE) + $J351*VLOOKUP($J$1,properties!$A$6:$I$11,5, FALSE) + $K351*VLOOKUP($K$1,properties!$A$6:$I$11,5, FALSE)</f>
        <v>1.74</v>
      </c>
      <c r="AB351" s="2">
        <f>$G351*VLOOKUP($G$1,properties!$A$6:$I$11,6, FALSE) + $H351*VLOOKUP($H$1,properties!$A$6:$I$11,6, FALSE) + $I351*VLOOKUP($I$1,properties!$A$6:$I$11,6, FALSE) + $J351*VLOOKUP($J$1,properties!$A$6:$I$11,6, FALSE) + $K351*VLOOKUP($K$1,properties!$A$6:$I$11,6, FALSE)</f>
        <v>132.91</v>
      </c>
      <c r="AC351" s="2">
        <f>$G351*VLOOKUP($G$1,properties!$A$6:$I$11,2, FALSE) + $H351*VLOOKUP($H$1,properties!$A$6:$I$11,2, FALSE) + $I351*VLOOKUP($I$1,properties!$A$6:$I$11,2, FALSE) + $J351*VLOOKUP($J$1,properties!$A$6:$I$11,2, FALSE) + $K351*VLOOKUP($K$1,properties!$A$6:$I$11,2, FALSE)</f>
        <v>0</v>
      </c>
      <c r="AD351" s="2">
        <f>$L351*VLOOKUP($L$1,properties!$A$13:$J$19,5, FALSE) + $M351*VLOOKUP($M$1,properties!$A$13:$J$19,5, FALSE) + $N351*VLOOKUP($N$1,properties!$A$13:$J$19,5, FALSE) + $O351*VLOOKUP($O$1,properties!$A$13:$J$19,5, FALSE) + $P351*VLOOKUP($P$1,properties!$A$13:$J$19,5, FALSE) + $Q351*VLOOKUP($Q$1,properties!$A$13:$J$19,5, FALSE)</f>
        <v>1.17</v>
      </c>
      <c r="AE351" s="2">
        <f>$L351*VLOOKUP($L$1,properties!$A$13:$J$19,6, FALSE) + $M351*VLOOKUP($M$1,properties!$A$13:$J$19,6, FALSE) + $N351*VLOOKUP($N$1,properties!$A$13:$J$19,6, FALSE) + $O351*VLOOKUP($O$1,properties!$A$13:$J$19,6, FALSE) + $P351*VLOOKUP($P$1,properties!$A$13:$J$19,6, FALSE) + $Q351*VLOOKUP($Q$1,properties!$A$13:$J$19,6, FALSE)</f>
        <v>162.85499999999999</v>
      </c>
      <c r="AF351" s="2">
        <f>$L351*VLOOKUP($L$1,properties!$A$13:$J$19,4, FALSE) + $M351*VLOOKUP($M$1,properties!$A$13:$J$19,4, FALSE) + $N351*VLOOKUP($N$1,properties!$A$13:$J$19,4, FALSE) + $O351*VLOOKUP($O$1,properties!$A$13:$J$19,4, FALSE) + $P351*VLOOKUP($P$1,properties!$A$13:$J$19,4, FALSE) + $Q351*VLOOKUP($Q$1,properties!$A$13:$J$19,4, FALSE)</f>
        <v>0.78</v>
      </c>
      <c r="AG351" s="2">
        <f>$L351*VLOOKUP($L$1,properties!$A$13:$J$19,3, FALSE) + $M351*VLOOKUP($M$1,properties!$A$13:$J$19,3, FALSE) + $N351*VLOOKUP($N$1,properties!$A$13:$J$19,3, FALSE) + $O351*VLOOKUP($O$1,properties!$A$13:$J$19,3, FALSE) + $P351*VLOOKUP($P$1,properties!$A$13:$J$19,3, FALSE) + $Q351*VLOOKUP($Q$1,properties!$A$13:$J$19,3, FALSE)</f>
        <v>7.3804999999999996</v>
      </c>
      <c r="AH351" s="2">
        <f>$L351*VLOOKUP($L$1,properties!$A$13:$J$19,2, FALSE) + $M351*VLOOKUP($M$1,properties!$A$13:$J$19,2, FALSE) + $N351*VLOOKUP($N$1,properties!$A$13:$J$19,2, FALSE) + $O351*VLOOKUP($O$1,properties!$A$13:$J$19,2, FALSE) + $P351*VLOOKUP($P$1,properties!$A$13:$J$19,2, FALSE) + $Q351*VLOOKUP($Q$1,properties!$A$13:$J$19,2, FALSE)</f>
        <v>2.145</v>
      </c>
      <c r="AI351" s="2">
        <f>$L351*VLOOKUP($L$1,properties!$A$13:$J$19,10, FALSE) + $M351*VLOOKUP($M$1,properties!$A$13:$J$19,10, FALSE) + $N351*VLOOKUP($N$1,properties!$A$13:$J$19,10, FALSE) + $O351*VLOOKUP($O$1,properties!$A$13:$J$19,10, FALSE) + $P351*VLOOKUP($P$1,properties!$A$13:$J$19,10, FALSE) + $Q351*VLOOKUP($Q$1,properties!$A$13:$J$19,10, FALSE)</f>
        <v>66</v>
      </c>
      <c r="AJ351" s="2">
        <f>$R351*VLOOKUP($R$1,properties!$A$1:$J$4,5, FALSE) + $S351*VLOOKUP($S$1,properties!$A$1:$J$4,5, FALSE) + $T351*VLOOKUP($T$1,properties!$A$1:$J$4,5, FALSE)</f>
        <v>1.98</v>
      </c>
      <c r="AK351" s="2">
        <f>$R351*VLOOKUP($R$1,properties!$A$1:$J$4,6, FALSE) + $S351*VLOOKUP($S$1,properties!$A$1:$J$4,6, FALSE) + $T351*VLOOKUP($T$1,properties!$A$1:$J$4,6, FALSE)</f>
        <v>126.9</v>
      </c>
      <c r="AL351" s="2">
        <f>$R351*VLOOKUP($R$1,properties!$A$1:$J$4,4, FALSE) + $S351*VLOOKUP($S$1,properties!$A$1:$J$4,4, FALSE) + $T351*VLOOKUP($T$1,properties!$A$1:$J$4,4, FALSE)</f>
        <v>3.06</v>
      </c>
      <c r="AM351" s="2">
        <f>$R351*VLOOKUP($R$1,properties!$A$1:$J$4,3, FALSE) + $S351*VLOOKUP($S$1,properties!$A$1:$J$4,3, FALSE) + $T351*VLOOKUP($T$1,properties!$A$1:$J$4,3, FALSE)</f>
        <v>10.451000000000001</v>
      </c>
      <c r="AN351" s="2">
        <f>$R351*VLOOKUP($R$1,properties!$A$1:$J$4,2, FALSE) + $S351*VLOOKUP($S$1,properties!$A$1:$J$4,2, FALSE) + $T351*VLOOKUP($T$1,properties!$A$1:$J$4,2, FALSE)</f>
        <v>2.66</v>
      </c>
      <c r="AO351" s="2">
        <f>$R351*VLOOKUP($R$1,properties!$A$1:$J$4,10, FALSE) + $S351*VLOOKUP($S$1,properties!$A$1:$J$4,10, FALSE) + $T351*VLOOKUP($T$1,properties!$A$1:$J$4,10, FALSE)</f>
        <v>53</v>
      </c>
    </row>
    <row r="352" spans="1:41" x14ac:dyDescent="0.2">
      <c r="A352">
        <v>563</v>
      </c>
      <c r="B352" t="s">
        <v>528</v>
      </c>
      <c r="C352" t="s">
        <v>576</v>
      </c>
      <c r="D352">
        <v>1.51</v>
      </c>
      <c r="E352">
        <v>0.56000000000000005</v>
      </c>
      <c r="F352">
        <v>0.16</v>
      </c>
      <c r="G352" s="2">
        <v>0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0.5</v>
      </c>
      <c r="P352" s="2">
        <v>0.5</v>
      </c>
      <c r="Q352" s="2">
        <v>0</v>
      </c>
      <c r="R352" s="2">
        <v>0</v>
      </c>
      <c r="S352" s="2">
        <v>0</v>
      </c>
      <c r="T352" s="2">
        <v>1</v>
      </c>
      <c r="U352" s="2">
        <v>5</v>
      </c>
      <c r="V352" s="1" t="b">
        <v>0</v>
      </c>
      <c r="W352" s="2">
        <v>1</v>
      </c>
      <c r="X352" s="2">
        <v>0</v>
      </c>
      <c r="Y352" s="2">
        <v>0</v>
      </c>
      <c r="Z352" s="2">
        <v>0</v>
      </c>
      <c r="AA352" s="2">
        <f>$G352*VLOOKUP($G$1,properties!$A$6:$I$11,5, FALSE) + $H352*VLOOKUP($H$1,properties!$A$6:$I$11,5, FALSE) + $I352*VLOOKUP($I$1,properties!$A$6:$I$11,5, FALSE) + $J352*VLOOKUP($J$1,properties!$A$6:$I$11,5, FALSE) + $K352*VLOOKUP($K$1,properties!$A$6:$I$11,5, FALSE)</f>
        <v>1.74</v>
      </c>
      <c r="AB352" s="2">
        <f>$G352*VLOOKUP($G$1,properties!$A$6:$I$11,6, FALSE) + $H352*VLOOKUP($H$1,properties!$A$6:$I$11,6, FALSE) + $I352*VLOOKUP($I$1,properties!$A$6:$I$11,6, FALSE) + $J352*VLOOKUP($J$1,properties!$A$6:$I$11,6, FALSE) + $K352*VLOOKUP($K$1,properties!$A$6:$I$11,6, FALSE)</f>
        <v>132.91</v>
      </c>
      <c r="AC352" s="2">
        <f>$G352*VLOOKUP($G$1,properties!$A$6:$I$11,2, FALSE) + $H352*VLOOKUP($H$1,properties!$A$6:$I$11,2, FALSE) + $I352*VLOOKUP($I$1,properties!$A$6:$I$11,2, FALSE) + $J352*VLOOKUP($J$1,properties!$A$6:$I$11,2, FALSE) + $K352*VLOOKUP($K$1,properties!$A$6:$I$11,2, FALSE)</f>
        <v>0</v>
      </c>
      <c r="AD352" s="2">
        <f>$L352*VLOOKUP($L$1,properties!$A$13:$J$19,5, FALSE) + $M352*VLOOKUP($M$1,properties!$A$13:$J$19,5, FALSE) + $N352*VLOOKUP($N$1,properties!$A$13:$J$19,5, FALSE) + $O352*VLOOKUP($O$1,properties!$A$13:$J$19,5, FALSE) + $P352*VLOOKUP($P$1,properties!$A$13:$J$19,5, FALSE) + $Q352*VLOOKUP($Q$1,properties!$A$13:$J$19,5, FALSE)</f>
        <v>0.94</v>
      </c>
      <c r="AE352" s="2">
        <f>$L352*VLOOKUP($L$1,properties!$A$13:$J$19,6, FALSE) + $M352*VLOOKUP($M$1,properties!$A$13:$J$19,6, FALSE) + $N352*VLOOKUP($N$1,properties!$A$13:$J$19,6, FALSE) + $O352*VLOOKUP($O$1,properties!$A$13:$J$19,6, FALSE) + $P352*VLOOKUP($P$1,properties!$A$13:$J$19,6, FALSE) + $Q352*VLOOKUP($Q$1,properties!$A$13:$J$19,6, FALSE)</f>
        <v>95.669999999999987</v>
      </c>
      <c r="AF352" s="2">
        <f>$L352*VLOOKUP($L$1,properties!$A$13:$J$19,4, FALSE) + $M352*VLOOKUP($M$1,properties!$A$13:$J$19,4, FALSE) + $N352*VLOOKUP($N$1,properties!$A$13:$J$19,4, FALSE) + $O352*VLOOKUP($O$1,properties!$A$13:$J$19,4, FALSE) + $P352*VLOOKUP($P$1,properties!$A$13:$J$19,4, FALSE) + $Q352*VLOOKUP($Q$1,properties!$A$13:$J$19,4, FALSE)</f>
        <v>1.2749999999999999</v>
      </c>
      <c r="AG352" s="2">
        <f>$L352*VLOOKUP($L$1,properties!$A$13:$J$19,3, FALSE) + $M352*VLOOKUP($M$1,properties!$A$13:$J$19,3, FALSE) + $N352*VLOOKUP($N$1,properties!$A$13:$J$19,3, FALSE) + $O352*VLOOKUP($O$1,properties!$A$13:$J$19,3, FALSE) + $P352*VLOOKUP($P$1,properties!$A$13:$J$19,3, FALSE) + $Q352*VLOOKUP($Q$1,properties!$A$13:$J$19,3, FALSE)</f>
        <v>7.6219999999999999</v>
      </c>
      <c r="AH352" s="2">
        <f>$L352*VLOOKUP($L$1,properties!$A$13:$J$19,2, FALSE) + $M352*VLOOKUP($M$1,properties!$A$13:$J$19,2, FALSE) + $N352*VLOOKUP($N$1,properties!$A$13:$J$19,2, FALSE) + $O352*VLOOKUP($O$1,properties!$A$13:$J$19,2, FALSE) + $P352*VLOOKUP($P$1,properties!$A$13:$J$19,2, FALSE) + $Q352*VLOOKUP($Q$1,properties!$A$13:$J$19,2, FALSE)</f>
        <v>1.9849999999999999</v>
      </c>
      <c r="AI352" s="2">
        <f>$L352*VLOOKUP($L$1,properties!$A$13:$J$19,10, FALSE) + $M352*VLOOKUP($M$1,properties!$A$13:$J$19,10, FALSE) + $N352*VLOOKUP($N$1,properties!$A$13:$J$19,10, FALSE) + $O352*VLOOKUP($O$1,properties!$A$13:$J$19,10, FALSE) + $P352*VLOOKUP($P$1,properties!$A$13:$J$19,10, FALSE) + $Q352*VLOOKUP($Q$1,properties!$A$13:$J$19,10, FALSE)</f>
        <v>41</v>
      </c>
      <c r="AJ352" s="2">
        <f>$R352*VLOOKUP($R$1,properties!$A$1:$J$4,5, FALSE) + $S352*VLOOKUP($S$1,properties!$A$1:$J$4,5, FALSE) + $T352*VLOOKUP($T$1,properties!$A$1:$J$4,5, FALSE)</f>
        <v>1.98</v>
      </c>
      <c r="AK352" s="2">
        <f>$R352*VLOOKUP($R$1,properties!$A$1:$J$4,6, FALSE) + $S352*VLOOKUP($S$1,properties!$A$1:$J$4,6, FALSE) + $T352*VLOOKUP($T$1,properties!$A$1:$J$4,6, FALSE)</f>
        <v>126.9</v>
      </c>
      <c r="AL352" s="2">
        <f>$R352*VLOOKUP($R$1,properties!$A$1:$J$4,4, FALSE) + $S352*VLOOKUP($S$1,properties!$A$1:$J$4,4, FALSE) + $T352*VLOOKUP($T$1,properties!$A$1:$J$4,4, FALSE)</f>
        <v>3.06</v>
      </c>
      <c r="AM352" s="2">
        <f>$R352*VLOOKUP($R$1,properties!$A$1:$J$4,3, FALSE) + $S352*VLOOKUP($S$1,properties!$A$1:$J$4,3, FALSE) + $T352*VLOOKUP($T$1,properties!$A$1:$J$4,3, FALSE)</f>
        <v>10.451000000000001</v>
      </c>
      <c r="AN352" s="2">
        <f>$R352*VLOOKUP($R$1,properties!$A$1:$J$4,2, FALSE) + $S352*VLOOKUP($S$1,properties!$A$1:$J$4,2, FALSE) + $T352*VLOOKUP($T$1,properties!$A$1:$J$4,2, FALSE)</f>
        <v>2.66</v>
      </c>
      <c r="AO352" s="2">
        <f>$R352*VLOOKUP($R$1,properties!$A$1:$J$4,10, FALSE) + $S352*VLOOKUP($S$1,properties!$A$1:$J$4,10, FALSE) + $T352*VLOOKUP($T$1,properties!$A$1:$J$4,10, FALSE)</f>
        <v>53</v>
      </c>
    </row>
    <row r="353" spans="1:41" x14ac:dyDescent="0.2">
      <c r="A353">
        <v>565</v>
      </c>
      <c r="B353" t="s">
        <v>529</v>
      </c>
      <c r="C353" t="s">
        <v>576</v>
      </c>
      <c r="D353">
        <v>-0.27</v>
      </c>
      <c r="E353">
        <v>0.6</v>
      </c>
      <c r="F353">
        <v>0.16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0.25</v>
      </c>
      <c r="P353" s="2">
        <v>0.75</v>
      </c>
      <c r="Q353" s="2">
        <v>0</v>
      </c>
      <c r="R353" s="2">
        <v>0</v>
      </c>
      <c r="S353" s="2">
        <v>1</v>
      </c>
      <c r="T353" s="2">
        <v>0</v>
      </c>
      <c r="U353" s="2">
        <v>5</v>
      </c>
      <c r="V353" s="1" t="b">
        <v>0</v>
      </c>
      <c r="W353" s="2">
        <v>1</v>
      </c>
      <c r="X353" s="2">
        <v>0</v>
      </c>
      <c r="Y353" s="2">
        <v>0</v>
      </c>
      <c r="Z353" s="2">
        <v>0</v>
      </c>
      <c r="AA353" s="2">
        <f>$G353*VLOOKUP($G$1,properties!$A$6:$I$11,5, FALSE) + $H353*VLOOKUP($H$1,properties!$A$6:$I$11,5, FALSE) + $I353*VLOOKUP($I$1,properties!$A$6:$I$11,5, FALSE) + $J353*VLOOKUP($J$1,properties!$A$6:$I$11,5, FALSE) + $K353*VLOOKUP($K$1,properties!$A$6:$I$11,5, FALSE)</f>
        <v>1.74</v>
      </c>
      <c r="AB353" s="2">
        <f>$G353*VLOOKUP($G$1,properties!$A$6:$I$11,6, FALSE) + $H353*VLOOKUP($H$1,properties!$A$6:$I$11,6, FALSE) + $I353*VLOOKUP($I$1,properties!$A$6:$I$11,6, FALSE) + $J353*VLOOKUP($J$1,properties!$A$6:$I$11,6, FALSE) + $K353*VLOOKUP($K$1,properties!$A$6:$I$11,6, FALSE)</f>
        <v>132.91</v>
      </c>
      <c r="AC353" s="2">
        <f>$G353*VLOOKUP($G$1,properties!$A$6:$I$11,2, FALSE) + $H353*VLOOKUP($H$1,properties!$A$6:$I$11,2, FALSE) + $I353*VLOOKUP($I$1,properties!$A$6:$I$11,2, FALSE) + $J353*VLOOKUP($J$1,properties!$A$6:$I$11,2, FALSE) + $K353*VLOOKUP($K$1,properties!$A$6:$I$11,2, FALSE)</f>
        <v>0</v>
      </c>
      <c r="AD353" s="2">
        <f>$L353*VLOOKUP($L$1,properties!$A$13:$J$19,5, FALSE) + $M353*VLOOKUP($M$1,properties!$A$13:$J$19,5, FALSE) + $N353*VLOOKUP($N$1,properties!$A$13:$J$19,5, FALSE) + $O353*VLOOKUP($O$1,properties!$A$13:$J$19,5, FALSE) + $P353*VLOOKUP($P$1,properties!$A$13:$J$19,5, FALSE) + $Q353*VLOOKUP($Q$1,properties!$A$13:$J$19,5, FALSE)</f>
        <v>1.0449999999999999</v>
      </c>
      <c r="AE353" s="2">
        <f>$L353*VLOOKUP($L$1,properties!$A$13:$J$19,6, FALSE) + $M353*VLOOKUP($M$1,properties!$A$13:$J$19,6, FALSE) + $N353*VLOOKUP($N$1,properties!$A$13:$J$19,6, FALSE) + $O353*VLOOKUP($O$1,properties!$A$13:$J$19,6, FALSE) + $P353*VLOOKUP($P$1,properties!$A$13:$J$19,6, FALSE) + $Q353*VLOOKUP($Q$1,properties!$A$13:$J$19,6, FALSE)</f>
        <v>107.19</v>
      </c>
      <c r="AF353" s="2">
        <f>$L353*VLOOKUP($L$1,properties!$A$13:$J$19,4, FALSE) + $M353*VLOOKUP($M$1,properties!$A$13:$J$19,4, FALSE) + $N353*VLOOKUP($N$1,properties!$A$13:$J$19,4, FALSE) + $O353*VLOOKUP($O$1,properties!$A$13:$J$19,4, FALSE) + $P353*VLOOKUP($P$1,properties!$A$13:$J$19,4, FALSE) + $Q353*VLOOKUP($Q$1,properties!$A$13:$J$19,4, FALSE)</f>
        <v>1.2374999999999998</v>
      </c>
      <c r="AG353" s="2">
        <f>$L353*VLOOKUP($L$1,properties!$A$13:$J$19,3, FALSE) + $M353*VLOOKUP($M$1,properties!$A$13:$J$19,3, FALSE) + $N353*VLOOKUP($N$1,properties!$A$13:$J$19,3, FALSE) + $O353*VLOOKUP($O$1,properties!$A$13:$J$19,3, FALSE) + $P353*VLOOKUP($P$1,properties!$A$13:$J$19,3, FALSE) + $Q353*VLOOKUP($Q$1,properties!$A$13:$J$19,3, FALSE)</f>
        <v>7.4830000000000005</v>
      </c>
      <c r="AH353" s="2">
        <f>$L353*VLOOKUP($L$1,properties!$A$13:$J$19,2, FALSE) + $M353*VLOOKUP($M$1,properties!$A$13:$J$19,2, FALSE) + $N353*VLOOKUP($N$1,properties!$A$13:$J$19,2, FALSE) + $O353*VLOOKUP($O$1,properties!$A$13:$J$19,2, FALSE) + $P353*VLOOKUP($P$1,properties!$A$13:$J$19,2, FALSE) + $Q353*VLOOKUP($Q$1,properties!$A$13:$J$19,2, FALSE)</f>
        <v>1.9724999999999999</v>
      </c>
      <c r="AI353" s="2">
        <f>$L353*VLOOKUP($L$1,properties!$A$13:$J$19,10, FALSE) + $M353*VLOOKUP($M$1,properties!$A$13:$J$19,10, FALSE) + $N353*VLOOKUP($N$1,properties!$A$13:$J$19,10, FALSE) + $O353*VLOOKUP($O$1,properties!$A$13:$J$19,10, FALSE) + $P353*VLOOKUP($P$1,properties!$A$13:$J$19,10, FALSE) + $Q353*VLOOKUP($Q$1,properties!$A$13:$J$19,10, FALSE)</f>
        <v>45.5</v>
      </c>
      <c r="AJ353" s="2">
        <f>$R353*VLOOKUP($R$1,properties!$A$1:$J$4,5, FALSE) + $S353*VLOOKUP($S$1,properties!$A$1:$J$4,5, FALSE) + $T353*VLOOKUP($T$1,properties!$A$1:$J$4,5, FALSE)</f>
        <v>1.96</v>
      </c>
      <c r="AK353" s="2">
        <f>$R353*VLOOKUP($R$1,properties!$A$1:$J$4,6, FALSE) + $S353*VLOOKUP($S$1,properties!$A$1:$J$4,6, FALSE) + $T353*VLOOKUP($T$1,properties!$A$1:$J$4,6, FALSE)</f>
        <v>79.900000000000006</v>
      </c>
      <c r="AL353" s="2">
        <f>$R353*VLOOKUP($R$1,properties!$A$1:$J$4,4, FALSE) + $S353*VLOOKUP($S$1,properties!$A$1:$J$4,4, FALSE) + $T353*VLOOKUP($T$1,properties!$A$1:$J$4,4, FALSE)</f>
        <v>3.3650000000000002</v>
      </c>
      <c r="AM353" s="2">
        <f>$R353*VLOOKUP($R$1,properties!$A$1:$J$4,3, FALSE) + $S353*VLOOKUP($S$1,properties!$A$1:$J$4,3, FALSE) + $T353*VLOOKUP($T$1,properties!$A$1:$J$4,3, FALSE)</f>
        <v>11.814</v>
      </c>
      <c r="AN353" s="2">
        <f>$R353*VLOOKUP($R$1,properties!$A$1:$J$4,2, FALSE) + $S353*VLOOKUP($S$1,properties!$A$1:$J$4,2, FALSE) + $T353*VLOOKUP($T$1,properties!$A$1:$J$4,2, FALSE)</f>
        <v>2.96</v>
      </c>
      <c r="AO353" s="2">
        <f>$R353*VLOOKUP($R$1,properties!$A$1:$J$4,10, FALSE) + $S353*VLOOKUP($S$1,properties!$A$1:$J$4,10, FALSE) + $T353*VLOOKUP($T$1,properties!$A$1:$J$4,10, FALSE)</f>
        <v>35</v>
      </c>
    </row>
    <row r="354" spans="1:41" x14ac:dyDescent="0.2">
      <c r="A354">
        <v>567</v>
      </c>
      <c r="B354" t="s">
        <v>530</v>
      </c>
      <c r="C354" t="s">
        <v>576</v>
      </c>
      <c r="D354">
        <v>-0.28999999999999998</v>
      </c>
      <c r="E354">
        <v>0.7</v>
      </c>
      <c r="F354">
        <v>0.16</v>
      </c>
      <c r="G354" s="2">
        <v>0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0.5</v>
      </c>
      <c r="P354" s="2">
        <v>0.5</v>
      </c>
      <c r="Q354" s="2">
        <v>0</v>
      </c>
      <c r="R354" s="2">
        <v>0</v>
      </c>
      <c r="S354" s="2">
        <v>1</v>
      </c>
      <c r="T354" s="2">
        <v>0</v>
      </c>
      <c r="U354" s="2">
        <v>5</v>
      </c>
      <c r="V354" s="1" t="b">
        <v>0</v>
      </c>
      <c r="W354" s="2">
        <v>1</v>
      </c>
      <c r="X354" s="2">
        <v>0</v>
      </c>
      <c r="Y354" s="2">
        <v>0</v>
      </c>
      <c r="Z354" s="2">
        <v>0</v>
      </c>
      <c r="AA354" s="2">
        <f>$G354*VLOOKUP($G$1,properties!$A$6:$I$11,5, FALSE) + $H354*VLOOKUP($H$1,properties!$A$6:$I$11,5, FALSE) + $I354*VLOOKUP($I$1,properties!$A$6:$I$11,5, FALSE) + $J354*VLOOKUP($J$1,properties!$A$6:$I$11,5, FALSE) + $K354*VLOOKUP($K$1,properties!$A$6:$I$11,5, FALSE)</f>
        <v>1.74</v>
      </c>
      <c r="AB354" s="2">
        <f>$G354*VLOOKUP($G$1,properties!$A$6:$I$11,6, FALSE) + $H354*VLOOKUP($H$1,properties!$A$6:$I$11,6, FALSE) + $I354*VLOOKUP($I$1,properties!$A$6:$I$11,6, FALSE) + $J354*VLOOKUP($J$1,properties!$A$6:$I$11,6, FALSE) + $K354*VLOOKUP($K$1,properties!$A$6:$I$11,6, FALSE)</f>
        <v>132.91</v>
      </c>
      <c r="AC354" s="2">
        <f>$G354*VLOOKUP($G$1,properties!$A$6:$I$11,2, FALSE) + $H354*VLOOKUP($H$1,properties!$A$6:$I$11,2, FALSE) + $I354*VLOOKUP($I$1,properties!$A$6:$I$11,2, FALSE) + $J354*VLOOKUP($J$1,properties!$A$6:$I$11,2, FALSE) + $K354*VLOOKUP($K$1,properties!$A$6:$I$11,2, FALSE)</f>
        <v>0</v>
      </c>
      <c r="AD354" s="2">
        <f>$L354*VLOOKUP($L$1,properties!$A$13:$J$19,5, FALSE) + $M354*VLOOKUP($M$1,properties!$A$13:$J$19,5, FALSE) + $N354*VLOOKUP($N$1,properties!$A$13:$J$19,5, FALSE) + $O354*VLOOKUP($O$1,properties!$A$13:$J$19,5, FALSE) + $P354*VLOOKUP($P$1,properties!$A$13:$J$19,5, FALSE) + $Q354*VLOOKUP($Q$1,properties!$A$13:$J$19,5, FALSE)</f>
        <v>0.94</v>
      </c>
      <c r="AE354" s="2">
        <f>$L354*VLOOKUP($L$1,properties!$A$13:$J$19,6, FALSE) + $M354*VLOOKUP($M$1,properties!$A$13:$J$19,6, FALSE) + $N354*VLOOKUP($N$1,properties!$A$13:$J$19,6, FALSE) + $O354*VLOOKUP($O$1,properties!$A$13:$J$19,6, FALSE) + $P354*VLOOKUP($P$1,properties!$A$13:$J$19,6, FALSE) + $Q354*VLOOKUP($Q$1,properties!$A$13:$J$19,6, FALSE)</f>
        <v>95.669999999999987</v>
      </c>
      <c r="AF354" s="2">
        <f>$L354*VLOOKUP($L$1,properties!$A$13:$J$19,4, FALSE) + $M354*VLOOKUP($M$1,properties!$A$13:$J$19,4, FALSE) + $N354*VLOOKUP($N$1,properties!$A$13:$J$19,4, FALSE) + $O354*VLOOKUP($O$1,properties!$A$13:$J$19,4, FALSE) + $P354*VLOOKUP($P$1,properties!$A$13:$J$19,4, FALSE) + $Q354*VLOOKUP($Q$1,properties!$A$13:$J$19,4, FALSE)</f>
        <v>1.2749999999999999</v>
      </c>
      <c r="AG354" s="2">
        <f>$L354*VLOOKUP($L$1,properties!$A$13:$J$19,3, FALSE) + $M354*VLOOKUP($M$1,properties!$A$13:$J$19,3, FALSE) + $N354*VLOOKUP($N$1,properties!$A$13:$J$19,3, FALSE) + $O354*VLOOKUP($O$1,properties!$A$13:$J$19,3, FALSE) + $P354*VLOOKUP($P$1,properties!$A$13:$J$19,3, FALSE) + $Q354*VLOOKUP($Q$1,properties!$A$13:$J$19,3, FALSE)</f>
        <v>7.6219999999999999</v>
      </c>
      <c r="AH354" s="2">
        <f>$L354*VLOOKUP($L$1,properties!$A$13:$J$19,2, FALSE) + $M354*VLOOKUP($M$1,properties!$A$13:$J$19,2, FALSE) + $N354*VLOOKUP($N$1,properties!$A$13:$J$19,2, FALSE) + $O354*VLOOKUP($O$1,properties!$A$13:$J$19,2, FALSE) + $P354*VLOOKUP($P$1,properties!$A$13:$J$19,2, FALSE) + $Q354*VLOOKUP($Q$1,properties!$A$13:$J$19,2, FALSE)</f>
        <v>1.9849999999999999</v>
      </c>
      <c r="AI354" s="2">
        <f>$L354*VLOOKUP($L$1,properties!$A$13:$J$19,10, FALSE) + $M354*VLOOKUP($M$1,properties!$A$13:$J$19,10, FALSE) + $N354*VLOOKUP($N$1,properties!$A$13:$J$19,10, FALSE) + $O354*VLOOKUP($O$1,properties!$A$13:$J$19,10, FALSE) + $P354*VLOOKUP($P$1,properties!$A$13:$J$19,10, FALSE) + $Q354*VLOOKUP($Q$1,properties!$A$13:$J$19,10, FALSE)</f>
        <v>41</v>
      </c>
      <c r="AJ354" s="2">
        <f>$R354*VLOOKUP($R$1,properties!$A$1:$J$4,5, FALSE) + $S354*VLOOKUP($S$1,properties!$A$1:$J$4,5, FALSE) + $T354*VLOOKUP($T$1,properties!$A$1:$J$4,5, FALSE)</f>
        <v>1.96</v>
      </c>
      <c r="AK354" s="2">
        <f>$R354*VLOOKUP($R$1,properties!$A$1:$J$4,6, FALSE) + $S354*VLOOKUP($S$1,properties!$A$1:$J$4,6, FALSE) + $T354*VLOOKUP($T$1,properties!$A$1:$J$4,6, FALSE)</f>
        <v>79.900000000000006</v>
      </c>
      <c r="AL354" s="2">
        <f>$R354*VLOOKUP($R$1,properties!$A$1:$J$4,4, FALSE) + $S354*VLOOKUP($S$1,properties!$A$1:$J$4,4, FALSE) + $T354*VLOOKUP($T$1,properties!$A$1:$J$4,4, FALSE)</f>
        <v>3.3650000000000002</v>
      </c>
      <c r="AM354" s="2">
        <f>$R354*VLOOKUP($R$1,properties!$A$1:$J$4,3, FALSE) + $S354*VLOOKUP($S$1,properties!$A$1:$J$4,3, FALSE) + $T354*VLOOKUP($T$1,properties!$A$1:$J$4,3, FALSE)</f>
        <v>11.814</v>
      </c>
      <c r="AN354" s="2">
        <f>$R354*VLOOKUP($R$1,properties!$A$1:$J$4,2, FALSE) + $S354*VLOOKUP($S$1,properties!$A$1:$J$4,2, FALSE) + $T354*VLOOKUP($T$1,properties!$A$1:$J$4,2, FALSE)</f>
        <v>2.96</v>
      </c>
      <c r="AO354" s="2">
        <f>$R354*VLOOKUP($R$1,properties!$A$1:$J$4,10, FALSE) + $S354*VLOOKUP($S$1,properties!$A$1:$J$4,10, FALSE) + $T354*VLOOKUP($T$1,properties!$A$1:$J$4,10, FALSE)</f>
        <v>35</v>
      </c>
    </row>
    <row r="355" spans="1:41" x14ac:dyDescent="0.2">
      <c r="A355">
        <v>569</v>
      </c>
      <c r="B355" t="s">
        <v>531</v>
      </c>
      <c r="C355" t="s">
        <v>576</v>
      </c>
      <c r="D355">
        <v>-0.28000000000000003</v>
      </c>
      <c r="E355">
        <v>0.61</v>
      </c>
      <c r="F355">
        <v>0.16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0.75</v>
      </c>
      <c r="P355" s="2">
        <v>0.25</v>
      </c>
      <c r="Q355" s="2">
        <v>0</v>
      </c>
      <c r="R355" s="2">
        <v>0</v>
      </c>
      <c r="S355" s="2">
        <v>1</v>
      </c>
      <c r="T355" s="2">
        <v>0</v>
      </c>
      <c r="U355" s="2">
        <v>5</v>
      </c>
      <c r="V355" s="1" t="b">
        <v>0</v>
      </c>
      <c r="W355" s="2">
        <v>1</v>
      </c>
      <c r="X355" s="2">
        <v>0</v>
      </c>
      <c r="Y355" s="2">
        <v>0</v>
      </c>
      <c r="Z355" s="2">
        <v>0</v>
      </c>
      <c r="AA355" s="2">
        <f>$G355*VLOOKUP($G$1,properties!$A$6:$I$11,5, FALSE) + $H355*VLOOKUP($H$1,properties!$A$6:$I$11,5, FALSE) + $I355*VLOOKUP($I$1,properties!$A$6:$I$11,5, FALSE) + $J355*VLOOKUP($J$1,properties!$A$6:$I$11,5, FALSE) + $K355*VLOOKUP($K$1,properties!$A$6:$I$11,5, FALSE)</f>
        <v>1.74</v>
      </c>
      <c r="AB355" s="2">
        <f>$G355*VLOOKUP($G$1,properties!$A$6:$I$11,6, FALSE) + $H355*VLOOKUP($H$1,properties!$A$6:$I$11,6, FALSE) + $I355*VLOOKUP($I$1,properties!$A$6:$I$11,6, FALSE) + $J355*VLOOKUP($J$1,properties!$A$6:$I$11,6, FALSE) + $K355*VLOOKUP($K$1,properties!$A$6:$I$11,6, FALSE)</f>
        <v>132.91</v>
      </c>
      <c r="AC355" s="2">
        <f>$G355*VLOOKUP($G$1,properties!$A$6:$I$11,2, FALSE) + $H355*VLOOKUP($H$1,properties!$A$6:$I$11,2, FALSE) + $I355*VLOOKUP($I$1,properties!$A$6:$I$11,2, FALSE) + $J355*VLOOKUP($J$1,properties!$A$6:$I$11,2, FALSE) + $K355*VLOOKUP($K$1,properties!$A$6:$I$11,2, FALSE)</f>
        <v>0</v>
      </c>
      <c r="AD355" s="2">
        <f>$L355*VLOOKUP($L$1,properties!$A$13:$J$19,5, FALSE) + $M355*VLOOKUP($M$1,properties!$A$13:$J$19,5, FALSE) + $N355*VLOOKUP($N$1,properties!$A$13:$J$19,5, FALSE) + $O355*VLOOKUP($O$1,properties!$A$13:$J$19,5, FALSE) + $P355*VLOOKUP($P$1,properties!$A$13:$J$19,5, FALSE) + $Q355*VLOOKUP($Q$1,properties!$A$13:$J$19,5, FALSE)</f>
        <v>0.83499999999999996</v>
      </c>
      <c r="AE355" s="2">
        <f>$L355*VLOOKUP($L$1,properties!$A$13:$J$19,6, FALSE) + $M355*VLOOKUP($M$1,properties!$A$13:$J$19,6, FALSE) + $N355*VLOOKUP($N$1,properties!$A$13:$J$19,6, FALSE) + $O355*VLOOKUP($O$1,properties!$A$13:$J$19,6, FALSE) + $P355*VLOOKUP($P$1,properties!$A$13:$J$19,6, FALSE) + $Q355*VLOOKUP($Q$1,properties!$A$13:$J$19,6, FALSE)</f>
        <v>84.149999999999991</v>
      </c>
      <c r="AF355" s="2">
        <f>$L355*VLOOKUP($L$1,properties!$A$13:$J$19,4, FALSE) + $M355*VLOOKUP($M$1,properties!$A$13:$J$19,4, FALSE) + $N355*VLOOKUP($N$1,properties!$A$13:$J$19,4, FALSE) + $O355*VLOOKUP($O$1,properties!$A$13:$J$19,4, FALSE) + $P355*VLOOKUP($P$1,properties!$A$13:$J$19,4, FALSE) + $Q355*VLOOKUP($Q$1,properties!$A$13:$J$19,4, FALSE)</f>
        <v>1.3125000000000002</v>
      </c>
      <c r="AG355" s="2">
        <f>$L355*VLOOKUP($L$1,properties!$A$13:$J$19,3, FALSE) + $M355*VLOOKUP($M$1,properties!$A$13:$J$19,3, FALSE) + $N355*VLOOKUP($N$1,properties!$A$13:$J$19,3, FALSE) + $O355*VLOOKUP($O$1,properties!$A$13:$J$19,3, FALSE) + $P355*VLOOKUP($P$1,properties!$A$13:$J$19,3, FALSE) + $Q355*VLOOKUP($Q$1,properties!$A$13:$J$19,3, FALSE)</f>
        <v>7.761000000000001</v>
      </c>
      <c r="AH355" s="2">
        <f>$L355*VLOOKUP($L$1,properties!$A$13:$J$19,2, FALSE) + $M355*VLOOKUP($M$1,properties!$A$13:$J$19,2, FALSE) + $N355*VLOOKUP($N$1,properties!$A$13:$J$19,2, FALSE) + $O355*VLOOKUP($O$1,properties!$A$13:$J$19,2, FALSE) + $P355*VLOOKUP($P$1,properties!$A$13:$J$19,2, FALSE) + $Q355*VLOOKUP($Q$1,properties!$A$13:$J$19,2, FALSE)</f>
        <v>1.9974999999999998</v>
      </c>
      <c r="AI355" s="2">
        <f>$L355*VLOOKUP($L$1,properties!$A$13:$J$19,10, FALSE) + $M355*VLOOKUP($M$1,properties!$A$13:$J$19,10, FALSE) + $N355*VLOOKUP($N$1,properties!$A$13:$J$19,10, FALSE) + $O355*VLOOKUP($O$1,properties!$A$13:$J$19,10, FALSE) + $P355*VLOOKUP($P$1,properties!$A$13:$J$19,10, FALSE) + $Q355*VLOOKUP($Q$1,properties!$A$13:$J$19,10, FALSE)</f>
        <v>36.5</v>
      </c>
      <c r="AJ355" s="2">
        <f>$R355*VLOOKUP($R$1,properties!$A$1:$J$4,5, FALSE) + $S355*VLOOKUP($S$1,properties!$A$1:$J$4,5, FALSE) + $T355*VLOOKUP($T$1,properties!$A$1:$J$4,5, FALSE)</f>
        <v>1.96</v>
      </c>
      <c r="AK355" s="2">
        <f>$R355*VLOOKUP($R$1,properties!$A$1:$J$4,6, FALSE) + $S355*VLOOKUP($S$1,properties!$A$1:$J$4,6, FALSE) + $T355*VLOOKUP($T$1,properties!$A$1:$J$4,6, FALSE)</f>
        <v>79.900000000000006</v>
      </c>
      <c r="AL355" s="2">
        <f>$R355*VLOOKUP($R$1,properties!$A$1:$J$4,4, FALSE) + $S355*VLOOKUP($S$1,properties!$A$1:$J$4,4, FALSE) + $T355*VLOOKUP($T$1,properties!$A$1:$J$4,4, FALSE)</f>
        <v>3.3650000000000002</v>
      </c>
      <c r="AM355" s="2">
        <f>$R355*VLOOKUP($R$1,properties!$A$1:$J$4,3, FALSE) + $S355*VLOOKUP($S$1,properties!$A$1:$J$4,3, FALSE) + $T355*VLOOKUP($T$1,properties!$A$1:$J$4,3, FALSE)</f>
        <v>11.814</v>
      </c>
      <c r="AN355" s="2">
        <f>$R355*VLOOKUP($R$1,properties!$A$1:$J$4,2, FALSE) + $S355*VLOOKUP($S$1,properties!$A$1:$J$4,2, FALSE) + $T355*VLOOKUP($T$1,properties!$A$1:$J$4,2, FALSE)</f>
        <v>2.96</v>
      </c>
      <c r="AO355" s="2">
        <f>$R355*VLOOKUP($R$1,properties!$A$1:$J$4,10, FALSE) + $S355*VLOOKUP($S$1,properties!$A$1:$J$4,10, FALSE) + $T355*VLOOKUP($T$1,properties!$A$1:$J$4,10, FALSE)</f>
        <v>35</v>
      </c>
    </row>
    <row r="356" spans="1:41" x14ac:dyDescent="0.2">
      <c r="A356">
        <v>19</v>
      </c>
      <c r="B356" t="s">
        <v>515</v>
      </c>
      <c r="C356" t="s">
        <v>577</v>
      </c>
      <c r="D356">
        <v>-1.4039999999999999</v>
      </c>
      <c r="E356">
        <v>3.048</v>
      </c>
      <c r="F356">
        <v>2.3003392000000001E-2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5</v>
      </c>
      <c r="V356" s="1" t="b">
        <v>0</v>
      </c>
      <c r="W356" s="2">
        <v>1</v>
      </c>
      <c r="X356" s="2">
        <v>0</v>
      </c>
      <c r="Y356" s="2">
        <v>0</v>
      </c>
      <c r="Z356" s="2">
        <v>0</v>
      </c>
      <c r="AA356" s="2">
        <f>$G356*VLOOKUP($G$1,properties!$A$6:$I$11,5, FALSE) + $H356*VLOOKUP($H$1,properties!$A$6:$I$11,5, FALSE) + $I356*VLOOKUP($I$1,properties!$A$6:$I$11,5, FALSE) + $J356*VLOOKUP($J$1,properties!$A$6:$I$11,5, FALSE) + $K356*VLOOKUP($K$1,properties!$A$6:$I$11,5, FALSE)</f>
        <v>2.5299999999999998</v>
      </c>
      <c r="AB356" s="2">
        <f>$G356*VLOOKUP($G$1,properties!$A$6:$I$11,6, FALSE) + $H356*VLOOKUP($H$1,properties!$A$6:$I$11,6, FALSE) + $I356*VLOOKUP($I$1,properties!$A$6:$I$11,6, FALSE) + $J356*VLOOKUP($J$1,properties!$A$6:$I$11,6, FALSE) + $K356*VLOOKUP($K$1,properties!$A$6:$I$11,6, FALSE)</f>
        <v>44.055999999999997</v>
      </c>
      <c r="AC356" s="2">
        <f>$G356*VLOOKUP($G$1,properties!$A$6:$I$11,2, FALSE) + $H356*VLOOKUP($H$1,properties!$A$6:$I$11,2, FALSE) + $I356*VLOOKUP($I$1,properties!$A$6:$I$11,2, FALSE) + $J356*VLOOKUP($J$1,properties!$A$6:$I$11,2, FALSE) + $K356*VLOOKUP($K$1,properties!$A$6:$I$11,2, FALSE)</f>
        <v>0.25</v>
      </c>
      <c r="AD356" s="2">
        <f>$L356*VLOOKUP($L$1,properties!$A$13:$J$19,5, FALSE) + $M356*VLOOKUP($M$1,properties!$A$13:$J$19,5, FALSE) + $N356*VLOOKUP($N$1,properties!$A$13:$J$19,5, FALSE) + $O356*VLOOKUP($O$1,properties!$A$13:$J$19,5, FALSE) + $P356*VLOOKUP($P$1,properties!$A$13:$J$19,5, FALSE) + $Q356*VLOOKUP($Q$1,properties!$A$13:$J$19,5, FALSE)</f>
        <v>0.73</v>
      </c>
      <c r="AE356" s="2">
        <f>$L356*VLOOKUP($L$1,properties!$A$13:$J$19,6, FALSE) + $M356*VLOOKUP($M$1,properties!$A$13:$J$19,6, FALSE) + $N356*VLOOKUP($N$1,properties!$A$13:$J$19,6, FALSE) + $O356*VLOOKUP($O$1,properties!$A$13:$J$19,6, FALSE) + $P356*VLOOKUP($P$1,properties!$A$13:$J$19,6, FALSE) + $Q356*VLOOKUP($Q$1,properties!$A$13:$J$19,6, FALSE)</f>
        <v>72.63</v>
      </c>
      <c r="AF356" s="2">
        <f>$L356*VLOOKUP($L$1,properties!$A$13:$J$19,4, FALSE) + $M356*VLOOKUP($M$1,properties!$A$13:$J$19,4, FALSE) + $N356*VLOOKUP($N$1,properties!$A$13:$J$19,4, FALSE) + $O356*VLOOKUP($O$1,properties!$A$13:$J$19,4, FALSE) + $P356*VLOOKUP($P$1,properties!$A$13:$J$19,4, FALSE) + $Q356*VLOOKUP($Q$1,properties!$A$13:$J$19,4, FALSE)</f>
        <v>1.35</v>
      </c>
      <c r="AG356" s="2">
        <f>$L356*VLOOKUP($L$1,properties!$A$13:$J$19,3, FALSE) + $M356*VLOOKUP($M$1,properties!$A$13:$J$19,3, FALSE) + $N356*VLOOKUP($N$1,properties!$A$13:$J$19,3, FALSE) + $O356*VLOOKUP($O$1,properties!$A$13:$J$19,3, FALSE) + $P356*VLOOKUP($P$1,properties!$A$13:$J$19,3, FALSE) + $Q356*VLOOKUP($Q$1,properties!$A$13:$J$19,3, FALSE)</f>
        <v>7.9</v>
      </c>
      <c r="AH356" s="2">
        <f>$L356*VLOOKUP($L$1,properties!$A$13:$J$19,2, FALSE) + $M356*VLOOKUP($M$1,properties!$A$13:$J$19,2, FALSE) + $N356*VLOOKUP($N$1,properties!$A$13:$J$19,2, FALSE) + $O356*VLOOKUP($O$1,properties!$A$13:$J$19,2, FALSE) + $P356*VLOOKUP($P$1,properties!$A$13:$J$19,2, FALSE) + $Q356*VLOOKUP($Q$1,properties!$A$13:$J$19,2, FALSE)</f>
        <v>2.0099999999999998</v>
      </c>
      <c r="AI356" s="2">
        <f>$L356*VLOOKUP($L$1,properties!$A$13:$J$19,10, FALSE) + $M356*VLOOKUP($M$1,properties!$A$13:$J$19,10, FALSE) + $N356*VLOOKUP($N$1,properties!$A$13:$J$19,10, FALSE) + $O356*VLOOKUP($O$1,properties!$A$13:$J$19,10, FALSE) + $P356*VLOOKUP($P$1,properties!$A$13:$J$19,10, FALSE) + $Q356*VLOOKUP($Q$1,properties!$A$13:$J$19,10, FALSE)</f>
        <v>32</v>
      </c>
      <c r="AJ356" s="2">
        <f>$R356*VLOOKUP($R$1,properties!$A$1:$J$4,5, FALSE) + $S356*VLOOKUP($S$1,properties!$A$1:$J$4,5, FALSE) + $T356*VLOOKUP($T$1,properties!$A$1:$J$4,5, FALSE)</f>
        <v>1.81</v>
      </c>
      <c r="AK356" s="2">
        <f>$R356*VLOOKUP($R$1,properties!$A$1:$J$4,6, FALSE) + $S356*VLOOKUP($S$1,properties!$A$1:$J$4,6, FALSE) + $T356*VLOOKUP($T$1,properties!$A$1:$J$4,6, FALSE)</f>
        <v>35.450000000000003</v>
      </c>
      <c r="AL356" s="2">
        <f>$R356*VLOOKUP($R$1,properties!$A$1:$J$4,4, FALSE) + $S356*VLOOKUP($S$1,properties!$A$1:$J$4,4, FALSE) + $T356*VLOOKUP($T$1,properties!$A$1:$J$4,4, FALSE)</f>
        <v>3.617</v>
      </c>
      <c r="AM356" s="2">
        <f>$R356*VLOOKUP($R$1,properties!$A$1:$J$4,3, FALSE) + $S356*VLOOKUP($S$1,properties!$A$1:$J$4,3, FALSE) + $T356*VLOOKUP($T$1,properties!$A$1:$J$4,3, FALSE)</f>
        <v>12.968</v>
      </c>
      <c r="AN356" s="2">
        <f>$R356*VLOOKUP($R$1,properties!$A$1:$J$4,2, FALSE) + $S356*VLOOKUP($S$1,properties!$A$1:$J$4,2, FALSE) + $T356*VLOOKUP($T$1,properties!$A$1:$J$4,2, FALSE)</f>
        <v>3.16</v>
      </c>
      <c r="AO356" s="2">
        <f>$R356*VLOOKUP($R$1,properties!$A$1:$J$4,10, FALSE) + $S356*VLOOKUP($S$1,properties!$A$1:$J$4,10, FALSE) + $T356*VLOOKUP($T$1,properties!$A$1:$J$4,10, FALSE)</f>
        <v>17</v>
      </c>
    </row>
    <row r="357" spans="1:41" x14ac:dyDescent="0.2">
      <c r="A357">
        <v>20</v>
      </c>
      <c r="B357" t="s">
        <v>514</v>
      </c>
      <c r="C357" t="s">
        <v>577</v>
      </c>
      <c r="D357">
        <v>-0.97899999999999998</v>
      </c>
      <c r="E357">
        <v>2.11</v>
      </c>
      <c r="F357">
        <v>0.122409506</v>
      </c>
      <c r="G357" s="2">
        <v>0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5</v>
      </c>
      <c r="V357" s="1" t="b">
        <v>0</v>
      </c>
      <c r="W357" s="2">
        <v>1</v>
      </c>
      <c r="X357" s="2">
        <v>0</v>
      </c>
      <c r="Y357" s="2">
        <v>0</v>
      </c>
      <c r="Z357" s="2">
        <v>0</v>
      </c>
      <c r="AA357" s="2">
        <f>$G357*VLOOKUP($G$1,properties!$A$6:$I$11,5, FALSE) + $H357*VLOOKUP($H$1,properties!$A$6:$I$11,5, FALSE) + $I357*VLOOKUP($I$1,properties!$A$6:$I$11,5, FALSE) + $J357*VLOOKUP($J$1,properties!$A$6:$I$11,5, FALSE) + $K357*VLOOKUP($K$1,properties!$A$6:$I$11,5, FALSE)</f>
        <v>2.5299999999999998</v>
      </c>
      <c r="AB357" s="2">
        <f>$G357*VLOOKUP($G$1,properties!$A$6:$I$11,6, FALSE) + $H357*VLOOKUP($H$1,properties!$A$6:$I$11,6, FALSE) + $I357*VLOOKUP($I$1,properties!$A$6:$I$11,6, FALSE) + $J357*VLOOKUP($J$1,properties!$A$6:$I$11,6, FALSE) + $K357*VLOOKUP($K$1,properties!$A$6:$I$11,6, FALSE)</f>
        <v>44.055999999999997</v>
      </c>
      <c r="AC357" s="2">
        <f>$G357*VLOOKUP($G$1,properties!$A$6:$I$11,2, FALSE) + $H357*VLOOKUP($H$1,properties!$A$6:$I$11,2, FALSE) + $I357*VLOOKUP($I$1,properties!$A$6:$I$11,2, FALSE) + $J357*VLOOKUP($J$1,properties!$A$6:$I$11,2, FALSE) + $K357*VLOOKUP($K$1,properties!$A$6:$I$11,2, FALSE)</f>
        <v>0.25</v>
      </c>
      <c r="AD357" s="2">
        <f>$L357*VLOOKUP($L$1,properties!$A$13:$J$19,5, FALSE) + $M357*VLOOKUP($M$1,properties!$A$13:$J$19,5, FALSE) + $N357*VLOOKUP($N$1,properties!$A$13:$J$19,5, FALSE) + $O357*VLOOKUP($O$1,properties!$A$13:$J$19,5, FALSE) + $P357*VLOOKUP($P$1,properties!$A$13:$J$19,5, FALSE) + $Q357*VLOOKUP($Q$1,properties!$A$13:$J$19,5, FALSE)</f>
        <v>0.73</v>
      </c>
      <c r="AE357" s="2">
        <f>$L357*VLOOKUP($L$1,properties!$A$13:$J$19,6, FALSE) + $M357*VLOOKUP($M$1,properties!$A$13:$J$19,6, FALSE) + $N357*VLOOKUP($N$1,properties!$A$13:$J$19,6, FALSE) + $O357*VLOOKUP($O$1,properties!$A$13:$J$19,6, FALSE) + $P357*VLOOKUP($P$1,properties!$A$13:$J$19,6, FALSE) + $Q357*VLOOKUP($Q$1,properties!$A$13:$J$19,6, FALSE)</f>
        <v>72.63</v>
      </c>
      <c r="AF357" s="2">
        <f>$L357*VLOOKUP($L$1,properties!$A$13:$J$19,4, FALSE) + $M357*VLOOKUP($M$1,properties!$A$13:$J$19,4, FALSE) + $N357*VLOOKUP($N$1,properties!$A$13:$J$19,4, FALSE) + $O357*VLOOKUP($O$1,properties!$A$13:$J$19,4, FALSE) + $P357*VLOOKUP($P$1,properties!$A$13:$J$19,4, FALSE) + $Q357*VLOOKUP($Q$1,properties!$A$13:$J$19,4, FALSE)</f>
        <v>1.35</v>
      </c>
      <c r="AG357" s="2">
        <f>$L357*VLOOKUP($L$1,properties!$A$13:$J$19,3, FALSE) + $M357*VLOOKUP($M$1,properties!$A$13:$J$19,3, FALSE) + $N357*VLOOKUP($N$1,properties!$A$13:$J$19,3, FALSE) + $O357*VLOOKUP($O$1,properties!$A$13:$J$19,3, FALSE) + $P357*VLOOKUP($P$1,properties!$A$13:$J$19,3, FALSE) + $Q357*VLOOKUP($Q$1,properties!$A$13:$J$19,3, FALSE)</f>
        <v>7.9</v>
      </c>
      <c r="AH357" s="2">
        <f>$L357*VLOOKUP($L$1,properties!$A$13:$J$19,2, FALSE) + $M357*VLOOKUP($M$1,properties!$A$13:$J$19,2, FALSE) + $N357*VLOOKUP($N$1,properties!$A$13:$J$19,2, FALSE) + $O357*VLOOKUP($O$1,properties!$A$13:$J$19,2, FALSE) + $P357*VLOOKUP($P$1,properties!$A$13:$J$19,2, FALSE) + $Q357*VLOOKUP($Q$1,properties!$A$13:$J$19,2, FALSE)</f>
        <v>2.0099999999999998</v>
      </c>
      <c r="AI357" s="2">
        <f>$L357*VLOOKUP($L$1,properties!$A$13:$J$19,10, FALSE) + $M357*VLOOKUP($M$1,properties!$A$13:$J$19,10, FALSE) + $N357*VLOOKUP($N$1,properties!$A$13:$J$19,10, FALSE) + $O357*VLOOKUP($O$1,properties!$A$13:$J$19,10, FALSE) + $P357*VLOOKUP($P$1,properties!$A$13:$J$19,10, FALSE) + $Q357*VLOOKUP($Q$1,properties!$A$13:$J$19,10, FALSE)</f>
        <v>32</v>
      </c>
      <c r="AJ357" s="2">
        <f>$R357*VLOOKUP($R$1,properties!$A$1:$J$4,5, FALSE) + $S357*VLOOKUP($S$1,properties!$A$1:$J$4,5, FALSE) + $T357*VLOOKUP($T$1,properties!$A$1:$J$4,5, FALSE)</f>
        <v>1.96</v>
      </c>
      <c r="AK357" s="2">
        <f>$R357*VLOOKUP($R$1,properties!$A$1:$J$4,6, FALSE) + $S357*VLOOKUP($S$1,properties!$A$1:$J$4,6, FALSE) + $T357*VLOOKUP($T$1,properties!$A$1:$J$4,6, FALSE)</f>
        <v>79.900000000000006</v>
      </c>
      <c r="AL357" s="2">
        <f>$R357*VLOOKUP($R$1,properties!$A$1:$J$4,4, FALSE) + $S357*VLOOKUP($S$1,properties!$A$1:$J$4,4, FALSE) + $T357*VLOOKUP($T$1,properties!$A$1:$J$4,4, FALSE)</f>
        <v>3.3650000000000002</v>
      </c>
      <c r="AM357" s="2">
        <f>$R357*VLOOKUP($R$1,properties!$A$1:$J$4,3, FALSE) + $S357*VLOOKUP($S$1,properties!$A$1:$J$4,3, FALSE) + $T357*VLOOKUP($T$1,properties!$A$1:$J$4,3, FALSE)</f>
        <v>11.814</v>
      </c>
      <c r="AN357" s="2">
        <f>$R357*VLOOKUP($R$1,properties!$A$1:$J$4,2, FALSE) + $S357*VLOOKUP($S$1,properties!$A$1:$J$4,2, FALSE) + $T357*VLOOKUP($T$1,properties!$A$1:$J$4,2, FALSE)</f>
        <v>2.96</v>
      </c>
      <c r="AO357" s="2">
        <f>$R357*VLOOKUP($R$1,properties!$A$1:$J$4,10, FALSE) + $S357*VLOOKUP($S$1,properties!$A$1:$J$4,10, FALSE) + $T357*VLOOKUP($T$1,properties!$A$1:$J$4,10, FALSE)</f>
        <v>35</v>
      </c>
    </row>
    <row r="358" spans="1:41" x14ac:dyDescent="0.2">
      <c r="A358">
        <v>21</v>
      </c>
      <c r="B358" t="s">
        <v>513</v>
      </c>
      <c r="C358" t="s">
        <v>577</v>
      </c>
      <c r="D358">
        <v>-0.54700000000000004</v>
      </c>
      <c r="E358">
        <v>1.4670000000000001</v>
      </c>
      <c r="F358">
        <v>0.209671882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s="2">
        <v>5</v>
      </c>
      <c r="V358" s="1" t="b">
        <v>0</v>
      </c>
      <c r="W358" s="2">
        <v>1</v>
      </c>
      <c r="X358" s="2">
        <v>0</v>
      </c>
      <c r="Y358" s="2">
        <v>0</v>
      </c>
      <c r="Z358" s="2">
        <v>0</v>
      </c>
      <c r="AA358" s="2">
        <f>$G358*VLOOKUP($G$1,properties!$A$6:$I$11,5, FALSE) + $H358*VLOOKUP($H$1,properties!$A$6:$I$11,5, FALSE) + $I358*VLOOKUP($I$1,properties!$A$6:$I$11,5, FALSE) + $J358*VLOOKUP($J$1,properties!$A$6:$I$11,5, FALSE) + $K358*VLOOKUP($K$1,properties!$A$6:$I$11,5, FALSE)</f>
        <v>2.5299999999999998</v>
      </c>
      <c r="AB358" s="2">
        <f>$G358*VLOOKUP($G$1,properties!$A$6:$I$11,6, FALSE) + $H358*VLOOKUP($H$1,properties!$A$6:$I$11,6, FALSE) + $I358*VLOOKUP($I$1,properties!$A$6:$I$11,6, FALSE) + $J358*VLOOKUP($J$1,properties!$A$6:$I$11,6, FALSE) + $K358*VLOOKUP($K$1,properties!$A$6:$I$11,6, FALSE)</f>
        <v>44.055999999999997</v>
      </c>
      <c r="AC358" s="2">
        <f>$G358*VLOOKUP($G$1,properties!$A$6:$I$11,2, FALSE) + $H358*VLOOKUP($H$1,properties!$A$6:$I$11,2, FALSE) + $I358*VLOOKUP($I$1,properties!$A$6:$I$11,2, FALSE) + $J358*VLOOKUP($J$1,properties!$A$6:$I$11,2, FALSE) + $K358*VLOOKUP($K$1,properties!$A$6:$I$11,2, FALSE)</f>
        <v>0.25</v>
      </c>
      <c r="AD358" s="2">
        <f>$L358*VLOOKUP($L$1,properties!$A$13:$J$19,5, FALSE) + $M358*VLOOKUP($M$1,properties!$A$13:$J$19,5, FALSE) + $N358*VLOOKUP($N$1,properties!$A$13:$J$19,5, FALSE) + $O358*VLOOKUP($O$1,properties!$A$13:$J$19,5, FALSE) + $P358*VLOOKUP($P$1,properties!$A$13:$J$19,5, FALSE) + $Q358*VLOOKUP($Q$1,properties!$A$13:$J$19,5, FALSE)</f>
        <v>0.73</v>
      </c>
      <c r="AE358" s="2">
        <f>$L358*VLOOKUP($L$1,properties!$A$13:$J$19,6, FALSE) + $M358*VLOOKUP($M$1,properties!$A$13:$J$19,6, FALSE) + $N358*VLOOKUP($N$1,properties!$A$13:$J$19,6, FALSE) + $O358*VLOOKUP($O$1,properties!$A$13:$J$19,6, FALSE) + $P358*VLOOKUP($P$1,properties!$A$13:$J$19,6, FALSE) + $Q358*VLOOKUP($Q$1,properties!$A$13:$J$19,6, FALSE)</f>
        <v>72.63</v>
      </c>
      <c r="AF358" s="2">
        <f>$L358*VLOOKUP($L$1,properties!$A$13:$J$19,4, FALSE) + $M358*VLOOKUP($M$1,properties!$A$13:$J$19,4, FALSE) + $N358*VLOOKUP($N$1,properties!$A$13:$J$19,4, FALSE) + $O358*VLOOKUP($O$1,properties!$A$13:$J$19,4, FALSE) + $P358*VLOOKUP($P$1,properties!$A$13:$J$19,4, FALSE) + $Q358*VLOOKUP($Q$1,properties!$A$13:$J$19,4, FALSE)</f>
        <v>1.35</v>
      </c>
      <c r="AG358" s="2">
        <f>$L358*VLOOKUP($L$1,properties!$A$13:$J$19,3, FALSE) + $M358*VLOOKUP($M$1,properties!$A$13:$J$19,3, FALSE) + $N358*VLOOKUP($N$1,properties!$A$13:$J$19,3, FALSE) + $O358*VLOOKUP($O$1,properties!$A$13:$J$19,3, FALSE) + $P358*VLOOKUP($P$1,properties!$A$13:$J$19,3, FALSE) + $Q358*VLOOKUP($Q$1,properties!$A$13:$J$19,3, FALSE)</f>
        <v>7.9</v>
      </c>
      <c r="AH358" s="2">
        <f>$L358*VLOOKUP($L$1,properties!$A$13:$J$19,2, FALSE) + $M358*VLOOKUP($M$1,properties!$A$13:$J$19,2, FALSE) + $N358*VLOOKUP($N$1,properties!$A$13:$J$19,2, FALSE) + $O358*VLOOKUP($O$1,properties!$A$13:$J$19,2, FALSE) + $P358*VLOOKUP($P$1,properties!$A$13:$J$19,2, FALSE) + $Q358*VLOOKUP($Q$1,properties!$A$13:$J$19,2, FALSE)</f>
        <v>2.0099999999999998</v>
      </c>
      <c r="AI358" s="2">
        <f>$L358*VLOOKUP($L$1,properties!$A$13:$J$19,10, FALSE) + $M358*VLOOKUP($M$1,properties!$A$13:$J$19,10, FALSE) + $N358*VLOOKUP($N$1,properties!$A$13:$J$19,10, FALSE) + $O358*VLOOKUP($O$1,properties!$A$13:$J$19,10, FALSE) + $P358*VLOOKUP($P$1,properties!$A$13:$J$19,10, FALSE) + $Q358*VLOOKUP($Q$1,properties!$A$13:$J$19,10, FALSE)</f>
        <v>32</v>
      </c>
      <c r="AJ358" s="2">
        <f>$R358*VLOOKUP($R$1,properties!$A$1:$J$4,5, FALSE) + $S358*VLOOKUP($S$1,properties!$A$1:$J$4,5, FALSE) + $T358*VLOOKUP($T$1,properties!$A$1:$J$4,5, FALSE)</f>
        <v>1.98</v>
      </c>
      <c r="AK358" s="2">
        <f>$R358*VLOOKUP($R$1,properties!$A$1:$J$4,6, FALSE) + $S358*VLOOKUP($S$1,properties!$A$1:$J$4,6, FALSE) + $T358*VLOOKUP($T$1,properties!$A$1:$J$4,6, FALSE)</f>
        <v>126.9</v>
      </c>
      <c r="AL358" s="2">
        <f>$R358*VLOOKUP($R$1,properties!$A$1:$J$4,4, FALSE) + $S358*VLOOKUP($S$1,properties!$A$1:$J$4,4, FALSE) + $T358*VLOOKUP($T$1,properties!$A$1:$J$4,4, FALSE)</f>
        <v>3.06</v>
      </c>
      <c r="AM358" s="2">
        <f>$R358*VLOOKUP($R$1,properties!$A$1:$J$4,3, FALSE) + $S358*VLOOKUP($S$1,properties!$A$1:$J$4,3, FALSE) + $T358*VLOOKUP($T$1,properties!$A$1:$J$4,3, FALSE)</f>
        <v>10.451000000000001</v>
      </c>
      <c r="AN358" s="2">
        <f>$R358*VLOOKUP($R$1,properties!$A$1:$J$4,2, FALSE) + $S358*VLOOKUP($S$1,properties!$A$1:$J$4,2, FALSE) + $T358*VLOOKUP($T$1,properties!$A$1:$J$4,2, FALSE)</f>
        <v>2.66</v>
      </c>
      <c r="AO358" s="2">
        <f>$R358*VLOOKUP($R$1,properties!$A$1:$J$4,10, FALSE) + $S358*VLOOKUP($S$1,properties!$A$1:$J$4,10, FALSE) + $T358*VLOOKUP($T$1,properties!$A$1:$J$4,10, FALSE)</f>
        <v>53</v>
      </c>
    </row>
    <row r="359" spans="1:41" x14ac:dyDescent="0.2">
      <c r="A359">
        <v>22</v>
      </c>
      <c r="B359" t="s">
        <v>512</v>
      </c>
      <c r="C359" t="s">
        <v>577</v>
      </c>
      <c r="D359">
        <v>-1.2290000000000001</v>
      </c>
      <c r="E359">
        <v>2.4649999999999999</v>
      </c>
      <c r="F359">
        <v>7.0808781000000001E-2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1</v>
      </c>
      <c r="S359" s="2">
        <v>0</v>
      </c>
      <c r="T359" s="2">
        <v>0</v>
      </c>
      <c r="U359" s="2">
        <v>5</v>
      </c>
      <c r="V359" s="1" t="b">
        <v>0</v>
      </c>
      <c r="W359" s="2">
        <v>1</v>
      </c>
      <c r="X359" s="2">
        <v>0</v>
      </c>
      <c r="Y359" s="2">
        <v>0</v>
      </c>
      <c r="Z359" s="2">
        <v>0</v>
      </c>
      <c r="AA359" s="2">
        <f>$G359*VLOOKUP($G$1,properties!$A$6:$I$11,5, FALSE) + $H359*VLOOKUP($H$1,properties!$A$6:$I$11,5, FALSE) + $I359*VLOOKUP($I$1,properties!$A$6:$I$11,5, FALSE) + $J359*VLOOKUP($J$1,properties!$A$6:$I$11,5, FALSE) + $K359*VLOOKUP($K$1,properties!$A$6:$I$11,5, FALSE)</f>
        <v>2.5299999999999998</v>
      </c>
      <c r="AB359" s="2">
        <f>$G359*VLOOKUP($G$1,properties!$A$6:$I$11,6, FALSE) + $H359*VLOOKUP($H$1,properties!$A$6:$I$11,6, FALSE) + $I359*VLOOKUP($I$1,properties!$A$6:$I$11,6, FALSE) + $J359*VLOOKUP($J$1,properties!$A$6:$I$11,6, FALSE) + $K359*VLOOKUP($K$1,properties!$A$6:$I$11,6, FALSE)</f>
        <v>44.055999999999997</v>
      </c>
      <c r="AC359" s="2">
        <f>$G359*VLOOKUP($G$1,properties!$A$6:$I$11,2, FALSE) + $H359*VLOOKUP($H$1,properties!$A$6:$I$11,2, FALSE) + $I359*VLOOKUP($I$1,properties!$A$6:$I$11,2, FALSE) + $J359*VLOOKUP($J$1,properties!$A$6:$I$11,2, FALSE) + $K359*VLOOKUP($K$1,properties!$A$6:$I$11,2, FALSE)</f>
        <v>0.25</v>
      </c>
      <c r="AD359" s="2">
        <f>$L359*VLOOKUP($L$1,properties!$A$13:$J$19,5, FALSE) + $M359*VLOOKUP($M$1,properties!$A$13:$J$19,5, FALSE) + $N359*VLOOKUP($N$1,properties!$A$13:$J$19,5, FALSE) + $O359*VLOOKUP($O$1,properties!$A$13:$J$19,5, FALSE) + $P359*VLOOKUP($P$1,properties!$A$13:$J$19,5, FALSE) + $Q359*VLOOKUP($Q$1,properties!$A$13:$J$19,5, FALSE)</f>
        <v>1.1499999999999999</v>
      </c>
      <c r="AE359" s="2">
        <f>$L359*VLOOKUP($L$1,properties!$A$13:$J$19,6, FALSE) + $M359*VLOOKUP($M$1,properties!$A$13:$J$19,6, FALSE) + $N359*VLOOKUP($N$1,properties!$A$13:$J$19,6, FALSE) + $O359*VLOOKUP($O$1,properties!$A$13:$J$19,6, FALSE) + $P359*VLOOKUP($P$1,properties!$A$13:$J$19,6, FALSE) + $Q359*VLOOKUP($Q$1,properties!$A$13:$J$19,6, FALSE)</f>
        <v>118.71</v>
      </c>
      <c r="AF359" s="2">
        <f>$L359*VLOOKUP($L$1,properties!$A$13:$J$19,4, FALSE) + $M359*VLOOKUP($M$1,properties!$A$13:$J$19,4, FALSE) + $N359*VLOOKUP($N$1,properties!$A$13:$J$19,4, FALSE) + $O359*VLOOKUP($O$1,properties!$A$13:$J$19,4, FALSE) + $P359*VLOOKUP($P$1,properties!$A$13:$J$19,4, FALSE) + $Q359*VLOOKUP($Q$1,properties!$A$13:$J$19,4, FALSE)</f>
        <v>1.2</v>
      </c>
      <c r="AG359" s="2">
        <f>$L359*VLOOKUP($L$1,properties!$A$13:$J$19,3, FALSE) + $M359*VLOOKUP($M$1,properties!$A$13:$J$19,3, FALSE) + $N359*VLOOKUP($N$1,properties!$A$13:$J$19,3, FALSE) + $O359*VLOOKUP($O$1,properties!$A$13:$J$19,3, FALSE) + $P359*VLOOKUP($P$1,properties!$A$13:$J$19,3, FALSE) + $Q359*VLOOKUP($Q$1,properties!$A$13:$J$19,3, FALSE)</f>
        <v>7.3440000000000003</v>
      </c>
      <c r="AH359" s="2">
        <f>$L359*VLOOKUP($L$1,properties!$A$13:$J$19,2, FALSE) + $M359*VLOOKUP($M$1,properties!$A$13:$J$19,2, FALSE) + $N359*VLOOKUP($N$1,properties!$A$13:$J$19,2, FALSE) + $O359*VLOOKUP($O$1,properties!$A$13:$J$19,2, FALSE) + $P359*VLOOKUP($P$1,properties!$A$13:$J$19,2, FALSE) + $Q359*VLOOKUP($Q$1,properties!$A$13:$J$19,2, FALSE)</f>
        <v>1.96</v>
      </c>
      <c r="AI359" s="2">
        <f>$L359*VLOOKUP($L$1,properties!$A$13:$J$19,10, FALSE) + $M359*VLOOKUP($M$1,properties!$A$13:$J$19,10, FALSE) + $N359*VLOOKUP($N$1,properties!$A$13:$J$19,10, FALSE) + $O359*VLOOKUP($O$1,properties!$A$13:$J$19,10, FALSE) + $P359*VLOOKUP($P$1,properties!$A$13:$J$19,10, FALSE) + $Q359*VLOOKUP($Q$1,properties!$A$13:$J$19,10, FALSE)</f>
        <v>50</v>
      </c>
      <c r="AJ359" s="2">
        <f>$R359*VLOOKUP($R$1,properties!$A$1:$J$4,5, FALSE) + $S359*VLOOKUP($S$1,properties!$A$1:$J$4,5, FALSE) + $T359*VLOOKUP($T$1,properties!$A$1:$J$4,5, FALSE)</f>
        <v>1.81</v>
      </c>
      <c r="AK359" s="2">
        <f>$R359*VLOOKUP($R$1,properties!$A$1:$J$4,6, FALSE) + $S359*VLOOKUP($S$1,properties!$A$1:$J$4,6, FALSE) + $T359*VLOOKUP($T$1,properties!$A$1:$J$4,6, FALSE)</f>
        <v>35.450000000000003</v>
      </c>
      <c r="AL359" s="2">
        <f>$R359*VLOOKUP($R$1,properties!$A$1:$J$4,4, FALSE) + $S359*VLOOKUP($S$1,properties!$A$1:$J$4,4, FALSE) + $T359*VLOOKUP($T$1,properties!$A$1:$J$4,4, FALSE)</f>
        <v>3.617</v>
      </c>
      <c r="AM359" s="2">
        <f>$R359*VLOOKUP($R$1,properties!$A$1:$J$4,3, FALSE) + $S359*VLOOKUP($S$1,properties!$A$1:$J$4,3, FALSE) + $T359*VLOOKUP($T$1,properties!$A$1:$J$4,3, FALSE)</f>
        <v>12.968</v>
      </c>
      <c r="AN359" s="2">
        <f>$R359*VLOOKUP($R$1,properties!$A$1:$J$4,2, FALSE) + $S359*VLOOKUP($S$1,properties!$A$1:$J$4,2, FALSE) + $T359*VLOOKUP($T$1,properties!$A$1:$J$4,2, FALSE)</f>
        <v>3.16</v>
      </c>
      <c r="AO359" s="2">
        <f>$R359*VLOOKUP($R$1,properties!$A$1:$J$4,10, FALSE) + $S359*VLOOKUP($S$1,properties!$A$1:$J$4,10, FALSE) + $T359*VLOOKUP($T$1,properties!$A$1:$J$4,10, FALSE)</f>
        <v>17</v>
      </c>
    </row>
    <row r="360" spans="1:41" x14ac:dyDescent="0.2">
      <c r="A360">
        <v>23</v>
      </c>
      <c r="B360" t="s">
        <v>511</v>
      </c>
      <c r="C360" t="s">
        <v>577</v>
      </c>
      <c r="D360">
        <v>-0.998</v>
      </c>
      <c r="E360">
        <v>1.341</v>
      </c>
      <c r="F360">
        <v>0.20797871900000001</v>
      </c>
      <c r="G360" s="2">
        <v>0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1</v>
      </c>
      <c r="T360" s="2">
        <v>0</v>
      </c>
      <c r="U360" s="2">
        <v>5</v>
      </c>
      <c r="V360" s="1" t="b">
        <v>0</v>
      </c>
      <c r="W360" s="2">
        <v>1</v>
      </c>
      <c r="X360" s="2">
        <v>0</v>
      </c>
      <c r="Y360" s="2">
        <v>0</v>
      </c>
      <c r="Z360" s="2">
        <v>0</v>
      </c>
      <c r="AA360" s="2">
        <f>$G360*VLOOKUP($G$1,properties!$A$6:$I$11,5, FALSE) + $H360*VLOOKUP($H$1,properties!$A$6:$I$11,5, FALSE) + $I360*VLOOKUP($I$1,properties!$A$6:$I$11,5, FALSE) + $J360*VLOOKUP($J$1,properties!$A$6:$I$11,5, FALSE) + $K360*VLOOKUP($K$1,properties!$A$6:$I$11,5, FALSE)</f>
        <v>2.5299999999999998</v>
      </c>
      <c r="AB360" s="2">
        <f>$G360*VLOOKUP($G$1,properties!$A$6:$I$11,6, FALSE) + $H360*VLOOKUP($H$1,properties!$A$6:$I$11,6, FALSE) + $I360*VLOOKUP($I$1,properties!$A$6:$I$11,6, FALSE) + $J360*VLOOKUP($J$1,properties!$A$6:$I$11,6, FALSE) + $K360*VLOOKUP($K$1,properties!$A$6:$I$11,6, FALSE)</f>
        <v>44.055999999999997</v>
      </c>
      <c r="AC360" s="2">
        <f>$G360*VLOOKUP($G$1,properties!$A$6:$I$11,2, FALSE) + $H360*VLOOKUP($H$1,properties!$A$6:$I$11,2, FALSE) + $I360*VLOOKUP($I$1,properties!$A$6:$I$11,2, FALSE) + $J360*VLOOKUP($J$1,properties!$A$6:$I$11,2, FALSE) + $K360*VLOOKUP($K$1,properties!$A$6:$I$11,2, FALSE)</f>
        <v>0.25</v>
      </c>
      <c r="AD360" s="2">
        <f>$L360*VLOOKUP($L$1,properties!$A$13:$J$19,5, FALSE) + $M360*VLOOKUP($M$1,properties!$A$13:$J$19,5, FALSE) + $N360*VLOOKUP($N$1,properties!$A$13:$J$19,5, FALSE) + $O360*VLOOKUP($O$1,properties!$A$13:$J$19,5, FALSE) + $P360*VLOOKUP($P$1,properties!$A$13:$J$19,5, FALSE) + $Q360*VLOOKUP($Q$1,properties!$A$13:$J$19,5, FALSE)</f>
        <v>1.1499999999999999</v>
      </c>
      <c r="AE360" s="2">
        <f>$L360*VLOOKUP($L$1,properties!$A$13:$J$19,6, FALSE) + $M360*VLOOKUP($M$1,properties!$A$13:$J$19,6, FALSE) + $N360*VLOOKUP($N$1,properties!$A$13:$J$19,6, FALSE) + $O360*VLOOKUP($O$1,properties!$A$13:$J$19,6, FALSE) + $P360*VLOOKUP($P$1,properties!$A$13:$J$19,6, FALSE) + $Q360*VLOOKUP($Q$1,properties!$A$13:$J$19,6, FALSE)</f>
        <v>118.71</v>
      </c>
      <c r="AF360" s="2">
        <f>$L360*VLOOKUP($L$1,properties!$A$13:$J$19,4, FALSE) + $M360*VLOOKUP($M$1,properties!$A$13:$J$19,4, FALSE) + $N360*VLOOKUP($N$1,properties!$A$13:$J$19,4, FALSE) + $O360*VLOOKUP($O$1,properties!$A$13:$J$19,4, FALSE) + $P360*VLOOKUP($P$1,properties!$A$13:$J$19,4, FALSE) + $Q360*VLOOKUP($Q$1,properties!$A$13:$J$19,4, FALSE)</f>
        <v>1.2</v>
      </c>
      <c r="AG360" s="2">
        <f>$L360*VLOOKUP($L$1,properties!$A$13:$J$19,3, FALSE) + $M360*VLOOKUP($M$1,properties!$A$13:$J$19,3, FALSE) + $N360*VLOOKUP($N$1,properties!$A$13:$J$19,3, FALSE) + $O360*VLOOKUP($O$1,properties!$A$13:$J$19,3, FALSE) + $P360*VLOOKUP($P$1,properties!$A$13:$J$19,3, FALSE) + $Q360*VLOOKUP($Q$1,properties!$A$13:$J$19,3, FALSE)</f>
        <v>7.3440000000000003</v>
      </c>
      <c r="AH360" s="2">
        <f>$L360*VLOOKUP($L$1,properties!$A$13:$J$19,2, FALSE) + $M360*VLOOKUP($M$1,properties!$A$13:$J$19,2, FALSE) + $N360*VLOOKUP($N$1,properties!$A$13:$J$19,2, FALSE) + $O360*VLOOKUP($O$1,properties!$A$13:$J$19,2, FALSE) + $P360*VLOOKUP($P$1,properties!$A$13:$J$19,2, FALSE) + $Q360*VLOOKUP($Q$1,properties!$A$13:$J$19,2, FALSE)</f>
        <v>1.96</v>
      </c>
      <c r="AI360" s="2">
        <f>$L360*VLOOKUP($L$1,properties!$A$13:$J$19,10, FALSE) + $M360*VLOOKUP($M$1,properties!$A$13:$J$19,10, FALSE) + $N360*VLOOKUP($N$1,properties!$A$13:$J$19,10, FALSE) + $O360*VLOOKUP($O$1,properties!$A$13:$J$19,10, FALSE) + $P360*VLOOKUP($P$1,properties!$A$13:$J$19,10, FALSE) + $Q360*VLOOKUP($Q$1,properties!$A$13:$J$19,10, FALSE)</f>
        <v>50</v>
      </c>
      <c r="AJ360" s="2">
        <f>$R360*VLOOKUP($R$1,properties!$A$1:$J$4,5, FALSE) + $S360*VLOOKUP($S$1,properties!$A$1:$J$4,5, FALSE) + $T360*VLOOKUP($T$1,properties!$A$1:$J$4,5, FALSE)</f>
        <v>1.96</v>
      </c>
      <c r="AK360" s="2">
        <f>$R360*VLOOKUP($R$1,properties!$A$1:$J$4,6, FALSE) + $S360*VLOOKUP($S$1,properties!$A$1:$J$4,6, FALSE) + $T360*VLOOKUP($T$1,properties!$A$1:$J$4,6, FALSE)</f>
        <v>79.900000000000006</v>
      </c>
      <c r="AL360" s="2">
        <f>$R360*VLOOKUP($R$1,properties!$A$1:$J$4,4, FALSE) + $S360*VLOOKUP($S$1,properties!$A$1:$J$4,4, FALSE) + $T360*VLOOKUP($T$1,properties!$A$1:$J$4,4, FALSE)</f>
        <v>3.3650000000000002</v>
      </c>
      <c r="AM360" s="2">
        <f>$R360*VLOOKUP($R$1,properties!$A$1:$J$4,3, FALSE) + $S360*VLOOKUP($S$1,properties!$A$1:$J$4,3, FALSE) + $T360*VLOOKUP($T$1,properties!$A$1:$J$4,3, FALSE)</f>
        <v>11.814</v>
      </c>
      <c r="AN360" s="2">
        <f>$R360*VLOOKUP($R$1,properties!$A$1:$J$4,2, FALSE) + $S360*VLOOKUP($S$1,properties!$A$1:$J$4,2, FALSE) + $T360*VLOOKUP($T$1,properties!$A$1:$J$4,2, FALSE)</f>
        <v>2.96</v>
      </c>
      <c r="AO360" s="2">
        <f>$R360*VLOOKUP($R$1,properties!$A$1:$J$4,10, FALSE) + $S360*VLOOKUP($S$1,properties!$A$1:$J$4,10, FALSE) + $T360*VLOOKUP($T$1,properties!$A$1:$J$4,10, FALSE)</f>
        <v>35</v>
      </c>
    </row>
    <row r="361" spans="1:41" x14ac:dyDescent="0.2">
      <c r="A361">
        <v>25</v>
      </c>
      <c r="B361" t="s">
        <v>510</v>
      </c>
      <c r="C361" t="s">
        <v>577</v>
      </c>
      <c r="D361">
        <v>-1.091</v>
      </c>
      <c r="E361">
        <v>2.6110000000000002</v>
      </c>
      <c r="F361">
        <v>5.3171360000000001E-2</v>
      </c>
      <c r="G361" s="2">
        <v>0</v>
      </c>
      <c r="H361" s="2">
        <v>0</v>
      </c>
      <c r="I361" s="2">
        <v>0</v>
      </c>
      <c r="J361" s="2">
        <v>0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1</v>
      </c>
      <c r="S361" s="2">
        <v>0</v>
      </c>
      <c r="T361" s="2">
        <v>0</v>
      </c>
      <c r="U361" s="2">
        <v>5</v>
      </c>
      <c r="V361" s="1" t="b">
        <v>0</v>
      </c>
      <c r="W361" s="2">
        <v>1</v>
      </c>
      <c r="X361" s="2">
        <v>0</v>
      </c>
      <c r="Y361" s="2">
        <v>0</v>
      </c>
      <c r="Z361" s="2">
        <v>0</v>
      </c>
      <c r="AA361" s="2">
        <f>$G361*VLOOKUP($G$1,properties!$A$6:$I$11,5, FALSE) + $H361*VLOOKUP($H$1,properties!$A$6:$I$11,5, FALSE) + $I361*VLOOKUP($I$1,properties!$A$6:$I$11,5, FALSE) + $J361*VLOOKUP($J$1,properties!$A$6:$I$11,5, FALSE) + $K361*VLOOKUP($K$1,properties!$A$6:$I$11,5, FALSE)</f>
        <v>2.5299999999999998</v>
      </c>
      <c r="AB361" s="2">
        <f>$G361*VLOOKUP($G$1,properties!$A$6:$I$11,6, FALSE) + $H361*VLOOKUP($H$1,properties!$A$6:$I$11,6, FALSE) + $I361*VLOOKUP($I$1,properties!$A$6:$I$11,6, FALSE) + $J361*VLOOKUP($J$1,properties!$A$6:$I$11,6, FALSE) + $K361*VLOOKUP($K$1,properties!$A$6:$I$11,6, FALSE)</f>
        <v>44.055999999999997</v>
      </c>
      <c r="AC361" s="2">
        <f>$G361*VLOOKUP($G$1,properties!$A$6:$I$11,2, FALSE) + $H361*VLOOKUP($H$1,properties!$A$6:$I$11,2, FALSE) + $I361*VLOOKUP($I$1,properties!$A$6:$I$11,2, FALSE) + $J361*VLOOKUP($J$1,properties!$A$6:$I$11,2, FALSE) + $K361*VLOOKUP($K$1,properties!$A$6:$I$11,2, FALSE)</f>
        <v>0.25</v>
      </c>
      <c r="AD361" s="2">
        <f>$L361*VLOOKUP($L$1,properties!$A$13:$J$19,5, FALSE) + $M361*VLOOKUP($M$1,properties!$A$13:$J$19,5, FALSE) + $N361*VLOOKUP($N$1,properties!$A$13:$J$19,5, FALSE) + $O361*VLOOKUP($O$1,properties!$A$13:$J$19,5, FALSE) + $P361*VLOOKUP($P$1,properties!$A$13:$J$19,5, FALSE) + $Q361*VLOOKUP($Q$1,properties!$A$13:$J$19,5, FALSE)</f>
        <v>1.19</v>
      </c>
      <c r="AE361" s="2">
        <f>$L361*VLOOKUP($L$1,properties!$A$13:$J$19,6, FALSE) + $M361*VLOOKUP($M$1,properties!$A$13:$J$19,6, FALSE) + $N361*VLOOKUP($N$1,properties!$A$13:$J$19,6, FALSE) + $O361*VLOOKUP($O$1,properties!$A$13:$J$19,6, FALSE) + $P361*VLOOKUP($P$1,properties!$A$13:$J$19,6, FALSE) + $Q361*VLOOKUP($Q$1,properties!$A$13:$J$19,6, FALSE)</f>
        <v>207</v>
      </c>
      <c r="AF361" s="2">
        <f>$L361*VLOOKUP($L$1,properties!$A$13:$J$19,4, FALSE) + $M361*VLOOKUP($M$1,properties!$A$13:$J$19,4, FALSE) + $N361*VLOOKUP($N$1,properties!$A$13:$J$19,4, FALSE) + $O361*VLOOKUP($O$1,properties!$A$13:$J$19,4, FALSE) + $P361*VLOOKUP($P$1,properties!$A$13:$J$19,4, FALSE) + $Q361*VLOOKUP($Q$1,properties!$A$13:$J$19,4, FALSE)</f>
        <v>0.36</v>
      </c>
      <c r="AG361" s="2">
        <f>$L361*VLOOKUP($L$1,properties!$A$13:$J$19,3, FALSE) + $M361*VLOOKUP($M$1,properties!$A$13:$J$19,3, FALSE) + $N361*VLOOKUP($N$1,properties!$A$13:$J$19,3, FALSE) + $O361*VLOOKUP($O$1,properties!$A$13:$J$19,3, FALSE) + $P361*VLOOKUP($P$1,properties!$A$13:$J$19,3, FALSE) + $Q361*VLOOKUP($Q$1,properties!$A$13:$J$19,3, FALSE)</f>
        <v>7.4169999999999998</v>
      </c>
      <c r="AH361" s="2">
        <f>$L361*VLOOKUP($L$1,properties!$A$13:$J$19,2, FALSE) + $M361*VLOOKUP($M$1,properties!$A$13:$J$19,2, FALSE) + $N361*VLOOKUP($N$1,properties!$A$13:$J$19,2, FALSE) + $O361*VLOOKUP($O$1,properties!$A$13:$J$19,2, FALSE) + $P361*VLOOKUP($P$1,properties!$A$13:$J$19,2, FALSE) + $Q361*VLOOKUP($Q$1,properties!$A$13:$J$19,2, FALSE)</f>
        <v>2.33</v>
      </c>
      <c r="AI361" s="2">
        <f>$L361*VLOOKUP($L$1,properties!$A$13:$J$19,10, FALSE) + $M361*VLOOKUP($M$1,properties!$A$13:$J$19,10, FALSE) + $N361*VLOOKUP($N$1,properties!$A$13:$J$19,10, FALSE) + $O361*VLOOKUP($O$1,properties!$A$13:$J$19,10, FALSE) + $P361*VLOOKUP($P$1,properties!$A$13:$J$19,10, FALSE) + $Q361*VLOOKUP($Q$1,properties!$A$13:$J$19,10, FALSE)</f>
        <v>82</v>
      </c>
      <c r="AJ361" s="2">
        <f>$R361*VLOOKUP($R$1,properties!$A$1:$J$4,5, FALSE) + $S361*VLOOKUP($S$1,properties!$A$1:$J$4,5, FALSE) + $T361*VLOOKUP($T$1,properties!$A$1:$J$4,5, FALSE)</f>
        <v>1.81</v>
      </c>
      <c r="AK361" s="2">
        <f>$R361*VLOOKUP($R$1,properties!$A$1:$J$4,6, FALSE) + $S361*VLOOKUP($S$1,properties!$A$1:$J$4,6, FALSE) + $T361*VLOOKUP($T$1,properties!$A$1:$J$4,6, FALSE)</f>
        <v>35.450000000000003</v>
      </c>
      <c r="AL361" s="2">
        <f>$R361*VLOOKUP($R$1,properties!$A$1:$J$4,4, FALSE) + $S361*VLOOKUP($S$1,properties!$A$1:$J$4,4, FALSE) + $T361*VLOOKUP($T$1,properties!$A$1:$J$4,4, FALSE)</f>
        <v>3.617</v>
      </c>
      <c r="AM361" s="2">
        <f>$R361*VLOOKUP($R$1,properties!$A$1:$J$4,3, FALSE) + $S361*VLOOKUP($S$1,properties!$A$1:$J$4,3, FALSE) + $T361*VLOOKUP($T$1,properties!$A$1:$J$4,3, FALSE)</f>
        <v>12.968</v>
      </c>
      <c r="AN361" s="2">
        <f>$R361*VLOOKUP($R$1,properties!$A$1:$J$4,2, FALSE) + $S361*VLOOKUP($S$1,properties!$A$1:$J$4,2, FALSE) + $T361*VLOOKUP($T$1,properties!$A$1:$J$4,2, FALSE)</f>
        <v>3.16</v>
      </c>
      <c r="AO361" s="2">
        <f>$R361*VLOOKUP($R$1,properties!$A$1:$J$4,10, FALSE) + $S361*VLOOKUP($S$1,properties!$A$1:$J$4,10, FALSE) + $T361*VLOOKUP($T$1,properties!$A$1:$J$4,10, FALSE)</f>
        <v>17</v>
      </c>
    </row>
    <row r="362" spans="1:41" x14ac:dyDescent="0.2">
      <c r="A362">
        <v>33</v>
      </c>
      <c r="B362" t="s">
        <v>578</v>
      </c>
      <c r="C362" t="s">
        <v>577</v>
      </c>
      <c r="D362">
        <v>-0.92100000000000004</v>
      </c>
      <c r="E362">
        <v>4.7080000000000002</v>
      </c>
      <c r="F36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>
        <v>0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s="2">
        <v>5</v>
      </c>
      <c r="V362" s="1" t="b">
        <v>0</v>
      </c>
      <c r="W362" s="2">
        <v>1</v>
      </c>
      <c r="X362" s="2">
        <v>0</v>
      </c>
      <c r="Y362" s="2">
        <v>0</v>
      </c>
      <c r="Z362" s="2">
        <v>0</v>
      </c>
      <c r="AA362" s="2">
        <f>$G362*VLOOKUP($G$1,properties!$A$6:$I$11,5, FALSE) + $H362*VLOOKUP($H$1,properties!$A$6:$I$11,5, FALSE) + $I362*VLOOKUP($I$1,properties!$A$6:$I$11,5, FALSE) + $J362*VLOOKUP($J$1,properties!$A$6:$I$11,5, FALSE) + $K362*VLOOKUP($K$1,properties!$A$6:$I$11,5, FALSE)</f>
        <v>2.5299999999999998</v>
      </c>
      <c r="AB362" s="2">
        <f>$G362*VLOOKUP($G$1,properties!$A$6:$I$11,6, FALSE) + $H362*VLOOKUP($H$1,properties!$A$6:$I$11,6, FALSE) + $I362*VLOOKUP($I$1,properties!$A$6:$I$11,6, FALSE) + $J362*VLOOKUP($J$1,properties!$A$6:$I$11,6, FALSE) + $K362*VLOOKUP($K$1,properties!$A$6:$I$11,6, FALSE)</f>
        <v>44.055999999999997</v>
      </c>
      <c r="AC362" s="2">
        <f>$G362*VLOOKUP($G$1,properties!$A$6:$I$11,2, FALSE) + $H362*VLOOKUP($H$1,properties!$A$6:$I$11,2, FALSE) + $I362*VLOOKUP($I$1,properties!$A$6:$I$11,2, FALSE) + $J362*VLOOKUP($J$1,properties!$A$6:$I$11,2, FALSE) + $K362*VLOOKUP($K$1,properties!$A$6:$I$11,2, FALSE)</f>
        <v>0.25</v>
      </c>
      <c r="AD362" s="2">
        <f>$L362*VLOOKUP($L$1,properties!$A$13:$J$19,5, FALSE) + $M362*VLOOKUP($M$1,properties!$A$13:$J$19,5, FALSE) + $N362*VLOOKUP($N$1,properties!$A$13:$J$19,5, FALSE) + $O362*VLOOKUP($O$1,properties!$A$13:$J$19,5, FALSE) + $P362*VLOOKUP($P$1,properties!$A$13:$J$19,5, FALSE) + $Q362*VLOOKUP($Q$1,properties!$A$13:$J$19,5, FALSE)</f>
        <v>1.18</v>
      </c>
      <c r="AE362" s="2">
        <f>$L362*VLOOKUP($L$1,properties!$A$13:$J$19,6, FALSE) + $M362*VLOOKUP($M$1,properties!$A$13:$J$19,6, FALSE) + $N362*VLOOKUP($N$1,properties!$A$13:$J$19,6, FALSE) + $O362*VLOOKUP($O$1,properties!$A$13:$J$19,6, FALSE) + $P362*VLOOKUP($P$1,properties!$A$13:$J$19,6, FALSE) + $Q362*VLOOKUP($Q$1,properties!$A$13:$J$19,6, FALSE)</f>
        <v>87.62</v>
      </c>
      <c r="AF362" s="2">
        <f>$L362*VLOOKUP($L$1,properties!$A$13:$J$19,4, FALSE) + $M362*VLOOKUP($M$1,properties!$A$13:$J$19,4, FALSE) + $N362*VLOOKUP($N$1,properties!$A$13:$J$19,4, FALSE) + $O362*VLOOKUP($O$1,properties!$A$13:$J$19,4, FALSE) + $P362*VLOOKUP($P$1,properties!$A$13:$J$19,4, FALSE) + $Q362*VLOOKUP($Q$1,properties!$A$13:$J$19,4, FALSE)</f>
        <v>0</v>
      </c>
      <c r="AG362" s="2">
        <f>$L362*VLOOKUP($L$1,properties!$A$13:$J$19,3, FALSE) + $M362*VLOOKUP($M$1,properties!$A$13:$J$19,3, FALSE) + $N362*VLOOKUP($N$1,properties!$A$13:$J$19,3, FALSE) + $O362*VLOOKUP($O$1,properties!$A$13:$J$19,3, FALSE) + $P362*VLOOKUP($P$1,properties!$A$13:$J$19,3, FALSE) + $Q362*VLOOKUP($Q$1,properties!$A$13:$J$19,3, FALSE)</f>
        <v>5.6950000000000003</v>
      </c>
      <c r="AH362" s="2">
        <f>$L362*VLOOKUP($L$1,properties!$A$13:$J$19,2, FALSE) + $M362*VLOOKUP($M$1,properties!$A$13:$J$19,2, FALSE) + $N362*VLOOKUP($N$1,properties!$A$13:$J$19,2, FALSE) + $O362*VLOOKUP($O$1,properties!$A$13:$J$19,2, FALSE) + $P362*VLOOKUP($P$1,properties!$A$13:$J$19,2, FALSE) + $Q362*VLOOKUP($Q$1,properties!$A$13:$J$19,2, FALSE)</f>
        <v>0.95</v>
      </c>
      <c r="AI362" s="2">
        <f>$L362*VLOOKUP($L$1,properties!$A$13:$J$19,10, FALSE) + $M362*VLOOKUP($M$1,properties!$A$13:$J$19,10, FALSE) + $N362*VLOOKUP($N$1,properties!$A$13:$J$19,10, FALSE) + $O362*VLOOKUP($O$1,properties!$A$13:$J$19,10, FALSE) + $P362*VLOOKUP($P$1,properties!$A$13:$J$19,10, FALSE) + $Q362*VLOOKUP($Q$1,properties!$A$13:$J$19,10, FALSE)</f>
        <v>38</v>
      </c>
      <c r="AJ362" s="2">
        <f>$R362*VLOOKUP($R$1,properties!$A$1:$J$4,5, FALSE) + $S362*VLOOKUP($S$1,properties!$A$1:$J$4,5, FALSE) + $T362*VLOOKUP($T$1,properties!$A$1:$J$4,5, FALSE)</f>
        <v>1.81</v>
      </c>
      <c r="AK362" s="2">
        <f>$R362*VLOOKUP($R$1,properties!$A$1:$J$4,6, FALSE) + $S362*VLOOKUP($S$1,properties!$A$1:$J$4,6, FALSE) + $T362*VLOOKUP($T$1,properties!$A$1:$J$4,6, FALSE)</f>
        <v>35.450000000000003</v>
      </c>
      <c r="AL362" s="2">
        <f>$R362*VLOOKUP($R$1,properties!$A$1:$J$4,4, FALSE) + $S362*VLOOKUP($S$1,properties!$A$1:$J$4,4, FALSE) + $T362*VLOOKUP($T$1,properties!$A$1:$J$4,4, FALSE)</f>
        <v>3.617</v>
      </c>
      <c r="AM362" s="2">
        <f>$R362*VLOOKUP($R$1,properties!$A$1:$J$4,3, FALSE) + $S362*VLOOKUP($S$1,properties!$A$1:$J$4,3, FALSE) + $T362*VLOOKUP($T$1,properties!$A$1:$J$4,3, FALSE)</f>
        <v>12.968</v>
      </c>
      <c r="AN362" s="2">
        <f>$R362*VLOOKUP($R$1,properties!$A$1:$J$4,2, FALSE) + $S362*VLOOKUP($S$1,properties!$A$1:$J$4,2, FALSE) + $T362*VLOOKUP($T$1,properties!$A$1:$J$4,2, FALSE)</f>
        <v>3.16</v>
      </c>
      <c r="AO362" s="2">
        <f>$R362*VLOOKUP($R$1,properties!$A$1:$J$4,10, FALSE) + $S362*VLOOKUP($S$1,properties!$A$1:$J$4,10, FALSE) + $T362*VLOOKUP($T$1,properties!$A$1:$J$4,10, FALSE)</f>
        <v>17</v>
      </c>
    </row>
    <row r="363" spans="1:41" x14ac:dyDescent="0.2">
      <c r="A363">
        <v>36</v>
      </c>
      <c r="B363" t="s">
        <v>579</v>
      </c>
      <c r="C363" t="s">
        <v>577</v>
      </c>
      <c r="D363">
        <v>-0.86799999999999999</v>
      </c>
      <c r="E363">
        <v>4.7290000000000001</v>
      </c>
      <c r="F363">
        <v>0</v>
      </c>
      <c r="G363" s="2">
        <v>0</v>
      </c>
      <c r="H363" s="2">
        <v>0</v>
      </c>
      <c r="I363" s="2">
        <v>0</v>
      </c>
      <c r="J363" s="2">
        <v>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5</v>
      </c>
      <c r="V363" s="1" t="b">
        <v>0</v>
      </c>
      <c r="W363" s="2">
        <v>1</v>
      </c>
      <c r="X363" s="2">
        <v>0</v>
      </c>
      <c r="Y363" s="2">
        <v>0</v>
      </c>
      <c r="Z363" s="2">
        <v>0</v>
      </c>
      <c r="AA363" s="2">
        <f>$G363*VLOOKUP($G$1,properties!$A$6:$I$11,5, FALSE) + $H363*VLOOKUP($H$1,properties!$A$6:$I$11,5, FALSE) + $I363*VLOOKUP($I$1,properties!$A$6:$I$11,5, FALSE) + $J363*VLOOKUP($J$1,properties!$A$6:$I$11,5, FALSE) + $K363*VLOOKUP($K$1,properties!$A$6:$I$11,5, FALSE)</f>
        <v>2.5299999999999998</v>
      </c>
      <c r="AB363" s="2">
        <f>$G363*VLOOKUP($G$1,properties!$A$6:$I$11,6, FALSE) + $H363*VLOOKUP($H$1,properties!$A$6:$I$11,6, FALSE) + $I363*VLOOKUP($I$1,properties!$A$6:$I$11,6, FALSE) + $J363*VLOOKUP($J$1,properties!$A$6:$I$11,6, FALSE) + $K363*VLOOKUP($K$1,properties!$A$6:$I$11,6, FALSE)</f>
        <v>44.055999999999997</v>
      </c>
      <c r="AC363" s="2">
        <f>$G363*VLOOKUP($G$1,properties!$A$6:$I$11,2, FALSE) + $H363*VLOOKUP($H$1,properties!$A$6:$I$11,2, FALSE) + $I363*VLOOKUP($I$1,properties!$A$6:$I$11,2, FALSE) + $J363*VLOOKUP($J$1,properties!$A$6:$I$11,2, FALSE) + $K363*VLOOKUP($K$1,properties!$A$6:$I$11,2, FALSE)</f>
        <v>0.25</v>
      </c>
      <c r="AD363" s="2">
        <f>$L363*VLOOKUP($L$1,properties!$A$13:$J$19,5, FALSE) + $M363*VLOOKUP($M$1,properties!$A$13:$J$19,5, FALSE) + $N363*VLOOKUP($N$1,properties!$A$13:$J$19,5, FALSE) + $O363*VLOOKUP($O$1,properties!$A$13:$J$19,5, FALSE) + $P363*VLOOKUP($P$1,properties!$A$13:$J$19,5, FALSE) + $Q363*VLOOKUP($Q$1,properties!$A$13:$J$19,5, FALSE)</f>
        <v>1</v>
      </c>
      <c r="AE363" s="2">
        <f>$L363*VLOOKUP($L$1,properties!$A$13:$J$19,6, FALSE) + $M363*VLOOKUP($M$1,properties!$A$13:$J$19,6, FALSE) + $N363*VLOOKUP($N$1,properties!$A$13:$J$19,6, FALSE) + $O363*VLOOKUP($O$1,properties!$A$13:$J$19,6, FALSE) + $P363*VLOOKUP($P$1,properties!$A$13:$J$19,6, FALSE) + $Q363*VLOOKUP($Q$1,properties!$A$13:$J$19,6, FALSE)</f>
        <v>40.08</v>
      </c>
      <c r="AF363" s="2">
        <f>$L363*VLOOKUP($L$1,properties!$A$13:$J$19,4, FALSE) + $M363*VLOOKUP($M$1,properties!$A$13:$J$19,4, FALSE) + $N363*VLOOKUP($N$1,properties!$A$13:$J$19,4, FALSE) + $O363*VLOOKUP($O$1,properties!$A$13:$J$19,4, FALSE) + $P363*VLOOKUP($P$1,properties!$A$13:$J$19,4, FALSE) + $Q363*VLOOKUP($Q$1,properties!$A$13:$J$19,4, FALSE)</f>
        <v>0</v>
      </c>
      <c r="AG363" s="2">
        <f>$L363*VLOOKUP($L$1,properties!$A$13:$J$19,3, FALSE) + $M363*VLOOKUP($M$1,properties!$A$13:$J$19,3, FALSE) + $N363*VLOOKUP($N$1,properties!$A$13:$J$19,3, FALSE) + $O363*VLOOKUP($O$1,properties!$A$13:$J$19,3, FALSE) + $P363*VLOOKUP($P$1,properties!$A$13:$J$19,3, FALSE) + $Q363*VLOOKUP($Q$1,properties!$A$13:$J$19,3, FALSE)</f>
        <v>6.1130000000000004</v>
      </c>
      <c r="AH363" s="2">
        <f>$L363*VLOOKUP($L$1,properties!$A$13:$J$19,2, FALSE) + $M363*VLOOKUP($M$1,properties!$A$13:$J$19,2, FALSE) + $N363*VLOOKUP($N$1,properties!$A$13:$J$19,2, FALSE) + $O363*VLOOKUP($O$1,properties!$A$13:$J$19,2, FALSE) + $P363*VLOOKUP($P$1,properties!$A$13:$J$19,2, FALSE) + $Q363*VLOOKUP($Q$1,properties!$A$13:$J$19,2, FALSE)</f>
        <v>1</v>
      </c>
      <c r="AI363" s="2">
        <f>$L363*VLOOKUP($L$1,properties!$A$13:$J$19,10, FALSE) + $M363*VLOOKUP($M$1,properties!$A$13:$J$19,10, FALSE) + $N363*VLOOKUP($N$1,properties!$A$13:$J$19,10, FALSE) + $O363*VLOOKUP($O$1,properties!$A$13:$J$19,10, FALSE) + $P363*VLOOKUP($P$1,properties!$A$13:$J$19,10, FALSE) + $Q363*VLOOKUP($Q$1,properties!$A$13:$J$19,10, FALSE)</f>
        <v>20</v>
      </c>
      <c r="AJ363" s="2">
        <f>$R363*VLOOKUP($R$1,properties!$A$1:$J$4,5, FALSE) + $S363*VLOOKUP($S$1,properties!$A$1:$J$4,5, FALSE) + $T363*VLOOKUP($T$1,properties!$A$1:$J$4,5, FALSE)</f>
        <v>1.81</v>
      </c>
      <c r="AK363" s="2">
        <f>$R363*VLOOKUP($R$1,properties!$A$1:$J$4,6, FALSE) + $S363*VLOOKUP($S$1,properties!$A$1:$J$4,6, FALSE) + $T363*VLOOKUP($T$1,properties!$A$1:$J$4,6, FALSE)</f>
        <v>35.450000000000003</v>
      </c>
      <c r="AL363" s="2">
        <f>$R363*VLOOKUP($R$1,properties!$A$1:$J$4,4, FALSE) + $S363*VLOOKUP($S$1,properties!$A$1:$J$4,4, FALSE) + $T363*VLOOKUP($T$1,properties!$A$1:$J$4,4, FALSE)</f>
        <v>3.617</v>
      </c>
      <c r="AM363" s="2">
        <f>$R363*VLOOKUP($R$1,properties!$A$1:$J$4,3, FALSE) + $S363*VLOOKUP($S$1,properties!$A$1:$J$4,3, FALSE) + $T363*VLOOKUP($T$1,properties!$A$1:$J$4,3, FALSE)</f>
        <v>12.968</v>
      </c>
      <c r="AN363" s="2">
        <f>$R363*VLOOKUP($R$1,properties!$A$1:$J$4,2, FALSE) + $S363*VLOOKUP($S$1,properties!$A$1:$J$4,2, FALSE) + $T363*VLOOKUP($T$1,properties!$A$1:$J$4,2, FALSE)</f>
        <v>3.16</v>
      </c>
      <c r="AO363" s="2">
        <f>$R363*VLOOKUP($R$1,properties!$A$1:$J$4,10, FALSE) + $S363*VLOOKUP($S$1,properties!$A$1:$J$4,10, FALSE) + $T363*VLOOKUP($T$1,properties!$A$1:$J$4,10, FALSE)</f>
        <v>17</v>
      </c>
    </row>
    <row r="364" spans="1:41" x14ac:dyDescent="0.2">
      <c r="A364">
        <v>168</v>
      </c>
      <c r="B364" t="s">
        <v>580</v>
      </c>
      <c r="C364" t="s">
        <v>577</v>
      </c>
      <c r="D364">
        <v>-0.69099999999999995</v>
      </c>
      <c r="E364" s="11">
        <v>2.8180000000000001</v>
      </c>
      <c r="F364">
        <v>4.0661669999999997E-2</v>
      </c>
      <c r="G364" s="2">
        <v>0</v>
      </c>
      <c r="H364" s="2">
        <v>0</v>
      </c>
      <c r="I364" s="2">
        <v>0</v>
      </c>
      <c r="J364" s="2">
        <v>0</v>
      </c>
      <c r="K364" s="2">
        <v>1</v>
      </c>
      <c r="L364" s="2">
        <v>0.25</v>
      </c>
      <c r="M364" s="2">
        <v>0.125</v>
      </c>
      <c r="N364" s="2">
        <v>0</v>
      </c>
      <c r="O364" s="2">
        <v>0</v>
      </c>
      <c r="P364" s="2">
        <v>0</v>
      </c>
      <c r="Q364" s="2">
        <v>0.625</v>
      </c>
      <c r="R364" s="2">
        <v>0</v>
      </c>
      <c r="S364" s="2">
        <v>1</v>
      </c>
      <c r="T364" s="2">
        <v>0</v>
      </c>
      <c r="U364" s="2">
        <v>5</v>
      </c>
      <c r="V364" s="1" t="b">
        <v>0</v>
      </c>
      <c r="W364" s="2">
        <v>1</v>
      </c>
      <c r="X364" s="2">
        <v>0</v>
      </c>
      <c r="Y364" s="2">
        <v>0</v>
      </c>
      <c r="Z364" s="2">
        <v>0</v>
      </c>
      <c r="AA364" s="2">
        <f>$G364*VLOOKUP($G$1,properties!$A$6:$I$11,5, FALSE) + $H364*VLOOKUP($H$1,properties!$A$6:$I$11,5, FALSE) + $I364*VLOOKUP($I$1,properties!$A$6:$I$11,5, FALSE) + $J364*VLOOKUP($J$1,properties!$A$6:$I$11,5, FALSE) + $K364*VLOOKUP($K$1,properties!$A$6:$I$11,5, FALSE)</f>
        <v>2.5299999999999998</v>
      </c>
      <c r="AB364" s="2">
        <f>$G364*VLOOKUP($G$1,properties!$A$6:$I$11,6, FALSE) + $H364*VLOOKUP($H$1,properties!$A$6:$I$11,6, FALSE) + $I364*VLOOKUP($I$1,properties!$A$6:$I$11,6, FALSE) + $J364*VLOOKUP($J$1,properties!$A$6:$I$11,6, FALSE) + $K364*VLOOKUP($K$1,properties!$A$6:$I$11,6, FALSE)</f>
        <v>44.055999999999997</v>
      </c>
      <c r="AC364" s="2">
        <f>$G364*VLOOKUP($G$1,properties!$A$6:$I$11,2, FALSE) + $H364*VLOOKUP($H$1,properties!$A$6:$I$11,2, FALSE) + $I364*VLOOKUP($I$1,properties!$A$6:$I$11,2, FALSE) + $J364*VLOOKUP($J$1,properties!$A$6:$I$11,2, FALSE) + $K364*VLOOKUP($K$1,properties!$A$6:$I$11,2, FALSE)</f>
        <v>0.25</v>
      </c>
      <c r="AD364" s="2">
        <f>$L364*VLOOKUP($L$1,properties!$A$13:$J$19,5, FALSE) + $M364*VLOOKUP($M$1,properties!$A$13:$J$19,5, FALSE) + $N364*VLOOKUP($N$1,properties!$A$13:$J$19,5, FALSE) + $O364*VLOOKUP($O$1,properties!$A$13:$J$19,5, FALSE) + $P364*VLOOKUP($P$1,properties!$A$13:$J$19,5, FALSE) + $Q364*VLOOKUP($Q$1,properties!$A$13:$J$19,5, FALSE)</f>
        <v>1.1412499999999999</v>
      </c>
      <c r="AE364" s="2">
        <f>$L364*VLOOKUP($L$1,properties!$A$13:$J$19,6, FALSE) + $M364*VLOOKUP($M$1,properties!$A$13:$J$19,6, FALSE) + $N364*VLOOKUP($N$1,properties!$A$13:$J$19,6, FALSE) + $O364*VLOOKUP($O$1,properties!$A$13:$J$19,6, FALSE) + $P364*VLOOKUP($P$1,properties!$A$13:$J$19,6, FALSE) + $Q364*VLOOKUP($Q$1,properties!$A$13:$J$19,6, FALSE)</f>
        <v>150.3475</v>
      </c>
      <c r="AF364" s="2">
        <f>$L364*VLOOKUP($L$1,properties!$A$13:$J$19,4, FALSE) + $M364*VLOOKUP($M$1,properties!$A$13:$J$19,4, FALSE) + $N364*VLOOKUP($N$1,properties!$A$13:$J$19,4, FALSE) + $O364*VLOOKUP($O$1,properties!$A$13:$J$19,4, FALSE) + $P364*VLOOKUP($P$1,properties!$A$13:$J$19,4, FALSE) + $Q364*VLOOKUP($Q$1,properties!$A$13:$J$19,4, FALSE)</f>
        <v>0.22499999999999998</v>
      </c>
      <c r="AG364" s="2">
        <f>$L364*VLOOKUP($L$1,properties!$A$13:$J$19,3, FALSE) + $M364*VLOOKUP($M$1,properties!$A$13:$J$19,3, FALSE) + $N364*VLOOKUP($N$1,properties!$A$13:$J$19,3, FALSE) + $O364*VLOOKUP($O$1,properties!$A$13:$J$19,3, FALSE) + $P364*VLOOKUP($P$1,properties!$A$13:$J$19,3, FALSE) + $Q364*VLOOKUP($Q$1,properties!$A$13:$J$19,3, FALSE)</f>
        <v>6.87575</v>
      </c>
      <c r="AH364" s="2">
        <f>$L364*VLOOKUP($L$1,properties!$A$13:$J$19,2, FALSE) + $M364*VLOOKUP($M$1,properties!$A$13:$J$19,2, FALSE) + $N364*VLOOKUP($N$1,properties!$A$13:$J$19,2, FALSE) + $O364*VLOOKUP($O$1,properties!$A$13:$J$19,2, FALSE) + $P364*VLOOKUP($P$1,properties!$A$13:$J$19,2, FALSE) + $Q364*VLOOKUP($Q$1,properties!$A$13:$J$19,2, FALSE)</f>
        <v>1.8250000000000002</v>
      </c>
      <c r="AI364" s="2">
        <f>$L364*VLOOKUP($L$1,properties!$A$13:$J$19,10, FALSE) + $M364*VLOOKUP($M$1,properties!$A$13:$J$19,10, FALSE) + $N364*VLOOKUP($N$1,properties!$A$13:$J$19,10, FALSE) + $O364*VLOOKUP($O$1,properties!$A$13:$J$19,10, FALSE) + $P364*VLOOKUP($P$1,properties!$A$13:$J$19,10, FALSE) + $Q364*VLOOKUP($Q$1,properties!$A$13:$J$19,10, FALSE)</f>
        <v>61</v>
      </c>
      <c r="AJ364" s="2">
        <f>$R364*VLOOKUP($R$1,properties!$A$1:$J$4,5, FALSE) + $S364*VLOOKUP($S$1,properties!$A$1:$J$4,5, FALSE) + $T364*VLOOKUP($T$1,properties!$A$1:$J$4,5, FALSE)</f>
        <v>1.96</v>
      </c>
      <c r="AK364" s="2">
        <f>$R364*VLOOKUP($R$1,properties!$A$1:$J$4,6, FALSE) + $S364*VLOOKUP($S$1,properties!$A$1:$J$4,6, FALSE) + $T364*VLOOKUP($T$1,properties!$A$1:$J$4,6, FALSE)</f>
        <v>79.900000000000006</v>
      </c>
      <c r="AL364" s="2">
        <f>$R364*VLOOKUP($R$1,properties!$A$1:$J$4,4, FALSE) + $S364*VLOOKUP($S$1,properties!$A$1:$J$4,4, FALSE) + $T364*VLOOKUP($T$1,properties!$A$1:$J$4,4, FALSE)</f>
        <v>3.3650000000000002</v>
      </c>
      <c r="AM364" s="2">
        <f>$R364*VLOOKUP($R$1,properties!$A$1:$J$4,3, FALSE) + $S364*VLOOKUP($S$1,properties!$A$1:$J$4,3, FALSE) + $T364*VLOOKUP($T$1,properties!$A$1:$J$4,3, FALSE)</f>
        <v>11.814</v>
      </c>
      <c r="AN364" s="2">
        <f>$R364*VLOOKUP($R$1,properties!$A$1:$J$4,2, FALSE) + $S364*VLOOKUP($S$1,properties!$A$1:$J$4,2, FALSE) + $T364*VLOOKUP($T$1,properties!$A$1:$J$4,2, FALSE)</f>
        <v>2.96</v>
      </c>
      <c r="AO364" s="2">
        <f>$R364*VLOOKUP($R$1,properties!$A$1:$J$4,10, FALSE) + $S364*VLOOKUP($S$1,properties!$A$1:$J$4,10, FALSE) + $T364*VLOOKUP($T$1,properties!$A$1:$J$4,10, FALSE)</f>
        <v>35</v>
      </c>
    </row>
    <row r="365" spans="1:41" x14ac:dyDescent="0.2">
      <c r="A365">
        <v>174</v>
      </c>
      <c r="B365" t="s">
        <v>581</v>
      </c>
      <c r="C365" t="s">
        <v>577</v>
      </c>
      <c r="D365">
        <v>-0.38900000000000001</v>
      </c>
      <c r="E365" s="11">
        <v>2.0569999999999999</v>
      </c>
      <c r="F365">
        <v>0.11632905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0.375</v>
      </c>
      <c r="M365" s="2">
        <v>0</v>
      </c>
      <c r="N365" s="2">
        <v>0</v>
      </c>
      <c r="O365" s="2">
        <v>0.375</v>
      </c>
      <c r="P365" s="2">
        <v>0</v>
      </c>
      <c r="Q365" s="2">
        <v>0.25</v>
      </c>
      <c r="R365" s="2">
        <v>0</v>
      </c>
      <c r="S365" s="2">
        <v>0</v>
      </c>
      <c r="T365" s="2">
        <v>1</v>
      </c>
      <c r="U365" s="2">
        <v>5</v>
      </c>
      <c r="V365" s="1" t="b">
        <v>0</v>
      </c>
      <c r="W365" s="2">
        <v>1</v>
      </c>
      <c r="X365" s="2">
        <v>0</v>
      </c>
      <c r="Y365" s="2">
        <v>0</v>
      </c>
      <c r="Z365" s="2">
        <v>0</v>
      </c>
      <c r="AA365" s="2">
        <f>$G365*VLOOKUP($G$1,properties!$A$6:$I$11,5, FALSE) + $H365*VLOOKUP($H$1,properties!$A$6:$I$11,5, FALSE) + $I365*VLOOKUP($I$1,properties!$A$6:$I$11,5, FALSE) + $J365*VLOOKUP($J$1,properties!$A$6:$I$11,5, FALSE) + $K365*VLOOKUP($K$1,properties!$A$6:$I$11,5, FALSE)</f>
        <v>2.5299999999999998</v>
      </c>
      <c r="AB365" s="2">
        <f>$G365*VLOOKUP($G$1,properties!$A$6:$I$11,6, FALSE) + $H365*VLOOKUP($H$1,properties!$A$6:$I$11,6, FALSE) + $I365*VLOOKUP($I$1,properties!$A$6:$I$11,6, FALSE) + $J365*VLOOKUP($J$1,properties!$A$6:$I$11,6, FALSE) + $K365*VLOOKUP($K$1,properties!$A$6:$I$11,6, FALSE)</f>
        <v>44.055999999999997</v>
      </c>
      <c r="AC365" s="2">
        <f>$G365*VLOOKUP($G$1,properties!$A$6:$I$11,2, FALSE) + $H365*VLOOKUP($H$1,properties!$A$6:$I$11,2, FALSE) + $I365*VLOOKUP($I$1,properties!$A$6:$I$11,2, FALSE) + $J365*VLOOKUP($J$1,properties!$A$6:$I$11,2, FALSE) + $K365*VLOOKUP($K$1,properties!$A$6:$I$11,2, FALSE)</f>
        <v>0.25</v>
      </c>
      <c r="AD365" s="2">
        <f>$L365*VLOOKUP($L$1,properties!$A$13:$J$19,5, FALSE) + $M365*VLOOKUP($M$1,properties!$A$13:$J$19,5, FALSE) + $N365*VLOOKUP($N$1,properties!$A$13:$J$19,5, FALSE) + $O365*VLOOKUP($O$1,properties!$A$13:$J$19,5, FALSE) + $P365*VLOOKUP($P$1,properties!$A$13:$J$19,5, FALSE) + $Q365*VLOOKUP($Q$1,properties!$A$13:$J$19,5, FALSE)</f>
        <v>0.94624999999999992</v>
      </c>
      <c r="AE365" s="2">
        <f>$L365*VLOOKUP($L$1,properties!$A$13:$J$19,6, FALSE) + $M365*VLOOKUP($M$1,properties!$A$13:$J$19,6, FALSE) + $N365*VLOOKUP($N$1,properties!$A$13:$J$19,6, FALSE) + $O365*VLOOKUP($O$1,properties!$A$13:$J$19,6, FALSE) + $P365*VLOOKUP($P$1,properties!$A$13:$J$19,6, FALSE) + $Q365*VLOOKUP($Q$1,properties!$A$13:$J$19,6, FALSE)</f>
        <v>94.016249999999999</v>
      </c>
      <c r="AF365" s="2">
        <f>$L365*VLOOKUP($L$1,properties!$A$13:$J$19,4, FALSE) + $M365*VLOOKUP($M$1,properties!$A$13:$J$19,4, FALSE) + $N365*VLOOKUP($N$1,properties!$A$13:$J$19,4, FALSE) + $O365*VLOOKUP($O$1,properties!$A$13:$J$19,4, FALSE) + $P365*VLOOKUP($P$1,properties!$A$13:$J$19,4, FALSE) + $Q365*VLOOKUP($Q$1,properties!$A$13:$J$19,4, FALSE)</f>
        <v>0.59625000000000006</v>
      </c>
      <c r="AG365" s="2">
        <f>$L365*VLOOKUP($L$1,properties!$A$13:$J$19,3, FALSE) + $M365*VLOOKUP($M$1,properties!$A$13:$J$19,3, FALSE) + $N365*VLOOKUP($N$1,properties!$A$13:$J$19,3, FALSE) + $O365*VLOOKUP($O$1,properties!$A$13:$J$19,3, FALSE) + $P365*VLOOKUP($P$1,properties!$A$13:$J$19,3, FALSE) + $Q365*VLOOKUP($Q$1,properties!$A$13:$J$19,3, FALSE)</f>
        <v>7.1091250000000006</v>
      </c>
      <c r="AH365" s="2">
        <f>$L365*VLOOKUP($L$1,properties!$A$13:$J$19,2, FALSE) + $M365*VLOOKUP($M$1,properties!$A$13:$J$19,2, FALSE) + $N365*VLOOKUP($N$1,properties!$A$13:$J$19,2, FALSE) + $O365*VLOOKUP($O$1,properties!$A$13:$J$19,2, FALSE) + $P365*VLOOKUP($P$1,properties!$A$13:$J$19,2, FALSE) + $Q365*VLOOKUP($Q$1,properties!$A$13:$J$19,2, FALSE)</f>
        <v>1.7112499999999999</v>
      </c>
      <c r="AI365" s="2">
        <f>$L365*VLOOKUP($L$1,properties!$A$13:$J$19,10, FALSE) + $M365*VLOOKUP($M$1,properties!$A$13:$J$19,10, FALSE) + $N365*VLOOKUP($N$1,properties!$A$13:$J$19,10, FALSE) + $O365*VLOOKUP($O$1,properties!$A$13:$J$19,10, FALSE) + $P365*VLOOKUP($P$1,properties!$A$13:$J$19,10, FALSE) + $Q365*VLOOKUP($Q$1,properties!$A$13:$J$19,10, FALSE)</f>
        <v>40</v>
      </c>
      <c r="AJ365" s="2">
        <f>$R365*VLOOKUP($R$1,properties!$A$1:$J$4,5, FALSE) + $S365*VLOOKUP($S$1,properties!$A$1:$J$4,5, FALSE) + $T365*VLOOKUP($T$1,properties!$A$1:$J$4,5, FALSE)</f>
        <v>1.98</v>
      </c>
      <c r="AK365" s="2">
        <f>$R365*VLOOKUP($R$1,properties!$A$1:$J$4,6, FALSE) + $S365*VLOOKUP($S$1,properties!$A$1:$J$4,6, FALSE) + $T365*VLOOKUP($T$1,properties!$A$1:$J$4,6, FALSE)</f>
        <v>126.9</v>
      </c>
      <c r="AL365" s="2">
        <f>$R365*VLOOKUP($R$1,properties!$A$1:$J$4,4, FALSE) + $S365*VLOOKUP($S$1,properties!$A$1:$J$4,4, FALSE) + $T365*VLOOKUP($T$1,properties!$A$1:$J$4,4, FALSE)</f>
        <v>3.06</v>
      </c>
      <c r="AM365" s="2">
        <f>$R365*VLOOKUP($R$1,properties!$A$1:$J$4,3, FALSE) + $S365*VLOOKUP($S$1,properties!$A$1:$J$4,3, FALSE) + $T365*VLOOKUP($T$1,properties!$A$1:$J$4,3, FALSE)</f>
        <v>10.451000000000001</v>
      </c>
      <c r="AN365" s="2">
        <f>$R365*VLOOKUP($R$1,properties!$A$1:$J$4,2, FALSE) + $S365*VLOOKUP($S$1,properties!$A$1:$J$4,2, FALSE) + $T365*VLOOKUP($T$1,properties!$A$1:$J$4,2, FALSE)</f>
        <v>2.66</v>
      </c>
      <c r="AO365" s="2">
        <f>$R365*VLOOKUP($R$1,properties!$A$1:$J$4,10, FALSE) + $S365*VLOOKUP($S$1,properties!$A$1:$J$4,10, FALSE) + $T365*VLOOKUP($T$1,properties!$A$1:$J$4,10, FALSE)</f>
        <v>53</v>
      </c>
    </row>
    <row r="366" spans="1:41" x14ac:dyDescent="0.2">
      <c r="A366">
        <v>179</v>
      </c>
      <c r="B366" t="s">
        <v>582</v>
      </c>
      <c r="C366" t="s">
        <v>577</v>
      </c>
      <c r="D366">
        <v>-0.85099999999999998</v>
      </c>
      <c r="E366">
        <v>2.0209999999999999</v>
      </c>
      <c r="F366">
        <v>0.15707584999999999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>
        <v>0</v>
      </c>
      <c r="N366" s="2">
        <v>0</v>
      </c>
      <c r="O366" s="2">
        <v>0.5</v>
      </c>
      <c r="P366" s="2">
        <v>0</v>
      </c>
      <c r="Q366" s="2">
        <v>0.5</v>
      </c>
      <c r="R366" s="2">
        <v>0</v>
      </c>
      <c r="S366" s="2">
        <v>1</v>
      </c>
      <c r="T366" s="2">
        <v>0</v>
      </c>
      <c r="U366" s="2">
        <v>5</v>
      </c>
      <c r="V366" s="1" t="b">
        <v>0</v>
      </c>
      <c r="W366" s="2">
        <v>1</v>
      </c>
      <c r="X366" s="2">
        <v>0</v>
      </c>
      <c r="Y366" s="2">
        <v>0</v>
      </c>
      <c r="Z366" s="2">
        <v>0</v>
      </c>
      <c r="AA366" s="2">
        <f>$G366*VLOOKUP($G$1,properties!$A$6:$I$11,5, FALSE) + $H366*VLOOKUP($H$1,properties!$A$6:$I$11,5, FALSE) + $I366*VLOOKUP($I$1,properties!$A$6:$I$11,5, FALSE) + $J366*VLOOKUP($J$1,properties!$A$6:$I$11,5, FALSE) + $K366*VLOOKUP($K$1,properties!$A$6:$I$11,5, FALSE)</f>
        <v>2.5299999999999998</v>
      </c>
      <c r="AB366" s="2">
        <f>$G366*VLOOKUP($G$1,properties!$A$6:$I$11,6, FALSE) + $H366*VLOOKUP($H$1,properties!$A$6:$I$11,6, FALSE) + $I366*VLOOKUP($I$1,properties!$A$6:$I$11,6, FALSE) + $J366*VLOOKUP($J$1,properties!$A$6:$I$11,6, FALSE) + $K366*VLOOKUP($K$1,properties!$A$6:$I$11,6, FALSE)</f>
        <v>44.055999999999997</v>
      </c>
      <c r="AC366" s="2">
        <f>$G366*VLOOKUP($G$1,properties!$A$6:$I$11,2, FALSE) + $H366*VLOOKUP($H$1,properties!$A$6:$I$11,2, FALSE) + $I366*VLOOKUP($I$1,properties!$A$6:$I$11,2, FALSE) + $J366*VLOOKUP($J$1,properties!$A$6:$I$11,2, FALSE) + $K366*VLOOKUP($K$1,properties!$A$6:$I$11,2, FALSE)</f>
        <v>0.25</v>
      </c>
      <c r="AD366" s="2">
        <f>$L366*VLOOKUP($L$1,properties!$A$13:$J$19,5, FALSE) + $M366*VLOOKUP($M$1,properties!$A$13:$J$19,5, FALSE) + $N366*VLOOKUP($N$1,properties!$A$13:$J$19,5, FALSE) + $O366*VLOOKUP($O$1,properties!$A$13:$J$19,5, FALSE) + $P366*VLOOKUP($P$1,properties!$A$13:$J$19,5, FALSE) + $Q366*VLOOKUP($Q$1,properties!$A$13:$J$19,5, FALSE)</f>
        <v>0.96</v>
      </c>
      <c r="AE366" s="2">
        <f>$L366*VLOOKUP($L$1,properties!$A$13:$J$19,6, FALSE) + $M366*VLOOKUP($M$1,properties!$A$13:$J$19,6, FALSE) + $N366*VLOOKUP($N$1,properties!$A$13:$J$19,6, FALSE) + $O366*VLOOKUP($O$1,properties!$A$13:$J$19,6, FALSE) + $P366*VLOOKUP($P$1,properties!$A$13:$J$19,6, FALSE) + $Q366*VLOOKUP($Q$1,properties!$A$13:$J$19,6, FALSE)</f>
        <v>139.815</v>
      </c>
      <c r="AF366" s="2">
        <f>$L366*VLOOKUP($L$1,properties!$A$13:$J$19,4, FALSE) + $M366*VLOOKUP($M$1,properties!$A$13:$J$19,4, FALSE) + $N366*VLOOKUP($N$1,properties!$A$13:$J$19,4, FALSE) + $O366*VLOOKUP($O$1,properties!$A$13:$J$19,4, FALSE) + $P366*VLOOKUP($P$1,properties!$A$13:$J$19,4, FALSE) + $Q366*VLOOKUP($Q$1,properties!$A$13:$J$19,4, FALSE)</f>
        <v>0.85499999999999998</v>
      </c>
      <c r="AG366" s="2">
        <f>$L366*VLOOKUP($L$1,properties!$A$13:$J$19,3, FALSE) + $M366*VLOOKUP($M$1,properties!$A$13:$J$19,3, FALSE) + $N366*VLOOKUP($N$1,properties!$A$13:$J$19,3, FALSE) + $O366*VLOOKUP($O$1,properties!$A$13:$J$19,3, FALSE) + $P366*VLOOKUP($P$1,properties!$A$13:$J$19,3, FALSE) + $Q366*VLOOKUP($Q$1,properties!$A$13:$J$19,3, FALSE)</f>
        <v>7.6585000000000001</v>
      </c>
      <c r="AH366" s="2">
        <f>$L366*VLOOKUP($L$1,properties!$A$13:$J$19,2, FALSE) + $M366*VLOOKUP($M$1,properties!$A$13:$J$19,2, FALSE) + $N366*VLOOKUP($N$1,properties!$A$13:$J$19,2, FALSE) + $O366*VLOOKUP($O$1,properties!$A$13:$J$19,2, FALSE) + $P366*VLOOKUP($P$1,properties!$A$13:$J$19,2, FALSE) + $Q366*VLOOKUP($Q$1,properties!$A$13:$J$19,2, FALSE)</f>
        <v>2.17</v>
      </c>
      <c r="AI366" s="2">
        <f>$L366*VLOOKUP($L$1,properties!$A$13:$J$19,10, FALSE) + $M366*VLOOKUP($M$1,properties!$A$13:$J$19,10, FALSE) + $N366*VLOOKUP($N$1,properties!$A$13:$J$19,10, FALSE) + $O366*VLOOKUP($O$1,properties!$A$13:$J$19,10, FALSE) + $P366*VLOOKUP($P$1,properties!$A$13:$J$19,10, FALSE) + $Q366*VLOOKUP($Q$1,properties!$A$13:$J$19,10, FALSE)</f>
        <v>57</v>
      </c>
      <c r="AJ366" s="2">
        <f>$R366*VLOOKUP($R$1,properties!$A$1:$J$4,5, FALSE) + $S366*VLOOKUP($S$1,properties!$A$1:$J$4,5, FALSE) + $T366*VLOOKUP($T$1,properties!$A$1:$J$4,5, FALSE)</f>
        <v>1.96</v>
      </c>
      <c r="AK366" s="2">
        <f>$R366*VLOOKUP($R$1,properties!$A$1:$J$4,6, FALSE) + $S366*VLOOKUP($S$1,properties!$A$1:$J$4,6, FALSE) + $T366*VLOOKUP($T$1,properties!$A$1:$J$4,6, FALSE)</f>
        <v>79.900000000000006</v>
      </c>
      <c r="AL366" s="2">
        <f>$R366*VLOOKUP($R$1,properties!$A$1:$J$4,4, FALSE) + $S366*VLOOKUP($S$1,properties!$A$1:$J$4,4, FALSE) + $T366*VLOOKUP($T$1,properties!$A$1:$J$4,4, FALSE)</f>
        <v>3.3650000000000002</v>
      </c>
      <c r="AM366" s="2">
        <f>$R366*VLOOKUP($R$1,properties!$A$1:$J$4,3, FALSE) + $S366*VLOOKUP($S$1,properties!$A$1:$J$4,3, FALSE) + $T366*VLOOKUP($T$1,properties!$A$1:$J$4,3, FALSE)</f>
        <v>11.814</v>
      </c>
      <c r="AN366" s="2">
        <f>$R366*VLOOKUP($R$1,properties!$A$1:$J$4,2, FALSE) + $S366*VLOOKUP($S$1,properties!$A$1:$J$4,2, FALSE) + $T366*VLOOKUP($T$1,properties!$A$1:$J$4,2, FALSE)</f>
        <v>2.96</v>
      </c>
      <c r="AO366" s="2">
        <f>$R366*VLOOKUP($R$1,properties!$A$1:$J$4,10, FALSE) + $S366*VLOOKUP($S$1,properties!$A$1:$J$4,10, FALSE) + $T366*VLOOKUP($T$1,properties!$A$1:$J$4,10, FALSE)</f>
        <v>35</v>
      </c>
    </row>
    <row r="367" spans="1:41" x14ac:dyDescent="0.2">
      <c r="A367">
        <v>214</v>
      </c>
      <c r="B367" t="s">
        <v>583</v>
      </c>
      <c r="C367" t="s">
        <v>577</v>
      </c>
      <c r="D367">
        <v>-0.64</v>
      </c>
      <c r="E367">
        <v>3.2240000000000002</v>
      </c>
      <c r="F367">
        <v>1.3819549E-2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0.25</v>
      </c>
      <c r="M367" s="2">
        <v>0.125</v>
      </c>
      <c r="N367" s="2">
        <v>0.125</v>
      </c>
      <c r="O367" s="2">
        <v>0.375</v>
      </c>
      <c r="P367" s="2">
        <v>0</v>
      </c>
      <c r="Q367" s="2">
        <v>0.125</v>
      </c>
      <c r="R367" s="2">
        <v>0</v>
      </c>
      <c r="S367" s="2">
        <v>1</v>
      </c>
      <c r="T367" s="2">
        <v>0</v>
      </c>
      <c r="U367" s="2">
        <v>5</v>
      </c>
      <c r="V367" s="1" t="b">
        <v>0</v>
      </c>
      <c r="W367" s="2">
        <v>1</v>
      </c>
      <c r="X367" s="2">
        <v>0</v>
      </c>
      <c r="Y367" s="2">
        <v>0</v>
      </c>
      <c r="Z367" s="2">
        <v>0</v>
      </c>
      <c r="AA367" s="2">
        <f>$G367*VLOOKUP($G$1,properties!$A$6:$I$11,5, FALSE) + $H367*VLOOKUP($H$1,properties!$A$6:$I$11,5, FALSE) + $I367*VLOOKUP($I$1,properties!$A$6:$I$11,5, FALSE) + $J367*VLOOKUP($J$1,properties!$A$6:$I$11,5, FALSE) + $K367*VLOOKUP($K$1,properties!$A$6:$I$11,5, FALSE)</f>
        <v>2.5299999999999998</v>
      </c>
      <c r="AB367" s="2">
        <f>$G367*VLOOKUP($G$1,properties!$A$6:$I$11,6, FALSE) + $H367*VLOOKUP($H$1,properties!$A$6:$I$11,6, FALSE) + $I367*VLOOKUP($I$1,properties!$A$6:$I$11,6, FALSE) + $J367*VLOOKUP($J$1,properties!$A$6:$I$11,6, FALSE) + $K367*VLOOKUP($K$1,properties!$A$6:$I$11,6, FALSE)</f>
        <v>44.055999999999997</v>
      </c>
      <c r="AC367" s="2">
        <f>$G367*VLOOKUP($G$1,properties!$A$6:$I$11,2, FALSE) + $H367*VLOOKUP($H$1,properties!$A$6:$I$11,2, FALSE) + $I367*VLOOKUP($I$1,properties!$A$6:$I$11,2, FALSE) + $J367*VLOOKUP($J$1,properties!$A$6:$I$11,2, FALSE) + $K367*VLOOKUP($K$1,properties!$A$6:$I$11,2, FALSE)</f>
        <v>0.25</v>
      </c>
      <c r="AD367" s="2">
        <f>$L367*VLOOKUP($L$1,properties!$A$13:$J$19,5, FALSE) + $M367*VLOOKUP($M$1,properties!$A$13:$J$19,5, FALSE) + $N367*VLOOKUP($N$1,properties!$A$13:$J$19,5, FALSE) + $O367*VLOOKUP($O$1,properties!$A$13:$J$19,5, FALSE) + $P367*VLOOKUP($P$1,properties!$A$13:$J$19,5, FALSE) + $Q367*VLOOKUP($Q$1,properties!$A$13:$J$19,5, FALSE)</f>
        <v>0.9887499999999998</v>
      </c>
      <c r="AE367" s="2">
        <f>$L367*VLOOKUP($L$1,properties!$A$13:$J$19,6, FALSE) + $M367*VLOOKUP($M$1,properties!$A$13:$J$19,6, FALSE) + $N367*VLOOKUP($N$1,properties!$A$13:$J$19,6, FALSE) + $O367*VLOOKUP($O$1,properties!$A$13:$J$19,6, FALSE) + $P367*VLOOKUP($P$1,properties!$A$13:$J$19,6, FALSE) + $Q367*VLOOKUP($Q$1,properties!$A$13:$J$19,6, FALSE)</f>
        <v>91.25</v>
      </c>
      <c r="AF367" s="2">
        <f>$L367*VLOOKUP($L$1,properties!$A$13:$J$19,4, FALSE) + $M367*VLOOKUP($M$1,properties!$A$13:$J$19,4, FALSE) + $N367*VLOOKUP($N$1,properties!$A$13:$J$19,4, FALSE) + $O367*VLOOKUP($O$1,properties!$A$13:$J$19,4, FALSE) + $P367*VLOOKUP($P$1,properties!$A$13:$J$19,4, FALSE) + $Q367*VLOOKUP($Q$1,properties!$A$13:$J$19,4, FALSE)</f>
        <v>0.55125000000000013</v>
      </c>
      <c r="AG367" s="2">
        <f>$L367*VLOOKUP($L$1,properties!$A$13:$J$19,3, FALSE) + $M367*VLOOKUP($M$1,properties!$A$13:$J$19,3, FALSE) + $N367*VLOOKUP($N$1,properties!$A$13:$J$19,3, FALSE) + $O367*VLOOKUP($O$1,properties!$A$13:$J$19,3, FALSE) + $P367*VLOOKUP($P$1,properties!$A$13:$J$19,3, FALSE) + $Q367*VLOOKUP($Q$1,properties!$A$13:$J$19,3, FALSE)</f>
        <v>6.78125</v>
      </c>
      <c r="AH367" s="2">
        <f>$L367*VLOOKUP($L$1,properties!$A$13:$J$19,2, FALSE) + $M367*VLOOKUP($M$1,properties!$A$13:$J$19,2, FALSE) + $N367*VLOOKUP($N$1,properties!$A$13:$J$19,2, FALSE) + $O367*VLOOKUP($O$1,properties!$A$13:$J$19,2, FALSE) + $P367*VLOOKUP($P$1,properties!$A$13:$J$19,2, FALSE) + $Q367*VLOOKUP($Q$1,properties!$A$13:$J$19,2, FALSE)</f>
        <v>1.5249999999999999</v>
      </c>
      <c r="AI367" s="2">
        <f>$L367*VLOOKUP($L$1,properties!$A$13:$J$19,10, FALSE) + $M367*VLOOKUP($M$1,properties!$A$13:$J$19,10, FALSE) + $N367*VLOOKUP($N$1,properties!$A$13:$J$19,10, FALSE) + $O367*VLOOKUP($O$1,properties!$A$13:$J$19,10, FALSE) + $P367*VLOOKUP($P$1,properties!$A$13:$J$19,10, FALSE) + $Q367*VLOOKUP($Q$1,properties!$A$13:$J$19,10, FALSE)</f>
        <v>39</v>
      </c>
      <c r="AJ367" s="2">
        <f>$R367*VLOOKUP($R$1,properties!$A$1:$J$4,5, FALSE) + $S367*VLOOKUP($S$1,properties!$A$1:$J$4,5, FALSE) + $T367*VLOOKUP($T$1,properties!$A$1:$J$4,5, FALSE)</f>
        <v>1.96</v>
      </c>
      <c r="AK367" s="2">
        <f>$R367*VLOOKUP($R$1,properties!$A$1:$J$4,6, FALSE) + $S367*VLOOKUP($S$1,properties!$A$1:$J$4,6, FALSE) + $T367*VLOOKUP($T$1,properties!$A$1:$J$4,6, FALSE)</f>
        <v>79.900000000000006</v>
      </c>
      <c r="AL367" s="2">
        <f>$R367*VLOOKUP($R$1,properties!$A$1:$J$4,4, FALSE) + $S367*VLOOKUP($S$1,properties!$A$1:$J$4,4, FALSE) + $T367*VLOOKUP($T$1,properties!$A$1:$J$4,4, FALSE)</f>
        <v>3.3650000000000002</v>
      </c>
      <c r="AM367" s="2">
        <f>$R367*VLOOKUP($R$1,properties!$A$1:$J$4,3, FALSE) + $S367*VLOOKUP($S$1,properties!$A$1:$J$4,3, FALSE) + $T367*VLOOKUP($T$1,properties!$A$1:$J$4,3, FALSE)</f>
        <v>11.814</v>
      </c>
      <c r="AN367" s="2">
        <f>$R367*VLOOKUP($R$1,properties!$A$1:$J$4,2, FALSE) + $S367*VLOOKUP($S$1,properties!$A$1:$J$4,2, FALSE) + $T367*VLOOKUP($T$1,properties!$A$1:$J$4,2, FALSE)</f>
        <v>2.96</v>
      </c>
      <c r="AO367" s="2">
        <f>$R367*VLOOKUP($R$1,properties!$A$1:$J$4,10, FALSE) + $S367*VLOOKUP($S$1,properties!$A$1:$J$4,10, FALSE) + $T367*VLOOKUP($T$1,properties!$A$1:$J$4,10, FALSE)</f>
        <v>35</v>
      </c>
    </row>
    <row r="368" spans="1:41" x14ac:dyDescent="0.2">
      <c r="A368">
        <v>220</v>
      </c>
      <c r="B368" t="s">
        <v>584</v>
      </c>
      <c r="C368" t="s">
        <v>577</v>
      </c>
      <c r="D368">
        <v>-1.0940000000000001</v>
      </c>
      <c r="E368">
        <v>2.9249999999999998</v>
      </c>
      <c r="F368">
        <v>3.3285698000000002E-2</v>
      </c>
      <c r="G368" s="2">
        <v>0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  <c r="M368" s="2">
        <v>0</v>
      </c>
      <c r="N368" s="2">
        <v>0.125</v>
      </c>
      <c r="O368" s="2">
        <v>0.625</v>
      </c>
      <c r="P368" s="2">
        <v>0.25</v>
      </c>
      <c r="Q368" s="2">
        <v>0</v>
      </c>
      <c r="R368" s="2">
        <v>1</v>
      </c>
      <c r="S368" s="2">
        <v>0</v>
      </c>
      <c r="T368" s="2">
        <v>0</v>
      </c>
      <c r="U368" s="2">
        <v>5</v>
      </c>
      <c r="V368" s="1" t="b">
        <v>0</v>
      </c>
      <c r="W368" s="2">
        <v>1</v>
      </c>
      <c r="X368" s="2">
        <v>0</v>
      </c>
      <c r="Y368" s="2">
        <v>0</v>
      </c>
      <c r="Z368" s="2">
        <v>0</v>
      </c>
      <c r="AA368" s="2">
        <f>$G368*VLOOKUP($G$1,properties!$A$6:$I$11,5, FALSE) + $H368*VLOOKUP($H$1,properties!$A$6:$I$11,5, FALSE) + $I368*VLOOKUP($I$1,properties!$A$6:$I$11,5, FALSE) + $J368*VLOOKUP($J$1,properties!$A$6:$I$11,5, FALSE) + $K368*VLOOKUP($K$1,properties!$A$6:$I$11,5, FALSE)</f>
        <v>2.5299999999999998</v>
      </c>
      <c r="AB368" s="2">
        <f>$G368*VLOOKUP($G$1,properties!$A$6:$I$11,6, FALSE) + $H368*VLOOKUP($H$1,properties!$A$6:$I$11,6, FALSE) + $I368*VLOOKUP($I$1,properties!$A$6:$I$11,6, FALSE) + $J368*VLOOKUP($J$1,properties!$A$6:$I$11,6, FALSE) + $K368*VLOOKUP($K$1,properties!$A$6:$I$11,6, FALSE)</f>
        <v>44.055999999999997</v>
      </c>
      <c r="AC368" s="2">
        <f>$G368*VLOOKUP($G$1,properties!$A$6:$I$11,2, FALSE) + $H368*VLOOKUP($H$1,properties!$A$6:$I$11,2, FALSE) + $I368*VLOOKUP($I$1,properties!$A$6:$I$11,2, FALSE) + $J368*VLOOKUP($J$1,properties!$A$6:$I$11,2, FALSE) + $K368*VLOOKUP($K$1,properties!$A$6:$I$11,2, FALSE)</f>
        <v>0.25</v>
      </c>
      <c r="AD368" s="2">
        <f>$L368*VLOOKUP($L$1,properties!$A$13:$J$19,5, FALSE) + $M368*VLOOKUP($M$1,properties!$A$13:$J$19,5, FALSE) + $N368*VLOOKUP($N$1,properties!$A$13:$J$19,5, FALSE) + $O368*VLOOKUP($O$1,properties!$A$13:$J$19,5, FALSE) + $P368*VLOOKUP($P$1,properties!$A$13:$J$19,5, FALSE) + $Q368*VLOOKUP($Q$1,properties!$A$13:$J$19,5, FALSE)</f>
        <v>0.91249999999999998</v>
      </c>
      <c r="AE368" s="2">
        <f>$L368*VLOOKUP($L$1,properties!$A$13:$J$19,6, FALSE) + $M368*VLOOKUP($M$1,properties!$A$13:$J$19,6, FALSE) + $N368*VLOOKUP($N$1,properties!$A$13:$J$19,6, FALSE) + $O368*VLOOKUP($O$1,properties!$A$13:$J$19,6, FALSE) + $P368*VLOOKUP($P$1,properties!$A$13:$J$19,6, FALSE) + $Q368*VLOOKUP($Q$1,properties!$A$13:$J$19,6, FALSE)</f>
        <v>92.237499999999997</v>
      </c>
      <c r="AF368" s="2">
        <f>$L368*VLOOKUP($L$1,properties!$A$13:$J$19,4, FALSE) + $M368*VLOOKUP($M$1,properties!$A$13:$J$19,4, FALSE) + $N368*VLOOKUP($N$1,properties!$A$13:$J$19,4, FALSE) + $O368*VLOOKUP($O$1,properties!$A$13:$J$19,4, FALSE) + $P368*VLOOKUP($P$1,properties!$A$13:$J$19,4, FALSE) + $Q368*VLOOKUP($Q$1,properties!$A$13:$J$19,4, FALSE)</f>
        <v>1.14375</v>
      </c>
      <c r="AG368" s="2">
        <f>$L368*VLOOKUP($L$1,properties!$A$13:$J$19,3, FALSE) + $M368*VLOOKUP($M$1,properties!$A$13:$J$19,3, FALSE) + $N368*VLOOKUP($N$1,properties!$A$13:$J$19,3, FALSE) + $O368*VLOOKUP($O$1,properties!$A$13:$J$19,3, FALSE) + $P368*VLOOKUP($P$1,properties!$A$13:$J$19,3, FALSE) + $Q368*VLOOKUP($Q$1,properties!$A$13:$J$19,3, FALSE)</f>
        <v>7.4250000000000007</v>
      </c>
      <c r="AH368" s="2">
        <f>$L368*VLOOKUP($L$1,properties!$A$13:$J$19,2, FALSE) + $M368*VLOOKUP($M$1,properties!$A$13:$J$19,2, FALSE) + $N368*VLOOKUP($N$1,properties!$A$13:$J$19,2, FALSE) + $O368*VLOOKUP($O$1,properties!$A$13:$J$19,2, FALSE) + $P368*VLOOKUP($P$1,properties!$A$13:$J$19,2, FALSE) + $Q368*VLOOKUP($Q$1,properties!$A$13:$J$19,2, FALSE)</f>
        <v>1.8574999999999999</v>
      </c>
      <c r="AI368" s="2">
        <f>$L368*VLOOKUP($L$1,properties!$A$13:$J$19,10, FALSE) + $M368*VLOOKUP($M$1,properties!$A$13:$J$19,10, FALSE) + $N368*VLOOKUP($N$1,properties!$A$13:$J$19,10, FALSE) + $O368*VLOOKUP($O$1,properties!$A$13:$J$19,10, FALSE) + $P368*VLOOKUP($P$1,properties!$A$13:$J$19,10, FALSE) + $Q368*VLOOKUP($Q$1,properties!$A$13:$J$19,10, FALSE)</f>
        <v>39.5</v>
      </c>
      <c r="AJ368" s="2">
        <f>$R368*VLOOKUP($R$1,properties!$A$1:$J$4,5, FALSE) + $S368*VLOOKUP($S$1,properties!$A$1:$J$4,5, FALSE) + $T368*VLOOKUP($T$1,properties!$A$1:$J$4,5, FALSE)</f>
        <v>1.81</v>
      </c>
      <c r="AK368" s="2">
        <f>$R368*VLOOKUP($R$1,properties!$A$1:$J$4,6, FALSE) + $S368*VLOOKUP($S$1,properties!$A$1:$J$4,6, FALSE) + $T368*VLOOKUP($T$1,properties!$A$1:$J$4,6, FALSE)</f>
        <v>35.450000000000003</v>
      </c>
      <c r="AL368" s="2">
        <f>$R368*VLOOKUP($R$1,properties!$A$1:$J$4,4, FALSE) + $S368*VLOOKUP($S$1,properties!$A$1:$J$4,4, FALSE) + $T368*VLOOKUP($T$1,properties!$A$1:$J$4,4, FALSE)</f>
        <v>3.617</v>
      </c>
      <c r="AM368" s="2">
        <f>$R368*VLOOKUP($R$1,properties!$A$1:$J$4,3, FALSE) + $S368*VLOOKUP($S$1,properties!$A$1:$J$4,3, FALSE) + $T368*VLOOKUP($T$1,properties!$A$1:$J$4,3, FALSE)</f>
        <v>12.968</v>
      </c>
      <c r="AN368" s="2">
        <f>$R368*VLOOKUP($R$1,properties!$A$1:$J$4,2, FALSE) + $S368*VLOOKUP($S$1,properties!$A$1:$J$4,2, FALSE) + $T368*VLOOKUP($T$1,properties!$A$1:$J$4,2, FALSE)</f>
        <v>3.16</v>
      </c>
      <c r="AO368" s="2">
        <f>$R368*VLOOKUP($R$1,properties!$A$1:$J$4,10, FALSE) + $S368*VLOOKUP($S$1,properties!$A$1:$J$4,10, FALSE) + $T368*VLOOKUP($T$1,properties!$A$1:$J$4,10, FALSE)</f>
        <v>17</v>
      </c>
    </row>
    <row r="369" spans="1:41" x14ac:dyDescent="0.2">
      <c r="A369">
        <v>225</v>
      </c>
      <c r="B369" t="s">
        <v>585</v>
      </c>
      <c r="C369" t="s">
        <v>577</v>
      </c>
      <c r="D369">
        <v>-0.873</v>
      </c>
      <c r="E369">
        <v>2.4590000000000001</v>
      </c>
      <c r="F369">
        <v>7.2406240999999996E-2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0.25</v>
      </c>
      <c r="M369" s="2">
        <v>0.125</v>
      </c>
      <c r="N369" s="2">
        <v>0</v>
      </c>
      <c r="O369" s="2">
        <v>0</v>
      </c>
      <c r="P369" s="2">
        <v>0.375</v>
      </c>
      <c r="Q369" s="2">
        <v>0.25</v>
      </c>
      <c r="R369" s="2">
        <v>1</v>
      </c>
      <c r="S369" s="2">
        <v>0</v>
      </c>
      <c r="T369" s="2">
        <v>0</v>
      </c>
      <c r="U369" s="2">
        <v>5</v>
      </c>
      <c r="V369" s="1" t="b">
        <v>0</v>
      </c>
      <c r="W369" s="2">
        <v>1</v>
      </c>
      <c r="X369" s="2">
        <v>0</v>
      </c>
      <c r="Y369" s="2">
        <v>0</v>
      </c>
      <c r="Z369" s="2">
        <v>0</v>
      </c>
      <c r="AA369" s="2">
        <f>$G369*VLOOKUP($G$1,properties!$A$6:$I$11,5, FALSE) + $H369*VLOOKUP($H$1,properties!$A$6:$I$11,5, FALSE) + $I369*VLOOKUP($I$1,properties!$A$6:$I$11,5, FALSE) + $J369*VLOOKUP($J$1,properties!$A$6:$I$11,5, FALSE) + $K369*VLOOKUP($K$1,properties!$A$6:$I$11,5, FALSE)</f>
        <v>2.5299999999999998</v>
      </c>
      <c r="AB369" s="2">
        <f>$G369*VLOOKUP($G$1,properties!$A$6:$I$11,6, FALSE) + $H369*VLOOKUP($H$1,properties!$A$6:$I$11,6, FALSE) + $I369*VLOOKUP($I$1,properties!$A$6:$I$11,6, FALSE) + $J369*VLOOKUP($J$1,properties!$A$6:$I$11,6, FALSE) + $K369*VLOOKUP($K$1,properties!$A$6:$I$11,6, FALSE)</f>
        <v>44.055999999999997</v>
      </c>
      <c r="AC369" s="2">
        <f>$G369*VLOOKUP($G$1,properties!$A$6:$I$11,2, FALSE) + $H369*VLOOKUP($H$1,properties!$A$6:$I$11,2, FALSE) + $I369*VLOOKUP($I$1,properties!$A$6:$I$11,2, FALSE) + $J369*VLOOKUP($J$1,properties!$A$6:$I$11,2, FALSE) + $K369*VLOOKUP($K$1,properties!$A$6:$I$11,2, FALSE)</f>
        <v>0.25</v>
      </c>
      <c r="AD369" s="2">
        <f>$L369*VLOOKUP($L$1,properties!$A$13:$J$19,5, FALSE) + $M369*VLOOKUP($M$1,properties!$A$13:$J$19,5, FALSE) + $N369*VLOOKUP($N$1,properties!$A$13:$J$19,5, FALSE) + $O369*VLOOKUP($O$1,properties!$A$13:$J$19,5, FALSE) + $P369*VLOOKUP($P$1,properties!$A$13:$J$19,5, FALSE) + $Q369*VLOOKUP($Q$1,properties!$A$13:$J$19,5, FALSE)</f>
        <v>1.1262499999999998</v>
      </c>
      <c r="AE369" s="2">
        <f>$L369*VLOOKUP($L$1,properties!$A$13:$J$19,6, FALSE) + $M369*VLOOKUP($M$1,properties!$A$13:$J$19,6, FALSE) + $N369*VLOOKUP($N$1,properties!$A$13:$J$19,6, FALSE) + $O369*VLOOKUP($O$1,properties!$A$13:$J$19,6, FALSE) + $P369*VLOOKUP($P$1,properties!$A$13:$J$19,6, FALSE) + $Q369*VLOOKUP($Q$1,properties!$A$13:$J$19,6, FALSE)</f>
        <v>117.23875</v>
      </c>
      <c r="AF369" s="2">
        <f>$L369*VLOOKUP($L$1,properties!$A$13:$J$19,4, FALSE) + $M369*VLOOKUP($M$1,properties!$A$13:$J$19,4, FALSE) + $N369*VLOOKUP($N$1,properties!$A$13:$J$19,4, FALSE) + $O369*VLOOKUP($O$1,properties!$A$13:$J$19,4, FALSE) + $P369*VLOOKUP($P$1,properties!$A$13:$J$19,4, FALSE) + $Q369*VLOOKUP($Q$1,properties!$A$13:$J$19,4, FALSE)</f>
        <v>0.53999999999999992</v>
      </c>
      <c r="AG369" s="2">
        <f>$L369*VLOOKUP($L$1,properties!$A$13:$J$19,3, FALSE) + $M369*VLOOKUP($M$1,properties!$A$13:$J$19,3, FALSE) + $N369*VLOOKUP($N$1,properties!$A$13:$J$19,3, FALSE) + $O369*VLOOKUP($O$1,properties!$A$13:$J$19,3, FALSE) + $P369*VLOOKUP($P$1,properties!$A$13:$J$19,3, FALSE) + $Q369*VLOOKUP($Q$1,properties!$A$13:$J$19,3, FALSE)</f>
        <v>6.8483750000000008</v>
      </c>
      <c r="AH369" s="2">
        <f>$L369*VLOOKUP($L$1,properties!$A$13:$J$19,2, FALSE) + $M369*VLOOKUP($M$1,properties!$A$13:$J$19,2, FALSE) + $N369*VLOOKUP($N$1,properties!$A$13:$J$19,2, FALSE) + $O369*VLOOKUP($O$1,properties!$A$13:$J$19,2, FALSE) + $P369*VLOOKUP($P$1,properties!$A$13:$J$19,2, FALSE) + $Q369*VLOOKUP($Q$1,properties!$A$13:$J$19,2, FALSE)</f>
        <v>1.68625</v>
      </c>
      <c r="AI369" s="2">
        <f>$L369*VLOOKUP($L$1,properties!$A$13:$J$19,10, FALSE) + $M369*VLOOKUP($M$1,properties!$A$13:$J$19,10, FALSE) + $N369*VLOOKUP($N$1,properties!$A$13:$J$19,10, FALSE) + $O369*VLOOKUP($O$1,properties!$A$13:$J$19,10, FALSE) + $P369*VLOOKUP($P$1,properties!$A$13:$J$19,10, FALSE) + $Q369*VLOOKUP($Q$1,properties!$A$13:$J$19,10, FALSE)</f>
        <v>49</v>
      </c>
      <c r="AJ369" s="2">
        <f>$R369*VLOOKUP($R$1,properties!$A$1:$J$4,5, FALSE) + $S369*VLOOKUP($S$1,properties!$A$1:$J$4,5, FALSE) + $T369*VLOOKUP($T$1,properties!$A$1:$J$4,5, FALSE)</f>
        <v>1.81</v>
      </c>
      <c r="AK369" s="2">
        <f>$R369*VLOOKUP($R$1,properties!$A$1:$J$4,6, FALSE) + $S369*VLOOKUP($S$1,properties!$A$1:$J$4,6, FALSE) + $T369*VLOOKUP($T$1,properties!$A$1:$J$4,6, FALSE)</f>
        <v>35.450000000000003</v>
      </c>
      <c r="AL369" s="2">
        <f>$R369*VLOOKUP($R$1,properties!$A$1:$J$4,4, FALSE) + $S369*VLOOKUP($S$1,properties!$A$1:$J$4,4, FALSE) + $T369*VLOOKUP($T$1,properties!$A$1:$J$4,4, FALSE)</f>
        <v>3.617</v>
      </c>
      <c r="AM369" s="2">
        <f>$R369*VLOOKUP($R$1,properties!$A$1:$J$4,3, FALSE) + $S369*VLOOKUP($S$1,properties!$A$1:$J$4,3, FALSE) + $T369*VLOOKUP($T$1,properties!$A$1:$J$4,3, FALSE)</f>
        <v>12.968</v>
      </c>
      <c r="AN369" s="2">
        <f>$R369*VLOOKUP($R$1,properties!$A$1:$J$4,2, FALSE) + $S369*VLOOKUP($S$1,properties!$A$1:$J$4,2, FALSE) + $T369*VLOOKUP($T$1,properties!$A$1:$J$4,2, FALSE)</f>
        <v>3.16</v>
      </c>
      <c r="AO369" s="2">
        <f>$R369*VLOOKUP($R$1,properties!$A$1:$J$4,10, FALSE) + $S369*VLOOKUP($S$1,properties!$A$1:$J$4,10, FALSE) + $T369*VLOOKUP($T$1,properties!$A$1:$J$4,10, FALSE)</f>
        <v>17</v>
      </c>
    </row>
    <row r="370" spans="1:41" x14ac:dyDescent="0.2">
      <c r="A370">
        <v>228</v>
      </c>
      <c r="B370" t="s">
        <v>586</v>
      </c>
      <c r="C370" t="s">
        <v>577</v>
      </c>
      <c r="D370">
        <v>-0.871</v>
      </c>
      <c r="E370">
        <v>2.46</v>
      </c>
      <c r="F370">
        <v>5.8236702000000001E-2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  <c r="M370" s="2">
        <v>0.125</v>
      </c>
      <c r="N370" s="2">
        <v>0.125</v>
      </c>
      <c r="O370" s="2">
        <v>0.125</v>
      </c>
      <c r="P370" s="2">
        <v>0.25</v>
      </c>
      <c r="Q370" s="2">
        <v>0.375</v>
      </c>
      <c r="R370" s="2">
        <v>1</v>
      </c>
      <c r="S370" s="2">
        <v>0</v>
      </c>
      <c r="T370" s="2">
        <v>0</v>
      </c>
      <c r="U370" s="2">
        <v>5</v>
      </c>
      <c r="V370" s="1" t="b">
        <v>0</v>
      </c>
      <c r="W370" s="2">
        <v>1</v>
      </c>
      <c r="X370" s="2">
        <v>0</v>
      </c>
      <c r="Y370" s="2">
        <v>0</v>
      </c>
      <c r="Z370" s="2">
        <v>0</v>
      </c>
      <c r="AA370" s="2">
        <f>$G370*VLOOKUP($G$1,properties!$A$6:$I$11,5, FALSE) + $H370*VLOOKUP($H$1,properties!$A$6:$I$11,5, FALSE) + $I370*VLOOKUP($I$1,properties!$A$6:$I$11,5, FALSE) + $J370*VLOOKUP($J$1,properties!$A$6:$I$11,5, FALSE) + $K370*VLOOKUP($K$1,properties!$A$6:$I$11,5, FALSE)</f>
        <v>2.5299999999999998</v>
      </c>
      <c r="AB370" s="2">
        <f>$G370*VLOOKUP($G$1,properties!$A$6:$I$11,6, FALSE) + $H370*VLOOKUP($H$1,properties!$A$6:$I$11,6, FALSE) + $I370*VLOOKUP($I$1,properties!$A$6:$I$11,6, FALSE) + $J370*VLOOKUP($J$1,properties!$A$6:$I$11,6, FALSE) + $K370*VLOOKUP($K$1,properties!$A$6:$I$11,6, FALSE)</f>
        <v>44.055999999999997</v>
      </c>
      <c r="AC370" s="2">
        <f>$G370*VLOOKUP($G$1,properties!$A$6:$I$11,2, FALSE) + $H370*VLOOKUP($H$1,properties!$A$6:$I$11,2, FALSE) + $I370*VLOOKUP($I$1,properties!$A$6:$I$11,2, FALSE) + $J370*VLOOKUP($J$1,properties!$A$6:$I$11,2, FALSE) + $K370*VLOOKUP($K$1,properties!$A$6:$I$11,2, FALSE)</f>
        <v>0.25</v>
      </c>
      <c r="AD370" s="2">
        <f>$L370*VLOOKUP($L$1,properties!$A$13:$J$19,5, FALSE) + $M370*VLOOKUP($M$1,properties!$A$13:$J$19,5, FALSE) + $N370*VLOOKUP($N$1,properties!$A$13:$J$19,5, FALSE) + $O370*VLOOKUP($O$1,properties!$A$13:$J$19,5, FALSE) + $P370*VLOOKUP($P$1,properties!$A$13:$J$19,5, FALSE) + $Q370*VLOOKUP($Q$1,properties!$A$13:$J$19,5, FALSE)</f>
        <v>1.1412500000000001</v>
      </c>
      <c r="AE370" s="2">
        <f>$L370*VLOOKUP($L$1,properties!$A$13:$J$19,6, FALSE) + $M370*VLOOKUP($M$1,properties!$A$13:$J$19,6, FALSE) + $N370*VLOOKUP($N$1,properties!$A$13:$J$19,6, FALSE) + $O370*VLOOKUP($O$1,properties!$A$13:$J$19,6, FALSE) + $P370*VLOOKUP($P$1,properties!$A$13:$J$19,6, FALSE) + $Q370*VLOOKUP($Q$1,properties!$A$13:$J$19,6, FALSE)</f>
        <v>144.5</v>
      </c>
      <c r="AF370" s="2">
        <f>$L370*VLOOKUP($L$1,properties!$A$13:$J$19,4, FALSE) + $M370*VLOOKUP($M$1,properties!$A$13:$J$19,4, FALSE) + $N370*VLOOKUP($N$1,properties!$A$13:$J$19,4, FALSE) + $O370*VLOOKUP($O$1,properties!$A$13:$J$19,4, FALSE) + $P370*VLOOKUP($P$1,properties!$A$13:$J$19,4, FALSE) + $Q370*VLOOKUP($Q$1,properties!$A$13:$J$19,4, FALSE)</f>
        <v>0.60375000000000001</v>
      </c>
      <c r="AG370" s="2">
        <f>$L370*VLOOKUP($L$1,properties!$A$13:$J$19,3, FALSE) + $M370*VLOOKUP($M$1,properties!$A$13:$J$19,3, FALSE) + $N370*VLOOKUP($N$1,properties!$A$13:$J$19,3, FALSE) + $O370*VLOOKUP($O$1,properties!$A$13:$J$19,3, FALSE) + $P370*VLOOKUP($P$1,properties!$A$13:$J$19,3, FALSE) + $Q370*VLOOKUP($Q$1,properties!$A$13:$J$19,3, FALSE)</f>
        <v>6.9682500000000003</v>
      </c>
      <c r="AH370" s="2">
        <f>$L370*VLOOKUP($L$1,properties!$A$13:$J$19,2, FALSE) + $M370*VLOOKUP($M$1,properties!$A$13:$J$19,2, FALSE) + $N370*VLOOKUP($N$1,properties!$A$13:$J$19,2, FALSE) + $O370*VLOOKUP($O$1,properties!$A$13:$J$19,2, FALSE) + $P370*VLOOKUP($P$1,properties!$A$13:$J$19,2, FALSE) + $Q370*VLOOKUP($Q$1,properties!$A$13:$J$19,2, FALSE)</f>
        <v>1.845</v>
      </c>
      <c r="AI370" s="2">
        <f>$L370*VLOOKUP($L$1,properties!$A$13:$J$19,10, FALSE) + $M370*VLOOKUP($M$1,properties!$A$13:$J$19,10, FALSE) + $N370*VLOOKUP($N$1,properties!$A$13:$J$19,10, FALSE) + $O370*VLOOKUP($O$1,properties!$A$13:$J$19,10, FALSE) + $P370*VLOOKUP($P$1,properties!$A$13:$J$19,10, FALSE) + $Q370*VLOOKUP($Q$1,properties!$A$13:$J$19,10, FALSE)</f>
        <v>59</v>
      </c>
      <c r="AJ370" s="2">
        <f>$R370*VLOOKUP($R$1,properties!$A$1:$J$4,5, FALSE) + $S370*VLOOKUP($S$1,properties!$A$1:$J$4,5, FALSE) + $T370*VLOOKUP($T$1,properties!$A$1:$J$4,5, FALSE)</f>
        <v>1.81</v>
      </c>
      <c r="AK370" s="2">
        <f>$R370*VLOOKUP($R$1,properties!$A$1:$J$4,6, FALSE) + $S370*VLOOKUP($S$1,properties!$A$1:$J$4,6, FALSE) + $T370*VLOOKUP($T$1,properties!$A$1:$J$4,6, FALSE)</f>
        <v>35.450000000000003</v>
      </c>
      <c r="AL370" s="2">
        <f>$R370*VLOOKUP($R$1,properties!$A$1:$J$4,4, FALSE) + $S370*VLOOKUP($S$1,properties!$A$1:$J$4,4, FALSE) + $T370*VLOOKUP($T$1,properties!$A$1:$J$4,4, FALSE)</f>
        <v>3.617</v>
      </c>
      <c r="AM370" s="2">
        <f>$R370*VLOOKUP($R$1,properties!$A$1:$J$4,3, FALSE) + $S370*VLOOKUP($S$1,properties!$A$1:$J$4,3, FALSE) + $T370*VLOOKUP($T$1,properties!$A$1:$J$4,3, FALSE)</f>
        <v>12.968</v>
      </c>
      <c r="AN370" s="2">
        <f>$R370*VLOOKUP($R$1,properties!$A$1:$J$4,2, FALSE) + $S370*VLOOKUP($S$1,properties!$A$1:$J$4,2, FALSE) + $T370*VLOOKUP($T$1,properties!$A$1:$J$4,2, FALSE)</f>
        <v>3.16</v>
      </c>
      <c r="AO370" s="2">
        <f>$R370*VLOOKUP($R$1,properties!$A$1:$J$4,10, FALSE) + $S370*VLOOKUP($S$1,properties!$A$1:$J$4,10, FALSE) + $T370*VLOOKUP($T$1,properties!$A$1:$J$4,10, FALSE)</f>
        <v>17</v>
      </c>
    </row>
    <row r="371" spans="1:41" x14ac:dyDescent="0.2">
      <c r="A371">
        <v>229</v>
      </c>
      <c r="B371" t="s">
        <v>587</v>
      </c>
      <c r="C371" t="s">
        <v>577</v>
      </c>
      <c r="D371">
        <v>-0.71399999999999997</v>
      </c>
      <c r="E371">
        <v>3.3660000000000001</v>
      </c>
      <c r="F371">
        <v>1.3408204E-2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0.5</v>
      </c>
      <c r="M371" s="2">
        <v>0</v>
      </c>
      <c r="N371" s="2">
        <v>0</v>
      </c>
      <c r="O371" s="2">
        <v>0.5</v>
      </c>
      <c r="P371" s="2">
        <v>0</v>
      </c>
      <c r="Q371" s="2">
        <v>0</v>
      </c>
      <c r="R371" s="2">
        <v>0</v>
      </c>
      <c r="S371" s="2">
        <v>1</v>
      </c>
      <c r="T371" s="2">
        <v>0</v>
      </c>
      <c r="U371" s="2">
        <v>5</v>
      </c>
      <c r="V371" s="1" t="b">
        <v>0</v>
      </c>
      <c r="W371" s="2">
        <v>1</v>
      </c>
      <c r="X371" s="2">
        <v>0</v>
      </c>
      <c r="Y371" s="2">
        <v>0</v>
      </c>
      <c r="Z371" s="2">
        <v>0</v>
      </c>
      <c r="AA371" s="2">
        <f>$G371*VLOOKUP($G$1,properties!$A$6:$I$11,5, FALSE) + $H371*VLOOKUP($H$1,properties!$A$6:$I$11,5, FALSE) + $I371*VLOOKUP($I$1,properties!$A$6:$I$11,5, FALSE) + $J371*VLOOKUP($J$1,properties!$A$6:$I$11,5, FALSE) + $K371*VLOOKUP($K$1,properties!$A$6:$I$11,5, FALSE)</f>
        <v>2.5299999999999998</v>
      </c>
      <c r="AB371" s="2">
        <f>$G371*VLOOKUP($G$1,properties!$A$6:$I$11,6, FALSE) + $H371*VLOOKUP($H$1,properties!$A$6:$I$11,6, FALSE) + $I371*VLOOKUP($I$1,properties!$A$6:$I$11,6, FALSE) + $J371*VLOOKUP($J$1,properties!$A$6:$I$11,6, FALSE) + $K371*VLOOKUP($K$1,properties!$A$6:$I$11,6, FALSE)</f>
        <v>44.055999999999997</v>
      </c>
      <c r="AC371" s="2">
        <f>$G371*VLOOKUP($G$1,properties!$A$6:$I$11,2, FALSE) + $H371*VLOOKUP($H$1,properties!$A$6:$I$11,2, FALSE) + $I371*VLOOKUP($I$1,properties!$A$6:$I$11,2, FALSE) + $J371*VLOOKUP($J$1,properties!$A$6:$I$11,2, FALSE) + $K371*VLOOKUP($K$1,properties!$A$6:$I$11,2, FALSE)</f>
        <v>0.25</v>
      </c>
      <c r="AD371" s="2">
        <f>$L371*VLOOKUP($L$1,properties!$A$13:$J$19,5, FALSE) + $M371*VLOOKUP($M$1,properties!$A$13:$J$19,5, FALSE) + $N371*VLOOKUP($N$1,properties!$A$13:$J$19,5, FALSE) + $O371*VLOOKUP($O$1,properties!$A$13:$J$19,5, FALSE) + $P371*VLOOKUP($P$1,properties!$A$13:$J$19,5, FALSE) + $Q371*VLOOKUP($Q$1,properties!$A$13:$J$19,5, FALSE)</f>
        <v>0.86499999999999999</v>
      </c>
      <c r="AE371" s="2">
        <f>$L371*VLOOKUP($L$1,properties!$A$13:$J$19,6, FALSE) + $M371*VLOOKUP($M$1,properties!$A$13:$J$19,6, FALSE) + $N371*VLOOKUP($N$1,properties!$A$13:$J$19,6, FALSE) + $O371*VLOOKUP($O$1,properties!$A$13:$J$19,6, FALSE) + $P371*VLOOKUP($P$1,properties!$A$13:$J$19,6, FALSE) + $Q371*VLOOKUP($Q$1,properties!$A$13:$J$19,6, FALSE)</f>
        <v>56.354999999999997</v>
      </c>
      <c r="AF371" s="2">
        <f>$L371*VLOOKUP($L$1,properties!$A$13:$J$19,4, FALSE) + $M371*VLOOKUP($M$1,properties!$A$13:$J$19,4, FALSE) + $N371*VLOOKUP($N$1,properties!$A$13:$J$19,4, FALSE) + $O371*VLOOKUP($O$1,properties!$A$13:$J$19,4, FALSE) + $P371*VLOOKUP($P$1,properties!$A$13:$J$19,4, FALSE) + $Q371*VLOOKUP($Q$1,properties!$A$13:$J$19,4, FALSE)</f>
        <v>0.67500000000000004</v>
      </c>
      <c r="AG371" s="2">
        <f>$L371*VLOOKUP($L$1,properties!$A$13:$J$19,3, FALSE) + $M371*VLOOKUP($M$1,properties!$A$13:$J$19,3, FALSE) + $N371*VLOOKUP($N$1,properties!$A$13:$J$19,3, FALSE) + $O371*VLOOKUP($O$1,properties!$A$13:$J$19,3, FALSE) + $P371*VLOOKUP($P$1,properties!$A$13:$J$19,3, FALSE) + $Q371*VLOOKUP($Q$1,properties!$A$13:$J$19,3, FALSE)</f>
        <v>7.0065000000000008</v>
      </c>
      <c r="AH371" s="2">
        <f>$L371*VLOOKUP($L$1,properties!$A$13:$J$19,2, FALSE) + $M371*VLOOKUP($M$1,properties!$A$13:$J$19,2, FALSE) + $N371*VLOOKUP($N$1,properties!$A$13:$J$19,2, FALSE) + $O371*VLOOKUP($O$1,properties!$A$13:$J$19,2, FALSE) + $P371*VLOOKUP($P$1,properties!$A$13:$J$19,2, FALSE) + $Q371*VLOOKUP($Q$1,properties!$A$13:$J$19,2, FALSE)</f>
        <v>1.5049999999999999</v>
      </c>
      <c r="AI371" s="2">
        <f>$L371*VLOOKUP($L$1,properties!$A$13:$J$19,10, FALSE) + $M371*VLOOKUP($M$1,properties!$A$13:$J$19,10, FALSE) + $N371*VLOOKUP($N$1,properties!$A$13:$J$19,10, FALSE) + $O371*VLOOKUP($O$1,properties!$A$13:$J$19,10, FALSE) + $P371*VLOOKUP($P$1,properties!$A$13:$J$19,10, FALSE) + $Q371*VLOOKUP($Q$1,properties!$A$13:$J$19,10, FALSE)</f>
        <v>26</v>
      </c>
      <c r="AJ371" s="2">
        <f>$R371*VLOOKUP($R$1,properties!$A$1:$J$4,5, FALSE) + $S371*VLOOKUP($S$1,properties!$A$1:$J$4,5, FALSE) + $T371*VLOOKUP($T$1,properties!$A$1:$J$4,5, FALSE)</f>
        <v>1.96</v>
      </c>
      <c r="AK371" s="2">
        <f>$R371*VLOOKUP($R$1,properties!$A$1:$J$4,6, FALSE) + $S371*VLOOKUP($S$1,properties!$A$1:$J$4,6, FALSE) + $T371*VLOOKUP($T$1,properties!$A$1:$J$4,6, FALSE)</f>
        <v>79.900000000000006</v>
      </c>
      <c r="AL371" s="2">
        <f>$R371*VLOOKUP($R$1,properties!$A$1:$J$4,4, FALSE) + $S371*VLOOKUP($S$1,properties!$A$1:$J$4,4, FALSE) + $T371*VLOOKUP($T$1,properties!$A$1:$J$4,4, FALSE)</f>
        <v>3.3650000000000002</v>
      </c>
      <c r="AM371" s="2">
        <f>$R371*VLOOKUP($R$1,properties!$A$1:$J$4,3, FALSE) + $S371*VLOOKUP($S$1,properties!$A$1:$J$4,3, FALSE) + $T371*VLOOKUP($T$1,properties!$A$1:$J$4,3, FALSE)</f>
        <v>11.814</v>
      </c>
      <c r="AN371" s="2">
        <f>$R371*VLOOKUP($R$1,properties!$A$1:$J$4,2, FALSE) + $S371*VLOOKUP($S$1,properties!$A$1:$J$4,2, FALSE) + $T371*VLOOKUP($T$1,properties!$A$1:$J$4,2, FALSE)</f>
        <v>2.96</v>
      </c>
      <c r="AO371" s="2">
        <f>$R371*VLOOKUP($R$1,properties!$A$1:$J$4,10, FALSE) + $S371*VLOOKUP($S$1,properties!$A$1:$J$4,10, FALSE) + $T371*VLOOKUP($T$1,properties!$A$1:$J$4,10, FALSE)</f>
        <v>35</v>
      </c>
    </row>
    <row r="372" spans="1:41" x14ac:dyDescent="0.2">
      <c r="A372">
        <v>242</v>
      </c>
      <c r="B372" t="s">
        <v>588</v>
      </c>
      <c r="C372" t="s">
        <v>577</v>
      </c>
      <c r="D372">
        <v>-0.13200000000000001</v>
      </c>
      <c r="E372">
        <v>2.4300000000000002</v>
      </c>
      <c r="F372">
        <v>6.8349100999999995E-2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0.125</v>
      </c>
      <c r="M372" s="2">
        <v>0</v>
      </c>
      <c r="N372" s="2">
        <v>0</v>
      </c>
      <c r="O372" s="2">
        <v>0</v>
      </c>
      <c r="P372" s="2">
        <v>0</v>
      </c>
      <c r="Q372" s="2">
        <v>0.875</v>
      </c>
      <c r="R372" s="2">
        <v>0.5</v>
      </c>
      <c r="S372" s="2">
        <v>0.5</v>
      </c>
      <c r="T372" s="2">
        <v>0</v>
      </c>
      <c r="U372" s="2">
        <v>5</v>
      </c>
      <c r="V372" s="1" t="b">
        <v>0</v>
      </c>
      <c r="W372" s="2">
        <v>1</v>
      </c>
      <c r="X372" s="2">
        <v>0</v>
      </c>
      <c r="Y372" s="2">
        <v>0</v>
      </c>
      <c r="Z372" s="2">
        <v>0</v>
      </c>
      <c r="AA372" s="2">
        <f>$G372*VLOOKUP($G$1,properties!$A$6:$I$11,5, FALSE) + $H372*VLOOKUP($H$1,properties!$A$6:$I$11,5, FALSE) + $I372*VLOOKUP($I$1,properties!$A$6:$I$11,5, FALSE) + $J372*VLOOKUP($J$1,properties!$A$6:$I$11,5, FALSE) + $K372*VLOOKUP($K$1,properties!$A$6:$I$11,5, FALSE)</f>
        <v>2.17</v>
      </c>
      <c r="AB372" s="2">
        <f>$G372*VLOOKUP($G$1,properties!$A$6:$I$11,6, FALSE) + $H372*VLOOKUP($H$1,properties!$A$6:$I$11,6, FALSE) + $I372*VLOOKUP($I$1,properties!$A$6:$I$11,6, FALSE) + $J372*VLOOKUP($J$1,properties!$A$6:$I$11,6, FALSE) + $K372*VLOOKUP($K$1,properties!$A$6:$I$11,6, FALSE)</f>
        <v>32.07</v>
      </c>
      <c r="AC372" s="2">
        <f>$G372*VLOOKUP($G$1,properties!$A$6:$I$11,2, FALSE) + $H372*VLOOKUP($H$1,properties!$A$6:$I$11,2, FALSE) + $I372*VLOOKUP($I$1,properties!$A$6:$I$11,2, FALSE) + $J372*VLOOKUP($J$1,properties!$A$6:$I$11,2, FALSE) + $K372*VLOOKUP($K$1,properties!$A$6:$I$11,2, FALSE)</f>
        <v>2.2999999999999998</v>
      </c>
      <c r="AD372" s="2">
        <f>$L372*VLOOKUP($L$1,properties!$A$13:$J$19,5, FALSE) + $M372*VLOOKUP($M$1,properties!$A$13:$J$19,5, FALSE) + $N372*VLOOKUP($N$1,properties!$A$13:$J$19,5, FALSE) + $O372*VLOOKUP($O$1,properties!$A$13:$J$19,5, FALSE) + $P372*VLOOKUP($P$1,properties!$A$13:$J$19,5, FALSE) + $Q372*VLOOKUP($Q$1,properties!$A$13:$J$19,5, FALSE)</f>
        <v>1.16625</v>
      </c>
      <c r="AE372" s="2">
        <f>$L372*VLOOKUP($L$1,properties!$A$13:$J$19,6, FALSE) + $M372*VLOOKUP($M$1,properties!$A$13:$J$19,6, FALSE) + $N372*VLOOKUP($N$1,properties!$A$13:$J$19,6, FALSE) + $O372*VLOOKUP($O$1,properties!$A$13:$J$19,6, FALSE) + $P372*VLOOKUP($P$1,properties!$A$13:$J$19,6, FALSE) + $Q372*VLOOKUP($Q$1,properties!$A$13:$J$19,6, FALSE)</f>
        <v>186.13499999999999</v>
      </c>
      <c r="AF372" s="2">
        <f>$L372*VLOOKUP($L$1,properties!$A$13:$J$19,4, FALSE) + $M372*VLOOKUP($M$1,properties!$A$13:$J$19,4, FALSE) + $N372*VLOOKUP($N$1,properties!$A$13:$J$19,4, FALSE) + $O372*VLOOKUP($O$1,properties!$A$13:$J$19,4, FALSE) + $P372*VLOOKUP($P$1,properties!$A$13:$J$19,4, FALSE) + $Q372*VLOOKUP($Q$1,properties!$A$13:$J$19,4, FALSE)</f>
        <v>0.315</v>
      </c>
      <c r="AG372" s="2">
        <f>$L372*VLOOKUP($L$1,properties!$A$13:$J$19,3, FALSE) + $M372*VLOOKUP($M$1,properties!$A$13:$J$19,3, FALSE) + $N372*VLOOKUP($N$1,properties!$A$13:$J$19,3, FALSE) + $O372*VLOOKUP($O$1,properties!$A$13:$J$19,3, FALSE) + $P372*VLOOKUP($P$1,properties!$A$13:$J$19,3, FALSE) + $Q372*VLOOKUP($Q$1,properties!$A$13:$J$19,3, FALSE)</f>
        <v>7.2539999999999996</v>
      </c>
      <c r="AH372" s="2">
        <f>$L372*VLOOKUP($L$1,properties!$A$13:$J$19,2, FALSE) + $M372*VLOOKUP($M$1,properties!$A$13:$J$19,2, FALSE) + $N372*VLOOKUP($N$1,properties!$A$13:$J$19,2, FALSE) + $O372*VLOOKUP($O$1,properties!$A$13:$J$19,2, FALSE) + $P372*VLOOKUP($P$1,properties!$A$13:$J$19,2, FALSE) + $Q372*VLOOKUP($Q$1,properties!$A$13:$J$19,2, FALSE)</f>
        <v>2.1637500000000003</v>
      </c>
      <c r="AI372" s="2">
        <f>$L372*VLOOKUP($L$1,properties!$A$13:$J$19,10, FALSE) + $M372*VLOOKUP($M$1,properties!$A$13:$J$19,10, FALSE) + $N372*VLOOKUP($N$1,properties!$A$13:$J$19,10, FALSE) + $O372*VLOOKUP($O$1,properties!$A$13:$J$19,10, FALSE) + $P372*VLOOKUP($P$1,properties!$A$13:$J$19,10, FALSE) + $Q372*VLOOKUP($Q$1,properties!$A$13:$J$19,10, FALSE)</f>
        <v>74.25</v>
      </c>
      <c r="AJ372" s="2">
        <f>$R372*VLOOKUP($R$1,properties!$A$1:$J$4,5, FALSE) + $S372*VLOOKUP($S$1,properties!$A$1:$J$4,5, FALSE) + $T372*VLOOKUP($T$1,properties!$A$1:$J$4,5, FALSE)</f>
        <v>1.885</v>
      </c>
      <c r="AK372" s="2">
        <f>$R372*VLOOKUP($R$1,properties!$A$1:$J$4,6, FALSE) + $S372*VLOOKUP($S$1,properties!$A$1:$J$4,6, FALSE) + $T372*VLOOKUP($T$1,properties!$A$1:$J$4,6, FALSE)</f>
        <v>57.675000000000004</v>
      </c>
      <c r="AL372" s="2">
        <f>$R372*VLOOKUP($R$1,properties!$A$1:$J$4,4, FALSE) + $S372*VLOOKUP($S$1,properties!$A$1:$J$4,4, FALSE) + $T372*VLOOKUP($T$1,properties!$A$1:$J$4,4, FALSE)</f>
        <v>3.4910000000000001</v>
      </c>
      <c r="AM372" s="2">
        <f>$R372*VLOOKUP($R$1,properties!$A$1:$J$4,3, FALSE) + $S372*VLOOKUP($S$1,properties!$A$1:$J$4,3, FALSE) + $T372*VLOOKUP($T$1,properties!$A$1:$J$4,3, FALSE)</f>
        <v>12.391</v>
      </c>
      <c r="AN372" s="2">
        <f>$R372*VLOOKUP($R$1,properties!$A$1:$J$4,2, FALSE) + $S372*VLOOKUP($S$1,properties!$A$1:$J$4,2, FALSE) + $T372*VLOOKUP($T$1,properties!$A$1:$J$4,2, FALSE)</f>
        <v>3.06</v>
      </c>
      <c r="AO372" s="2">
        <f>$R372*VLOOKUP($R$1,properties!$A$1:$J$4,10, FALSE) + $S372*VLOOKUP($S$1,properties!$A$1:$J$4,10, FALSE) + $T372*VLOOKUP($T$1,properties!$A$1:$J$4,10, FALSE)</f>
        <v>26</v>
      </c>
    </row>
    <row r="373" spans="1:41" x14ac:dyDescent="0.2">
      <c r="A373">
        <v>243</v>
      </c>
      <c r="B373" t="s">
        <v>589</v>
      </c>
      <c r="C373" t="s">
        <v>577</v>
      </c>
      <c r="D373">
        <v>-0.127</v>
      </c>
      <c r="E373">
        <v>2.468</v>
      </c>
      <c r="F373">
        <v>6.6154715000000003E-2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0.125</v>
      </c>
      <c r="N373" s="2">
        <v>0</v>
      </c>
      <c r="O373" s="2">
        <v>0</v>
      </c>
      <c r="P373" s="2">
        <v>0</v>
      </c>
      <c r="Q373" s="2">
        <v>0.875</v>
      </c>
      <c r="R373" s="2">
        <v>0.5</v>
      </c>
      <c r="S373" s="2">
        <v>0.5</v>
      </c>
      <c r="T373" s="2">
        <v>0</v>
      </c>
      <c r="U373" s="2">
        <v>5</v>
      </c>
      <c r="V373" s="1" t="b">
        <v>0</v>
      </c>
      <c r="W373" s="2">
        <v>1</v>
      </c>
      <c r="X373" s="2">
        <v>0</v>
      </c>
      <c r="Y373" s="2">
        <v>0</v>
      </c>
      <c r="Z373" s="2">
        <v>0</v>
      </c>
      <c r="AA373" s="2">
        <f>$G373*VLOOKUP($G$1,properties!$A$6:$I$11,5, FALSE) + $H373*VLOOKUP($H$1,properties!$A$6:$I$11,5, FALSE) + $I373*VLOOKUP($I$1,properties!$A$6:$I$11,5, FALSE) + $J373*VLOOKUP($J$1,properties!$A$6:$I$11,5, FALSE) + $K373*VLOOKUP($K$1,properties!$A$6:$I$11,5, FALSE)</f>
        <v>2.17</v>
      </c>
      <c r="AB373" s="2">
        <f>$G373*VLOOKUP($G$1,properties!$A$6:$I$11,6, FALSE) + $H373*VLOOKUP($H$1,properties!$A$6:$I$11,6, FALSE) + $I373*VLOOKUP($I$1,properties!$A$6:$I$11,6, FALSE) + $J373*VLOOKUP($J$1,properties!$A$6:$I$11,6, FALSE) + $K373*VLOOKUP($K$1,properties!$A$6:$I$11,6, FALSE)</f>
        <v>32.07</v>
      </c>
      <c r="AC373" s="2">
        <f>$G373*VLOOKUP($G$1,properties!$A$6:$I$11,2, FALSE) + $H373*VLOOKUP($H$1,properties!$A$6:$I$11,2, FALSE) + $I373*VLOOKUP($I$1,properties!$A$6:$I$11,2, FALSE) + $J373*VLOOKUP($J$1,properties!$A$6:$I$11,2, FALSE) + $K373*VLOOKUP($K$1,properties!$A$6:$I$11,2, FALSE)</f>
        <v>2.2999999999999998</v>
      </c>
      <c r="AD373" s="2">
        <f>$L373*VLOOKUP($L$1,properties!$A$13:$J$19,5, FALSE) + $M373*VLOOKUP($M$1,properties!$A$13:$J$19,5, FALSE) + $N373*VLOOKUP($N$1,properties!$A$13:$J$19,5, FALSE) + $O373*VLOOKUP($O$1,properties!$A$13:$J$19,5, FALSE) + $P373*VLOOKUP($P$1,properties!$A$13:$J$19,5, FALSE) + $Q373*VLOOKUP($Q$1,properties!$A$13:$J$19,5, FALSE)</f>
        <v>1.18875</v>
      </c>
      <c r="AE373" s="2">
        <f>$L373*VLOOKUP($L$1,properties!$A$13:$J$19,6, FALSE) + $M373*VLOOKUP($M$1,properties!$A$13:$J$19,6, FALSE) + $N373*VLOOKUP($N$1,properties!$A$13:$J$19,6, FALSE) + $O373*VLOOKUP($O$1,properties!$A$13:$J$19,6, FALSE) + $P373*VLOOKUP($P$1,properties!$A$13:$J$19,6, FALSE) + $Q373*VLOOKUP($Q$1,properties!$A$13:$J$19,6, FALSE)</f>
        <v>192.07749999999999</v>
      </c>
      <c r="AF373" s="2">
        <f>$L373*VLOOKUP($L$1,properties!$A$13:$J$19,4, FALSE) + $M373*VLOOKUP($M$1,properties!$A$13:$J$19,4, FALSE) + $N373*VLOOKUP($N$1,properties!$A$13:$J$19,4, FALSE) + $O373*VLOOKUP($O$1,properties!$A$13:$J$19,4, FALSE) + $P373*VLOOKUP($P$1,properties!$A$13:$J$19,4, FALSE) + $Q373*VLOOKUP($Q$1,properties!$A$13:$J$19,4, FALSE)</f>
        <v>0.315</v>
      </c>
      <c r="AG373" s="2">
        <f>$L373*VLOOKUP($L$1,properties!$A$13:$J$19,3, FALSE) + $M373*VLOOKUP($M$1,properties!$A$13:$J$19,3, FALSE) + $N373*VLOOKUP($N$1,properties!$A$13:$J$19,3, FALSE) + $O373*VLOOKUP($O$1,properties!$A$13:$J$19,3, FALSE) + $P373*VLOOKUP($P$1,properties!$A$13:$J$19,3, FALSE) + $Q373*VLOOKUP($Q$1,properties!$A$13:$J$19,3, FALSE)</f>
        <v>7.2017499999999997</v>
      </c>
      <c r="AH373" s="2">
        <f>$L373*VLOOKUP($L$1,properties!$A$13:$J$19,2, FALSE) + $M373*VLOOKUP($M$1,properties!$A$13:$J$19,2, FALSE) + $N373*VLOOKUP($N$1,properties!$A$13:$J$19,2, FALSE) + $O373*VLOOKUP($O$1,properties!$A$13:$J$19,2, FALSE) + $P373*VLOOKUP($P$1,properties!$A$13:$J$19,2, FALSE) + $Q373*VLOOKUP($Q$1,properties!$A$13:$J$19,2, FALSE)</f>
        <v>2.1575000000000002</v>
      </c>
      <c r="AI373" s="2">
        <f>$L373*VLOOKUP($L$1,properties!$A$13:$J$19,10, FALSE) + $M373*VLOOKUP($M$1,properties!$A$13:$J$19,10, FALSE) + $N373*VLOOKUP($N$1,properties!$A$13:$J$19,10, FALSE) + $O373*VLOOKUP($O$1,properties!$A$13:$J$19,10, FALSE) + $P373*VLOOKUP($P$1,properties!$A$13:$J$19,10, FALSE) + $Q373*VLOOKUP($Q$1,properties!$A$13:$J$19,10, FALSE)</f>
        <v>76.5</v>
      </c>
      <c r="AJ373" s="2">
        <f>$R373*VLOOKUP($R$1,properties!$A$1:$J$4,5, FALSE) + $S373*VLOOKUP($S$1,properties!$A$1:$J$4,5, FALSE) + $T373*VLOOKUP($T$1,properties!$A$1:$J$4,5, FALSE)</f>
        <v>1.885</v>
      </c>
      <c r="AK373" s="2">
        <f>$R373*VLOOKUP($R$1,properties!$A$1:$J$4,6, FALSE) + $S373*VLOOKUP($S$1,properties!$A$1:$J$4,6, FALSE) + $T373*VLOOKUP($T$1,properties!$A$1:$J$4,6, FALSE)</f>
        <v>57.675000000000004</v>
      </c>
      <c r="AL373" s="2">
        <f>$R373*VLOOKUP($R$1,properties!$A$1:$J$4,4, FALSE) + $S373*VLOOKUP($S$1,properties!$A$1:$J$4,4, FALSE) + $T373*VLOOKUP($T$1,properties!$A$1:$J$4,4, FALSE)</f>
        <v>3.4910000000000001</v>
      </c>
      <c r="AM373" s="2">
        <f>$R373*VLOOKUP($R$1,properties!$A$1:$J$4,3, FALSE) + $S373*VLOOKUP($S$1,properties!$A$1:$J$4,3, FALSE) + $T373*VLOOKUP($T$1,properties!$A$1:$J$4,3, FALSE)</f>
        <v>12.391</v>
      </c>
      <c r="AN373" s="2">
        <f>$R373*VLOOKUP($R$1,properties!$A$1:$J$4,2, FALSE) + $S373*VLOOKUP($S$1,properties!$A$1:$J$4,2, FALSE) + $T373*VLOOKUP($T$1,properties!$A$1:$J$4,2, FALSE)</f>
        <v>3.06</v>
      </c>
      <c r="AO373" s="2">
        <f>$R373*VLOOKUP($R$1,properties!$A$1:$J$4,10, FALSE) + $S373*VLOOKUP($S$1,properties!$A$1:$J$4,10, FALSE) + $T373*VLOOKUP($T$1,properties!$A$1:$J$4,10, FALSE)</f>
        <v>26</v>
      </c>
    </row>
    <row r="374" spans="1:41" x14ac:dyDescent="0.2">
      <c r="A374">
        <v>244</v>
      </c>
      <c r="B374" t="s">
        <v>590</v>
      </c>
      <c r="C374" t="s">
        <v>577</v>
      </c>
      <c r="D374">
        <v>-9.7000000000000003E-2</v>
      </c>
      <c r="E374">
        <v>2.4969999999999999</v>
      </c>
      <c r="F374">
        <v>6.4101741000000004E-2</v>
      </c>
      <c r="G374" s="2">
        <v>0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0.125</v>
      </c>
      <c r="O374" s="2">
        <v>0</v>
      </c>
      <c r="P374" s="2">
        <v>0</v>
      </c>
      <c r="Q374" s="2">
        <v>0.875</v>
      </c>
      <c r="R374" s="2">
        <v>0.5</v>
      </c>
      <c r="S374" s="2">
        <v>0.5</v>
      </c>
      <c r="T374" s="2">
        <v>0</v>
      </c>
      <c r="U374" s="2">
        <v>5</v>
      </c>
      <c r="V374" s="1" t="b">
        <v>0</v>
      </c>
      <c r="W374" s="2">
        <v>1</v>
      </c>
      <c r="X374" s="2">
        <v>0</v>
      </c>
      <c r="Y374" s="2">
        <v>0</v>
      </c>
      <c r="Z374" s="2">
        <v>0</v>
      </c>
      <c r="AA374" s="2">
        <f>$G374*VLOOKUP($G$1,properties!$A$6:$I$11,5, FALSE) + $H374*VLOOKUP($H$1,properties!$A$6:$I$11,5, FALSE) + $I374*VLOOKUP($I$1,properties!$A$6:$I$11,5, FALSE) + $J374*VLOOKUP($J$1,properties!$A$6:$I$11,5, FALSE) + $K374*VLOOKUP($K$1,properties!$A$6:$I$11,5, FALSE)</f>
        <v>2.17</v>
      </c>
      <c r="AB374" s="2">
        <f>$G374*VLOOKUP($G$1,properties!$A$6:$I$11,6, FALSE) + $H374*VLOOKUP($H$1,properties!$A$6:$I$11,6, FALSE) + $I374*VLOOKUP($I$1,properties!$A$6:$I$11,6, FALSE) + $J374*VLOOKUP($J$1,properties!$A$6:$I$11,6, FALSE) + $K374*VLOOKUP($K$1,properties!$A$6:$I$11,6, FALSE)</f>
        <v>32.07</v>
      </c>
      <c r="AC374" s="2">
        <f>$G374*VLOOKUP($G$1,properties!$A$6:$I$11,2, FALSE) + $H374*VLOOKUP($H$1,properties!$A$6:$I$11,2, FALSE) + $I374*VLOOKUP($I$1,properties!$A$6:$I$11,2, FALSE) + $J374*VLOOKUP($J$1,properties!$A$6:$I$11,2, FALSE) + $K374*VLOOKUP($K$1,properties!$A$6:$I$11,2, FALSE)</f>
        <v>2.2999999999999998</v>
      </c>
      <c r="AD374" s="2">
        <f>$L374*VLOOKUP($L$1,properties!$A$13:$J$19,5, FALSE) + $M374*VLOOKUP($M$1,properties!$A$13:$J$19,5, FALSE) + $N374*VLOOKUP($N$1,properties!$A$13:$J$19,5, FALSE) + $O374*VLOOKUP($O$1,properties!$A$13:$J$19,5, FALSE) + $P374*VLOOKUP($P$1,properties!$A$13:$J$19,5, FALSE) + $Q374*VLOOKUP($Q$1,properties!$A$13:$J$19,5, FALSE)</f>
        <v>1.21</v>
      </c>
      <c r="AE374" s="2">
        <f>$L374*VLOOKUP($L$1,properties!$A$13:$J$19,6, FALSE) + $M374*VLOOKUP($M$1,properties!$A$13:$J$19,6, FALSE) + $N374*VLOOKUP($N$1,properties!$A$13:$J$19,6, FALSE) + $O374*VLOOKUP($O$1,properties!$A$13:$J$19,6, FALSE) + $P374*VLOOKUP($P$1,properties!$A$13:$J$19,6, FALSE) + $Q374*VLOOKUP($Q$1,properties!$A$13:$J$19,6, FALSE)</f>
        <v>198.29124999999999</v>
      </c>
      <c r="AF374" s="2">
        <f>$L374*VLOOKUP($L$1,properties!$A$13:$J$19,4, FALSE) + $M374*VLOOKUP($M$1,properties!$A$13:$J$19,4, FALSE) + $N374*VLOOKUP($N$1,properties!$A$13:$J$19,4, FALSE) + $O374*VLOOKUP($O$1,properties!$A$13:$J$19,4, FALSE) + $P374*VLOOKUP($P$1,properties!$A$13:$J$19,4, FALSE) + $Q374*VLOOKUP($Q$1,properties!$A$13:$J$19,4, FALSE)</f>
        <v>0.315</v>
      </c>
      <c r="AG374" s="2">
        <f>$L374*VLOOKUP($L$1,properties!$A$13:$J$19,3, FALSE) + $M374*VLOOKUP($M$1,properties!$A$13:$J$19,3, FALSE) + $N374*VLOOKUP($N$1,properties!$A$13:$J$19,3, FALSE) + $O374*VLOOKUP($O$1,properties!$A$13:$J$19,3, FALSE) + $P374*VLOOKUP($P$1,properties!$A$13:$J$19,3, FALSE) + $Q374*VLOOKUP($Q$1,properties!$A$13:$J$19,3, FALSE)</f>
        <v>7.141375</v>
      </c>
      <c r="AH374" s="2">
        <f>$L374*VLOOKUP($L$1,properties!$A$13:$J$19,2, FALSE) + $M374*VLOOKUP($M$1,properties!$A$13:$J$19,2, FALSE) + $N374*VLOOKUP($N$1,properties!$A$13:$J$19,2, FALSE) + $O374*VLOOKUP($O$1,properties!$A$13:$J$19,2, FALSE) + $P374*VLOOKUP($P$1,properties!$A$13:$J$19,2, FALSE) + $Q374*VLOOKUP($Q$1,properties!$A$13:$J$19,2, FALSE)</f>
        <v>2.1500000000000004</v>
      </c>
      <c r="AI374" s="2">
        <f>$L374*VLOOKUP($L$1,properties!$A$13:$J$19,10, FALSE) + $M374*VLOOKUP($M$1,properties!$A$13:$J$19,10, FALSE) + $N374*VLOOKUP($N$1,properties!$A$13:$J$19,10, FALSE) + $O374*VLOOKUP($O$1,properties!$A$13:$J$19,10, FALSE) + $P374*VLOOKUP($P$1,properties!$A$13:$J$19,10, FALSE) + $Q374*VLOOKUP($Q$1,properties!$A$13:$J$19,10, FALSE)</f>
        <v>78.75</v>
      </c>
      <c r="AJ374" s="2">
        <f>$R374*VLOOKUP($R$1,properties!$A$1:$J$4,5, FALSE) + $S374*VLOOKUP($S$1,properties!$A$1:$J$4,5, FALSE) + $T374*VLOOKUP($T$1,properties!$A$1:$J$4,5, FALSE)</f>
        <v>1.885</v>
      </c>
      <c r="AK374" s="2">
        <f>$R374*VLOOKUP($R$1,properties!$A$1:$J$4,6, FALSE) + $S374*VLOOKUP($S$1,properties!$A$1:$J$4,6, FALSE) + $T374*VLOOKUP($T$1,properties!$A$1:$J$4,6, FALSE)</f>
        <v>57.675000000000004</v>
      </c>
      <c r="AL374" s="2">
        <f>$R374*VLOOKUP($R$1,properties!$A$1:$J$4,4, FALSE) + $S374*VLOOKUP($S$1,properties!$A$1:$J$4,4, FALSE) + $T374*VLOOKUP($T$1,properties!$A$1:$J$4,4, FALSE)</f>
        <v>3.4910000000000001</v>
      </c>
      <c r="AM374" s="2">
        <f>$R374*VLOOKUP($R$1,properties!$A$1:$J$4,3, FALSE) + $S374*VLOOKUP($S$1,properties!$A$1:$J$4,3, FALSE) + $T374*VLOOKUP($T$1,properties!$A$1:$J$4,3, FALSE)</f>
        <v>12.391</v>
      </c>
      <c r="AN374" s="2">
        <f>$R374*VLOOKUP($R$1,properties!$A$1:$J$4,2, FALSE) + $S374*VLOOKUP($S$1,properties!$A$1:$J$4,2, FALSE) + $T374*VLOOKUP($T$1,properties!$A$1:$J$4,2, FALSE)</f>
        <v>3.06</v>
      </c>
      <c r="AO374" s="2">
        <f>$R374*VLOOKUP($R$1,properties!$A$1:$J$4,10, FALSE) + $S374*VLOOKUP($S$1,properties!$A$1:$J$4,10, FALSE) + $T374*VLOOKUP($T$1,properties!$A$1:$J$4,10, FALSE)</f>
        <v>26</v>
      </c>
    </row>
    <row r="375" spans="1:41" x14ac:dyDescent="0.2">
      <c r="A375">
        <v>245</v>
      </c>
      <c r="B375" t="s">
        <v>591</v>
      </c>
      <c r="C375" t="s">
        <v>577</v>
      </c>
      <c r="D375">
        <v>-0.16300000000000001</v>
      </c>
      <c r="E375">
        <v>2.1800000000000002</v>
      </c>
      <c r="F375">
        <v>9.0534346000000002E-2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0.125</v>
      </c>
      <c r="P375" s="2">
        <v>0</v>
      </c>
      <c r="Q375" s="2">
        <v>0.875</v>
      </c>
      <c r="R375" s="2">
        <v>0.5</v>
      </c>
      <c r="S375" s="2">
        <v>0.5</v>
      </c>
      <c r="T375" s="2">
        <v>0</v>
      </c>
      <c r="U375" s="2">
        <v>5</v>
      </c>
      <c r="V375" s="1" t="b">
        <v>0</v>
      </c>
      <c r="W375" s="2">
        <v>1</v>
      </c>
      <c r="X375" s="2">
        <v>0</v>
      </c>
      <c r="Y375" s="2">
        <v>0</v>
      </c>
      <c r="Z375" s="2">
        <v>0</v>
      </c>
      <c r="AA375" s="2">
        <f>$G375*VLOOKUP($G$1,properties!$A$6:$I$11,5, FALSE) + $H375*VLOOKUP($H$1,properties!$A$6:$I$11,5, FALSE) + $I375*VLOOKUP($I$1,properties!$A$6:$I$11,5, FALSE) + $J375*VLOOKUP($J$1,properties!$A$6:$I$11,5, FALSE) + $K375*VLOOKUP($K$1,properties!$A$6:$I$11,5, FALSE)</f>
        <v>2.17</v>
      </c>
      <c r="AB375" s="2">
        <f>$G375*VLOOKUP($G$1,properties!$A$6:$I$11,6, FALSE) + $H375*VLOOKUP($H$1,properties!$A$6:$I$11,6, FALSE) + $I375*VLOOKUP($I$1,properties!$A$6:$I$11,6, FALSE) + $J375*VLOOKUP($J$1,properties!$A$6:$I$11,6, FALSE) + $K375*VLOOKUP($K$1,properties!$A$6:$I$11,6, FALSE)</f>
        <v>32.07</v>
      </c>
      <c r="AC375" s="2">
        <f>$G375*VLOOKUP($G$1,properties!$A$6:$I$11,2, FALSE) + $H375*VLOOKUP($H$1,properties!$A$6:$I$11,2, FALSE) + $I375*VLOOKUP($I$1,properties!$A$6:$I$11,2, FALSE) + $J375*VLOOKUP($J$1,properties!$A$6:$I$11,2, FALSE) + $K375*VLOOKUP($K$1,properties!$A$6:$I$11,2, FALSE)</f>
        <v>2.2999999999999998</v>
      </c>
      <c r="AD375" s="2">
        <f>$L375*VLOOKUP($L$1,properties!$A$13:$J$19,5, FALSE) + $M375*VLOOKUP($M$1,properties!$A$13:$J$19,5, FALSE) + $N375*VLOOKUP($N$1,properties!$A$13:$J$19,5, FALSE) + $O375*VLOOKUP($O$1,properties!$A$13:$J$19,5, FALSE) + $P375*VLOOKUP($P$1,properties!$A$13:$J$19,5, FALSE) + $Q375*VLOOKUP($Q$1,properties!$A$13:$J$19,5, FALSE)</f>
        <v>1.1325000000000001</v>
      </c>
      <c r="AE375" s="2">
        <f>$L375*VLOOKUP($L$1,properties!$A$13:$J$19,6, FALSE) + $M375*VLOOKUP($M$1,properties!$A$13:$J$19,6, FALSE) + $N375*VLOOKUP($N$1,properties!$A$13:$J$19,6, FALSE) + $O375*VLOOKUP($O$1,properties!$A$13:$J$19,6, FALSE) + $P375*VLOOKUP($P$1,properties!$A$13:$J$19,6, FALSE) + $Q375*VLOOKUP($Q$1,properties!$A$13:$J$19,6, FALSE)</f>
        <v>190.20375000000001</v>
      </c>
      <c r="AF375" s="2">
        <f>$L375*VLOOKUP($L$1,properties!$A$13:$J$19,4, FALSE) + $M375*VLOOKUP($M$1,properties!$A$13:$J$19,4, FALSE) + $N375*VLOOKUP($N$1,properties!$A$13:$J$19,4, FALSE) + $O375*VLOOKUP($O$1,properties!$A$13:$J$19,4, FALSE) + $P375*VLOOKUP($P$1,properties!$A$13:$J$19,4, FALSE) + $Q375*VLOOKUP($Q$1,properties!$A$13:$J$19,4, FALSE)</f>
        <v>0.48375000000000001</v>
      </c>
      <c r="AG375" s="2">
        <f>$L375*VLOOKUP($L$1,properties!$A$13:$J$19,3, FALSE) + $M375*VLOOKUP($M$1,properties!$A$13:$J$19,3, FALSE) + $N375*VLOOKUP($N$1,properties!$A$13:$J$19,3, FALSE) + $O375*VLOOKUP($O$1,properties!$A$13:$J$19,3, FALSE) + $P375*VLOOKUP($P$1,properties!$A$13:$J$19,3, FALSE) + $Q375*VLOOKUP($Q$1,properties!$A$13:$J$19,3, FALSE)</f>
        <v>7.4773749999999994</v>
      </c>
      <c r="AH375" s="2">
        <f>$L375*VLOOKUP($L$1,properties!$A$13:$J$19,2, FALSE) + $M375*VLOOKUP($M$1,properties!$A$13:$J$19,2, FALSE) + $N375*VLOOKUP($N$1,properties!$A$13:$J$19,2, FALSE) + $O375*VLOOKUP($O$1,properties!$A$13:$J$19,2, FALSE) + $P375*VLOOKUP($P$1,properties!$A$13:$J$19,2, FALSE) + $Q375*VLOOKUP($Q$1,properties!$A$13:$J$19,2, FALSE)</f>
        <v>2.29</v>
      </c>
      <c r="AI375" s="2">
        <f>$L375*VLOOKUP($L$1,properties!$A$13:$J$19,10, FALSE) + $M375*VLOOKUP($M$1,properties!$A$13:$J$19,10, FALSE) + $N375*VLOOKUP($N$1,properties!$A$13:$J$19,10, FALSE) + $O375*VLOOKUP($O$1,properties!$A$13:$J$19,10, FALSE) + $P375*VLOOKUP($P$1,properties!$A$13:$J$19,10, FALSE) + $Q375*VLOOKUP($Q$1,properties!$A$13:$J$19,10, FALSE)</f>
        <v>75.75</v>
      </c>
      <c r="AJ375" s="2">
        <f>$R375*VLOOKUP($R$1,properties!$A$1:$J$4,5, FALSE) + $S375*VLOOKUP($S$1,properties!$A$1:$J$4,5, FALSE) + $T375*VLOOKUP($T$1,properties!$A$1:$J$4,5, FALSE)</f>
        <v>1.885</v>
      </c>
      <c r="AK375" s="2">
        <f>$R375*VLOOKUP($R$1,properties!$A$1:$J$4,6, FALSE) + $S375*VLOOKUP($S$1,properties!$A$1:$J$4,6, FALSE) + $T375*VLOOKUP($T$1,properties!$A$1:$J$4,6, FALSE)</f>
        <v>57.675000000000004</v>
      </c>
      <c r="AL375" s="2">
        <f>$R375*VLOOKUP($R$1,properties!$A$1:$J$4,4, FALSE) + $S375*VLOOKUP($S$1,properties!$A$1:$J$4,4, FALSE) + $T375*VLOOKUP($T$1,properties!$A$1:$J$4,4, FALSE)</f>
        <v>3.4910000000000001</v>
      </c>
      <c r="AM375" s="2">
        <f>$R375*VLOOKUP($R$1,properties!$A$1:$J$4,3, FALSE) + $S375*VLOOKUP($S$1,properties!$A$1:$J$4,3, FALSE) + $T375*VLOOKUP($T$1,properties!$A$1:$J$4,3, FALSE)</f>
        <v>12.391</v>
      </c>
      <c r="AN375" s="2">
        <f>$R375*VLOOKUP($R$1,properties!$A$1:$J$4,2, FALSE) + $S375*VLOOKUP($S$1,properties!$A$1:$J$4,2, FALSE) + $T375*VLOOKUP($T$1,properties!$A$1:$J$4,2, FALSE)</f>
        <v>3.06</v>
      </c>
      <c r="AO375" s="2">
        <f>$R375*VLOOKUP($R$1,properties!$A$1:$J$4,10, FALSE) + $S375*VLOOKUP($S$1,properties!$A$1:$J$4,10, FALSE) + $T375*VLOOKUP($T$1,properties!$A$1:$J$4,10, FALSE)</f>
        <v>26</v>
      </c>
    </row>
    <row r="376" spans="1:41" x14ac:dyDescent="0.2">
      <c r="A376">
        <v>246</v>
      </c>
      <c r="B376" t="s">
        <v>592</v>
      </c>
      <c r="C376" t="s">
        <v>577</v>
      </c>
      <c r="D376">
        <v>-0.16200000000000001</v>
      </c>
      <c r="E376">
        <v>1.978</v>
      </c>
      <c r="F376">
        <v>0.11103336499999999</v>
      </c>
      <c r="G376" s="2">
        <v>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0.125</v>
      </c>
      <c r="Q376" s="2">
        <v>0.875</v>
      </c>
      <c r="R376" s="2">
        <v>0.5</v>
      </c>
      <c r="S376" s="2">
        <v>0.5</v>
      </c>
      <c r="T376" s="2">
        <v>0</v>
      </c>
      <c r="U376" s="2">
        <v>5</v>
      </c>
      <c r="V376" s="1" t="b">
        <v>0</v>
      </c>
      <c r="W376" s="2">
        <v>1</v>
      </c>
      <c r="X376" s="2">
        <v>0</v>
      </c>
      <c r="Y376" s="2">
        <v>0</v>
      </c>
      <c r="Z376" s="2">
        <v>0</v>
      </c>
      <c r="AA376" s="2">
        <f>$G376*VLOOKUP($G$1,properties!$A$6:$I$11,5, FALSE) + $H376*VLOOKUP($H$1,properties!$A$6:$I$11,5, FALSE) + $I376*VLOOKUP($I$1,properties!$A$6:$I$11,5, FALSE) + $J376*VLOOKUP($J$1,properties!$A$6:$I$11,5, FALSE) + $K376*VLOOKUP($K$1,properties!$A$6:$I$11,5, FALSE)</f>
        <v>2.17</v>
      </c>
      <c r="AB376" s="2">
        <f>$G376*VLOOKUP($G$1,properties!$A$6:$I$11,6, FALSE) + $H376*VLOOKUP($H$1,properties!$A$6:$I$11,6, FALSE) + $I376*VLOOKUP($I$1,properties!$A$6:$I$11,6, FALSE) + $J376*VLOOKUP($J$1,properties!$A$6:$I$11,6, FALSE) + $K376*VLOOKUP($K$1,properties!$A$6:$I$11,6, FALSE)</f>
        <v>32.07</v>
      </c>
      <c r="AC376" s="2">
        <f>$G376*VLOOKUP($G$1,properties!$A$6:$I$11,2, FALSE) + $H376*VLOOKUP($H$1,properties!$A$6:$I$11,2, FALSE) + $I376*VLOOKUP($I$1,properties!$A$6:$I$11,2, FALSE) + $J376*VLOOKUP($J$1,properties!$A$6:$I$11,2, FALSE) + $K376*VLOOKUP($K$1,properties!$A$6:$I$11,2, FALSE)</f>
        <v>2.2999999999999998</v>
      </c>
      <c r="AD376" s="2">
        <f>$L376*VLOOKUP($L$1,properties!$A$13:$J$19,5, FALSE) + $M376*VLOOKUP($M$1,properties!$A$13:$J$19,5, FALSE) + $N376*VLOOKUP($N$1,properties!$A$13:$J$19,5, FALSE) + $O376*VLOOKUP($O$1,properties!$A$13:$J$19,5, FALSE) + $P376*VLOOKUP($P$1,properties!$A$13:$J$19,5, FALSE) + $Q376*VLOOKUP($Q$1,properties!$A$13:$J$19,5, FALSE)</f>
        <v>1.1850000000000001</v>
      </c>
      <c r="AE376" s="2">
        <f>$L376*VLOOKUP($L$1,properties!$A$13:$J$19,6, FALSE) + $M376*VLOOKUP($M$1,properties!$A$13:$J$19,6, FALSE) + $N376*VLOOKUP($N$1,properties!$A$13:$J$19,6, FALSE) + $O376*VLOOKUP($O$1,properties!$A$13:$J$19,6, FALSE) + $P376*VLOOKUP($P$1,properties!$A$13:$J$19,6, FALSE) + $Q376*VLOOKUP($Q$1,properties!$A$13:$J$19,6, FALSE)</f>
        <v>195.96375</v>
      </c>
      <c r="AF376" s="2">
        <f>$L376*VLOOKUP($L$1,properties!$A$13:$J$19,4, FALSE) + $M376*VLOOKUP($M$1,properties!$A$13:$J$19,4, FALSE) + $N376*VLOOKUP($N$1,properties!$A$13:$J$19,4, FALSE) + $O376*VLOOKUP($O$1,properties!$A$13:$J$19,4, FALSE) + $P376*VLOOKUP($P$1,properties!$A$13:$J$19,4, FALSE) + $Q376*VLOOKUP($Q$1,properties!$A$13:$J$19,4, FALSE)</f>
        <v>0.46499999999999997</v>
      </c>
      <c r="AG376" s="2">
        <f>$L376*VLOOKUP($L$1,properties!$A$13:$J$19,3, FALSE) + $M376*VLOOKUP($M$1,properties!$A$13:$J$19,3, FALSE) + $N376*VLOOKUP($N$1,properties!$A$13:$J$19,3, FALSE) + $O376*VLOOKUP($O$1,properties!$A$13:$J$19,3, FALSE) + $P376*VLOOKUP($P$1,properties!$A$13:$J$19,3, FALSE) + $Q376*VLOOKUP($Q$1,properties!$A$13:$J$19,3, FALSE)</f>
        <v>7.4078749999999998</v>
      </c>
      <c r="AH376" s="2">
        <f>$L376*VLOOKUP($L$1,properties!$A$13:$J$19,2, FALSE) + $M376*VLOOKUP($M$1,properties!$A$13:$J$19,2, FALSE) + $N376*VLOOKUP($N$1,properties!$A$13:$J$19,2, FALSE) + $O376*VLOOKUP($O$1,properties!$A$13:$J$19,2, FALSE) + $P376*VLOOKUP($P$1,properties!$A$13:$J$19,2, FALSE) + $Q376*VLOOKUP($Q$1,properties!$A$13:$J$19,2, FALSE)</f>
        <v>2.2837500000000004</v>
      </c>
      <c r="AI376" s="2">
        <f>$L376*VLOOKUP($L$1,properties!$A$13:$J$19,10, FALSE) + $M376*VLOOKUP($M$1,properties!$A$13:$J$19,10, FALSE) + $N376*VLOOKUP($N$1,properties!$A$13:$J$19,10, FALSE) + $O376*VLOOKUP($O$1,properties!$A$13:$J$19,10, FALSE) + $P376*VLOOKUP($P$1,properties!$A$13:$J$19,10, FALSE) + $Q376*VLOOKUP($Q$1,properties!$A$13:$J$19,10, FALSE)</f>
        <v>78</v>
      </c>
      <c r="AJ376" s="2">
        <f>$R376*VLOOKUP($R$1,properties!$A$1:$J$4,5, FALSE) + $S376*VLOOKUP($S$1,properties!$A$1:$J$4,5, FALSE) + $T376*VLOOKUP($T$1,properties!$A$1:$J$4,5, FALSE)</f>
        <v>1.885</v>
      </c>
      <c r="AK376" s="2">
        <f>$R376*VLOOKUP($R$1,properties!$A$1:$J$4,6, FALSE) + $S376*VLOOKUP($S$1,properties!$A$1:$J$4,6, FALSE) + $T376*VLOOKUP($T$1,properties!$A$1:$J$4,6, FALSE)</f>
        <v>57.675000000000004</v>
      </c>
      <c r="AL376" s="2">
        <f>$R376*VLOOKUP($R$1,properties!$A$1:$J$4,4, FALSE) + $S376*VLOOKUP($S$1,properties!$A$1:$J$4,4, FALSE) + $T376*VLOOKUP($T$1,properties!$A$1:$J$4,4, FALSE)</f>
        <v>3.4910000000000001</v>
      </c>
      <c r="AM376" s="2">
        <f>$R376*VLOOKUP($R$1,properties!$A$1:$J$4,3, FALSE) + $S376*VLOOKUP($S$1,properties!$A$1:$J$4,3, FALSE) + $T376*VLOOKUP($T$1,properties!$A$1:$J$4,3, FALSE)</f>
        <v>12.391</v>
      </c>
      <c r="AN376" s="2">
        <f>$R376*VLOOKUP($R$1,properties!$A$1:$J$4,2, FALSE) + $S376*VLOOKUP($S$1,properties!$A$1:$J$4,2, FALSE) + $T376*VLOOKUP($T$1,properties!$A$1:$J$4,2, FALSE)</f>
        <v>3.06</v>
      </c>
      <c r="AO376" s="2">
        <f>$R376*VLOOKUP($R$1,properties!$A$1:$J$4,10, FALSE) + $S376*VLOOKUP($S$1,properties!$A$1:$J$4,10, FALSE) + $T376*VLOOKUP($T$1,properties!$A$1:$J$4,10, FALSE)</f>
        <v>26</v>
      </c>
    </row>
    <row r="377" spans="1:41" x14ac:dyDescent="0.2">
      <c r="A377">
        <v>264</v>
      </c>
      <c r="B377" t="s">
        <v>593</v>
      </c>
      <c r="C377" t="s">
        <v>577</v>
      </c>
      <c r="D377">
        <v>-1.0960000000000001</v>
      </c>
      <c r="E377">
        <v>2.9750000000000001</v>
      </c>
      <c r="F377">
        <v>2.4767391E-2</v>
      </c>
      <c r="G377" s="2">
        <v>0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0.375</v>
      </c>
      <c r="S377" s="2">
        <v>0.625</v>
      </c>
      <c r="T377" s="2">
        <v>0</v>
      </c>
      <c r="U377" s="2">
        <v>5</v>
      </c>
      <c r="V377" s="1" t="b">
        <v>0</v>
      </c>
      <c r="W377" s="2">
        <v>1</v>
      </c>
      <c r="X377" s="2">
        <v>0</v>
      </c>
      <c r="Y377" s="2">
        <v>0</v>
      </c>
      <c r="Z377" s="2">
        <v>0</v>
      </c>
      <c r="AA377" s="2">
        <f>$G377*VLOOKUP($G$1,properties!$A$6:$I$11,5, FALSE) + $H377*VLOOKUP($H$1,properties!$A$6:$I$11,5, FALSE) + $I377*VLOOKUP($I$1,properties!$A$6:$I$11,5, FALSE) + $J377*VLOOKUP($J$1,properties!$A$6:$I$11,5, FALSE) + $K377*VLOOKUP($K$1,properties!$A$6:$I$11,5, FALSE)</f>
        <v>2.5299999999999998</v>
      </c>
      <c r="AB377" s="2">
        <f>$G377*VLOOKUP($G$1,properties!$A$6:$I$11,6, FALSE) + $H377*VLOOKUP($H$1,properties!$A$6:$I$11,6, FALSE) + $I377*VLOOKUP($I$1,properties!$A$6:$I$11,6, FALSE) + $J377*VLOOKUP($J$1,properties!$A$6:$I$11,6, FALSE) + $K377*VLOOKUP($K$1,properties!$A$6:$I$11,6, FALSE)</f>
        <v>44.055999999999997</v>
      </c>
      <c r="AC377" s="2">
        <f>$G377*VLOOKUP($G$1,properties!$A$6:$I$11,2, FALSE) + $H377*VLOOKUP($H$1,properties!$A$6:$I$11,2, FALSE) + $I377*VLOOKUP($I$1,properties!$A$6:$I$11,2, FALSE) + $J377*VLOOKUP($J$1,properties!$A$6:$I$11,2, FALSE) + $K377*VLOOKUP($K$1,properties!$A$6:$I$11,2, FALSE)</f>
        <v>0.25</v>
      </c>
      <c r="AD377" s="2">
        <f>$L377*VLOOKUP($L$1,properties!$A$13:$J$19,5, FALSE) + $M377*VLOOKUP($M$1,properties!$A$13:$J$19,5, FALSE) + $N377*VLOOKUP($N$1,properties!$A$13:$J$19,5, FALSE) + $O377*VLOOKUP($O$1,properties!$A$13:$J$19,5, FALSE) + $P377*VLOOKUP($P$1,properties!$A$13:$J$19,5, FALSE) + $Q377*VLOOKUP($Q$1,properties!$A$13:$J$19,5, FALSE)</f>
        <v>0.73</v>
      </c>
      <c r="AE377" s="2">
        <f>$L377*VLOOKUP($L$1,properties!$A$13:$J$19,6, FALSE) + $M377*VLOOKUP($M$1,properties!$A$13:$J$19,6, FALSE) + $N377*VLOOKUP($N$1,properties!$A$13:$J$19,6, FALSE) + $O377*VLOOKUP($O$1,properties!$A$13:$J$19,6, FALSE) + $P377*VLOOKUP($P$1,properties!$A$13:$J$19,6, FALSE) + $Q377*VLOOKUP($Q$1,properties!$A$13:$J$19,6, FALSE)</f>
        <v>72.63</v>
      </c>
      <c r="AF377" s="2">
        <f>$L377*VLOOKUP($L$1,properties!$A$13:$J$19,4, FALSE) + $M377*VLOOKUP($M$1,properties!$A$13:$J$19,4, FALSE) + $N377*VLOOKUP($N$1,properties!$A$13:$J$19,4, FALSE) + $O377*VLOOKUP($O$1,properties!$A$13:$J$19,4, FALSE) + $P377*VLOOKUP($P$1,properties!$A$13:$J$19,4, FALSE) + $Q377*VLOOKUP($Q$1,properties!$A$13:$J$19,4, FALSE)</f>
        <v>1.35</v>
      </c>
      <c r="AG377" s="2">
        <f>$L377*VLOOKUP($L$1,properties!$A$13:$J$19,3, FALSE) + $M377*VLOOKUP($M$1,properties!$A$13:$J$19,3, FALSE) + $N377*VLOOKUP($N$1,properties!$A$13:$J$19,3, FALSE) + $O377*VLOOKUP($O$1,properties!$A$13:$J$19,3, FALSE) + $P377*VLOOKUP($P$1,properties!$A$13:$J$19,3, FALSE) + $Q377*VLOOKUP($Q$1,properties!$A$13:$J$19,3, FALSE)</f>
        <v>7.9</v>
      </c>
      <c r="AH377" s="2">
        <f>$L377*VLOOKUP($L$1,properties!$A$13:$J$19,2, FALSE) + $M377*VLOOKUP($M$1,properties!$A$13:$J$19,2, FALSE) + $N377*VLOOKUP($N$1,properties!$A$13:$J$19,2, FALSE) + $O377*VLOOKUP($O$1,properties!$A$13:$J$19,2, FALSE) + $P377*VLOOKUP($P$1,properties!$A$13:$J$19,2, FALSE) + $Q377*VLOOKUP($Q$1,properties!$A$13:$J$19,2, FALSE)</f>
        <v>2.0099999999999998</v>
      </c>
      <c r="AI377" s="2">
        <f>$L377*VLOOKUP($L$1,properties!$A$13:$J$19,10, FALSE) + $M377*VLOOKUP($M$1,properties!$A$13:$J$19,10, FALSE) + $N377*VLOOKUP($N$1,properties!$A$13:$J$19,10, FALSE) + $O377*VLOOKUP($O$1,properties!$A$13:$J$19,10, FALSE) + $P377*VLOOKUP($P$1,properties!$A$13:$J$19,10, FALSE) + $Q377*VLOOKUP($Q$1,properties!$A$13:$J$19,10, FALSE)</f>
        <v>32</v>
      </c>
      <c r="AJ377" s="2">
        <f>$R377*VLOOKUP($R$1,properties!$A$1:$J$4,5, FALSE) + $S377*VLOOKUP($S$1,properties!$A$1:$J$4,5, FALSE) + $T377*VLOOKUP($T$1,properties!$A$1:$J$4,5, FALSE)</f>
        <v>1.9037500000000001</v>
      </c>
      <c r="AK377" s="2">
        <f>$R377*VLOOKUP($R$1,properties!$A$1:$J$4,6, FALSE) + $S377*VLOOKUP($S$1,properties!$A$1:$J$4,6, FALSE) + $T377*VLOOKUP($T$1,properties!$A$1:$J$4,6, FALSE)</f>
        <v>63.231250000000003</v>
      </c>
      <c r="AL377" s="2">
        <f>$R377*VLOOKUP($R$1,properties!$A$1:$J$4,4, FALSE) + $S377*VLOOKUP($S$1,properties!$A$1:$J$4,4, FALSE) + $T377*VLOOKUP($T$1,properties!$A$1:$J$4,4, FALSE)</f>
        <v>3.4595000000000002</v>
      </c>
      <c r="AM377" s="2">
        <f>$R377*VLOOKUP($R$1,properties!$A$1:$J$4,3, FALSE) + $S377*VLOOKUP($S$1,properties!$A$1:$J$4,3, FALSE) + $T377*VLOOKUP($T$1,properties!$A$1:$J$4,3, FALSE)</f>
        <v>12.246749999999999</v>
      </c>
      <c r="AN377" s="2">
        <f>$R377*VLOOKUP($R$1,properties!$A$1:$J$4,2, FALSE) + $S377*VLOOKUP($S$1,properties!$A$1:$J$4,2, FALSE) + $T377*VLOOKUP($T$1,properties!$A$1:$J$4,2, FALSE)</f>
        <v>3.0350000000000001</v>
      </c>
      <c r="AO377" s="2">
        <f>$R377*VLOOKUP($R$1,properties!$A$1:$J$4,10, FALSE) + $S377*VLOOKUP($S$1,properties!$A$1:$J$4,10, FALSE) + $T377*VLOOKUP($T$1,properties!$A$1:$J$4,10, FALSE)</f>
        <v>28.25</v>
      </c>
    </row>
    <row r="378" spans="1:41" x14ac:dyDescent="0.2">
      <c r="A378">
        <v>267</v>
      </c>
      <c r="B378" t="s">
        <v>594</v>
      </c>
      <c r="C378" t="s">
        <v>577</v>
      </c>
      <c r="D378">
        <v>-0.64800000000000002</v>
      </c>
      <c r="E378">
        <v>1.9330000000000001</v>
      </c>
      <c r="F378">
        <v>0.141921143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0.25</v>
      </c>
      <c r="T378" s="2">
        <v>0.75</v>
      </c>
      <c r="U378" s="2">
        <v>5</v>
      </c>
      <c r="V378" s="1" t="b">
        <v>0</v>
      </c>
      <c r="W378" s="2">
        <v>1</v>
      </c>
      <c r="X378" s="2">
        <v>0</v>
      </c>
      <c r="Y378" s="2">
        <v>0</v>
      </c>
      <c r="Z378" s="2">
        <v>0</v>
      </c>
      <c r="AA378" s="2">
        <f>$G378*VLOOKUP($G$1,properties!$A$6:$I$11,5, FALSE) + $H378*VLOOKUP($H$1,properties!$A$6:$I$11,5, FALSE) + $I378*VLOOKUP($I$1,properties!$A$6:$I$11,5, FALSE) + $J378*VLOOKUP($J$1,properties!$A$6:$I$11,5, FALSE) + $K378*VLOOKUP($K$1,properties!$A$6:$I$11,5, FALSE)</f>
        <v>2.5299999999999998</v>
      </c>
      <c r="AB378" s="2">
        <f>$G378*VLOOKUP($G$1,properties!$A$6:$I$11,6, FALSE) + $H378*VLOOKUP($H$1,properties!$A$6:$I$11,6, FALSE) + $I378*VLOOKUP($I$1,properties!$A$6:$I$11,6, FALSE) + $J378*VLOOKUP($J$1,properties!$A$6:$I$11,6, FALSE) + $K378*VLOOKUP($K$1,properties!$A$6:$I$11,6, FALSE)</f>
        <v>44.055999999999997</v>
      </c>
      <c r="AC378" s="2">
        <f>$G378*VLOOKUP($G$1,properties!$A$6:$I$11,2, FALSE) + $H378*VLOOKUP($H$1,properties!$A$6:$I$11,2, FALSE) + $I378*VLOOKUP($I$1,properties!$A$6:$I$11,2, FALSE) + $J378*VLOOKUP($J$1,properties!$A$6:$I$11,2, FALSE) + $K378*VLOOKUP($K$1,properties!$A$6:$I$11,2, FALSE)</f>
        <v>0.25</v>
      </c>
      <c r="AD378" s="2">
        <f>$L378*VLOOKUP($L$1,properties!$A$13:$J$19,5, FALSE) + $M378*VLOOKUP($M$1,properties!$A$13:$J$19,5, FALSE) + $N378*VLOOKUP($N$1,properties!$A$13:$J$19,5, FALSE) + $O378*VLOOKUP($O$1,properties!$A$13:$J$19,5, FALSE) + $P378*VLOOKUP($P$1,properties!$A$13:$J$19,5, FALSE) + $Q378*VLOOKUP($Q$1,properties!$A$13:$J$19,5, FALSE)</f>
        <v>0.73</v>
      </c>
      <c r="AE378" s="2">
        <f>$L378*VLOOKUP($L$1,properties!$A$13:$J$19,6, FALSE) + $M378*VLOOKUP($M$1,properties!$A$13:$J$19,6, FALSE) + $N378*VLOOKUP($N$1,properties!$A$13:$J$19,6, FALSE) + $O378*VLOOKUP($O$1,properties!$A$13:$J$19,6, FALSE) + $P378*VLOOKUP($P$1,properties!$A$13:$J$19,6, FALSE) + $Q378*VLOOKUP($Q$1,properties!$A$13:$J$19,6, FALSE)</f>
        <v>72.63</v>
      </c>
      <c r="AF378" s="2">
        <f>$L378*VLOOKUP($L$1,properties!$A$13:$J$19,4, FALSE) + $M378*VLOOKUP($M$1,properties!$A$13:$J$19,4, FALSE) + $N378*VLOOKUP($N$1,properties!$A$13:$J$19,4, FALSE) + $O378*VLOOKUP($O$1,properties!$A$13:$J$19,4, FALSE) + $P378*VLOOKUP($P$1,properties!$A$13:$J$19,4, FALSE) + $Q378*VLOOKUP($Q$1,properties!$A$13:$J$19,4, FALSE)</f>
        <v>1.35</v>
      </c>
      <c r="AG378" s="2">
        <f>$L378*VLOOKUP($L$1,properties!$A$13:$J$19,3, FALSE) + $M378*VLOOKUP($M$1,properties!$A$13:$J$19,3, FALSE) + $N378*VLOOKUP($N$1,properties!$A$13:$J$19,3, FALSE) + $O378*VLOOKUP($O$1,properties!$A$13:$J$19,3, FALSE) + $P378*VLOOKUP($P$1,properties!$A$13:$J$19,3, FALSE) + $Q378*VLOOKUP($Q$1,properties!$A$13:$J$19,3, FALSE)</f>
        <v>7.9</v>
      </c>
      <c r="AH378" s="2">
        <f>$L378*VLOOKUP($L$1,properties!$A$13:$J$19,2, FALSE) + $M378*VLOOKUP($M$1,properties!$A$13:$J$19,2, FALSE) + $N378*VLOOKUP($N$1,properties!$A$13:$J$19,2, FALSE) + $O378*VLOOKUP($O$1,properties!$A$13:$J$19,2, FALSE) + $P378*VLOOKUP($P$1,properties!$A$13:$J$19,2, FALSE) + $Q378*VLOOKUP($Q$1,properties!$A$13:$J$19,2, FALSE)</f>
        <v>2.0099999999999998</v>
      </c>
      <c r="AI378" s="2">
        <f>$L378*VLOOKUP($L$1,properties!$A$13:$J$19,10, FALSE) + $M378*VLOOKUP($M$1,properties!$A$13:$J$19,10, FALSE) + $N378*VLOOKUP($N$1,properties!$A$13:$J$19,10, FALSE) + $O378*VLOOKUP($O$1,properties!$A$13:$J$19,10, FALSE) + $P378*VLOOKUP($P$1,properties!$A$13:$J$19,10, FALSE) + $Q378*VLOOKUP($Q$1,properties!$A$13:$J$19,10, FALSE)</f>
        <v>32</v>
      </c>
      <c r="AJ378" s="2">
        <f>$R378*VLOOKUP($R$1,properties!$A$1:$J$4,5, FALSE) + $S378*VLOOKUP($S$1,properties!$A$1:$J$4,5, FALSE) + $T378*VLOOKUP($T$1,properties!$A$1:$J$4,5, FALSE)</f>
        <v>1.9749999999999999</v>
      </c>
      <c r="AK378" s="2">
        <f>$R378*VLOOKUP($R$1,properties!$A$1:$J$4,6, FALSE) + $S378*VLOOKUP($S$1,properties!$A$1:$J$4,6, FALSE) + $T378*VLOOKUP($T$1,properties!$A$1:$J$4,6, FALSE)</f>
        <v>115.15</v>
      </c>
      <c r="AL378" s="2">
        <f>$R378*VLOOKUP($R$1,properties!$A$1:$J$4,4, FALSE) + $S378*VLOOKUP($S$1,properties!$A$1:$J$4,4, FALSE) + $T378*VLOOKUP($T$1,properties!$A$1:$J$4,4, FALSE)</f>
        <v>3.13625</v>
      </c>
      <c r="AM378" s="2">
        <f>$R378*VLOOKUP($R$1,properties!$A$1:$J$4,3, FALSE) + $S378*VLOOKUP($S$1,properties!$A$1:$J$4,3, FALSE) + $T378*VLOOKUP($T$1,properties!$A$1:$J$4,3, FALSE)</f>
        <v>10.79175</v>
      </c>
      <c r="AN378" s="2">
        <f>$R378*VLOOKUP($R$1,properties!$A$1:$J$4,2, FALSE) + $S378*VLOOKUP($S$1,properties!$A$1:$J$4,2, FALSE) + $T378*VLOOKUP($T$1,properties!$A$1:$J$4,2, FALSE)</f>
        <v>2.7350000000000003</v>
      </c>
      <c r="AO378" s="2">
        <f>$R378*VLOOKUP($R$1,properties!$A$1:$J$4,10, FALSE) + $S378*VLOOKUP($S$1,properties!$A$1:$J$4,10, FALSE) + $T378*VLOOKUP($T$1,properties!$A$1:$J$4,10, FALSE)</f>
        <v>48.5</v>
      </c>
    </row>
    <row r="379" spans="1:41" x14ac:dyDescent="0.2">
      <c r="A379">
        <v>269</v>
      </c>
      <c r="B379" t="s">
        <v>595</v>
      </c>
      <c r="C379" t="s">
        <v>577</v>
      </c>
      <c r="D379">
        <v>-1.0569999999999999</v>
      </c>
      <c r="E379">
        <v>2.9860000000000002</v>
      </c>
      <c r="F379">
        <v>2.6589654000000001E-2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0.25</v>
      </c>
      <c r="S379" s="2">
        <v>0.75</v>
      </c>
      <c r="T379" s="2">
        <v>0</v>
      </c>
      <c r="U379" s="2">
        <v>5</v>
      </c>
      <c r="V379" s="1" t="b">
        <v>0</v>
      </c>
      <c r="W379" s="2">
        <v>1</v>
      </c>
      <c r="X379" s="2">
        <v>0</v>
      </c>
      <c r="Y379" s="2">
        <v>0</v>
      </c>
      <c r="Z379" s="2">
        <v>0</v>
      </c>
      <c r="AA379" s="2">
        <f>$G379*VLOOKUP($G$1,properties!$A$6:$I$11,5, FALSE) + $H379*VLOOKUP($H$1,properties!$A$6:$I$11,5, FALSE) + $I379*VLOOKUP($I$1,properties!$A$6:$I$11,5, FALSE) + $J379*VLOOKUP($J$1,properties!$A$6:$I$11,5, FALSE) + $K379*VLOOKUP($K$1,properties!$A$6:$I$11,5, FALSE)</f>
        <v>2.5299999999999998</v>
      </c>
      <c r="AB379" s="2">
        <f>$G379*VLOOKUP($G$1,properties!$A$6:$I$11,6, FALSE) + $H379*VLOOKUP($H$1,properties!$A$6:$I$11,6, FALSE) + $I379*VLOOKUP($I$1,properties!$A$6:$I$11,6, FALSE) + $J379*VLOOKUP($J$1,properties!$A$6:$I$11,6, FALSE) + $K379*VLOOKUP($K$1,properties!$A$6:$I$11,6, FALSE)</f>
        <v>44.055999999999997</v>
      </c>
      <c r="AC379" s="2">
        <f>$G379*VLOOKUP($G$1,properties!$A$6:$I$11,2, FALSE) + $H379*VLOOKUP($H$1,properties!$A$6:$I$11,2, FALSE) + $I379*VLOOKUP($I$1,properties!$A$6:$I$11,2, FALSE) + $J379*VLOOKUP($J$1,properties!$A$6:$I$11,2, FALSE) + $K379*VLOOKUP($K$1,properties!$A$6:$I$11,2, FALSE)</f>
        <v>0.25</v>
      </c>
      <c r="AD379" s="2">
        <f>$L379*VLOOKUP($L$1,properties!$A$13:$J$19,5, FALSE) + $M379*VLOOKUP($M$1,properties!$A$13:$J$19,5, FALSE) + $N379*VLOOKUP($N$1,properties!$A$13:$J$19,5, FALSE) + $O379*VLOOKUP($O$1,properties!$A$13:$J$19,5, FALSE) + $P379*VLOOKUP($P$1,properties!$A$13:$J$19,5, FALSE) + $Q379*VLOOKUP($Q$1,properties!$A$13:$J$19,5, FALSE)</f>
        <v>0.73</v>
      </c>
      <c r="AE379" s="2">
        <f>$L379*VLOOKUP($L$1,properties!$A$13:$J$19,6, FALSE) + $M379*VLOOKUP($M$1,properties!$A$13:$J$19,6, FALSE) + $N379*VLOOKUP($N$1,properties!$A$13:$J$19,6, FALSE) + $O379*VLOOKUP($O$1,properties!$A$13:$J$19,6, FALSE) + $P379*VLOOKUP($P$1,properties!$A$13:$J$19,6, FALSE) + $Q379*VLOOKUP($Q$1,properties!$A$13:$J$19,6, FALSE)</f>
        <v>72.63</v>
      </c>
      <c r="AF379" s="2">
        <f>$L379*VLOOKUP($L$1,properties!$A$13:$J$19,4, FALSE) + $M379*VLOOKUP($M$1,properties!$A$13:$J$19,4, FALSE) + $N379*VLOOKUP($N$1,properties!$A$13:$J$19,4, FALSE) + $O379*VLOOKUP($O$1,properties!$A$13:$J$19,4, FALSE) + $P379*VLOOKUP($P$1,properties!$A$13:$J$19,4, FALSE) + $Q379*VLOOKUP($Q$1,properties!$A$13:$J$19,4, FALSE)</f>
        <v>1.35</v>
      </c>
      <c r="AG379" s="2">
        <f>$L379*VLOOKUP($L$1,properties!$A$13:$J$19,3, FALSE) + $M379*VLOOKUP($M$1,properties!$A$13:$J$19,3, FALSE) + $N379*VLOOKUP($N$1,properties!$A$13:$J$19,3, FALSE) + $O379*VLOOKUP($O$1,properties!$A$13:$J$19,3, FALSE) + $P379*VLOOKUP($P$1,properties!$A$13:$J$19,3, FALSE) + $Q379*VLOOKUP($Q$1,properties!$A$13:$J$19,3, FALSE)</f>
        <v>7.9</v>
      </c>
      <c r="AH379" s="2">
        <f>$L379*VLOOKUP($L$1,properties!$A$13:$J$19,2, FALSE) + $M379*VLOOKUP($M$1,properties!$A$13:$J$19,2, FALSE) + $N379*VLOOKUP($N$1,properties!$A$13:$J$19,2, FALSE) + $O379*VLOOKUP($O$1,properties!$A$13:$J$19,2, FALSE) + $P379*VLOOKUP($P$1,properties!$A$13:$J$19,2, FALSE) + $Q379*VLOOKUP($Q$1,properties!$A$13:$J$19,2, FALSE)</f>
        <v>2.0099999999999998</v>
      </c>
      <c r="AI379" s="2">
        <f>$L379*VLOOKUP($L$1,properties!$A$13:$J$19,10, FALSE) + $M379*VLOOKUP($M$1,properties!$A$13:$J$19,10, FALSE) + $N379*VLOOKUP($N$1,properties!$A$13:$J$19,10, FALSE) + $O379*VLOOKUP($O$1,properties!$A$13:$J$19,10, FALSE) + $P379*VLOOKUP($P$1,properties!$A$13:$J$19,10, FALSE) + $Q379*VLOOKUP($Q$1,properties!$A$13:$J$19,10, FALSE)</f>
        <v>32</v>
      </c>
      <c r="AJ379" s="2">
        <f>$R379*VLOOKUP($R$1,properties!$A$1:$J$4,5, FALSE) + $S379*VLOOKUP($S$1,properties!$A$1:$J$4,5, FALSE) + $T379*VLOOKUP($T$1,properties!$A$1:$J$4,5, FALSE)</f>
        <v>1.9224999999999999</v>
      </c>
      <c r="AK379" s="2">
        <f>$R379*VLOOKUP($R$1,properties!$A$1:$J$4,6, FALSE) + $S379*VLOOKUP($S$1,properties!$A$1:$J$4,6, FALSE) + $T379*VLOOKUP($T$1,properties!$A$1:$J$4,6, FALSE)</f>
        <v>68.787500000000009</v>
      </c>
      <c r="AL379" s="2">
        <f>$R379*VLOOKUP($R$1,properties!$A$1:$J$4,4, FALSE) + $S379*VLOOKUP($S$1,properties!$A$1:$J$4,4, FALSE) + $T379*VLOOKUP($T$1,properties!$A$1:$J$4,4, FALSE)</f>
        <v>3.4279999999999999</v>
      </c>
      <c r="AM379" s="2">
        <f>$R379*VLOOKUP($R$1,properties!$A$1:$J$4,3, FALSE) + $S379*VLOOKUP($S$1,properties!$A$1:$J$4,3, FALSE) + $T379*VLOOKUP($T$1,properties!$A$1:$J$4,3, FALSE)</f>
        <v>12.102499999999999</v>
      </c>
      <c r="AN379" s="2">
        <f>$R379*VLOOKUP($R$1,properties!$A$1:$J$4,2, FALSE) + $S379*VLOOKUP($S$1,properties!$A$1:$J$4,2, FALSE) + $T379*VLOOKUP($T$1,properties!$A$1:$J$4,2, FALSE)</f>
        <v>3.01</v>
      </c>
      <c r="AO379" s="2">
        <f>$R379*VLOOKUP($R$1,properties!$A$1:$J$4,10, FALSE) + $S379*VLOOKUP($S$1,properties!$A$1:$J$4,10, FALSE) + $T379*VLOOKUP($T$1,properties!$A$1:$J$4,10, FALSE)</f>
        <v>30.5</v>
      </c>
    </row>
    <row r="380" spans="1:41" x14ac:dyDescent="0.2">
      <c r="A380">
        <v>273</v>
      </c>
      <c r="B380" t="s">
        <v>596</v>
      </c>
      <c r="C380" t="s">
        <v>577</v>
      </c>
      <c r="D380">
        <v>-1.0149999999999999</v>
      </c>
      <c r="E380">
        <v>2.907</v>
      </c>
      <c r="F380">
        <v>3.1369639999999997E-2</v>
      </c>
      <c r="G380" s="2">
        <v>0</v>
      </c>
      <c r="H380" s="2">
        <v>0</v>
      </c>
      <c r="I380" s="2">
        <v>0</v>
      </c>
      <c r="J380" s="2">
        <v>0</v>
      </c>
      <c r="K380" s="2">
        <v>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0.125</v>
      </c>
      <c r="S380" s="2">
        <v>0.875</v>
      </c>
      <c r="T380" s="2">
        <v>0</v>
      </c>
      <c r="U380" s="2">
        <v>5</v>
      </c>
      <c r="V380" s="1" t="b">
        <v>0</v>
      </c>
      <c r="W380" s="2">
        <v>1</v>
      </c>
      <c r="X380" s="2">
        <v>0</v>
      </c>
      <c r="Y380" s="2">
        <v>0</v>
      </c>
      <c r="Z380" s="2">
        <v>0</v>
      </c>
      <c r="AA380" s="2">
        <f>$G380*VLOOKUP($G$1,properties!$A$6:$I$11,5, FALSE) + $H380*VLOOKUP($H$1,properties!$A$6:$I$11,5, FALSE) + $I380*VLOOKUP($I$1,properties!$A$6:$I$11,5, FALSE) + $J380*VLOOKUP($J$1,properties!$A$6:$I$11,5, FALSE) + $K380*VLOOKUP($K$1,properties!$A$6:$I$11,5, FALSE)</f>
        <v>2.5299999999999998</v>
      </c>
      <c r="AB380" s="2">
        <f>$G380*VLOOKUP($G$1,properties!$A$6:$I$11,6, FALSE) + $H380*VLOOKUP($H$1,properties!$A$6:$I$11,6, FALSE) + $I380*VLOOKUP($I$1,properties!$A$6:$I$11,6, FALSE) + $J380*VLOOKUP($J$1,properties!$A$6:$I$11,6, FALSE) + $K380*VLOOKUP($K$1,properties!$A$6:$I$11,6, FALSE)</f>
        <v>44.055999999999997</v>
      </c>
      <c r="AC380" s="2">
        <f>$G380*VLOOKUP($G$1,properties!$A$6:$I$11,2, FALSE) + $H380*VLOOKUP($H$1,properties!$A$6:$I$11,2, FALSE) + $I380*VLOOKUP($I$1,properties!$A$6:$I$11,2, FALSE) + $J380*VLOOKUP($J$1,properties!$A$6:$I$11,2, FALSE) + $K380*VLOOKUP($K$1,properties!$A$6:$I$11,2, FALSE)</f>
        <v>0.25</v>
      </c>
      <c r="AD380" s="2">
        <f>$L380*VLOOKUP($L$1,properties!$A$13:$J$19,5, FALSE) + $M380*VLOOKUP($M$1,properties!$A$13:$J$19,5, FALSE) + $N380*VLOOKUP($N$1,properties!$A$13:$J$19,5, FALSE) + $O380*VLOOKUP($O$1,properties!$A$13:$J$19,5, FALSE) + $P380*VLOOKUP($P$1,properties!$A$13:$J$19,5, FALSE) + $Q380*VLOOKUP($Q$1,properties!$A$13:$J$19,5, FALSE)</f>
        <v>0.73</v>
      </c>
      <c r="AE380" s="2">
        <f>$L380*VLOOKUP($L$1,properties!$A$13:$J$19,6, FALSE) + $M380*VLOOKUP($M$1,properties!$A$13:$J$19,6, FALSE) + $N380*VLOOKUP($N$1,properties!$A$13:$J$19,6, FALSE) + $O380*VLOOKUP($O$1,properties!$A$13:$J$19,6, FALSE) + $P380*VLOOKUP($P$1,properties!$A$13:$J$19,6, FALSE) + $Q380*VLOOKUP($Q$1,properties!$A$13:$J$19,6, FALSE)</f>
        <v>72.63</v>
      </c>
      <c r="AF380" s="2">
        <f>$L380*VLOOKUP($L$1,properties!$A$13:$J$19,4, FALSE) + $M380*VLOOKUP($M$1,properties!$A$13:$J$19,4, FALSE) + $N380*VLOOKUP($N$1,properties!$A$13:$J$19,4, FALSE) + $O380*VLOOKUP($O$1,properties!$A$13:$J$19,4, FALSE) + $P380*VLOOKUP($P$1,properties!$A$13:$J$19,4, FALSE) + $Q380*VLOOKUP($Q$1,properties!$A$13:$J$19,4, FALSE)</f>
        <v>1.35</v>
      </c>
      <c r="AG380" s="2">
        <f>$L380*VLOOKUP($L$1,properties!$A$13:$J$19,3, FALSE) + $M380*VLOOKUP($M$1,properties!$A$13:$J$19,3, FALSE) + $N380*VLOOKUP($N$1,properties!$A$13:$J$19,3, FALSE) + $O380*VLOOKUP($O$1,properties!$A$13:$J$19,3, FALSE) + $P380*VLOOKUP($P$1,properties!$A$13:$J$19,3, FALSE) + $Q380*VLOOKUP($Q$1,properties!$A$13:$J$19,3, FALSE)</f>
        <v>7.9</v>
      </c>
      <c r="AH380" s="2">
        <f>$L380*VLOOKUP($L$1,properties!$A$13:$J$19,2, FALSE) + $M380*VLOOKUP($M$1,properties!$A$13:$J$19,2, FALSE) + $N380*VLOOKUP($N$1,properties!$A$13:$J$19,2, FALSE) + $O380*VLOOKUP($O$1,properties!$A$13:$J$19,2, FALSE) + $P380*VLOOKUP($P$1,properties!$A$13:$J$19,2, FALSE) + $Q380*VLOOKUP($Q$1,properties!$A$13:$J$19,2, FALSE)</f>
        <v>2.0099999999999998</v>
      </c>
      <c r="AI380" s="2">
        <f>$L380*VLOOKUP($L$1,properties!$A$13:$J$19,10, FALSE) + $M380*VLOOKUP($M$1,properties!$A$13:$J$19,10, FALSE) + $N380*VLOOKUP($N$1,properties!$A$13:$J$19,10, FALSE) + $O380*VLOOKUP($O$1,properties!$A$13:$J$19,10, FALSE) + $P380*VLOOKUP($P$1,properties!$A$13:$J$19,10, FALSE) + $Q380*VLOOKUP($Q$1,properties!$A$13:$J$19,10, FALSE)</f>
        <v>32</v>
      </c>
      <c r="AJ380" s="2">
        <f>$R380*VLOOKUP($R$1,properties!$A$1:$J$4,5, FALSE) + $S380*VLOOKUP($S$1,properties!$A$1:$J$4,5, FALSE) + $T380*VLOOKUP($T$1,properties!$A$1:$J$4,5, FALSE)</f>
        <v>1.9412499999999999</v>
      </c>
      <c r="AK380" s="2">
        <f>$R380*VLOOKUP($R$1,properties!$A$1:$J$4,6, FALSE) + $S380*VLOOKUP($S$1,properties!$A$1:$J$4,6, FALSE) + $T380*VLOOKUP($T$1,properties!$A$1:$J$4,6, FALSE)</f>
        <v>74.343750000000014</v>
      </c>
      <c r="AL380" s="2">
        <f>$R380*VLOOKUP($R$1,properties!$A$1:$J$4,4, FALSE) + $S380*VLOOKUP($S$1,properties!$A$1:$J$4,4, FALSE) + $T380*VLOOKUP($T$1,properties!$A$1:$J$4,4, FALSE)</f>
        <v>3.3965000000000001</v>
      </c>
      <c r="AM380" s="2">
        <f>$R380*VLOOKUP($R$1,properties!$A$1:$J$4,3, FALSE) + $S380*VLOOKUP($S$1,properties!$A$1:$J$4,3, FALSE) + $T380*VLOOKUP($T$1,properties!$A$1:$J$4,3, FALSE)</f>
        <v>11.958250000000001</v>
      </c>
      <c r="AN380" s="2">
        <f>$R380*VLOOKUP($R$1,properties!$A$1:$J$4,2, FALSE) + $S380*VLOOKUP($S$1,properties!$A$1:$J$4,2, FALSE) + $T380*VLOOKUP($T$1,properties!$A$1:$J$4,2, FALSE)</f>
        <v>2.9849999999999999</v>
      </c>
      <c r="AO380" s="2">
        <f>$R380*VLOOKUP($R$1,properties!$A$1:$J$4,10, FALSE) + $S380*VLOOKUP($S$1,properties!$A$1:$J$4,10, FALSE) + $T380*VLOOKUP($T$1,properties!$A$1:$J$4,10, FALSE)</f>
        <v>32.75</v>
      </c>
    </row>
    <row r="381" spans="1:41" x14ac:dyDescent="0.2">
      <c r="A381">
        <v>276</v>
      </c>
      <c r="B381" t="s">
        <v>597</v>
      </c>
      <c r="C381" t="s">
        <v>577</v>
      </c>
      <c r="D381">
        <v>-0.47599999999999998</v>
      </c>
      <c r="E381">
        <v>2.081</v>
      </c>
      <c r="F381">
        <v>0.137760823</v>
      </c>
      <c r="G381" s="2">
        <v>0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s="2">
        <v>0.125</v>
      </c>
      <c r="T381" s="2">
        <v>0.875</v>
      </c>
      <c r="U381" s="2">
        <v>5</v>
      </c>
      <c r="V381" s="1" t="b">
        <v>0</v>
      </c>
      <c r="W381" s="2">
        <v>1</v>
      </c>
      <c r="X381" s="2">
        <v>0</v>
      </c>
      <c r="Y381" s="2">
        <v>0</v>
      </c>
      <c r="Z381" s="2">
        <v>0</v>
      </c>
      <c r="AA381" s="2">
        <f>$G381*VLOOKUP($G$1,properties!$A$6:$I$11,5, FALSE) + $H381*VLOOKUP($H$1,properties!$A$6:$I$11,5, FALSE) + $I381*VLOOKUP($I$1,properties!$A$6:$I$11,5, FALSE) + $J381*VLOOKUP($J$1,properties!$A$6:$I$11,5, FALSE) + $K381*VLOOKUP($K$1,properties!$A$6:$I$11,5, FALSE)</f>
        <v>2.5299999999999998</v>
      </c>
      <c r="AB381" s="2">
        <f>$G381*VLOOKUP($G$1,properties!$A$6:$I$11,6, FALSE) + $H381*VLOOKUP($H$1,properties!$A$6:$I$11,6, FALSE) + $I381*VLOOKUP($I$1,properties!$A$6:$I$11,6, FALSE) + $J381*VLOOKUP($J$1,properties!$A$6:$I$11,6, FALSE) + $K381*VLOOKUP($K$1,properties!$A$6:$I$11,6, FALSE)</f>
        <v>44.055999999999997</v>
      </c>
      <c r="AC381" s="2">
        <f>$G381*VLOOKUP($G$1,properties!$A$6:$I$11,2, FALSE) + $H381*VLOOKUP($H$1,properties!$A$6:$I$11,2, FALSE) + $I381*VLOOKUP($I$1,properties!$A$6:$I$11,2, FALSE) + $J381*VLOOKUP($J$1,properties!$A$6:$I$11,2, FALSE) + $K381*VLOOKUP($K$1,properties!$A$6:$I$11,2, FALSE)</f>
        <v>0.25</v>
      </c>
      <c r="AD381" s="2">
        <f>$L381*VLOOKUP($L$1,properties!$A$13:$J$19,5, FALSE) + $M381*VLOOKUP($M$1,properties!$A$13:$J$19,5, FALSE) + $N381*VLOOKUP($N$1,properties!$A$13:$J$19,5, FALSE) + $O381*VLOOKUP($O$1,properties!$A$13:$J$19,5, FALSE) + $P381*VLOOKUP($P$1,properties!$A$13:$J$19,5, FALSE) + $Q381*VLOOKUP($Q$1,properties!$A$13:$J$19,5, FALSE)</f>
        <v>1.19</v>
      </c>
      <c r="AE381" s="2">
        <f>$L381*VLOOKUP($L$1,properties!$A$13:$J$19,6, FALSE) + $M381*VLOOKUP($M$1,properties!$A$13:$J$19,6, FALSE) + $N381*VLOOKUP($N$1,properties!$A$13:$J$19,6, FALSE) + $O381*VLOOKUP($O$1,properties!$A$13:$J$19,6, FALSE) + $P381*VLOOKUP($P$1,properties!$A$13:$J$19,6, FALSE) + $Q381*VLOOKUP($Q$1,properties!$A$13:$J$19,6, FALSE)</f>
        <v>207</v>
      </c>
      <c r="AF381" s="2">
        <f>$L381*VLOOKUP($L$1,properties!$A$13:$J$19,4, FALSE) + $M381*VLOOKUP($M$1,properties!$A$13:$J$19,4, FALSE) + $N381*VLOOKUP($N$1,properties!$A$13:$J$19,4, FALSE) + $O381*VLOOKUP($O$1,properties!$A$13:$J$19,4, FALSE) + $P381*VLOOKUP($P$1,properties!$A$13:$J$19,4, FALSE) + $Q381*VLOOKUP($Q$1,properties!$A$13:$J$19,4, FALSE)</f>
        <v>0.36</v>
      </c>
      <c r="AG381" s="2">
        <f>$L381*VLOOKUP($L$1,properties!$A$13:$J$19,3, FALSE) + $M381*VLOOKUP($M$1,properties!$A$13:$J$19,3, FALSE) + $N381*VLOOKUP($N$1,properties!$A$13:$J$19,3, FALSE) + $O381*VLOOKUP($O$1,properties!$A$13:$J$19,3, FALSE) + $P381*VLOOKUP($P$1,properties!$A$13:$J$19,3, FALSE) + $Q381*VLOOKUP($Q$1,properties!$A$13:$J$19,3, FALSE)</f>
        <v>7.4169999999999998</v>
      </c>
      <c r="AH381" s="2">
        <f>$L381*VLOOKUP($L$1,properties!$A$13:$J$19,2, FALSE) + $M381*VLOOKUP($M$1,properties!$A$13:$J$19,2, FALSE) + $N381*VLOOKUP($N$1,properties!$A$13:$J$19,2, FALSE) + $O381*VLOOKUP($O$1,properties!$A$13:$J$19,2, FALSE) + $P381*VLOOKUP($P$1,properties!$A$13:$J$19,2, FALSE) + $Q381*VLOOKUP($Q$1,properties!$A$13:$J$19,2, FALSE)</f>
        <v>2.33</v>
      </c>
      <c r="AI381" s="2">
        <f>$L381*VLOOKUP($L$1,properties!$A$13:$J$19,10, FALSE) + $M381*VLOOKUP($M$1,properties!$A$13:$J$19,10, FALSE) + $N381*VLOOKUP($N$1,properties!$A$13:$J$19,10, FALSE) + $O381*VLOOKUP($O$1,properties!$A$13:$J$19,10, FALSE) + $P381*VLOOKUP($P$1,properties!$A$13:$J$19,10, FALSE) + $Q381*VLOOKUP($Q$1,properties!$A$13:$J$19,10, FALSE)</f>
        <v>82</v>
      </c>
      <c r="AJ381" s="2">
        <f>$R381*VLOOKUP($R$1,properties!$A$1:$J$4,5, FALSE) + $S381*VLOOKUP($S$1,properties!$A$1:$J$4,5, FALSE) + $T381*VLOOKUP($T$1,properties!$A$1:$J$4,5, FALSE)</f>
        <v>1.9775</v>
      </c>
      <c r="AK381" s="2">
        <f>$R381*VLOOKUP($R$1,properties!$A$1:$J$4,6, FALSE) + $S381*VLOOKUP($S$1,properties!$A$1:$J$4,6, FALSE) + $T381*VLOOKUP($T$1,properties!$A$1:$J$4,6, FALSE)</f>
        <v>121.02500000000001</v>
      </c>
      <c r="AL381" s="2">
        <f>$R381*VLOOKUP($R$1,properties!$A$1:$J$4,4, FALSE) + $S381*VLOOKUP($S$1,properties!$A$1:$J$4,4, FALSE) + $T381*VLOOKUP($T$1,properties!$A$1:$J$4,4, FALSE)</f>
        <v>3.0981250000000005</v>
      </c>
      <c r="AM381" s="2">
        <f>$R381*VLOOKUP($R$1,properties!$A$1:$J$4,3, FALSE) + $S381*VLOOKUP($S$1,properties!$A$1:$J$4,3, FALSE) + $T381*VLOOKUP($T$1,properties!$A$1:$J$4,3, FALSE)</f>
        <v>10.621375</v>
      </c>
      <c r="AN381" s="2">
        <f>$R381*VLOOKUP($R$1,properties!$A$1:$J$4,2, FALSE) + $S381*VLOOKUP($S$1,properties!$A$1:$J$4,2, FALSE) + $T381*VLOOKUP($T$1,properties!$A$1:$J$4,2, FALSE)</f>
        <v>2.6975000000000002</v>
      </c>
      <c r="AO381" s="2">
        <f>$R381*VLOOKUP($R$1,properties!$A$1:$J$4,10, FALSE) + $S381*VLOOKUP($S$1,properties!$A$1:$J$4,10, FALSE) + $T381*VLOOKUP($T$1,properties!$A$1:$J$4,10, FALSE)</f>
        <v>50.75</v>
      </c>
    </row>
    <row r="382" spans="1:41" x14ac:dyDescent="0.2">
      <c r="A382">
        <v>299</v>
      </c>
      <c r="B382" t="s">
        <v>598</v>
      </c>
      <c r="C382" t="s">
        <v>577</v>
      </c>
      <c r="D382">
        <v>-0.75</v>
      </c>
      <c r="E382">
        <v>4.2270000000000003</v>
      </c>
      <c r="F38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0.875</v>
      </c>
      <c r="S382" s="2">
        <v>0.125</v>
      </c>
      <c r="T382" s="2">
        <v>0</v>
      </c>
      <c r="U382" s="2">
        <v>5</v>
      </c>
      <c r="V382" s="1" t="b">
        <v>0</v>
      </c>
      <c r="W382" s="2">
        <v>1</v>
      </c>
      <c r="X382" s="2">
        <v>0</v>
      </c>
      <c r="Y382" s="2">
        <v>0</v>
      </c>
      <c r="Z382" s="2">
        <v>0</v>
      </c>
      <c r="AA382" s="2">
        <f>$G382*VLOOKUP($G$1,properties!$A$6:$I$11,5, FALSE) + $H382*VLOOKUP($H$1,properties!$A$6:$I$11,5, FALSE) + $I382*VLOOKUP($I$1,properties!$A$6:$I$11,5, FALSE) + $J382*VLOOKUP($J$1,properties!$A$6:$I$11,5, FALSE) + $K382*VLOOKUP($K$1,properties!$A$6:$I$11,5, FALSE)</f>
        <v>2.5299999999999998</v>
      </c>
      <c r="AB382" s="2">
        <f>$G382*VLOOKUP($G$1,properties!$A$6:$I$11,6, FALSE) + $H382*VLOOKUP($H$1,properties!$A$6:$I$11,6, FALSE) + $I382*VLOOKUP($I$1,properties!$A$6:$I$11,6, FALSE) + $J382*VLOOKUP($J$1,properties!$A$6:$I$11,6, FALSE) + $K382*VLOOKUP($K$1,properties!$A$6:$I$11,6, FALSE)</f>
        <v>44.055999999999997</v>
      </c>
      <c r="AC382" s="2">
        <f>$G382*VLOOKUP($G$1,properties!$A$6:$I$11,2, FALSE) + $H382*VLOOKUP($H$1,properties!$A$6:$I$11,2, FALSE) + $I382*VLOOKUP($I$1,properties!$A$6:$I$11,2, FALSE) + $J382*VLOOKUP($J$1,properties!$A$6:$I$11,2, FALSE) + $K382*VLOOKUP($K$1,properties!$A$6:$I$11,2, FALSE)</f>
        <v>0.25</v>
      </c>
      <c r="AD382" s="2">
        <f>$L382*VLOOKUP($L$1,properties!$A$13:$J$19,5, FALSE) + $M382*VLOOKUP($M$1,properties!$A$13:$J$19,5, FALSE) + $N382*VLOOKUP($N$1,properties!$A$13:$J$19,5, FALSE) + $O382*VLOOKUP($O$1,properties!$A$13:$J$19,5, FALSE) + $P382*VLOOKUP($P$1,properties!$A$13:$J$19,5, FALSE) + $Q382*VLOOKUP($Q$1,properties!$A$13:$J$19,5, FALSE)</f>
        <v>1</v>
      </c>
      <c r="AE382" s="2">
        <f>$L382*VLOOKUP($L$1,properties!$A$13:$J$19,6, FALSE) + $M382*VLOOKUP($M$1,properties!$A$13:$J$19,6, FALSE) + $N382*VLOOKUP($N$1,properties!$A$13:$J$19,6, FALSE) + $O382*VLOOKUP($O$1,properties!$A$13:$J$19,6, FALSE) + $P382*VLOOKUP($P$1,properties!$A$13:$J$19,6, FALSE) + $Q382*VLOOKUP($Q$1,properties!$A$13:$J$19,6, FALSE)</f>
        <v>40.08</v>
      </c>
      <c r="AF382" s="2">
        <f>$L382*VLOOKUP($L$1,properties!$A$13:$J$19,4, FALSE) + $M382*VLOOKUP($M$1,properties!$A$13:$J$19,4, FALSE) + $N382*VLOOKUP($N$1,properties!$A$13:$J$19,4, FALSE) + $O382*VLOOKUP($O$1,properties!$A$13:$J$19,4, FALSE) + $P382*VLOOKUP($P$1,properties!$A$13:$J$19,4, FALSE) + $Q382*VLOOKUP($Q$1,properties!$A$13:$J$19,4, FALSE)</f>
        <v>0</v>
      </c>
      <c r="AG382" s="2">
        <f>$L382*VLOOKUP($L$1,properties!$A$13:$J$19,3, FALSE) + $M382*VLOOKUP($M$1,properties!$A$13:$J$19,3, FALSE) + $N382*VLOOKUP($N$1,properties!$A$13:$J$19,3, FALSE) + $O382*VLOOKUP($O$1,properties!$A$13:$J$19,3, FALSE) + $P382*VLOOKUP($P$1,properties!$A$13:$J$19,3, FALSE) + $Q382*VLOOKUP($Q$1,properties!$A$13:$J$19,3, FALSE)</f>
        <v>6.1130000000000004</v>
      </c>
      <c r="AH382" s="2">
        <f>$L382*VLOOKUP($L$1,properties!$A$13:$J$19,2, FALSE) + $M382*VLOOKUP($M$1,properties!$A$13:$J$19,2, FALSE) + $N382*VLOOKUP($N$1,properties!$A$13:$J$19,2, FALSE) + $O382*VLOOKUP($O$1,properties!$A$13:$J$19,2, FALSE) + $P382*VLOOKUP($P$1,properties!$A$13:$J$19,2, FALSE) + $Q382*VLOOKUP($Q$1,properties!$A$13:$J$19,2, FALSE)</f>
        <v>1</v>
      </c>
      <c r="AI382" s="2">
        <f>$L382*VLOOKUP($L$1,properties!$A$13:$J$19,10, FALSE) + $M382*VLOOKUP($M$1,properties!$A$13:$J$19,10, FALSE) + $N382*VLOOKUP($N$1,properties!$A$13:$J$19,10, FALSE) + $O382*VLOOKUP($O$1,properties!$A$13:$J$19,10, FALSE) + $P382*VLOOKUP($P$1,properties!$A$13:$J$19,10, FALSE) + $Q382*VLOOKUP($Q$1,properties!$A$13:$J$19,10, FALSE)</f>
        <v>20</v>
      </c>
      <c r="AJ382" s="2">
        <f>$R382*VLOOKUP($R$1,properties!$A$1:$J$4,5, FALSE) + $S382*VLOOKUP($S$1,properties!$A$1:$J$4,5, FALSE) + $T382*VLOOKUP($T$1,properties!$A$1:$J$4,5, FALSE)</f>
        <v>1.8287499999999999</v>
      </c>
      <c r="AK382" s="2">
        <f>$R382*VLOOKUP($R$1,properties!$A$1:$J$4,6, FALSE) + $S382*VLOOKUP($S$1,properties!$A$1:$J$4,6, FALSE) + $T382*VLOOKUP($T$1,properties!$A$1:$J$4,6, FALSE)</f>
        <v>41.006250000000009</v>
      </c>
      <c r="AL382" s="2">
        <f>$R382*VLOOKUP($R$1,properties!$A$1:$J$4,4, FALSE) + $S382*VLOOKUP($S$1,properties!$A$1:$J$4,4, FALSE) + $T382*VLOOKUP($T$1,properties!$A$1:$J$4,4, FALSE)</f>
        <v>3.5854999999999997</v>
      </c>
      <c r="AM382" s="2">
        <f>$R382*VLOOKUP($R$1,properties!$A$1:$J$4,3, FALSE) + $S382*VLOOKUP($S$1,properties!$A$1:$J$4,3, FALSE) + $T382*VLOOKUP($T$1,properties!$A$1:$J$4,3, FALSE)</f>
        <v>12.82375</v>
      </c>
      <c r="AN382" s="2">
        <f>$R382*VLOOKUP($R$1,properties!$A$1:$J$4,2, FALSE) + $S382*VLOOKUP($S$1,properties!$A$1:$J$4,2, FALSE) + $T382*VLOOKUP($T$1,properties!$A$1:$J$4,2, FALSE)</f>
        <v>3.1350000000000002</v>
      </c>
      <c r="AO382" s="2">
        <f>$R382*VLOOKUP($R$1,properties!$A$1:$J$4,10, FALSE) + $S382*VLOOKUP($S$1,properties!$A$1:$J$4,10, FALSE) + $T382*VLOOKUP($T$1,properties!$A$1:$J$4,10, FALSE)</f>
        <v>19.25</v>
      </c>
    </row>
    <row r="383" spans="1:41" x14ac:dyDescent="0.2">
      <c r="A383">
        <v>300</v>
      </c>
      <c r="B383" t="s">
        <v>599</v>
      </c>
      <c r="C383" t="s">
        <v>577</v>
      </c>
      <c r="D383">
        <v>-0.70299999999999996</v>
      </c>
      <c r="E383">
        <v>1.915</v>
      </c>
      <c r="F383">
        <v>0.137729083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0.375</v>
      </c>
      <c r="T383" s="2">
        <v>0.625</v>
      </c>
      <c r="U383" s="2">
        <v>5</v>
      </c>
      <c r="V383" s="1" t="b">
        <v>0</v>
      </c>
      <c r="W383" s="2">
        <v>1</v>
      </c>
      <c r="X383" s="2">
        <v>0</v>
      </c>
      <c r="Y383" s="2">
        <v>0</v>
      </c>
      <c r="Z383" s="2">
        <v>0</v>
      </c>
      <c r="AA383" s="2">
        <f>$G383*VLOOKUP($G$1,properties!$A$6:$I$11,5, FALSE) + $H383*VLOOKUP($H$1,properties!$A$6:$I$11,5, FALSE) + $I383*VLOOKUP($I$1,properties!$A$6:$I$11,5, FALSE) + $J383*VLOOKUP($J$1,properties!$A$6:$I$11,5, FALSE) + $K383*VLOOKUP($K$1,properties!$A$6:$I$11,5, FALSE)</f>
        <v>2.5299999999999998</v>
      </c>
      <c r="AB383" s="2">
        <f>$G383*VLOOKUP($G$1,properties!$A$6:$I$11,6, FALSE) + $H383*VLOOKUP($H$1,properties!$A$6:$I$11,6, FALSE) + $I383*VLOOKUP($I$1,properties!$A$6:$I$11,6, FALSE) + $J383*VLOOKUP($J$1,properties!$A$6:$I$11,6, FALSE) + $K383*VLOOKUP($K$1,properties!$A$6:$I$11,6, FALSE)</f>
        <v>44.055999999999997</v>
      </c>
      <c r="AC383" s="2">
        <f>$G383*VLOOKUP($G$1,properties!$A$6:$I$11,2, FALSE) + $H383*VLOOKUP($H$1,properties!$A$6:$I$11,2, FALSE) + $I383*VLOOKUP($I$1,properties!$A$6:$I$11,2, FALSE) + $J383*VLOOKUP($J$1,properties!$A$6:$I$11,2, FALSE) + $K383*VLOOKUP($K$1,properties!$A$6:$I$11,2, FALSE)</f>
        <v>0.25</v>
      </c>
      <c r="AD383" s="2">
        <f>$L383*VLOOKUP($L$1,properties!$A$13:$J$19,5, FALSE) + $M383*VLOOKUP($M$1,properties!$A$13:$J$19,5, FALSE) + $N383*VLOOKUP($N$1,properties!$A$13:$J$19,5, FALSE) + $O383*VLOOKUP($O$1,properties!$A$13:$J$19,5, FALSE) + $P383*VLOOKUP($P$1,properties!$A$13:$J$19,5, FALSE) + $Q383*VLOOKUP($Q$1,properties!$A$13:$J$19,5, FALSE)</f>
        <v>0.73</v>
      </c>
      <c r="AE383" s="2">
        <f>$L383*VLOOKUP($L$1,properties!$A$13:$J$19,6, FALSE) + $M383*VLOOKUP($M$1,properties!$A$13:$J$19,6, FALSE) + $N383*VLOOKUP($N$1,properties!$A$13:$J$19,6, FALSE) + $O383*VLOOKUP($O$1,properties!$A$13:$J$19,6, FALSE) + $P383*VLOOKUP($P$1,properties!$A$13:$J$19,6, FALSE) + $Q383*VLOOKUP($Q$1,properties!$A$13:$J$19,6, FALSE)</f>
        <v>72.63</v>
      </c>
      <c r="AF383" s="2">
        <f>$L383*VLOOKUP($L$1,properties!$A$13:$J$19,4, FALSE) + $M383*VLOOKUP($M$1,properties!$A$13:$J$19,4, FALSE) + $N383*VLOOKUP($N$1,properties!$A$13:$J$19,4, FALSE) + $O383*VLOOKUP($O$1,properties!$A$13:$J$19,4, FALSE) + $P383*VLOOKUP($P$1,properties!$A$13:$J$19,4, FALSE) + $Q383*VLOOKUP($Q$1,properties!$A$13:$J$19,4, FALSE)</f>
        <v>1.35</v>
      </c>
      <c r="AG383" s="2">
        <f>$L383*VLOOKUP($L$1,properties!$A$13:$J$19,3, FALSE) + $M383*VLOOKUP($M$1,properties!$A$13:$J$19,3, FALSE) + $N383*VLOOKUP($N$1,properties!$A$13:$J$19,3, FALSE) + $O383*VLOOKUP($O$1,properties!$A$13:$J$19,3, FALSE) + $P383*VLOOKUP($P$1,properties!$A$13:$J$19,3, FALSE) + $Q383*VLOOKUP($Q$1,properties!$A$13:$J$19,3, FALSE)</f>
        <v>7.9</v>
      </c>
      <c r="AH383" s="2">
        <f>$L383*VLOOKUP($L$1,properties!$A$13:$J$19,2, FALSE) + $M383*VLOOKUP($M$1,properties!$A$13:$J$19,2, FALSE) + $N383*VLOOKUP($N$1,properties!$A$13:$J$19,2, FALSE) + $O383*VLOOKUP($O$1,properties!$A$13:$J$19,2, FALSE) + $P383*VLOOKUP($P$1,properties!$A$13:$J$19,2, FALSE) + $Q383*VLOOKUP($Q$1,properties!$A$13:$J$19,2, FALSE)</f>
        <v>2.0099999999999998</v>
      </c>
      <c r="AI383" s="2">
        <f>$L383*VLOOKUP($L$1,properties!$A$13:$J$19,10, FALSE) + $M383*VLOOKUP($M$1,properties!$A$13:$J$19,10, FALSE) + $N383*VLOOKUP($N$1,properties!$A$13:$J$19,10, FALSE) + $O383*VLOOKUP($O$1,properties!$A$13:$J$19,10, FALSE) + $P383*VLOOKUP($P$1,properties!$A$13:$J$19,10, FALSE) + $Q383*VLOOKUP($Q$1,properties!$A$13:$J$19,10, FALSE)</f>
        <v>32</v>
      </c>
      <c r="AJ383" s="2">
        <f>$R383*VLOOKUP($R$1,properties!$A$1:$J$4,5, FALSE) + $S383*VLOOKUP($S$1,properties!$A$1:$J$4,5, FALSE) + $T383*VLOOKUP($T$1,properties!$A$1:$J$4,5, FALSE)</f>
        <v>1.9725000000000001</v>
      </c>
      <c r="AK383" s="2">
        <f>$R383*VLOOKUP($R$1,properties!$A$1:$J$4,6, FALSE) + $S383*VLOOKUP($S$1,properties!$A$1:$J$4,6, FALSE) + $T383*VLOOKUP($T$1,properties!$A$1:$J$4,6, FALSE)</f>
        <v>109.27500000000001</v>
      </c>
      <c r="AL383" s="2">
        <f>$R383*VLOOKUP($R$1,properties!$A$1:$J$4,4, FALSE) + $S383*VLOOKUP($S$1,properties!$A$1:$J$4,4, FALSE) + $T383*VLOOKUP($T$1,properties!$A$1:$J$4,4, FALSE)</f>
        <v>3.1743750000000004</v>
      </c>
      <c r="AM383" s="2">
        <f>$R383*VLOOKUP($R$1,properties!$A$1:$J$4,3, FALSE) + $S383*VLOOKUP($S$1,properties!$A$1:$J$4,3, FALSE) + $T383*VLOOKUP($T$1,properties!$A$1:$J$4,3, FALSE)</f>
        <v>10.962125</v>
      </c>
      <c r="AN383" s="2">
        <f>$R383*VLOOKUP($R$1,properties!$A$1:$J$4,2, FALSE) + $S383*VLOOKUP($S$1,properties!$A$1:$J$4,2, FALSE) + $T383*VLOOKUP($T$1,properties!$A$1:$J$4,2, FALSE)</f>
        <v>2.7725</v>
      </c>
      <c r="AO383" s="2">
        <f>$R383*VLOOKUP($R$1,properties!$A$1:$J$4,10, FALSE) + $S383*VLOOKUP($S$1,properties!$A$1:$J$4,10, FALSE) + $T383*VLOOKUP($T$1,properties!$A$1:$J$4,10, FALSE)</f>
        <v>46.25</v>
      </c>
    </row>
    <row r="384" spans="1:41" x14ac:dyDescent="0.2">
      <c r="A384">
        <v>331</v>
      </c>
      <c r="B384" t="s">
        <v>600</v>
      </c>
      <c r="C384" t="s">
        <v>577</v>
      </c>
      <c r="D384">
        <v>-1.0369999999999999</v>
      </c>
      <c r="E384">
        <v>2.2210000000000001</v>
      </c>
      <c r="F384">
        <v>9.8857731000000004E-2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0.375</v>
      </c>
      <c r="S384" s="2">
        <v>0.625</v>
      </c>
      <c r="T384" s="2">
        <v>0</v>
      </c>
      <c r="U384" s="2">
        <v>5</v>
      </c>
      <c r="V384" s="1" t="b">
        <v>0</v>
      </c>
      <c r="W384" s="2">
        <v>1</v>
      </c>
      <c r="X384" s="2">
        <v>0</v>
      </c>
      <c r="Y384" s="2">
        <v>0</v>
      </c>
      <c r="Z384" s="2">
        <v>0</v>
      </c>
      <c r="AA384" s="2">
        <f>$G384*VLOOKUP($G$1,properties!$A$6:$I$11,5, FALSE) + $H384*VLOOKUP($H$1,properties!$A$6:$I$11,5, FALSE) + $I384*VLOOKUP($I$1,properties!$A$6:$I$11,5, FALSE) + $J384*VLOOKUP($J$1,properties!$A$6:$I$11,5, FALSE) + $K384*VLOOKUP($K$1,properties!$A$6:$I$11,5, FALSE)</f>
        <v>2.5299999999999998</v>
      </c>
      <c r="AB384" s="2">
        <f>$G384*VLOOKUP($G$1,properties!$A$6:$I$11,6, FALSE) + $H384*VLOOKUP($H$1,properties!$A$6:$I$11,6, FALSE) + $I384*VLOOKUP($I$1,properties!$A$6:$I$11,6, FALSE) + $J384*VLOOKUP($J$1,properties!$A$6:$I$11,6, FALSE) + $K384*VLOOKUP($K$1,properties!$A$6:$I$11,6, FALSE)</f>
        <v>44.055999999999997</v>
      </c>
      <c r="AC384" s="2">
        <f>$G384*VLOOKUP($G$1,properties!$A$6:$I$11,2, FALSE) + $H384*VLOOKUP($H$1,properties!$A$6:$I$11,2, FALSE) + $I384*VLOOKUP($I$1,properties!$A$6:$I$11,2, FALSE) + $J384*VLOOKUP($J$1,properties!$A$6:$I$11,2, FALSE) + $K384*VLOOKUP($K$1,properties!$A$6:$I$11,2, FALSE)</f>
        <v>0.25</v>
      </c>
      <c r="AD384" s="2">
        <f>$L384*VLOOKUP($L$1,properties!$A$13:$J$19,5, FALSE) + $M384*VLOOKUP($M$1,properties!$A$13:$J$19,5, FALSE) + $N384*VLOOKUP($N$1,properties!$A$13:$J$19,5, FALSE) + $O384*VLOOKUP($O$1,properties!$A$13:$J$19,5, FALSE) + $P384*VLOOKUP($P$1,properties!$A$13:$J$19,5, FALSE) + $Q384*VLOOKUP($Q$1,properties!$A$13:$J$19,5, FALSE)</f>
        <v>1.1499999999999999</v>
      </c>
      <c r="AE384" s="2">
        <f>$L384*VLOOKUP($L$1,properties!$A$13:$J$19,6, FALSE) + $M384*VLOOKUP($M$1,properties!$A$13:$J$19,6, FALSE) + $N384*VLOOKUP($N$1,properties!$A$13:$J$19,6, FALSE) + $O384*VLOOKUP($O$1,properties!$A$13:$J$19,6, FALSE) + $P384*VLOOKUP($P$1,properties!$A$13:$J$19,6, FALSE) + $Q384*VLOOKUP($Q$1,properties!$A$13:$J$19,6, FALSE)</f>
        <v>118.71</v>
      </c>
      <c r="AF384" s="2">
        <f>$L384*VLOOKUP($L$1,properties!$A$13:$J$19,4, FALSE) + $M384*VLOOKUP($M$1,properties!$A$13:$J$19,4, FALSE) + $N384*VLOOKUP($N$1,properties!$A$13:$J$19,4, FALSE) + $O384*VLOOKUP($O$1,properties!$A$13:$J$19,4, FALSE) + $P384*VLOOKUP($P$1,properties!$A$13:$J$19,4, FALSE) + $Q384*VLOOKUP($Q$1,properties!$A$13:$J$19,4, FALSE)</f>
        <v>1.2</v>
      </c>
      <c r="AG384" s="2">
        <f>$L384*VLOOKUP($L$1,properties!$A$13:$J$19,3, FALSE) + $M384*VLOOKUP($M$1,properties!$A$13:$J$19,3, FALSE) + $N384*VLOOKUP($N$1,properties!$A$13:$J$19,3, FALSE) + $O384*VLOOKUP($O$1,properties!$A$13:$J$19,3, FALSE) + $P384*VLOOKUP($P$1,properties!$A$13:$J$19,3, FALSE) + $Q384*VLOOKUP($Q$1,properties!$A$13:$J$19,3, FALSE)</f>
        <v>7.3440000000000003</v>
      </c>
      <c r="AH384" s="2">
        <f>$L384*VLOOKUP($L$1,properties!$A$13:$J$19,2, FALSE) + $M384*VLOOKUP($M$1,properties!$A$13:$J$19,2, FALSE) + $N384*VLOOKUP($N$1,properties!$A$13:$J$19,2, FALSE) + $O384*VLOOKUP($O$1,properties!$A$13:$J$19,2, FALSE) + $P384*VLOOKUP($P$1,properties!$A$13:$J$19,2, FALSE) + $Q384*VLOOKUP($Q$1,properties!$A$13:$J$19,2, FALSE)</f>
        <v>1.96</v>
      </c>
      <c r="AI384" s="2">
        <f>$L384*VLOOKUP($L$1,properties!$A$13:$J$19,10, FALSE) + $M384*VLOOKUP($M$1,properties!$A$13:$J$19,10, FALSE) + $N384*VLOOKUP($N$1,properties!$A$13:$J$19,10, FALSE) + $O384*VLOOKUP($O$1,properties!$A$13:$J$19,10, FALSE) + $P384*VLOOKUP($P$1,properties!$A$13:$J$19,10, FALSE) + $Q384*VLOOKUP($Q$1,properties!$A$13:$J$19,10, FALSE)</f>
        <v>50</v>
      </c>
      <c r="AJ384" s="2">
        <f>$R384*VLOOKUP($R$1,properties!$A$1:$J$4,5, FALSE) + $S384*VLOOKUP($S$1,properties!$A$1:$J$4,5, FALSE) + $T384*VLOOKUP($T$1,properties!$A$1:$J$4,5, FALSE)</f>
        <v>1.9037500000000001</v>
      </c>
      <c r="AK384" s="2">
        <f>$R384*VLOOKUP($R$1,properties!$A$1:$J$4,6, FALSE) + $S384*VLOOKUP($S$1,properties!$A$1:$J$4,6, FALSE) + $T384*VLOOKUP($T$1,properties!$A$1:$J$4,6, FALSE)</f>
        <v>63.231250000000003</v>
      </c>
      <c r="AL384" s="2">
        <f>$R384*VLOOKUP($R$1,properties!$A$1:$J$4,4, FALSE) + $S384*VLOOKUP($S$1,properties!$A$1:$J$4,4, FALSE) + $T384*VLOOKUP($T$1,properties!$A$1:$J$4,4, FALSE)</f>
        <v>3.4595000000000002</v>
      </c>
      <c r="AM384" s="2">
        <f>$R384*VLOOKUP($R$1,properties!$A$1:$J$4,3, FALSE) + $S384*VLOOKUP($S$1,properties!$A$1:$J$4,3, FALSE) + $T384*VLOOKUP($T$1,properties!$A$1:$J$4,3, FALSE)</f>
        <v>12.246749999999999</v>
      </c>
      <c r="AN384" s="2">
        <f>$R384*VLOOKUP($R$1,properties!$A$1:$J$4,2, FALSE) + $S384*VLOOKUP($S$1,properties!$A$1:$J$4,2, FALSE) + $T384*VLOOKUP($T$1,properties!$A$1:$J$4,2, FALSE)</f>
        <v>3.0350000000000001</v>
      </c>
      <c r="AO384" s="2">
        <f>$R384*VLOOKUP($R$1,properties!$A$1:$J$4,10, FALSE) + $S384*VLOOKUP($S$1,properties!$A$1:$J$4,10, FALSE) + $T384*VLOOKUP($T$1,properties!$A$1:$J$4,10, FALSE)</f>
        <v>28.25</v>
      </c>
    </row>
    <row r="385" spans="1:41" x14ac:dyDescent="0.2">
      <c r="A385">
        <v>332</v>
      </c>
      <c r="B385" t="s">
        <v>601</v>
      </c>
      <c r="C385" t="s">
        <v>577</v>
      </c>
      <c r="D385">
        <v>-1.1970000000000001</v>
      </c>
      <c r="E385">
        <v>2.6819999999999999</v>
      </c>
      <c r="F385">
        <v>5.0423396000000002E-2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0.5</v>
      </c>
      <c r="S385" s="2">
        <v>0.5</v>
      </c>
      <c r="T385" s="2">
        <v>0</v>
      </c>
      <c r="U385" s="2">
        <v>5</v>
      </c>
      <c r="V385" s="1" t="b">
        <v>0</v>
      </c>
      <c r="W385" s="2">
        <v>1</v>
      </c>
      <c r="X385" s="2">
        <v>0</v>
      </c>
      <c r="Y385" s="2">
        <v>0</v>
      </c>
      <c r="Z385" s="2">
        <v>0</v>
      </c>
      <c r="AA385" s="2">
        <f>$G385*VLOOKUP($G$1,properties!$A$6:$I$11,5, FALSE) + $H385*VLOOKUP($H$1,properties!$A$6:$I$11,5, FALSE) + $I385*VLOOKUP($I$1,properties!$A$6:$I$11,5, FALSE) + $J385*VLOOKUP($J$1,properties!$A$6:$I$11,5, FALSE) + $K385*VLOOKUP($K$1,properties!$A$6:$I$11,5, FALSE)</f>
        <v>2.5299999999999998</v>
      </c>
      <c r="AB385" s="2">
        <f>$G385*VLOOKUP($G$1,properties!$A$6:$I$11,6, FALSE) + $H385*VLOOKUP($H$1,properties!$A$6:$I$11,6, FALSE) + $I385*VLOOKUP($I$1,properties!$A$6:$I$11,6, FALSE) + $J385*VLOOKUP($J$1,properties!$A$6:$I$11,6, FALSE) + $K385*VLOOKUP($K$1,properties!$A$6:$I$11,6, FALSE)</f>
        <v>44.055999999999997</v>
      </c>
      <c r="AC385" s="2">
        <f>$G385*VLOOKUP($G$1,properties!$A$6:$I$11,2, FALSE) + $H385*VLOOKUP($H$1,properties!$A$6:$I$11,2, FALSE) + $I385*VLOOKUP($I$1,properties!$A$6:$I$11,2, FALSE) + $J385*VLOOKUP($J$1,properties!$A$6:$I$11,2, FALSE) + $K385*VLOOKUP($K$1,properties!$A$6:$I$11,2, FALSE)</f>
        <v>0.25</v>
      </c>
      <c r="AD385" s="2">
        <f>$L385*VLOOKUP($L$1,properties!$A$13:$J$19,5, FALSE) + $M385*VLOOKUP($M$1,properties!$A$13:$J$19,5, FALSE) + $N385*VLOOKUP($N$1,properties!$A$13:$J$19,5, FALSE) + $O385*VLOOKUP($O$1,properties!$A$13:$J$19,5, FALSE) + $P385*VLOOKUP($P$1,properties!$A$13:$J$19,5, FALSE) + $Q385*VLOOKUP($Q$1,properties!$A$13:$J$19,5, FALSE)</f>
        <v>0.73</v>
      </c>
      <c r="AE385" s="2">
        <f>$L385*VLOOKUP($L$1,properties!$A$13:$J$19,6, FALSE) + $M385*VLOOKUP($M$1,properties!$A$13:$J$19,6, FALSE) + $N385*VLOOKUP($N$1,properties!$A$13:$J$19,6, FALSE) + $O385*VLOOKUP($O$1,properties!$A$13:$J$19,6, FALSE) + $P385*VLOOKUP($P$1,properties!$A$13:$J$19,6, FALSE) + $Q385*VLOOKUP($Q$1,properties!$A$13:$J$19,6, FALSE)</f>
        <v>72.63</v>
      </c>
      <c r="AF385" s="2">
        <f>$L385*VLOOKUP($L$1,properties!$A$13:$J$19,4, FALSE) + $M385*VLOOKUP($M$1,properties!$A$13:$J$19,4, FALSE) + $N385*VLOOKUP($N$1,properties!$A$13:$J$19,4, FALSE) + $O385*VLOOKUP($O$1,properties!$A$13:$J$19,4, FALSE) + $P385*VLOOKUP($P$1,properties!$A$13:$J$19,4, FALSE) + $Q385*VLOOKUP($Q$1,properties!$A$13:$J$19,4, FALSE)</f>
        <v>1.35</v>
      </c>
      <c r="AG385" s="2">
        <f>$L385*VLOOKUP($L$1,properties!$A$13:$J$19,3, FALSE) + $M385*VLOOKUP($M$1,properties!$A$13:$J$19,3, FALSE) + $N385*VLOOKUP($N$1,properties!$A$13:$J$19,3, FALSE) + $O385*VLOOKUP($O$1,properties!$A$13:$J$19,3, FALSE) + $P385*VLOOKUP($P$1,properties!$A$13:$J$19,3, FALSE) + $Q385*VLOOKUP($Q$1,properties!$A$13:$J$19,3, FALSE)</f>
        <v>7.9</v>
      </c>
      <c r="AH385" s="2">
        <f>$L385*VLOOKUP($L$1,properties!$A$13:$J$19,2, FALSE) + $M385*VLOOKUP($M$1,properties!$A$13:$J$19,2, FALSE) + $N385*VLOOKUP($N$1,properties!$A$13:$J$19,2, FALSE) + $O385*VLOOKUP($O$1,properties!$A$13:$J$19,2, FALSE) + $P385*VLOOKUP($P$1,properties!$A$13:$J$19,2, FALSE) + $Q385*VLOOKUP($Q$1,properties!$A$13:$J$19,2, FALSE)</f>
        <v>2.0099999999999998</v>
      </c>
      <c r="AI385" s="2">
        <f>$L385*VLOOKUP($L$1,properties!$A$13:$J$19,10, FALSE) + $M385*VLOOKUP($M$1,properties!$A$13:$J$19,10, FALSE) + $N385*VLOOKUP($N$1,properties!$A$13:$J$19,10, FALSE) + $O385*VLOOKUP($O$1,properties!$A$13:$J$19,10, FALSE) + $P385*VLOOKUP($P$1,properties!$A$13:$J$19,10, FALSE) + $Q385*VLOOKUP($Q$1,properties!$A$13:$J$19,10, FALSE)</f>
        <v>32</v>
      </c>
      <c r="AJ385" s="2">
        <f>$R385*VLOOKUP($R$1,properties!$A$1:$J$4,5, FALSE) + $S385*VLOOKUP($S$1,properties!$A$1:$J$4,5, FALSE) + $T385*VLOOKUP($T$1,properties!$A$1:$J$4,5, FALSE)</f>
        <v>1.885</v>
      </c>
      <c r="AK385" s="2">
        <f>$R385*VLOOKUP($R$1,properties!$A$1:$J$4,6, FALSE) + $S385*VLOOKUP($S$1,properties!$A$1:$J$4,6, FALSE) + $T385*VLOOKUP($T$1,properties!$A$1:$J$4,6, FALSE)</f>
        <v>57.675000000000004</v>
      </c>
      <c r="AL385" s="2">
        <f>$R385*VLOOKUP($R$1,properties!$A$1:$J$4,4, FALSE) + $S385*VLOOKUP($S$1,properties!$A$1:$J$4,4, FALSE) + $T385*VLOOKUP($T$1,properties!$A$1:$J$4,4, FALSE)</f>
        <v>3.4910000000000001</v>
      </c>
      <c r="AM385" s="2">
        <f>$R385*VLOOKUP($R$1,properties!$A$1:$J$4,3, FALSE) + $S385*VLOOKUP($S$1,properties!$A$1:$J$4,3, FALSE) + $T385*VLOOKUP($T$1,properties!$A$1:$J$4,3, FALSE)</f>
        <v>12.391</v>
      </c>
      <c r="AN385" s="2">
        <f>$R385*VLOOKUP($R$1,properties!$A$1:$J$4,2, FALSE) + $S385*VLOOKUP($S$1,properties!$A$1:$J$4,2, FALSE) + $T385*VLOOKUP($T$1,properties!$A$1:$J$4,2, FALSE)</f>
        <v>3.06</v>
      </c>
      <c r="AO385" s="2">
        <f>$R385*VLOOKUP($R$1,properties!$A$1:$J$4,10, FALSE) + $S385*VLOOKUP($S$1,properties!$A$1:$J$4,10, FALSE) + $T385*VLOOKUP($T$1,properties!$A$1:$J$4,10, FALSE)</f>
        <v>26</v>
      </c>
    </row>
    <row r="386" spans="1:41" x14ac:dyDescent="0.2">
      <c r="A386">
        <v>335</v>
      </c>
      <c r="B386" t="s">
        <v>602</v>
      </c>
      <c r="C386" t="s">
        <v>577</v>
      </c>
      <c r="D386">
        <v>-1.1000000000000001</v>
      </c>
      <c r="E386">
        <v>2.5840000000000001</v>
      </c>
      <c r="F386">
        <v>5.4800656000000003E-2</v>
      </c>
      <c r="G386" s="2">
        <v>0</v>
      </c>
      <c r="H386" s="2">
        <v>0</v>
      </c>
      <c r="I386" s="2">
        <v>0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0.75</v>
      </c>
      <c r="S386" s="2">
        <v>0.25</v>
      </c>
      <c r="T386" s="2">
        <v>0</v>
      </c>
      <c r="U386" s="2">
        <v>5</v>
      </c>
      <c r="V386" s="1" t="b">
        <v>0</v>
      </c>
      <c r="W386" s="2">
        <v>1</v>
      </c>
      <c r="X386" s="2">
        <v>0</v>
      </c>
      <c r="Y386" s="2">
        <v>0</v>
      </c>
      <c r="Z386" s="2">
        <v>0</v>
      </c>
      <c r="AA386" s="2">
        <f>$G386*VLOOKUP($G$1,properties!$A$6:$I$11,5, FALSE) + $H386*VLOOKUP($H$1,properties!$A$6:$I$11,5, FALSE) + $I386*VLOOKUP($I$1,properties!$A$6:$I$11,5, FALSE) + $J386*VLOOKUP($J$1,properties!$A$6:$I$11,5, FALSE) + $K386*VLOOKUP($K$1,properties!$A$6:$I$11,5, FALSE)</f>
        <v>2.5299999999999998</v>
      </c>
      <c r="AB386" s="2">
        <f>$G386*VLOOKUP($G$1,properties!$A$6:$I$11,6, FALSE) + $H386*VLOOKUP($H$1,properties!$A$6:$I$11,6, FALSE) + $I386*VLOOKUP($I$1,properties!$A$6:$I$11,6, FALSE) + $J386*VLOOKUP($J$1,properties!$A$6:$I$11,6, FALSE) + $K386*VLOOKUP($K$1,properties!$A$6:$I$11,6, FALSE)</f>
        <v>44.055999999999997</v>
      </c>
      <c r="AC386" s="2">
        <f>$G386*VLOOKUP($G$1,properties!$A$6:$I$11,2, FALSE) + $H386*VLOOKUP($H$1,properties!$A$6:$I$11,2, FALSE) + $I386*VLOOKUP($I$1,properties!$A$6:$I$11,2, FALSE) + $J386*VLOOKUP($J$1,properties!$A$6:$I$11,2, FALSE) + $K386*VLOOKUP($K$1,properties!$A$6:$I$11,2, FALSE)</f>
        <v>0.25</v>
      </c>
      <c r="AD386" s="2">
        <f>$L386*VLOOKUP($L$1,properties!$A$13:$J$19,5, FALSE) + $M386*VLOOKUP($M$1,properties!$A$13:$J$19,5, FALSE) + $N386*VLOOKUP($N$1,properties!$A$13:$J$19,5, FALSE) + $O386*VLOOKUP($O$1,properties!$A$13:$J$19,5, FALSE) + $P386*VLOOKUP($P$1,properties!$A$13:$J$19,5, FALSE) + $Q386*VLOOKUP($Q$1,properties!$A$13:$J$19,5, FALSE)</f>
        <v>1.1499999999999999</v>
      </c>
      <c r="AE386" s="2">
        <f>$L386*VLOOKUP($L$1,properties!$A$13:$J$19,6, FALSE) + $M386*VLOOKUP($M$1,properties!$A$13:$J$19,6, FALSE) + $N386*VLOOKUP($N$1,properties!$A$13:$J$19,6, FALSE) + $O386*VLOOKUP($O$1,properties!$A$13:$J$19,6, FALSE) + $P386*VLOOKUP($P$1,properties!$A$13:$J$19,6, FALSE) + $Q386*VLOOKUP($Q$1,properties!$A$13:$J$19,6, FALSE)</f>
        <v>118.71</v>
      </c>
      <c r="AF386" s="2">
        <f>$L386*VLOOKUP($L$1,properties!$A$13:$J$19,4, FALSE) + $M386*VLOOKUP($M$1,properties!$A$13:$J$19,4, FALSE) + $N386*VLOOKUP($N$1,properties!$A$13:$J$19,4, FALSE) + $O386*VLOOKUP($O$1,properties!$A$13:$J$19,4, FALSE) + $P386*VLOOKUP($P$1,properties!$A$13:$J$19,4, FALSE) + $Q386*VLOOKUP($Q$1,properties!$A$13:$J$19,4, FALSE)</f>
        <v>1.2</v>
      </c>
      <c r="AG386" s="2">
        <f>$L386*VLOOKUP($L$1,properties!$A$13:$J$19,3, FALSE) + $M386*VLOOKUP($M$1,properties!$A$13:$J$19,3, FALSE) + $N386*VLOOKUP($N$1,properties!$A$13:$J$19,3, FALSE) + $O386*VLOOKUP($O$1,properties!$A$13:$J$19,3, FALSE) + $P386*VLOOKUP($P$1,properties!$A$13:$J$19,3, FALSE) + $Q386*VLOOKUP($Q$1,properties!$A$13:$J$19,3, FALSE)</f>
        <v>7.3440000000000003</v>
      </c>
      <c r="AH386" s="2">
        <f>$L386*VLOOKUP($L$1,properties!$A$13:$J$19,2, FALSE) + $M386*VLOOKUP($M$1,properties!$A$13:$J$19,2, FALSE) + $N386*VLOOKUP($N$1,properties!$A$13:$J$19,2, FALSE) + $O386*VLOOKUP($O$1,properties!$A$13:$J$19,2, FALSE) + $P386*VLOOKUP($P$1,properties!$A$13:$J$19,2, FALSE) + $Q386*VLOOKUP($Q$1,properties!$A$13:$J$19,2, FALSE)</f>
        <v>1.96</v>
      </c>
      <c r="AI386" s="2">
        <f>$L386*VLOOKUP($L$1,properties!$A$13:$J$19,10, FALSE) + $M386*VLOOKUP($M$1,properties!$A$13:$J$19,10, FALSE) + $N386*VLOOKUP($N$1,properties!$A$13:$J$19,10, FALSE) + $O386*VLOOKUP($O$1,properties!$A$13:$J$19,10, FALSE) + $P386*VLOOKUP($P$1,properties!$A$13:$J$19,10, FALSE) + $Q386*VLOOKUP($Q$1,properties!$A$13:$J$19,10, FALSE)</f>
        <v>50</v>
      </c>
      <c r="AJ386" s="2">
        <f>$R386*VLOOKUP($R$1,properties!$A$1:$J$4,5, FALSE) + $S386*VLOOKUP($S$1,properties!$A$1:$J$4,5, FALSE) + $T386*VLOOKUP($T$1,properties!$A$1:$J$4,5, FALSE)</f>
        <v>1.8474999999999999</v>
      </c>
      <c r="AK386" s="2">
        <f>$R386*VLOOKUP($R$1,properties!$A$1:$J$4,6, FALSE) + $S386*VLOOKUP($S$1,properties!$A$1:$J$4,6, FALSE) + $T386*VLOOKUP($T$1,properties!$A$1:$J$4,6, FALSE)</f>
        <v>46.5625</v>
      </c>
      <c r="AL386" s="2">
        <f>$R386*VLOOKUP($R$1,properties!$A$1:$J$4,4, FALSE) + $S386*VLOOKUP($S$1,properties!$A$1:$J$4,4, FALSE) + $T386*VLOOKUP($T$1,properties!$A$1:$J$4,4, FALSE)</f>
        <v>3.5539999999999998</v>
      </c>
      <c r="AM386" s="2">
        <f>$R386*VLOOKUP($R$1,properties!$A$1:$J$4,3, FALSE) + $S386*VLOOKUP($S$1,properties!$A$1:$J$4,3, FALSE) + $T386*VLOOKUP($T$1,properties!$A$1:$J$4,3, FALSE)</f>
        <v>12.679499999999999</v>
      </c>
      <c r="AN386" s="2">
        <f>$R386*VLOOKUP($R$1,properties!$A$1:$J$4,2, FALSE) + $S386*VLOOKUP($S$1,properties!$A$1:$J$4,2, FALSE) + $T386*VLOOKUP($T$1,properties!$A$1:$J$4,2, FALSE)</f>
        <v>3.1100000000000003</v>
      </c>
      <c r="AO386" s="2">
        <f>$R386*VLOOKUP($R$1,properties!$A$1:$J$4,10, FALSE) + $S386*VLOOKUP($S$1,properties!$A$1:$J$4,10, FALSE) + $T386*VLOOKUP($T$1,properties!$A$1:$J$4,10, FALSE)</f>
        <v>21.5</v>
      </c>
    </row>
    <row r="387" spans="1:41" x14ac:dyDescent="0.2">
      <c r="A387">
        <v>336</v>
      </c>
      <c r="B387" t="s">
        <v>603</v>
      </c>
      <c r="C387" t="s">
        <v>577</v>
      </c>
      <c r="D387">
        <v>-0.621</v>
      </c>
      <c r="E387">
        <v>3.65</v>
      </c>
      <c r="F387">
        <v>1.027469E-3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0.875</v>
      </c>
      <c r="T387" s="2">
        <v>0.125</v>
      </c>
      <c r="U387" s="2">
        <v>5</v>
      </c>
      <c r="V387" s="1" t="b">
        <v>0</v>
      </c>
      <c r="W387" s="2">
        <v>1</v>
      </c>
      <c r="X387" s="2">
        <v>0</v>
      </c>
      <c r="Y387" s="2">
        <v>0</v>
      </c>
      <c r="Z387" s="2">
        <v>0</v>
      </c>
      <c r="AA387" s="2">
        <f>$G387*VLOOKUP($G$1,properties!$A$6:$I$11,5, FALSE) + $H387*VLOOKUP($H$1,properties!$A$6:$I$11,5, FALSE) + $I387*VLOOKUP($I$1,properties!$A$6:$I$11,5, FALSE) + $J387*VLOOKUP($J$1,properties!$A$6:$I$11,5, FALSE) + $K387*VLOOKUP($K$1,properties!$A$6:$I$11,5, FALSE)</f>
        <v>2.5299999999999998</v>
      </c>
      <c r="AB387" s="2">
        <f>$G387*VLOOKUP($G$1,properties!$A$6:$I$11,6, FALSE) + $H387*VLOOKUP($H$1,properties!$A$6:$I$11,6, FALSE) + $I387*VLOOKUP($I$1,properties!$A$6:$I$11,6, FALSE) + $J387*VLOOKUP($J$1,properties!$A$6:$I$11,6, FALSE) + $K387*VLOOKUP($K$1,properties!$A$6:$I$11,6, FALSE)</f>
        <v>44.055999999999997</v>
      </c>
      <c r="AC387" s="2">
        <f>$G387*VLOOKUP($G$1,properties!$A$6:$I$11,2, FALSE) + $H387*VLOOKUP($H$1,properties!$A$6:$I$11,2, FALSE) + $I387*VLOOKUP($I$1,properties!$A$6:$I$11,2, FALSE) + $J387*VLOOKUP($J$1,properties!$A$6:$I$11,2, FALSE) + $K387*VLOOKUP($K$1,properties!$A$6:$I$11,2, FALSE)</f>
        <v>0.25</v>
      </c>
      <c r="AD387" s="2">
        <f>$L387*VLOOKUP($L$1,properties!$A$13:$J$19,5, FALSE) + $M387*VLOOKUP($M$1,properties!$A$13:$J$19,5, FALSE) + $N387*VLOOKUP($N$1,properties!$A$13:$J$19,5, FALSE) + $O387*VLOOKUP($O$1,properties!$A$13:$J$19,5, FALSE) + $P387*VLOOKUP($P$1,properties!$A$13:$J$19,5, FALSE) + $Q387*VLOOKUP($Q$1,properties!$A$13:$J$19,5, FALSE)</f>
        <v>1</v>
      </c>
      <c r="AE387" s="2">
        <f>$L387*VLOOKUP($L$1,properties!$A$13:$J$19,6, FALSE) + $M387*VLOOKUP($M$1,properties!$A$13:$J$19,6, FALSE) + $N387*VLOOKUP($N$1,properties!$A$13:$J$19,6, FALSE) + $O387*VLOOKUP($O$1,properties!$A$13:$J$19,6, FALSE) + $P387*VLOOKUP($P$1,properties!$A$13:$J$19,6, FALSE) + $Q387*VLOOKUP($Q$1,properties!$A$13:$J$19,6, FALSE)</f>
        <v>40.08</v>
      </c>
      <c r="AF387" s="2">
        <f>$L387*VLOOKUP($L$1,properties!$A$13:$J$19,4, FALSE) + $M387*VLOOKUP($M$1,properties!$A$13:$J$19,4, FALSE) + $N387*VLOOKUP($N$1,properties!$A$13:$J$19,4, FALSE) + $O387*VLOOKUP($O$1,properties!$A$13:$J$19,4, FALSE) + $P387*VLOOKUP($P$1,properties!$A$13:$J$19,4, FALSE) + $Q387*VLOOKUP($Q$1,properties!$A$13:$J$19,4, FALSE)</f>
        <v>0</v>
      </c>
      <c r="AG387" s="2">
        <f>$L387*VLOOKUP($L$1,properties!$A$13:$J$19,3, FALSE) + $M387*VLOOKUP($M$1,properties!$A$13:$J$19,3, FALSE) + $N387*VLOOKUP($N$1,properties!$A$13:$J$19,3, FALSE) + $O387*VLOOKUP($O$1,properties!$A$13:$J$19,3, FALSE) + $P387*VLOOKUP($P$1,properties!$A$13:$J$19,3, FALSE) + $Q387*VLOOKUP($Q$1,properties!$A$13:$J$19,3, FALSE)</f>
        <v>6.1130000000000004</v>
      </c>
      <c r="AH387" s="2">
        <f>$L387*VLOOKUP($L$1,properties!$A$13:$J$19,2, FALSE) + $M387*VLOOKUP($M$1,properties!$A$13:$J$19,2, FALSE) + $N387*VLOOKUP($N$1,properties!$A$13:$J$19,2, FALSE) + $O387*VLOOKUP($O$1,properties!$A$13:$J$19,2, FALSE) + $P387*VLOOKUP($P$1,properties!$A$13:$J$19,2, FALSE) + $Q387*VLOOKUP($Q$1,properties!$A$13:$J$19,2, FALSE)</f>
        <v>1</v>
      </c>
      <c r="AI387" s="2">
        <f>$L387*VLOOKUP($L$1,properties!$A$13:$J$19,10, FALSE) + $M387*VLOOKUP($M$1,properties!$A$13:$J$19,10, FALSE) + $N387*VLOOKUP($N$1,properties!$A$13:$J$19,10, FALSE) + $O387*VLOOKUP($O$1,properties!$A$13:$J$19,10, FALSE) + $P387*VLOOKUP($P$1,properties!$A$13:$J$19,10, FALSE) + $Q387*VLOOKUP($Q$1,properties!$A$13:$J$19,10, FALSE)</f>
        <v>20</v>
      </c>
      <c r="AJ387" s="2">
        <f>$R387*VLOOKUP($R$1,properties!$A$1:$J$4,5, FALSE) + $S387*VLOOKUP($S$1,properties!$A$1:$J$4,5, FALSE) + $T387*VLOOKUP($T$1,properties!$A$1:$J$4,5, FALSE)</f>
        <v>1.9624999999999999</v>
      </c>
      <c r="AK387" s="2">
        <f>$R387*VLOOKUP($R$1,properties!$A$1:$J$4,6, FALSE) + $S387*VLOOKUP($S$1,properties!$A$1:$J$4,6, FALSE) + $T387*VLOOKUP($T$1,properties!$A$1:$J$4,6, FALSE)</f>
        <v>85.775000000000006</v>
      </c>
      <c r="AL387" s="2">
        <f>$R387*VLOOKUP($R$1,properties!$A$1:$J$4,4, FALSE) + $S387*VLOOKUP($S$1,properties!$A$1:$J$4,4, FALSE) + $T387*VLOOKUP($T$1,properties!$A$1:$J$4,4, FALSE)</f>
        <v>3.3268749999999998</v>
      </c>
      <c r="AM387" s="2">
        <f>$R387*VLOOKUP($R$1,properties!$A$1:$J$4,3, FALSE) + $S387*VLOOKUP($S$1,properties!$A$1:$J$4,3, FALSE) + $T387*VLOOKUP($T$1,properties!$A$1:$J$4,3, FALSE)</f>
        <v>11.643625</v>
      </c>
      <c r="AN387" s="2">
        <f>$R387*VLOOKUP($R$1,properties!$A$1:$J$4,2, FALSE) + $S387*VLOOKUP($S$1,properties!$A$1:$J$4,2, FALSE) + $T387*VLOOKUP($T$1,properties!$A$1:$J$4,2, FALSE)</f>
        <v>2.9224999999999999</v>
      </c>
      <c r="AO387" s="2">
        <f>$R387*VLOOKUP($R$1,properties!$A$1:$J$4,10, FALSE) + $S387*VLOOKUP($S$1,properties!$A$1:$J$4,10, FALSE) + $T387*VLOOKUP($T$1,properties!$A$1:$J$4,10, FALSE)</f>
        <v>37.25</v>
      </c>
    </row>
    <row r="388" spans="1:41" x14ac:dyDescent="0.2">
      <c r="A388">
        <v>337</v>
      </c>
      <c r="B388" t="s">
        <v>604</v>
      </c>
      <c r="C388" t="s">
        <v>577</v>
      </c>
      <c r="D388">
        <v>-1.0760000000000001</v>
      </c>
      <c r="E388">
        <v>2.5819999999999999</v>
      </c>
      <c r="F388">
        <v>6.3429473E-2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0.625</v>
      </c>
      <c r="S388" s="2">
        <v>0.375</v>
      </c>
      <c r="T388" s="2">
        <v>0</v>
      </c>
      <c r="U388" s="2">
        <v>5</v>
      </c>
      <c r="V388" s="1" t="b">
        <v>0</v>
      </c>
      <c r="W388" s="2">
        <v>1</v>
      </c>
      <c r="X388" s="2">
        <v>0</v>
      </c>
      <c r="Y388" s="2">
        <v>0</v>
      </c>
      <c r="Z388" s="2">
        <v>0</v>
      </c>
      <c r="AA388" s="2">
        <f>$G388*VLOOKUP($G$1,properties!$A$6:$I$11,5, FALSE) + $H388*VLOOKUP($H$1,properties!$A$6:$I$11,5, FALSE) + $I388*VLOOKUP($I$1,properties!$A$6:$I$11,5, FALSE) + $J388*VLOOKUP($J$1,properties!$A$6:$I$11,5, FALSE) + $K388*VLOOKUP($K$1,properties!$A$6:$I$11,5, FALSE)</f>
        <v>2.5299999999999998</v>
      </c>
      <c r="AB388" s="2">
        <f>$G388*VLOOKUP($G$1,properties!$A$6:$I$11,6, FALSE) + $H388*VLOOKUP($H$1,properties!$A$6:$I$11,6, FALSE) + $I388*VLOOKUP($I$1,properties!$A$6:$I$11,6, FALSE) + $J388*VLOOKUP($J$1,properties!$A$6:$I$11,6, FALSE) + $K388*VLOOKUP($K$1,properties!$A$6:$I$11,6, FALSE)</f>
        <v>44.055999999999997</v>
      </c>
      <c r="AC388" s="2">
        <f>$G388*VLOOKUP($G$1,properties!$A$6:$I$11,2, FALSE) + $H388*VLOOKUP($H$1,properties!$A$6:$I$11,2, FALSE) + $I388*VLOOKUP($I$1,properties!$A$6:$I$11,2, FALSE) + $J388*VLOOKUP($J$1,properties!$A$6:$I$11,2, FALSE) + $K388*VLOOKUP($K$1,properties!$A$6:$I$11,2, FALSE)</f>
        <v>0.25</v>
      </c>
      <c r="AD388" s="2">
        <f>$L388*VLOOKUP($L$1,properties!$A$13:$J$19,5, FALSE) + $M388*VLOOKUP($M$1,properties!$A$13:$J$19,5, FALSE) + $N388*VLOOKUP($N$1,properties!$A$13:$J$19,5, FALSE) + $O388*VLOOKUP($O$1,properties!$A$13:$J$19,5, FALSE) + $P388*VLOOKUP($P$1,properties!$A$13:$J$19,5, FALSE) + $Q388*VLOOKUP($Q$1,properties!$A$13:$J$19,5, FALSE)</f>
        <v>1.1499999999999999</v>
      </c>
      <c r="AE388" s="2">
        <f>$L388*VLOOKUP($L$1,properties!$A$13:$J$19,6, FALSE) + $M388*VLOOKUP($M$1,properties!$A$13:$J$19,6, FALSE) + $N388*VLOOKUP($N$1,properties!$A$13:$J$19,6, FALSE) + $O388*VLOOKUP($O$1,properties!$A$13:$J$19,6, FALSE) + $P388*VLOOKUP($P$1,properties!$A$13:$J$19,6, FALSE) + $Q388*VLOOKUP($Q$1,properties!$A$13:$J$19,6, FALSE)</f>
        <v>118.71</v>
      </c>
      <c r="AF388" s="2">
        <f>$L388*VLOOKUP($L$1,properties!$A$13:$J$19,4, FALSE) + $M388*VLOOKUP($M$1,properties!$A$13:$J$19,4, FALSE) + $N388*VLOOKUP($N$1,properties!$A$13:$J$19,4, FALSE) + $O388*VLOOKUP($O$1,properties!$A$13:$J$19,4, FALSE) + $P388*VLOOKUP($P$1,properties!$A$13:$J$19,4, FALSE) + $Q388*VLOOKUP($Q$1,properties!$A$13:$J$19,4, FALSE)</f>
        <v>1.2</v>
      </c>
      <c r="AG388" s="2">
        <f>$L388*VLOOKUP($L$1,properties!$A$13:$J$19,3, FALSE) + $M388*VLOOKUP($M$1,properties!$A$13:$J$19,3, FALSE) + $N388*VLOOKUP($N$1,properties!$A$13:$J$19,3, FALSE) + $O388*VLOOKUP($O$1,properties!$A$13:$J$19,3, FALSE) + $P388*VLOOKUP($P$1,properties!$A$13:$J$19,3, FALSE) + $Q388*VLOOKUP($Q$1,properties!$A$13:$J$19,3, FALSE)</f>
        <v>7.3440000000000003</v>
      </c>
      <c r="AH388" s="2">
        <f>$L388*VLOOKUP($L$1,properties!$A$13:$J$19,2, FALSE) + $M388*VLOOKUP($M$1,properties!$A$13:$J$19,2, FALSE) + $N388*VLOOKUP($N$1,properties!$A$13:$J$19,2, FALSE) + $O388*VLOOKUP($O$1,properties!$A$13:$J$19,2, FALSE) + $P388*VLOOKUP($P$1,properties!$A$13:$J$19,2, FALSE) + $Q388*VLOOKUP($Q$1,properties!$A$13:$J$19,2, FALSE)</f>
        <v>1.96</v>
      </c>
      <c r="AI388" s="2">
        <f>$L388*VLOOKUP($L$1,properties!$A$13:$J$19,10, FALSE) + $M388*VLOOKUP($M$1,properties!$A$13:$J$19,10, FALSE) + $N388*VLOOKUP($N$1,properties!$A$13:$J$19,10, FALSE) + $O388*VLOOKUP($O$1,properties!$A$13:$J$19,10, FALSE) + $P388*VLOOKUP($P$1,properties!$A$13:$J$19,10, FALSE) + $Q388*VLOOKUP($Q$1,properties!$A$13:$J$19,10, FALSE)</f>
        <v>50</v>
      </c>
      <c r="AJ388" s="2">
        <f>$R388*VLOOKUP($R$1,properties!$A$1:$J$4,5, FALSE) + $S388*VLOOKUP($S$1,properties!$A$1:$J$4,5, FALSE) + $T388*VLOOKUP($T$1,properties!$A$1:$J$4,5, FALSE)</f>
        <v>1.86625</v>
      </c>
      <c r="AK388" s="2">
        <f>$R388*VLOOKUP($R$1,properties!$A$1:$J$4,6, FALSE) + $S388*VLOOKUP($S$1,properties!$A$1:$J$4,6, FALSE) + $T388*VLOOKUP($T$1,properties!$A$1:$J$4,6, FALSE)</f>
        <v>52.118750000000006</v>
      </c>
      <c r="AL388" s="2">
        <f>$R388*VLOOKUP($R$1,properties!$A$1:$J$4,4, FALSE) + $S388*VLOOKUP($S$1,properties!$A$1:$J$4,4, FALSE) + $T388*VLOOKUP($T$1,properties!$A$1:$J$4,4, FALSE)</f>
        <v>3.5225</v>
      </c>
      <c r="AM388" s="2">
        <f>$R388*VLOOKUP($R$1,properties!$A$1:$J$4,3, FALSE) + $S388*VLOOKUP($S$1,properties!$A$1:$J$4,3, FALSE) + $T388*VLOOKUP($T$1,properties!$A$1:$J$4,3, FALSE)</f>
        <v>12.535250000000001</v>
      </c>
      <c r="AN388" s="2">
        <f>$R388*VLOOKUP($R$1,properties!$A$1:$J$4,2, FALSE) + $S388*VLOOKUP($S$1,properties!$A$1:$J$4,2, FALSE) + $T388*VLOOKUP($T$1,properties!$A$1:$J$4,2, FALSE)</f>
        <v>3.085</v>
      </c>
      <c r="AO388" s="2">
        <f>$R388*VLOOKUP($R$1,properties!$A$1:$J$4,10, FALSE) + $S388*VLOOKUP($S$1,properties!$A$1:$J$4,10, FALSE) + $T388*VLOOKUP($T$1,properties!$A$1:$J$4,10, FALSE)</f>
        <v>23.75</v>
      </c>
    </row>
    <row r="389" spans="1:41" x14ac:dyDescent="0.2">
      <c r="A389">
        <v>338</v>
      </c>
      <c r="B389" t="s">
        <v>605</v>
      </c>
      <c r="C389" t="s">
        <v>577</v>
      </c>
      <c r="D389">
        <v>-0.79400000000000004</v>
      </c>
      <c r="E389">
        <v>1.528</v>
      </c>
      <c r="F389">
        <v>0.19947356199999999</v>
      </c>
      <c r="G389" s="2">
        <v>0</v>
      </c>
      <c r="H389" s="2">
        <v>0</v>
      </c>
      <c r="I389" s="2">
        <v>0</v>
      </c>
      <c r="J389" s="2">
        <v>0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0.25</v>
      </c>
      <c r="T389" s="2">
        <v>0.75</v>
      </c>
      <c r="U389" s="2">
        <v>5</v>
      </c>
      <c r="V389" s="1" t="b">
        <v>0</v>
      </c>
      <c r="W389" s="2">
        <v>1</v>
      </c>
      <c r="X389" s="2">
        <v>0</v>
      </c>
      <c r="Y389" s="2">
        <v>0</v>
      </c>
      <c r="Z389" s="2">
        <v>0</v>
      </c>
      <c r="AA389" s="2">
        <f>$G389*VLOOKUP($G$1,properties!$A$6:$I$11,5, FALSE) + $H389*VLOOKUP($H$1,properties!$A$6:$I$11,5, FALSE) + $I389*VLOOKUP($I$1,properties!$A$6:$I$11,5, FALSE) + $J389*VLOOKUP($J$1,properties!$A$6:$I$11,5, FALSE) + $K389*VLOOKUP($K$1,properties!$A$6:$I$11,5, FALSE)</f>
        <v>2.5299999999999998</v>
      </c>
      <c r="AB389" s="2">
        <f>$G389*VLOOKUP($G$1,properties!$A$6:$I$11,6, FALSE) + $H389*VLOOKUP($H$1,properties!$A$6:$I$11,6, FALSE) + $I389*VLOOKUP($I$1,properties!$A$6:$I$11,6, FALSE) + $J389*VLOOKUP($J$1,properties!$A$6:$I$11,6, FALSE) + $K389*VLOOKUP($K$1,properties!$A$6:$I$11,6, FALSE)</f>
        <v>44.055999999999997</v>
      </c>
      <c r="AC389" s="2">
        <f>$G389*VLOOKUP($G$1,properties!$A$6:$I$11,2, FALSE) + $H389*VLOOKUP($H$1,properties!$A$6:$I$11,2, FALSE) + $I389*VLOOKUP($I$1,properties!$A$6:$I$11,2, FALSE) + $J389*VLOOKUP($J$1,properties!$A$6:$I$11,2, FALSE) + $K389*VLOOKUP($K$1,properties!$A$6:$I$11,2, FALSE)</f>
        <v>0.25</v>
      </c>
      <c r="AD389" s="2">
        <f>$L389*VLOOKUP($L$1,properties!$A$13:$J$19,5, FALSE) + $M389*VLOOKUP($M$1,properties!$A$13:$J$19,5, FALSE) + $N389*VLOOKUP($N$1,properties!$A$13:$J$19,5, FALSE) + $O389*VLOOKUP($O$1,properties!$A$13:$J$19,5, FALSE) + $P389*VLOOKUP($P$1,properties!$A$13:$J$19,5, FALSE) + $Q389*VLOOKUP($Q$1,properties!$A$13:$J$19,5, FALSE)</f>
        <v>1.1499999999999999</v>
      </c>
      <c r="AE389" s="2">
        <f>$L389*VLOOKUP($L$1,properties!$A$13:$J$19,6, FALSE) + $M389*VLOOKUP($M$1,properties!$A$13:$J$19,6, FALSE) + $N389*VLOOKUP($N$1,properties!$A$13:$J$19,6, FALSE) + $O389*VLOOKUP($O$1,properties!$A$13:$J$19,6, FALSE) + $P389*VLOOKUP($P$1,properties!$A$13:$J$19,6, FALSE) + $Q389*VLOOKUP($Q$1,properties!$A$13:$J$19,6, FALSE)</f>
        <v>118.71</v>
      </c>
      <c r="AF389" s="2">
        <f>$L389*VLOOKUP($L$1,properties!$A$13:$J$19,4, FALSE) + $M389*VLOOKUP($M$1,properties!$A$13:$J$19,4, FALSE) + $N389*VLOOKUP($N$1,properties!$A$13:$J$19,4, FALSE) + $O389*VLOOKUP($O$1,properties!$A$13:$J$19,4, FALSE) + $P389*VLOOKUP($P$1,properties!$A$13:$J$19,4, FALSE) + $Q389*VLOOKUP($Q$1,properties!$A$13:$J$19,4, FALSE)</f>
        <v>1.2</v>
      </c>
      <c r="AG389" s="2">
        <f>$L389*VLOOKUP($L$1,properties!$A$13:$J$19,3, FALSE) + $M389*VLOOKUP($M$1,properties!$A$13:$J$19,3, FALSE) + $N389*VLOOKUP($N$1,properties!$A$13:$J$19,3, FALSE) + $O389*VLOOKUP($O$1,properties!$A$13:$J$19,3, FALSE) + $P389*VLOOKUP($P$1,properties!$A$13:$J$19,3, FALSE) + $Q389*VLOOKUP($Q$1,properties!$A$13:$J$19,3, FALSE)</f>
        <v>7.3440000000000003</v>
      </c>
      <c r="AH389" s="2">
        <f>$L389*VLOOKUP($L$1,properties!$A$13:$J$19,2, FALSE) + $M389*VLOOKUP($M$1,properties!$A$13:$J$19,2, FALSE) + $N389*VLOOKUP($N$1,properties!$A$13:$J$19,2, FALSE) + $O389*VLOOKUP($O$1,properties!$A$13:$J$19,2, FALSE) + $P389*VLOOKUP($P$1,properties!$A$13:$J$19,2, FALSE) + $Q389*VLOOKUP($Q$1,properties!$A$13:$J$19,2, FALSE)</f>
        <v>1.96</v>
      </c>
      <c r="AI389" s="2">
        <f>$L389*VLOOKUP($L$1,properties!$A$13:$J$19,10, FALSE) + $M389*VLOOKUP($M$1,properties!$A$13:$J$19,10, FALSE) + $N389*VLOOKUP($N$1,properties!$A$13:$J$19,10, FALSE) + $O389*VLOOKUP($O$1,properties!$A$13:$J$19,10, FALSE) + $P389*VLOOKUP($P$1,properties!$A$13:$J$19,10, FALSE) + $Q389*VLOOKUP($Q$1,properties!$A$13:$J$19,10, FALSE)</f>
        <v>50</v>
      </c>
      <c r="AJ389" s="2">
        <f>$R389*VLOOKUP($R$1,properties!$A$1:$J$4,5, FALSE) + $S389*VLOOKUP($S$1,properties!$A$1:$J$4,5, FALSE) + $T389*VLOOKUP($T$1,properties!$A$1:$J$4,5, FALSE)</f>
        <v>1.9749999999999999</v>
      </c>
      <c r="AK389" s="2">
        <f>$R389*VLOOKUP($R$1,properties!$A$1:$J$4,6, FALSE) + $S389*VLOOKUP($S$1,properties!$A$1:$J$4,6, FALSE) + $T389*VLOOKUP($T$1,properties!$A$1:$J$4,6, FALSE)</f>
        <v>115.15</v>
      </c>
      <c r="AL389" s="2">
        <f>$R389*VLOOKUP($R$1,properties!$A$1:$J$4,4, FALSE) + $S389*VLOOKUP($S$1,properties!$A$1:$J$4,4, FALSE) + $T389*VLOOKUP($T$1,properties!$A$1:$J$4,4, FALSE)</f>
        <v>3.13625</v>
      </c>
      <c r="AM389" s="2">
        <f>$R389*VLOOKUP($R$1,properties!$A$1:$J$4,3, FALSE) + $S389*VLOOKUP($S$1,properties!$A$1:$J$4,3, FALSE) + $T389*VLOOKUP($T$1,properties!$A$1:$J$4,3, FALSE)</f>
        <v>10.79175</v>
      </c>
      <c r="AN389" s="2">
        <f>$R389*VLOOKUP($R$1,properties!$A$1:$J$4,2, FALSE) + $S389*VLOOKUP($S$1,properties!$A$1:$J$4,2, FALSE) + $T389*VLOOKUP($T$1,properties!$A$1:$J$4,2, FALSE)</f>
        <v>2.7350000000000003</v>
      </c>
      <c r="AO389" s="2">
        <f>$R389*VLOOKUP($R$1,properties!$A$1:$J$4,10, FALSE) + $S389*VLOOKUP($S$1,properties!$A$1:$J$4,10, FALSE) + $T389*VLOOKUP($T$1,properties!$A$1:$J$4,10, FALSE)</f>
        <v>48.5</v>
      </c>
    </row>
    <row r="390" spans="1:41" x14ac:dyDescent="0.2">
      <c r="A390">
        <v>353</v>
      </c>
      <c r="B390" t="s">
        <v>606</v>
      </c>
      <c r="C390" t="s">
        <v>577</v>
      </c>
      <c r="D390">
        <v>1.08</v>
      </c>
      <c r="E390">
        <v>3.8119999999999998</v>
      </c>
      <c r="F390">
        <v>2.7872599999999997E-4</v>
      </c>
      <c r="G390" s="2">
        <v>0</v>
      </c>
      <c r="H390" s="2">
        <v>0</v>
      </c>
      <c r="I390" s="2">
        <v>1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0.625</v>
      </c>
      <c r="S390" s="2">
        <v>0</v>
      </c>
      <c r="T390" s="2">
        <v>0.375</v>
      </c>
      <c r="U390" s="2">
        <v>5</v>
      </c>
      <c r="V390" s="1" t="b">
        <v>0</v>
      </c>
      <c r="W390" s="2">
        <v>1</v>
      </c>
      <c r="X390" s="2">
        <v>0</v>
      </c>
      <c r="Y390" s="2">
        <v>0</v>
      </c>
      <c r="Z390" s="2">
        <v>0</v>
      </c>
      <c r="AA390" s="2">
        <f>$G390*VLOOKUP($G$1,properties!$A$6:$I$11,5, FALSE) + $H390*VLOOKUP($H$1,properties!$A$6:$I$11,5, FALSE) + $I390*VLOOKUP($I$1,properties!$A$6:$I$11,5, FALSE) + $J390*VLOOKUP($J$1,properties!$A$6:$I$11,5, FALSE) + $K390*VLOOKUP($K$1,properties!$A$6:$I$11,5, FALSE)</f>
        <v>1.74</v>
      </c>
      <c r="AB390" s="2">
        <f>$G390*VLOOKUP($G$1,properties!$A$6:$I$11,6, FALSE) + $H390*VLOOKUP($H$1,properties!$A$6:$I$11,6, FALSE) + $I390*VLOOKUP($I$1,properties!$A$6:$I$11,6, FALSE) + $J390*VLOOKUP($J$1,properties!$A$6:$I$11,6, FALSE) + $K390*VLOOKUP($K$1,properties!$A$6:$I$11,6, FALSE)</f>
        <v>132.91</v>
      </c>
      <c r="AC390" s="2">
        <f>$G390*VLOOKUP($G$1,properties!$A$6:$I$11,2, FALSE) + $H390*VLOOKUP($H$1,properties!$A$6:$I$11,2, FALSE) + $I390*VLOOKUP($I$1,properties!$A$6:$I$11,2, FALSE) + $J390*VLOOKUP($J$1,properties!$A$6:$I$11,2, FALSE) + $K390*VLOOKUP($K$1,properties!$A$6:$I$11,2, FALSE)</f>
        <v>0</v>
      </c>
      <c r="AD390" s="2">
        <f>$L390*VLOOKUP($L$1,properties!$A$13:$J$19,5, FALSE) + $M390*VLOOKUP($M$1,properties!$A$13:$J$19,5, FALSE) + $N390*VLOOKUP($N$1,properties!$A$13:$J$19,5, FALSE) + $O390*VLOOKUP($O$1,properties!$A$13:$J$19,5, FALSE) + $P390*VLOOKUP($P$1,properties!$A$13:$J$19,5, FALSE) + $Q390*VLOOKUP($Q$1,properties!$A$13:$J$19,5, FALSE)</f>
        <v>1</v>
      </c>
      <c r="AE390" s="2">
        <f>$L390*VLOOKUP($L$1,properties!$A$13:$J$19,6, FALSE) + $M390*VLOOKUP($M$1,properties!$A$13:$J$19,6, FALSE) + $N390*VLOOKUP($N$1,properties!$A$13:$J$19,6, FALSE) + $O390*VLOOKUP($O$1,properties!$A$13:$J$19,6, FALSE) + $P390*VLOOKUP($P$1,properties!$A$13:$J$19,6, FALSE) + $Q390*VLOOKUP($Q$1,properties!$A$13:$J$19,6, FALSE)</f>
        <v>40.08</v>
      </c>
      <c r="AF390" s="2">
        <f>$L390*VLOOKUP($L$1,properties!$A$13:$J$19,4, FALSE) + $M390*VLOOKUP($M$1,properties!$A$13:$J$19,4, FALSE) + $N390*VLOOKUP($N$1,properties!$A$13:$J$19,4, FALSE) + $O390*VLOOKUP($O$1,properties!$A$13:$J$19,4, FALSE) + $P390*VLOOKUP($P$1,properties!$A$13:$J$19,4, FALSE) + $Q390*VLOOKUP($Q$1,properties!$A$13:$J$19,4, FALSE)</f>
        <v>0</v>
      </c>
      <c r="AG390" s="2">
        <f>$L390*VLOOKUP($L$1,properties!$A$13:$J$19,3, FALSE) + $M390*VLOOKUP($M$1,properties!$A$13:$J$19,3, FALSE) + $N390*VLOOKUP($N$1,properties!$A$13:$J$19,3, FALSE) + $O390*VLOOKUP($O$1,properties!$A$13:$J$19,3, FALSE) + $P390*VLOOKUP($P$1,properties!$A$13:$J$19,3, FALSE) + $Q390*VLOOKUP($Q$1,properties!$A$13:$J$19,3, FALSE)</f>
        <v>6.1130000000000004</v>
      </c>
      <c r="AH390" s="2">
        <f>$L390*VLOOKUP($L$1,properties!$A$13:$J$19,2, FALSE) + $M390*VLOOKUP($M$1,properties!$A$13:$J$19,2, FALSE) + $N390*VLOOKUP($N$1,properties!$A$13:$J$19,2, FALSE) + $O390*VLOOKUP($O$1,properties!$A$13:$J$19,2, FALSE) + $P390*VLOOKUP($P$1,properties!$A$13:$J$19,2, FALSE) + $Q390*VLOOKUP($Q$1,properties!$A$13:$J$19,2, FALSE)</f>
        <v>1</v>
      </c>
      <c r="AI390" s="2">
        <f>$L390*VLOOKUP($L$1,properties!$A$13:$J$19,10, FALSE) + $M390*VLOOKUP($M$1,properties!$A$13:$J$19,10, FALSE) + $N390*VLOOKUP($N$1,properties!$A$13:$J$19,10, FALSE) + $O390*VLOOKUP($O$1,properties!$A$13:$J$19,10, FALSE) + $P390*VLOOKUP($P$1,properties!$A$13:$J$19,10, FALSE) + $Q390*VLOOKUP($Q$1,properties!$A$13:$J$19,10, FALSE)</f>
        <v>20</v>
      </c>
      <c r="AJ390" s="2">
        <f>$R390*VLOOKUP($R$1,properties!$A$1:$J$4,5, FALSE) + $S390*VLOOKUP($S$1,properties!$A$1:$J$4,5, FALSE) + $T390*VLOOKUP($T$1,properties!$A$1:$J$4,5, FALSE)</f>
        <v>1.87375</v>
      </c>
      <c r="AK390" s="2">
        <f>$R390*VLOOKUP($R$1,properties!$A$1:$J$4,6, FALSE) + $S390*VLOOKUP($S$1,properties!$A$1:$J$4,6, FALSE) + $T390*VLOOKUP($T$1,properties!$A$1:$J$4,6, FALSE)</f>
        <v>69.743750000000006</v>
      </c>
      <c r="AL390" s="2">
        <f>$R390*VLOOKUP($R$1,properties!$A$1:$J$4,4, FALSE) + $S390*VLOOKUP($S$1,properties!$A$1:$J$4,4, FALSE) + $T390*VLOOKUP($T$1,properties!$A$1:$J$4,4, FALSE)</f>
        <v>3.4081250000000001</v>
      </c>
      <c r="AM390" s="2">
        <f>$R390*VLOOKUP($R$1,properties!$A$1:$J$4,3, FALSE) + $S390*VLOOKUP($S$1,properties!$A$1:$J$4,3, FALSE) + $T390*VLOOKUP($T$1,properties!$A$1:$J$4,3, FALSE)</f>
        <v>12.024125000000002</v>
      </c>
      <c r="AN390" s="2">
        <f>$R390*VLOOKUP($R$1,properties!$A$1:$J$4,2, FALSE) + $S390*VLOOKUP($S$1,properties!$A$1:$J$4,2, FALSE) + $T390*VLOOKUP($T$1,properties!$A$1:$J$4,2, FALSE)</f>
        <v>2.9725000000000001</v>
      </c>
      <c r="AO390" s="2">
        <f>$R390*VLOOKUP($R$1,properties!$A$1:$J$4,10, FALSE) + $S390*VLOOKUP($S$1,properties!$A$1:$J$4,10, FALSE) + $T390*VLOOKUP($T$1,properties!$A$1:$J$4,10, FALSE)</f>
        <v>30.5</v>
      </c>
    </row>
    <row r="391" spans="1:41" x14ac:dyDescent="0.2">
      <c r="A391">
        <v>358</v>
      </c>
      <c r="B391" t="s">
        <v>607</v>
      </c>
      <c r="C391" t="s">
        <v>577</v>
      </c>
      <c r="D391">
        <v>2.5179999999999998</v>
      </c>
      <c r="E391">
        <v>2.9390000000000001</v>
      </c>
      <c r="F391">
        <v>3.4827364999999999E-2</v>
      </c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0.625</v>
      </c>
      <c r="S391" s="2">
        <v>0</v>
      </c>
      <c r="T391" s="2">
        <v>0.375</v>
      </c>
      <c r="U391" s="2">
        <v>5</v>
      </c>
      <c r="V391" s="1" t="b">
        <v>0</v>
      </c>
      <c r="W391" s="2">
        <v>1</v>
      </c>
      <c r="X391" s="2">
        <v>0</v>
      </c>
      <c r="Y391" s="2">
        <v>0</v>
      </c>
      <c r="Z391" s="2">
        <v>0</v>
      </c>
      <c r="AA391" s="2">
        <f>$G391*VLOOKUP($G$1,properties!$A$6:$I$11,5, FALSE) + $H391*VLOOKUP($H$1,properties!$A$6:$I$11,5, FALSE) + $I391*VLOOKUP($I$1,properties!$A$6:$I$11,5, FALSE) + $J391*VLOOKUP($J$1,properties!$A$6:$I$11,5, FALSE) + $K391*VLOOKUP($K$1,properties!$A$6:$I$11,5, FALSE)</f>
        <v>1.51</v>
      </c>
      <c r="AB391" s="2">
        <f>$G391*VLOOKUP($G$1,properties!$A$6:$I$11,6, FALSE) + $H391*VLOOKUP($H$1,properties!$A$6:$I$11,6, FALSE) + $I391*VLOOKUP($I$1,properties!$A$6:$I$11,6, FALSE) + $J391*VLOOKUP($J$1,properties!$A$6:$I$11,6, FALSE) + $K391*VLOOKUP($K$1,properties!$A$6:$I$11,6, FALSE)</f>
        <v>39.090000000000003</v>
      </c>
      <c r="AC391" s="2">
        <f>$G391*VLOOKUP($G$1,properties!$A$6:$I$11,2, FALSE) + $H391*VLOOKUP($H$1,properties!$A$6:$I$11,2, FALSE) + $I391*VLOOKUP($I$1,properties!$A$6:$I$11,2, FALSE) + $J391*VLOOKUP($J$1,properties!$A$6:$I$11,2, FALSE) + $K391*VLOOKUP($K$1,properties!$A$6:$I$11,2, FALSE)</f>
        <v>0</v>
      </c>
      <c r="AD391" s="2">
        <f>$L391*VLOOKUP($L$1,properties!$A$13:$J$19,5, FALSE) + $M391*VLOOKUP($M$1,properties!$A$13:$J$19,5, FALSE) + $N391*VLOOKUP($N$1,properties!$A$13:$J$19,5, FALSE) + $O391*VLOOKUP($O$1,properties!$A$13:$J$19,5, FALSE) + $P391*VLOOKUP($P$1,properties!$A$13:$J$19,5, FALSE) + $Q391*VLOOKUP($Q$1,properties!$A$13:$J$19,5, FALSE)</f>
        <v>1.1499999999999999</v>
      </c>
      <c r="AE391" s="2">
        <f>$L391*VLOOKUP($L$1,properties!$A$13:$J$19,6, FALSE) + $M391*VLOOKUP($M$1,properties!$A$13:$J$19,6, FALSE) + $N391*VLOOKUP($N$1,properties!$A$13:$J$19,6, FALSE) + $O391*VLOOKUP($O$1,properties!$A$13:$J$19,6, FALSE) + $P391*VLOOKUP($P$1,properties!$A$13:$J$19,6, FALSE) + $Q391*VLOOKUP($Q$1,properties!$A$13:$J$19,6, FALSE)</f>
        <v>118.71</v>
      </c>
      <c r="AF391" s="2">
        <f>$L391*VLOOKUP($L$1,properties!$A$13:$J$19,4, FALSE) + $M391*VLOOKUP($M$1,properties!$A$13:$J$19,4, FALSE) + $N391*VLOOKUP($N$1,properties!$A$13:$J$19,4, FALSE) + $O391*VLOOKUP($O$1,properties!$A$13:$J$19,4, FALSE) + $P391*VLOOKUP($P$1,properties!$A$13:$J$19,4, FALSE) + $Q391*VLOOKUP($Q$1,properties!$A$13:$J$19,4, FALSE)</f>
        <v>1.2</v>
      </c>
      <c r="AG391" s="2">
        <f>$L391*VLOOKUP($L$1,properties!$A$13:$J$19,3, FALSE) + $M391*VLOOKUP($M$1,properties!$A$13:$J$19,3, FALSE) + $N391*VLOOKUP($N$1,properties!$A$13:$J$19,3, FALSE) + $O391*VLOOKUP($O$1,properties!$A$13:$J$19,3, FALSE) + $P391*VLOOKUP($P$1,properties!$A$13:$J$19,3, FALSE) + $Q391*VLOOKUP($Q$1,properties!$A$13:$J$19,3, FALSE)</f>
        <v>7.3440000000000003</v>
      </c>
      <c r="AH391" s="2">
        <f>$L391*VLOOKUP($L$1,properties!$A$13:$J$19,2, FALSE) + $M391*VLOOKUP($M$1,properties!$A$13:$J$19,2, FALSE) + $N391*VLOOKUP($N$1,properties!$A$13:$J$19,2, FALSE) + $O391*VLOOKUP($O$1,properties!$A$13:$J$19,2, FALSE) + $P391*VLOOKUP($P$1,properties!$A$13:$J$19,2, FALSE) + $Q391*VLOOKUP($Q$1,properties!$A$13:$J$19,2, FALSE)</f>
        <v>1.96</v>
      </c>
      <c r="AI391" s="2">
        <f>$L391*VLOOKUP($L$1,properties!$A$13:$J$19,10, FALSE) + $M391*VLOOKUP($M$1,properties!$A$13:$J$19,10, FALSE) + $N391*VLOOKUP($N$1,properties!$A$13:$J$19,10, FALSE) + $O391*VLOOKUP($O$1,properties!$A$13:$J$19,10, FALSE) + $P391*VLOOKUP($P$1,properties!$A$13:$J$19,10, FALSE) + $Q391*VLOOKUP($Q$1,properties!$A$13:$J$19,10, FALSE)</f>
        <v>50</v>
      </c>
      <c r="AJ391" s="2">
        <f>$R391*VLOOKUP($R$1,properties!$A$1:$J$4,5, FALSE) + $S391*VLOOKUP($S$1,properties!$A$1:$J$4,5, FALSE) + $T391*VLOOKUP($T$1,properties!$A$1:$J$4,5, FALSE)</f>
        <v>1.87375</v>
      </c>
      <c r="AK391" s="2">
        <f>$R391*VLOOKUP($R$1,properties!$A$1:$J$4,6, FALSE) + $S391*VLOOKUP($S$1,properties!$A$1:$J$4,6, FALSE) + $T391*VLOOKUP($T$1,properties!$A$1:$J$4,6, FALSE)</f>
        <v>69.743750000000006</v>
      </c>
      <c r="AL391" s="2">
        <f>$R391*VLOOKUP($R$1,properties!$A$1:$J$4,4, FALSE) + $S391*VLOOKUP($S$1,properties!$A$1:$J$4,4, FALSE) + $T391*VLOOKUP($T$1,properties!$A$1:$J$4,4, FALSE)</f>
        <v>3.4081250000000001</v>
      </c>
      <c r="AM391" s="2">
        <f>$R391*VLOOKUP($R$1,properties!$A$1:$J$4,3, FALSE) + $S391*VLOOKUP($S$1,properties!$A$1:$J$4,3, FALSE) + $T391*VLOOKUP($T$1,properties!$A$1:$J$4,3, FALSE)</f>
        <v>12.024125000000002</v>
      </c>
      <c r="AN391" s="2">
        <f>$R391*VLOOKUP($R$1,properties!$A$1:$J$4,2, FALSE) + $S391*VLOOKUP($S$1,properties!$A$1:$J$4,2, FALSE) + $T391*VLOOKUP($T$1,properties!$A$1:$J$4,2, FALSE)</f>
        <v>2.9725000000000001</v>
      </c>
      <c r="AO391" s="2">
        <f>$R391*VLOOKUP($R$1,properties!$A$1:$J$4,10, FALSE) + $S391*VLOOKUP($S$1,properties!$A$1:$J$4,10, FALSE) + $T391*VLOOKUP($T$1,properties!$A$1:$J$4,10, FALSE)</f>
        <v>30.5</v>
      </c>
    </row>
    <row r="392" spans="1:41" x14ac:dyDescent="0.2">
      <c r="A392">
        <v>370</v>
      </c>
      <c r="B392" t="s">
        <v>608</v>
      </c>
      <c r="C392" t="s">
        <v>577</v>
      </c>
      <c r="D392">
        <v>-1.139</v>
      </c>
      <c r="E392">
        <v>2.577</v>
      </c>
      <c r="F392">
        <v>6.2203957999999997E-2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0.875</v>
      </c>
      <c r="S392" s="2">
        <v>0</v>
      </c>
      <c r="T392" s="2">
        <v>0.125</v>
      </c>
      <c r="U392" s="2">
        <v>5</v>
      </c>
      <c r="V392" s="1" t="b">
        <v>0</v>
      </c>
      <c r="W392" s="2">
        <v>1</v>
      </c>
      <c r="X392" s="2">
        <v>0</v>
      </c>
      <c r="Y392" s="2">
        <v>0</v>
      </c>
      <c r="Z392" s="2">
        <v>0</v>
      </c>
      <c r="AA392" s="2">
        <f>$G392*VLOOKUP($G$1,properties!$A$6:$I$11,5, FALSE) + $H392*VLOOKUP($H$1,properties!$A$6:$I$11,5, FALSE) + $I392*VLOOKUP($I$1,properties!$A$6:$I$11,5, FALSE) + $J392*VLOOKUP($J$1,properties!$A$6:$I$11,5, FALSE) + $K392*VLOOKUP($K$1,properties!$A$6:$I$11,5, FALSE)</f>
        <v>2.5299999999999998</v>
      </c>
      <c r="AB392" s="2">
        <f>$G392*VLOOKUP($G$1,properties!$A$6:$I$11,6, FALSE) + $H392*VLOOKUP($H$1,properties!$A$6:$I$11,6, FALSE) + $I392*VLOOKUP($I$1,properties!$A$6:$I$11,6, FALSE) + $J392*VLOOKUP($J$1,properties!$A$6:$I$11,6, FALSE) + $K392*VLOOKUP($K$1,properties!$A$6:$I$11,6, FALSE)</f>
        <v>44.055999999999997</v>
      </c>
      <c r="AC392" s="2">
        <f>$G392*VLOOKUP($G$1,properties!$A$6:$I$11,2, FALSE) + $H392*VLOOKUP($H$1,properties!$A$6:$I$11,2, FALSE) + $I392*VLOOKUP($I$1,properties!$A$6:$I$11,2, FALSE) + $J392*VLOOKUP($J$1,properties!$A$6:$I$11,2, FALSE) + $K392*VLOOKUP($K$1,properties!$A$6:$I$11,2, FALSE)</f>
        <v>0.25</v>
      </c>
      <c r="AD392" s="2">
        <f>$L392*VLOOKUP($L$1,properties!$A$13:$J$19,5, FALSE) + $M392*VLOOKUP($M$1,properties!$A$13:$J$19,5, FALSE) + $N392*VLOOKUP($N$1,properties!$A$13:$J$19,5, FALSE) + $O392*VLOOKUP($O$1,properties!$A$13:$J$19,5, FALSE) + $P392*VLOOKUP($P$1,properties!$A$13:$J$19,5, FALSE) + $Q392*VLOOKUP($Q$1,properties!$A$13:$J$19,5, FALSE)</f>
        <v>1.1499999999999999</v>
      </c>
      <c r="AE392" s="2">
        <f>$L392*VLOOKUP($L$1,properties!$A$13:$J$19,6, FALSE) + $M392*VLOOKUP($M$1,properties!$A$13:$J$19,6, FALSE) + $N392*VLOOKUP($N$1,properties!$A$13:$J$19,6, FALSE) + $O392*VLOOKUP($O$1,properties!$A$13:$J$19,6, FALSE) + $P392*VLOOKUP($P$1,properties!$A$13:$J$19,6, FALSE) + $Q392*VLOOKUP($Q$1,properties!$A$13:$J$19,6, FALSE)</f>
        <v>118.71</v>
      </c>
      <c r="AF392" s="2">
        <f>$L392*VLOOKUP($L$1,properties!$A$13:$J$19,4, FALSE) + $M392*VLOOKUP($M$1,properties!$A$13:$J$19,4, FALSE) + $N392*VLOOKUP($N$1,properties!$A$13:$J$19,4, FALSE) + $O392*VLOOKUP($O$1,properties!$A$13:$J$19,4, FALSE) + $P392*VLOOKUP($P$1,properties!$A$13:$J$19,4, FALSE) + $Q392*VLOOKUP($Q$1,properties!$A$13:$J$19,4, FALSE)</f>
        <v>1.2</v>
      </c>
      <c r="AG392" s="2">
        <f>$L392*VLOOKUP($L$1,properties!$A$13:$J$19,3, FALSE) + $M392*VLOOKUP($M$1,properties!$A$13:$J$19,3, FALSE) + $N392*VLOOKUP($N$1,properties!$A$13:$J$19,3, FALSE) + $O392*VLOOKUP($O$1,properties!$A$13:$J$19,3, FALSE) + $P392*VLOOKUP($P$1,properties!$A$13:$J$19,3, FALSE) + $Q392*VLOOKUP($Q$1,properties!$A$13:$J$19,3, FALSE)</f>
        <v>7.3440000000000003</v>
      </c>
      <c r="AH392" s="2">
        <f>$L392*VLOOKUP($L$1,properties!$A$13:$J$19,2, FALSE) + $M392*VLOOKUP($M$1,properties!$A$13:$J$19,2, FALSE) + $N392*VLOOKUP($N$1,properties!$A$13:$J$19,2, FALSE) + $O392*VLOOKUP($O$1,properties!$A$13:$J$19,2, FALSE) + $P392*VLOOKUP($P$1,properties!$A$13:$J$19,2, FALSE) + $Q392*VLOOKUP($Q$1,properties!$A$13:$J$19,2, FALSE)</f>
        <v>1.96</v>
      </c>
      <c r="AI392" s="2">
        <f>$L392*VLOOKUP($L$1,properties!$A$13:$J$19,10, FALSE) + $M392*VLOOKUP($M$1,properties!$A$13:$J$19,10, FALSE) + $N392*VLOOKUP($N$1,properties!$A$13:$J$19,10, FALSE) + $O392*VLOOKUP($O$1,properties!$A$13:$J$19,10, FALSE) + $P392*VLOOKUP($P$1,properties!$A$13:$J$19,10, FALSE) + $Q392*VLOOKUP($Q$1,properties!$A$13:$J$19,10, FALSE)</f>
        <v>50</v>
      </c>
      <c r="AJ392" s="2">
        <f>$R392*VLOOKUP($R$1,properties!$A$1:$J$4,5, FALSE) + $S392*VLOOKUP($S$1,properties!$A$1:$J$4,5, FALSE) + $T392*VLOOKUP($T$1,properties!$A$1:$J$4,5, FALSE)</f>
        <v>1.83125</v>
      </c>
      <c r="AK392" s="2">
        <f>$R392*VLOOKUP($R$1,properties!$A$1:$J$4,6, FALSE) + $S392*VLOOKUP($S$1,properties!$A$1:$J$4,6, FALSE) + $T392*VLOOKUP($T$1,properties!$A$1:$J$4,6, FALSE)</f>
        <v>46.881250000000009</v>
      </c>
      <c r="AL392" s="2">
        <f>$R392*VLOOKUP($R$1,properties!$A$1:$J$4,4, FALSE) + $S392*VLOOKUP($S$1,properties!$A$1:$J$4,4, FALSE) + $T392*VLOOKUP($T$1,properties!$A$1:$J$4,4, FALSE)</f>
        <v>3.5473749999999997</v>
      </c>
      <c r="AM392" s="2">
        <f>$R392*VLOOKUP($R$1,properties!$A$1:$J$4,3, FALSE) + $S392*VLOOKUP($S$1,properties!$A$1:$J$4,3, FALSE) + $T392*VLOOKUP($T$1,properties!$A$1:$J$4,3, FALSE)</f>
        <v>12.653375</v>
      </c>
      <c r="AN392" s="2">
        <f>$R392*VLOOKUP($R$1,properties!$A$1:$J$4,2, FALSE) + $S392*VLOOKUP($S$1,properties!$A$1:$J$4,2, FALSE) + $T392*VLOOKUP($T$1,properties!$A$1:$J$4,2, FALSE)</f>
        <v>3.0975000000000001</v>
      </c>
      <c r="AO392" s="2">
        <f>$R392*VLOOKUP($R$1,properties!$A$1:$J$4,10, FALSE) + $S392*VLOOKUP($S$1,properties!$A$1:$J$4,10, FALSE) + $T392*VLOOKUP($T$1,properties!$A$1:$J$4,10, FALSE)</f>
        <v>21.5</v>
      </c>
    </row>
  </sheetData>
  <mergeCells count="1">
    <mergeCell ref="U1:V1"/>
  </mergeCells>
  <phoneticPr fontId="20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A824-7D80-A345-8826-38FC7C12993E}">
  <dimension ref="A1:J29"/>
  <sheetViews>
    <sheetView tabSelected="1" workbookViewId="0">
      <selection activeCell="B33" sqref="B33"/>
    </sheetView>
  </sheetViews>
  <sheetFormatPr baseColWidth="10" defaultRowHeight="16" x14ac:dyDescent="0.2"/>
  <cols>
    <col min="5" max="5" width="18.5" customWidth="1"/>
    <col min="7" max="7" width="18" customWidth="1"/>
  </cols>
  <sheetData>
    <row r="1" spans="1:10" x14ac:dyDescent="0.2">
      <c r="A1" s="3" t="s">
        <v>533</v>
      </c>
      <c r="B1" s="3" t="s">
        <v>534</v>
      </c>
      <c r="C1" s="3" t="s">
        <v>535</v>
      </c>
      <c r="D1" s="3" t="s">
        <v>536</v>
      </c>
      <c r="E1" s="3" t="s">
        <v>537</v>
      </c>
      <c r="F1" s="3" t="s">
        <v>538</v>
      </c>
      <c r="G1" s="3" t="s">
        <v>548</v>
      </c>
      <c r="H1" s="3" t="s">
        <v>540</v>
      </c>
      <c r="I1" s="3" t="s">
        <v>541</v>
      </c>
      <c r="J1" s="3" t="s">
        <v>574</v>
      </c>
    </row>
    <row r="2" spans="1:10" x14ac:dyDescent="0.2">
      <c r="A2" s="4" t="s">
        <v>16</v>
      </c>
      <c r="B2" s="4">
        <v>3.16</v>
      </c>
      <c r="C2" s="4">
        <v>12.968</v>
      </c>
      <c r="D2" s="4">
        <v>3.617</v>
      </c>
      <c r="E2" s="4">
        <v>1.81</v>
      </c>
      <c r="F2" s="4">
        <v>35.450000000000003</v>
      </c>
      <c r="G2" s="4">
        <v>3.2139999999999998E-3</v>
      </c>
      <c r="H2" s="4">
        <v>171.65</v>
      </c>
      <c r="I2" s="4">
        <v>239.11</v>
      </c>
      <c r="J2" s="4">
        <v>17</v>
      </c>
    </row>
    <row r="3" spans="1:10" x14ac:dyDescent="0.2">
      <c r="A3" s="4" t="s">
        <v>17</v>
      </c>
      <c r="B3" s="4">
        <v>2.96</v>
      </c>
      <c r="C3" s="4">
        <v>11.814</v>
      </c>
      <c r="D3" s="4">
        <v>3.3650000000000002</v>
      </c>
      <c r="E3" s="4">
        <v>1.96</v>
      </c>
      <c r="F3" s="4">
        <v>79.900000000000006</v>
      </c>
      <c r="G3" s="4">
        <v>3.11</v>
      </c>
      <c r="H3" s="4">
        <v>265.95</v>
      </c>
      <c r="I3" s="4">
        <v>331.95</v>
      </c>
      <c r="J3" s="4">
        <v>35</v>
      </c>
    </row>
    <row r="4" spans="1:10" x14ac:dyDescent="0.2">
      <c r="A4" s="4" t="s">
        <v>18</v>
      </c>
      <c r="B4" s="4">
        <v>2.66</v>
      </c>
      <c r="C4" s="4">
        <v>10.451000000000001</v>
      </c>
      <c r="D4" s="4">
        <v>3.06</v>
      </c>
      <c r="E4" s="4">
        <v>1.98</v>
      </c>
      <c r="F4" s="4">
        <v>126.9</v>
      </c>
      <c r="G4" s="4">
        <v>4.93</v>
      </c>
      <c r="H4" s="4">
        <v>386.85</v>
      </c>
      <c r="I4" s="4">
        <v>457.55</v>
      </c>
      <c r="J4" s="4">
        <v>53</v>
      </c>
    </row>
    <row r="6" spans="1:10" x14ac:dyDescent="0.2">
      <c r="A6" s="3" t="s">
        <v>542</v>
      </c>
      <c r="B6" s="3" t="s">
        <v>543</v>
      </c>
      <c r="C6" s="3" t="s">
        <v>544</v>
      </c>
      <c r="D6" s="3" t="s">
        <v>545</v>
      </c>
      <c r="E6" s="3" t="s">
        <v>546</v>
      </c>
      <c r="F6" s="3" t="s">
        <v>547</v>
      </c>
      <c r="G6" s="3" t="s">
        <v>548</v>
      </c>
      <c r="H6" s="3" t="s">
        <v>549</v>
      </c>
      <c r="I6" s="3" t="s">
        <v>541</v>
      </c>
    </row>
    <row r="7" spans="1:10" x14ac:dyDescent="0.2">
      <c r="A7" s="4" t="s">
        <v>5</v>
      </c>
      <c r="B7" s="4">
        <v>0</v>
      </c>
      <c r="C7" s="4">
        <v>0</v>
      </c>
      <c r="E7" s="4">
        <v>1.51</v>
      </c>
      <c r="F7" s="4">
        <v>39.090000000000003</v>
      </c>
      <c r="G7" s="4">
        <v>0.89</v>
      </c>
      <c r="H7" s="4">
        <v>336.53</v>
      </c>
      <c r="I7" s="4">
        <v>1032</v>
      </c>
    </row>
    <row r="8" spans="1:10" x14ac:dyDescent="0.2">
      <c r="A8" s="4" t="s">
        <v>6</v>
      </c>
      <c r="B8" s="4">
        <v>0</v>
      </c>
      <c r="C8" s="4">
        <v>0</v>
      </c>
      <c r="E8" s="4">
        <v>1.61</v>
      </c>
      <c r="F8" s="4">
        <v>85.468000000000004</v>
      </c>
      <c r="G8" s="4">
        <v>1.53</v>
      </c>
      <c r="H8" s="4">
        <v>312.45999999999998</v>
      </c>
      <c r="I8" s="4">
        <v>961</v>
      </c>
    </row>
    <row r="9" spans="1:10" x14ac:dyDescent="0.2">
      <c r="A9" s="4" t="s">
        <v>7</v>
      </c>
      <c r="B9" s="4">
        <v>0</v>
      </c>
      <c r="C9" s="4">
        <v>0</v>
      </c>
      <c r="D9" s="4">
        <v>24</v>
      </c>
      <c r="E9" s="4">
        <v>1.74</v>
      </c>
      <c r="F9" s="4">
        <v>132.91</v>
      </c>
      <c r="G9" s="4">
        <v>1.93</v>
      </c>
      <c r="H9" s="4">
        <v>301.58999999999997</v>
      </c>
      <c r="I9" s="4">
        <v>944</v>
      </c>
    </row>
    <row r="10" spans="1:10" x14ac:dyDescent="0.2">
      <c r="A10" s="4" t="s">
        <v>8</v>
      </c>
      <c r="B10" s="4">
        <v>2.2999999999999998</v>
      </c>
      <c r="C10" s="4">
        <v>3</v>
      </c>
      <c r="D10" s="4">
        <v>32</v>
      </c>
      <c r="E10" s="4">
        <v>2.17</v>
      </c>
      <c r="F10" s="4">
        <v>32.07</v>
      </c>
      <c r="G10" s="4"/>
      <c r="H10" s="4"/>
    </row>
    <row r="11" spans="1:10" x14ac:dyDescent="0.2">
      <c r="A11" s="4" t="s">
        <v>9</v>
      </c>
      <c r="B11" s="4">
        <v>0.25</v>
      </c>
      <c r="C11" s="4">
        <v>2</v>
      </c>
      <c r="D11" s="4">
        <v>30</v>
      </c>
      <c r="E11" s="4">
        <v>2.5299999999999998</v>
      </c>
      <c r="F11" s="4">
        <v>44.055999999999997</v>
      </c>
      <c r="G11" s="4"/>
      <c r="H11" s="4"/>
    </row>
    <row r="13" spans="1:10" x14ac:dyDescent="0.2">
      <c r="A13" t="s">
        <v>550</v>
      </c>
      <c r="B13" s="3" t="s">
        <v>534</v>
      </c>
      <c r="C13" s="3" t="s">
        <v>535</v>
      </c>
      <c r="D13" s="3" t="s">
        <v>536</v>
      </c>
      <c r="E13" s="3" t="s">
        <v>537</v>
      </c>
      <c r="F13" s="3" t="s">
        <v>538</v>
      </c>
      <c r="G13" s="3" t="s">
        <v>539</v>
      </c>
      <c r="H13" s="3" t="s">
        <v>540</v>
      </c>
      <c r="I13" s="3" t="s">
        <v>541</v>
      </c>
      <c r="J13" s="3" t="s">
        <v>574</v>
      </c>
    </row>
    <row r="14" spans="1:10" x14ac:dyDescent="0.2">
      <c r="A14" s="4" t="s">
        <v>10</v>
      </c>
      <c r="B14" s="4">
        <v>1</v>
      </c>
      <c r="C14" s="4">
        <v>6.1130000000000004</v>
      </c>
      <c r="D14" s="4">
        <v>0</v>
      </c>
      <c r="E14" s="4">
        <v>1</v>
      </c>
      <c r="F14" s="4">
        <v>40.08</v>
      </c>
      <c r="G14" s="4">
        <v>1.54</v>
      </c>
      <c r="H14" s="4">
        <v>1115</v>
      </c>
      <c r="I14" s="4">
        <v>1757</v>
      </c>
      <c r="J14" s="4">
        <v>20</v>
      </c>
    </row>
    <row r="15" spans="1:10" x14ac:dyDescent="0.2">
      <c r="A15" s="4" t="s">
        <v>11</v>
      </c>
      <c r="B15" s="4">
        <v>0.95</v>
      </c>
      <c r="C15" s="4">
        <v>5.6950000000000003</v>
      </c>
      <c r="D15" s="4">
        <v>0</v>
      </c>
      <c r="E15" s="4">
        <v>1.18</v>
      </c>
      <c r="F15" s="4">
        <v>87.62</v>
      </c>
      <c r="G15" s="4">
        <v>2.64</v>
      </c>
      <c r="H15" s="4">
        <v>1050</v>
      </c>
      <c r="I15" s="4">
        <v>1655</v>
      </c>
      <c r="J15" s="4">
        <v>38</v>
      </c>
    </row>
    <row r="16" spans="1:10" x14ac:dyDescent="0.2">
      <c r="A16" s="4" t="s">
        <v>12</v>
      </c>
      <c r="B16" s="4">
        <v>0.89</v>
      </c>
      <c r="C16" s="4">
        <v>5.2119999999999997</v>
      </c>
      <c r="D16" s="4">
        <v>0</v>
      </c>
      <c r="E16" s="4">
        <v>1.35</v>
      </c>
      <c r="F16" s="4">
        <v>137.33000000000001</v>
      </c>
      <c r="G16" s="4">
        <v>3.62</v>
      </c>
      <c r="H16" s="4">
        <v>1000</v>
      </c>
      <c r="I16" s="4">
        <v>2170</v>
      </c>
      <c r="J16" s="4">
        <v>56</v>
      </c>
    </row>
    <row r="17" spans="1:10" x14ac:dyDescent="0.2">
      <c r="A17" s="4" t="s">
        <v>13</v>
      </c>
      <c r="B17" s="4">
        <v>2.0099999999999998</v>
      </c>
      <c r="C17" s="4">
        <v>7.9</v>
      </c>
      <c r="D17" s="4">
        <v>1.35</v>
      </c>
      <c r="E17" s="4">
        <v>0.73</v>
      </c>
      <c r="F17" s="4">
        <v>72.63</v>
      </c>
      <c r="G17" s="4">
        <v>5.3230000000000004</v>
      </c>
      <c r="H17" s="4">
        <v>1211.4000000000001</v>
      </c>
      <c r="I17" s="4">
        <v>3106</v>
      </c>
      <c r="J17" s="4">
        <v>32</v>
      </c>
    </row>
    <row r="18" spans="1:10" x14ac:dyDescent="0.2">
      <c r="A18" s="4" t="s">
        <v>14</v>
      </c>
      <c r="B18" s="4">
        <v>1.96</v>
      </c>
      <c r="C18" s="4">
        <v>7.3440000000000003</v>
      </c>
      <c r="D18" s="4">
        <v>1.2</v>
      </c>
      <c r="E18" s="4">
        <v>1.1499999999999999</v>
      </c>
      <c r="F18" s="4">
        <v>118.71</v>
      </c>
      <c r="G18" s="4">
        <v>7.2869999999999999</v>
      </c>
      <c r="H18" s="4">
        <v>505.08</v>
      </c>
      <c r="I18" s="4">
        <v>2875</v>
      </c>
      <c r="J18" s="4">
        <v>50</v>
      </c>
    </row>
    <row r="19" spans="1:10" x14ac:dyDescent="0.2">
      <c r="A19" s="4" t="s">
        <v>15</v>
      </c>
      <c r="B19" s="4">
        <v>2.33</v>
      </c>
      <c r="C19" s="4">
        <v>7.4169999999999998</v>
      </c>
      <c r="D19" s="4">
        <v>0.36</v>
      </c>
      <c r="E19" s="4">
        <v>1.19</v>
      </c>
      <c r="F19" s="4">
        <v>207</v>
      </c>
      <c r="G19" s="4">
        <v>11.342000000000001</v>
      </c>
      <c r="H19" s="4">
        <v>600.61</v>
      </c>
      <c r="I19" s="4">
        <v>2022</v>
      </c>
      <c r="J19" s="4">
        <v>82</v>
      </c>
    </row>
    <row r="21" spans="1:10" x14ac:dyDescent="0.2">
      <c r="A21" s="3" t="s">
        <v>551</v>
      </c>
      <c r="B21" s="3" t="s">
        <v>548</v>
      </c>
      <c r="C21" s="3" t="s">
        <v>552</v>
      </c>
      <c r="D21" s="3" t="s">
        <v>553</v>
      </c>
      <c r="E21" s="3" t="s">
        <v>554</v>
      </c>
      <c r="F21" s="3" t="s">
        <v>555</v>
      </c>
      <c r="G21" s="3" t="s">
        <v>556</v>
      </c>
      <c r="H21" s="3"/>
      <c r="I21" s="3"/>
    </row>
    <row r="22" spans="1:10" x14ac:dyDescent="0.2">
      <c r="A22" s="4" t="s">
        <v>557</v>
      </c>
      <c r="B22" s="5">
        <v>1.2</v>
      </c>
      <c r="C22" s="5">
        <v>42.84</v>
      </c>
      <c r="D22" s="6">
        <v>32</v>
      </c>
      <c r="E22" s="5">
        <v>4.17</v>
      </c>
      <c r="F22" s="5">
        <v>89.2</v>
      </c>
      <c r="G22" s="5">
        <v>0.39900000000000002</v>
      </c>
    </row>
    <row r="23" spans="1:10" x14ac:dyDescent="0.2">
      <c r="A23" s="4" t="s">
        <v>558</v>
      </c>
      <c r="B23" s="5">
        <v>1.02</v>
      </c>
      <c r="C23" s="5">
        <v>46.7</v>
      </c>
      <c r="D23" s="5">
        <v>29.8</v>
      </c>
      <c r="E23" s="5">
        <v>3.96</v>
      </c>
      <c r="F23" s="5">
        <v>70.900000000000006</v>
      </c>
      <c r="G23" s="5">
        <v>0.39</v>
      </c>
    </row>
    <row r="24" spans="1:10" x14ac:dyDescent="0.2">
      <c r="A24" s="4" t="s">
        <v>559</v>
      </c>
      <c r="B24" s="5">
        <v>0.95</v>
      </c>
      <c r="C24" s="5">
        <v>36.700000000000003</v>
      </c>
      <c r="D24" s="5">
        <v>26.7</v>
      </c>
      <c r="E24" s="5">
        <v>3.86</v>
      </c>
      <c r="F24" s="5">
        <v>77.400000000000006</v>
      </c>
      <c r="G24" s="5">
        <v>0.06</v>
      </c>
    </row>
    <row r="25" spans="1:10" x14ac:dyDescent="0.2">
      <c r="A25" s="4" t="s">
        <v>560</v>
      </c>
      <c r="B25" s="5">
        <v>1.1000000000000001</v>
      </c>
      <c r="C25" s="5">
        <v>32.299999999999997</v>
      </c>
      <c r="D25" s="5">
        <v>27.3</v>
      </c>
      <c r="E25" s="5">
        <v>4.09</v>
      </c>
      <c r="F25" s="5">
        <v>96.2</v>
      </c>
      <c r="G25" s="5">
        <v>-0.01</v>
      </c>
    </row>
    <row r="26" spans="1:10" x14ac:dyDescent="0.2">
      <c r="A26" s="4" t="s">
        <v>561</v>
      </c>
      <c r="B26" s="5">
        <v>0.78</v>
      </c>
      <c r="C26" s="5">
        <v>20.7</v>
      </c>
      <c r="D26" s="5">
        <v>17.5</v>
      </c>
      <c r="E26" s="5">
        <v>2.69</v>
      </c>
      <c r="F26" s="5">
        <v>73.7</v>
      </c>
      <c r="G26" s="5">
        <v>-0.11</v>
      </c>
    </row>
    <row r="27" spans="1:10" x14ac:dyDescent="0.2">
      <c r="A27" s="4" t="s">
        <v>562</v>
      </c>
      <c r="B27" s="5">
        <v>0.85</v>
      </c>
      <c r="C27" s="5">
        <v>10.9</v>
      </c>
      <c r="D27" s="6">
        <v>1</v>
      </c>
      <c r="E27" s="5">
        <v>2.8</v>
      </c>
      <c r="F27" s="5">
        <v>82.5</v>
      </c>
      <c r="G27" s="5">
        <v>-0.08</v>
      </c>
    </row>
    <row r="28" spans="1:10" x14ac:dyDescent="0.2">
      <c r="A28" s="4" t="s">
        <v>563</v>
      </c>
      <c r="B28" s="5">
        <v>1.05</v>
      </c>
      <c r="C28" s="5">
        <v>40.24</v>
      </c>
      <c r="D28" s="5">
        <v>18.3</v>
      </c>
      <c r="E28" s="5">
        <v>4.24</v>
      </c>
      <c r="F28" s="5">
        <v>76.5</v>
      </c>
      <c r="G28" s="5">
        <v>-0.1</v>
      </c>
    </row>
    <row r="29" spans="1:10" x14ac:dyDescent="0.2">
      <c r="A29" s="4" t="s">
        <v>564</v>
      </c>
      <c r="B29" s="5">
        <v>1.1399999999999999</v>
      </c>
      <c r="C29" s="5">
        <v>35.9</v>
      </c>
      <c r="D29" s="5">
        <v>2.7</v>
      </c>
      <c r="E29" s="5">
        <v>3.54</v>
      </c>
      <c r="F29" s="5">
        <v>53.7</v>
      </c>
      <c r="G29" s="5">
        <v>0.1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E84B-7C2A-634C-95B6-307F22208E13}">
  <dimension ref="A1:AH374"/>
  <sheetViews>
    <sheetView topLeftCell="A311" zoomScale="58" workbookViewId="0">
      <selection activeCell="N371" activeCellId="2" sqref="A354:N354 A359:N359 A371:N371"/>
    </sheetView>
  </sheetViews>
  <sheetFormatPr baseColWidth="10" defaultRowHeight="16" x14ac:dyDescent="0.2"/>
  <cols>
    <col min="15" max="15" width="23.33203125" customWidth="1"/>
    <col min="16" max="17" width="48.6640625" customWidth="1"/>
    <col min="33" max="33" width="21.6640625" customWidth="1"/>
  </cols>
  <sheetData>
    <row r="1" spans="1:34" x14ac:dyDescent="0.2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</row>
    <row r="2" spans="1:34" x14ac:dyDescent="0.2">
      <c r="A2" s="2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t="str">
        <f>CONCATENATE(A2,B2,C2,D2,E2,F2,G2,H2,I2,J2,K2,L2,M2,N2)</f>
        <v>00010000100100</v>
      </c>
      <c r="P2" t="b">
        <f>COUNTIF($AG:$AG,O2)&gt;0</f>
        <v>1</v>
      </c>
      <c r="S2" s="2">
        <v>0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t="str">
        <f>CONCATENATE(S2,T2,U2,V2,W2,X2,Y2,Z2,AA2,AB2,AC2,AD2,AE2,AF2)</f>
        <v>00010000100100</v>
      </c>
      <c r="AH2" t="b">
        <f>COUNTIF($O$2:$O$374, AG2)&gt;0</f>
        <v>1</v>
      </c>
    </row>
    <row r="3" spans="1:34" x14ac:dyDescent="0.2">
      <c r="A3" s="2">
        <v>0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t="str">
        <f t="shared" ref="O3:O66" si="0">CONCATENATE(A3,B3,C3,D3,E3,F3,G3,H3,I3,J3,K3,L3,M3,N3)</f>
        <v>00010000100010</v>
      </c>
      <c r="P3" t="b">
        <f t="shared" ref="P3:P66" si="1">COUNTIF($AG:$AG,O3)&gt;0</f>
        <v>1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t="str">
        <f t="shared" ref="AG3:AG66" si="2">CONCATENATE(S3,T3,U3,V3,W3,X3,Y3,Z3,AA3,AB3,AC3,AD3,AE3,AF3)</f>
        <v>00010000100010</v>
      </c>
      <c r="AH3" t="b">
        <f t="shared" ref="AH3:AH66" si="3">COUNTIF($O$2:$O$374, AG3)&gt;0</f>
        <v>1</v>
      </c>
    </row>
    <row r="4" spans="1:34" x14ac:dyDescent="0.2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t="str">
        <f t="shared" si="0"/>
        <v>00010000100001</v>
      </c>
      <c r="P4" t="b">
        <f t="shared" si="1"/>
        <v>1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t="str">
        <f t="shared" si="2"/>
        <v>00010000100001</v>
      </c>
      <c r="AH4" t="b">
        <f t="shared" si="3"/>
        <v>1</v>
      </c>
    </row>
    <row r="5" spans="1:34" x14ac:dyDescent="0.2">
      <c r="A5" s="2">
        <v>0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0</v>
      </c>
      <c r="O5" t="str">
        <f t="shared" si="0"/>
        <v>00010000010100</v>
      </c>
      <c r="P5" t="b">
        <f t="shared" si="1"/>
        <v>1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1</v>
      </c>
      <c r="AE5" s="2">
        <v>0</v>
      </c>
      <c r="AF5" s="2">
        <v>0</v>
      </c>
      <c r="AG5" t="str">
        <f t="shared" si="2"/>
        <v>00010000010100</v>
      </c>
      <c r="AH5" t="b">
        <f t="shared" si="3"/>
        <v>1</v>
      </c>
    </row>
    <row r="6" spans="1:34" x14ac:dyDescent="0.2">
      <c r="A6" s="2">
        <v>0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t="str">
        <f t="shared" si="0"/>
        <v>00010000010010</v>
      </c>
      <c r="P6" t="b">
        <f t="shared" si="1"/>
        <v>1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1</v>
      </c>
      <c r="AF6" s="2">
        <v>0</v>
      </c>
      <c r="AG6" t="str">
        <f t="shared" si="2"/>
        <v>00010000010010</v>
      </c>
      <c r="AH6" t="b">
        <f t="shared" si="3"/>
        <v>1</v>
      </c>
    </row>
    <row r="7" spans="1:34" x14ac:dyDescent="0.2">
      <c r="A7" s="2">
        <v>0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t="str">
        <f t="shared" si="0"/>
        <v>00010000010001</v>
      </c>
      <c r="P7" t="b">
        <f t="shared" si="1"/>
        <v>1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1</v>
      </c>
      <c r="AG7" t="str">
        <f t="shared" si="2"/>
        <v>00010000010001</v>
      </c>
      <c r="AH7" t="b">
        <f t="shared" si="3"/>
        <v>1</v>
      </c>
    </row>
    <row r="8" spans="1:34" x14ac:dyDescent="0.2">
      <c r="A8" s="2">
        <v>0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1</v>
      </c>
      <c r="O8" t="str">
        <f t="shared" si="0"/>
        <v>00010000001001</v>
      </c>
      <c r="P8" t="b">
        <f t="shared" si="1"/>
        <v>1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t="str">
        <f t="shared" si="2"/>
        <v>00010000001001</v>
      </c>
      <c r="AH8" t="b">
        <f t="shared" si="3"/>
        <v>1</v>
      </c>
    </row>
    <row r="9" spans="1:34" x14ac:dyDescent="0.2">
      <c r="A9" s="2">
        <v>0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1</v>
      </c>
      <c r="N9" s="2">
        <v>0</v>
      </c>
      <c r="O9" t="str">
        <f t="shared" si="0"/>
        <v>00010000001010</v>
      </c>
      <c r="P9" t="b">
        <f t="shared" si="1"/>
        <v>1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1</v>
      </c>
      <c r="AF9" s="2">
        <v>0</v>
      </c>
      <c r="AG9" t="str">
        <f t="shared" si="2"/>
        <v>00010000001010</v>
      </c>
      <c r="AH9" t="b">
        <f t="shared" si="3"/>
        <v>1</v>
      </c>
    </row>
    <row r="10" spans="1:34" x14ac:dyDescent="0.2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t="str">
        <f t="shared" si="0"/>
        <v>00010000001100</v>
      </c>
      <c r="P10" t="b">
        <f t="shared" si="1"/>
        <v>1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1</v>
      </c>
      <c r="AE10" s="2">
        <v>0</v>
      </c>
      <c r="AF10" s="2">
        <v>0</v>
      </c>
      <c r="AG10" t="str">
        <f t="shared" si="2"/>
        <v>00010000001100</v>
      </c>
      <c r="AH10" t="b">
        <f t="shared" si="3"/>
        <v>1</v>
      </c>
    </row>
    <row r="11" spans="1:34" x14ac:dyDescent="0.2">
      <c r="A11" s="2">
        <v>0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t="str">
        <f t="shared" si="0"/>
        <v>00100000100100</v>
      </c>
      <c r="P11" t="b">
        <f t="shared" si="1"/>
        <v>1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t="str">
        <f t="shared" si="2"/>
        <v>00100000100100</v>
      </c>
      <c r="AH11" t="b">
        <f t="shared" si="3"/>
        <v>1</v>
      </c>
    </row>
    <row r="12" spans="1:34" x14ac:dyDescent="0.2">
      <c r="A12" s="2">
        <v>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t="str">
        <f t="shared" si="0"/>
        <v>00100000100010</v>
      </c>
      <c r="P12" t="b">
        <f t="shared" si="1"/>
        <v>1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t="str">
        <f t="shared" si="2"/>
        <v>00100000100010</v>
      </c>
      <c r="AH12" t="b">
        <f t="shared" si="3"/>
        <v>1</v>
      </c>
    </row>
    <row r="13" spans="1:34" x14ac:dyDescent="0.2">
      <c r="A13" s="2">
        <v>0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t="str">
        <f t="shared" si="0"/>
        <v>00100000100001</v>
      </c>
      <c r="P13" t="b">
        <f t="shared" si="1"/>
        <v>1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t="str">
        <f t="shared" si="2"/>
        <v>00100000100001</v>
      </c>
      <c r="AH13" t="b">
        <f t="shared" si="3"/>
        <v>1</v>
      </c>
    </row>
    <row r="14" spans="1:34" x14ac:dyDescent="0.2">
      <c r="A14" s="2">
        <v>0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  <c r="O14" t="str">
        <f t="shared" si="0"/>
        <v>00100000010100</v>
      </c>
      <c r="P14" t="b">
        <f t="shared" si="1"/>
        <v>1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1</v>
      </c>
      <c r="AE14" s="2">
        <v>0</v>
      </c>
      <c r="AF14" s="2">
        <v>0</v>
      </c>
      <c r="AG14" t="str">
        <f t="shared" si="2"/>
        <v>00100000010100</v>
      </c>
      <c r="AH14" t="b">
        <f t="shared" si="3"/>
        <v>1</v>
      </c>
    </row>
    <row r="15" spans="1:34" x14ac:dyDescent="0.2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1</v>
      </c>
      <c r="N15" s="2">
        <v>0</v>
      </c>
      <c r="O15" t="str">
        <f t="shared" si="0"/>
        <v>00100000010010</v>
      </c>
      <c r="P15" t="b">
        <f t="shared" si="1"/>
        <v>1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1</v>
      </c>
      <c r="AF15" s="2">
        <v>0</v>
      </c>
      <c r="AG15" t="str">
        <f t="shared" si="2"/>
        <v>00100000010010</v>
      </c>
      <c r="AH15" t="b">
        <f t="shared" si="3"/>
        <v>1</v>
      </c>
    </row>
    <row r="16" spans="1:34" x14ac:dyDescent="0.2">
      <c r="A16" s="2">
        <v>0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1</v>
      </c>
      <c r="O16" t="str">
        <f t="shared" si="0"/>
        <v>00100000010001</v>
      </c>
      <c r="P16" t="b">
        <f t="shared" si="1"/>
        <v>1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1</v>
      </c>
      <c r="AG16" t="str">
        <f t="shared" si="2"/>
        <v>00100000010001</v>
      </c>
      <c r="AH16" t="b">
        <f t="shared" si="3"/>
        <v>1</v>
      </c>
    </row>
    <row r="17" spans="1:34" x14ac:dyDescent="0.2">
      <c r="A17" s="2">
        <v>0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0</v>
      </c>
      <c r="N17" s="2">
        <v>0</v>
      </c>
      <c r="O17" t="str">
        <f t="shared" si="0"/>
        <v>00100000001100</v>
      </c>
      <c r="P17" t="b">
        <f t="shared" si="1"/>
        <v>1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1</v>
      </c>
      <c r="AE17" s="2">
        <v>0</v>
      </c>
      <c r="AF17" s="2">
        <v>0</v>
      </c>
      <c r="AG17" t="str">
        <f t="shared" si="2"/>
        <v>00100000001100</v>
      </c>
      <c r="AH17" t="b">
        <f t="shared" si="3"/>
        <v>1</v>
      </c>
    </row>
    <row r="18" spans="1:34" x14ac:dyDescent="0.2">
      <c r="A18" s="2">
        <v>0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t="str">
        <f t="shared" si="0"/>
        <v>00100000001010</v>
      </c>
      <c r="P18" t="b">
        <f t="shared" si="1"/>
        <v>1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1</v>
      </c>
      <c r="AF18" s="2">
        <v>0</v>
      </c>
      <c r="AG18" t="str">
        <f t="shared" si="2"/>
        <v>00100000001010</v>
      </c>
      <c r="AH18" t="b">
        <f t="shared" si="3"/>
        <v>1</v>
      </c>
    </row>
    <row r="19" spans="1:34" x14ac:dyDescent="0.2">
      <c r="A19" s="2">
        <v>0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1</v>
      </c>
      <c r="O19" t="str">
        <f t="shared" si="0"/>
        <v>00100000001001</v>
      </c>
      <c r="P19" t="b">
        <f t="shared" si="1"/>
        <v>1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1</v>
      </c>
      <c r="AG19" t="str">
        <f t="shared" si="2"/>
        <v>00100000001001</v>
      </c>
      <c r="AH19" t="b">
        <f t="shared" si="3"/>
        <v>1</v>
      </c>
    </row>
    <row r="20" spans="1:34" x14ac:dyDescent="0.2">
      <c r="A20" s="8">
        <v>0</v>
      </c>
      <c r="B20" s="8">
        <v>0</v>
      </c>
      <c r="C20" s="8">
        <v>0</v>
      </c>
      <c r="D20" s="8">
        <v>0</v>
      </c>
      <c r="E20" s="8">
        <v>1</v>
      </c>
      <c r="F20" s="8">
        <v>0</v>
      </c>
      <c r="G20" s="8">
        <v>0</v>
      </c>
      <c r="H20" s="8">
        <v>0</v>
      </c>
      <c r="I20" s="8">
        <v>1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9" t="str">
        <f t="shared" si="0"/>
        <v>00001000100100</v>
      </c>
      <c r="P20" s="10" t="b">
        <f t="shared" si="1"/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1</v>
      </c>
      <c r="AG20" t="str">
        <f t="shared" si="2"/>
        <v>00001000010001</v>
      </c>
      <c r="AH20" t="b">
        <f t="shared" si="3"/>
        <v>1</v>
      </c>
    </row>
    <row r="21" spans="1:34" x14ac:dyDescent="0.2">
      <c r="A21" s="8">
        <v>0</v>
      </c>
      <c r="B21" s="8">
        <v>0</v>
      </c>
      <c r="C21" s="8">
        <v>0</v>
      </c>
      <c r="D21" s="8">
        <v>0</v>
      </c>
      <c r="E21" s="8">
        <v>1</v>
      </c>
      <c r="F21" s="8">
        <v>0</v>
      </c>
      <c r="G21" s="8">
        <v>0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1</v>
      </c>
      <c r="N21" s="8">
        <v>0</v>
      </c>
      <c r="O21" s="9" t="str">
        <f t="shared" si="0"/>
        <v>00001000100010</v>
      </c>
      <c r="P21" s="10" t="b">
        <f t="shared" si="1"/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1</v>
      </c>
      <c r="AF21" s="2">
        <v>0</v>
      </c>
      <c r="AG21" t="str">
        <f t="shared" si="2"/>
        <v>00001000001010</v>
      </c>
      <c r="AH21" t="b">
        <f t="shared" si="3"/>
        <v>1</v>
      </c>
    </row>
    <row r="22" spans="1:34" x14ac:dyDescent="0.2">
      <c r="A22" s="8">
        <v>0</v>
      </c>
      <c r="B22" s="8">
        <v>0</v>
      </c>
      <c r="C22" s="8">
        <v>0</v>
      </c>
      <c r="D22" s="8">
        <v>0</v>
      </c>
      <c r="E22" s="8">
        <v>1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9" t="str">
        <f t="shared" si="0"/>
        <v>00001000100001</v>
      </c>
      <c r="P22" s="10" t="b">
        <f t="shared" si="1"/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1</v>
      </c>
      <c r="AG22" t="str">
        <f t="shared" si="2"/>
        <v>00001000001001</v>
      </c>
      <c r="AH22" t="b">
        <f t="shared" si="3"/>
        <v>1</v>
      </c>
    </row>
    <row r="23" spans="1:34" x14ac:dyDescent="0.2">
      <c r="A23" s="8">
        <v>0</v>
      </c>
      <c r="B23" s="8">
        <v>0</v>
      </c>
      <c r="C23" s="8">
        <v>0</v>
      </c>
      <c r="D23" s="8">
        <v>0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8">
        <v>1</v>
      </c>
      <c r="M23" s="8">
        <v>0</v>
      </c>
      <c r="N23" s="8">
        <v>0</v>
      </c>
      <c r="O23" s="9" t="str">
        <f t="shared" si="0"/>
        <v>00001000010100</v>
      </c>
      <c r="P23" s="10" t="b">
        <f t="shared" si="1"/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t="str">
        <f t="shared" si="2"/>
        <v>00001001000001</v>
      </c>
      <c r="AH23" t="b">
        <f t="shared" si="3"/>
        <v>1</v>
      </c>
    </row>
    <row r="24" spans="1:34" x14ac:dyDescent="0.2">
      <c r="A24" s="8">
        <v>0</v>
      </c>
      <c r="B24" s="8">
        <v>0</v>
      </c>
      <c r="C24" s="8">
        <v>0</v>
      </c>
      <c r="D24" s="8">
        <v>0</v>
      </c>
      <c r="E24" s="8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8">
        <v>0</v>
      </c>
      <c r="M24" s="8">
        <v>1</v>
      </c>
      <c r="N24" s="8">
        <v>0</v>
      </c>
      <c r="O24" s="9" t="str">
        <f t="shared" si="0"/>
        <v>00001000010010</v>
      </c>
      <c r="P24" s="10" t="b">
        <f t="shared" si="1"/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t="str">
        <f t="shared" si="2"/>
        <v>00001001000010</v>
      </c>
      <c r="AH24" t="b">
        <f t="shared" si="3"/>
        <v>1</v>
      </c>
    </row>
    <row r="25" spans="1:34" x14ac:dyDescent="0.2">
      <c r="A25" s="2">
        <v>0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1</v>
      </c>
      <c r="O25" t="str">
        <f t="shared" si="0"/>
        <v>00001000010001</v>
      </c>
      <c r="P25" t="b">
        <f t="shared" si="1"/>
        <v>1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t="str">
        <f t="shared" si="2"/>
        <v>00001001000100</v>
      </c>
      <c r="AH25" t="b">
        <f t="shared" si="3"/>
        <v>1</v>
      </c>
    </row>
    <row r="26" spans="1:34" x14ac:dyDescent="0.2">
      <c r="A26" s="8">
        <v>0</v>
      </c>
      <c r="B26" s="8">
        <v>0</v>
      </c>
      <c r="C26" s="8">
        <v>0</v>
      </c>
      <c r="D26" s="8">
        <v>0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9" t="str">
        <f t="shared" si="0"/>
        <v>00001000001100</v>
      </c>
      <c r="P26" s="9" t="b">
        <f t="shared" si="1"/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t="str">
        <f t="shared" si="2"/>
        <v>00001010000001</v>
      </c>
      <c r="AH26" t="b">
        <f t="shared" si="3"/>
        <v>1</v>
      </c>
    </row>
    <row r="27" spans="1:34" x14ac:dyDescent="0.2">
      <c r="A27" s="2">
        <v>0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1</v>
      </c>
      <c r="N27" s="2">
        <v>0</v>
      </c>
      <c r="O27" t="str">
        <f t="shared" si="0"/>
        <v>00001000001010</v>
      </c>
      <c r="P27" t="b">
        <f t="shared" si="1"/>
        <v>1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1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  <c r="AF27" s="2">
        <v>0</v>
      </c>
      <c r="AG27" t="str">
        <f t="shared" si="2"/>
        <v>00001010000010</v>
      </c>
      <c r="AH27" t="b">
        <f t="shared" si="3"/>
        <v>1</v>
      </c>
    </row>
    <row r="28" spans="1:34" x14ac:dyDescent="0.2">
      <c r="A28" s="2">
        <v>0</v>
      </c>
      <c r="B28" s="2">
        <v>0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1</v>
      </c>
      <c r="O28" t="str">
        <f t="shared" si="0"/>
        <v>00001000001001</v>
      </c>
      <c r="P28" t="b">
        <f t="shared" si="1"/>
        <v>1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t="str">
        <f t="shared" si="2"/>
        <v>00001100000001</v>
      </c>
      <c r="AH28" t="b">
        <f t="shared" si="3"/>
        <v>1</v>
      </c>
    </row>
    <row r="29" spans="1:34" x14ac:dyDescent="0.2">
      <c r="A29" s="2">
        <v>0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t="str">
        <f t="shared" si="0"/>
        <v>00001001000001</v>
      </c>
      <c r="P29" t="b">
        <f t="shared" si="1"/>
        <v>1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t="str">
        <f t="shared" si="2"/>
        <v>00001100000010</v>
      </c>
      <c r="AH29" t="b">
        <f t="shared" si="3"/>
        <v>1</v>
      </c>
    </row>
    <row r="30" spans="1:34" x14ac:dyDescent="0.2">
      <c r="A30" s="2">
        <v>0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t="str">
        <f t="shared" si="0"/>
        <v>00001001000010</v>
      </c>
      <c r="P30" t="b">
        <f t="shared" si="1"/>
        <v>1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1</v>
      </c>
      <c r="AG30" t="str">
        <f t="shared" si="2"/>
        <v>00010001000001</v>
      </c>
      <c r="AH30" t="b">
        <f t="shared" si="3"/>
        <v>1</v>
      </c>
    </row>
    <row r="31" spans="1:34" x14ac:dyDescent="0.2">
      <c r="A31" s="2">
        <v>0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t="str">
        <f t="shared" si="0"/>
        <v>00001001000100</v>
      </c>
      <c r="P31" t="b">
        <f t="shared" si="1"/>
        <v>1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t="str">
        <f t="shared" si="2"/>
        <v>00010001000010</v>
      </c>
      <c r="AH31" t="b">
        <f t="shared" si="3"/>
        <v>1</v>
      </c>
    </row>
    <row r="32" spans="1:34" x14ac:dyDescent="0.2">
      <c r="A32" s="2">
        <v>0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t="str">
        <f t="shared" si="0"/>
        <v>00001010000001</v>
      </c>
      <c r="P32" t="b">
        <f t="shared" si="1"/>
        <v>1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t="str">
        <f t="shared" si="2"/>
        <v>00010001000100</v>
      </c>
      <c r="AH32" t="b">
        <f t="shared" si="3"/>
        <v>1</v>
      </c>
    </row>
    <row r="33" spans="1:34" x14ac:dyDescent="0.2">
      <c r="A33" s="2">
        <v>0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t="str">
        <f t="shared" si="0"/>
        <v>00001010000010</v>
      </c>
      <c r="P33" t="b">
        <f t="shared" si="1"/>
        <v>1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t="str">
        <f t="shared" si="2"/>
        <v>00010010000001</v>
      </c>
      <c r="AH33" t="b">
        <f t="shared" si="3"/>
        <v>1</v>
      </c>
    </row>
    <row r="34" spans="1:34" x14ac:dyDescent="0.2">
      <c r="A34" s="8">
        <v>0</v>
      </c>
      <c r="B34" s="8">
        <v>0</v>
      </c>
      <c r="C34" s="8">
        <v>0</v>
      </c>
      <c r="D34" s="8">
        <v>0</v>
      </c>
      <c r="E34" s="8">
        <v>1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0</v>
      </c>
      <c r="L34" s="8">
        <v>1</v>
      </c>
      <c r="M34" s="8">
        <v>0</v>
      </c>
      <c r="N34" s="8">
        <v>0</v>
      </c>
      <c r="O34" s="9" t="str">
        <f t="shared" si="0"/>
        <v>00001010000100</v>
      </c>
      <c r="P34" s="9" t="b">
        <f t="shared" si="1"/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t="str">
        <f t="shared" si="2"/>
        <v>00010010000010</v>
      </c>
      <c r="AH34" t="b">
        <f t="shared" si="3"/>
        <v>1</v>
      </c>
    </row>
    <row r="35" spans="1:34" x14ac:dyDescent="0.2">
      <c r="A35" s="2">
        <v>0</v>
      </c>
      <c r="B35" s="2">
        <v>0</v>
      </c>
      <c r="C35" s="2">
        <v>0</v>
      </c>
      <c r="D35" s="2">
        <v>0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t="str">
        <f t="shared" si="0"/>
        <v>00001100000001</v>
      </c>
      <c r="P35" t="b">
        <f t="shared" si="1"/>
        <v>1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t="str">
        <f t="shared" si="2"/>
        <v>00010010000100</v>
      </c>
      <c r="AH35" t="b">
        <f t="shared" si="3"/>
        <v>1</v>
      </c>
    </row>
    <row r="36" spans="1:34" x14ac:dyDescent="0.2">
      <c r="A36" s="2">
        <v>0</v>
      </c>
      <c r="B36" s="2">
        <v>0</v>
      </c>
      <c r="C36" s="2">
        <v>0</v>
      </c>
      <c r="D36" s="2">
        <v>0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t="str">
        <f t="shared" si="0"/>
        <v>00001100000010</v>
      </c>
      <c r="P36" t="b">
        <f t="shared" si="1"/>
        <v>1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t="str">
        <f t="shared" si="2"/>
        <v>00010100000001</v>
      </c>
      <c r="AH36" t="b">
        <f t="shared" si="3"/>
        <v>1</v>
      </c>
    </row>
    <row r="37" spans="1:34" x14ac:dyDescent="0.2">
      <c r="A37" s="8">
        <v>0</v>
      </c>
      <c r="B37" s="8">
        <v>0</v>
      </c>
      <c r="C37" s="8">
        <v>0</v>
      </c>
      <c r="D37" s="8">
        <v>0</v>
      </c>
      <c r="E37" s="8">
        <v>1</v>
      </c>
      <c r="F37" s="8">
        <v>1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1</v>
      </c>
      <c r="M37" s="8">
        <v>0</v>
      </c>
      <c r="N37" s="8">
        <v>0</v>
      </c>
      <c r="O37" s="9" t="str">
        <f t="shared" si="0"/>
        <v>00001100000100</v>
      </c>
      <c r="P37" s="9" t="b">
        <f t="shared" si="1"/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t="str">
        <f t="shared" si="2"/>
        <v>00010100000010</v>
      </c>
      <c r="AH37" t="b">
        <f t="shared" si="3"/>
        <v>1</v>
      </c>
    </row>
    <row r="38" spans="1:34" x14ac:dyDescent="0.2">
      <c r="A38" s="2">
        <v>0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t="str">
        <f t="shared" si="0"/>
        <v>00010001000001</v>
      </c>
      <c r="P38" t="b">
        <f t="shared" si="1"/>
        <v>1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t="str">
        <f t="shared" si="2"/>
        <v>00010100000100</v>
      </c>
      <c r="AH38" t="b">
        <f t="shared" si="3"/>
        <v>1</v>
      </c>
    </row>
    <row r="39" spans="1:34" x14ac:dyDescent="0.2">
      <c r="A39" s="2">
        <v>0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t="str">
        <f t="shared" si="0"/>
        <v>00010001000010</v>
      </c>
      <c r="P39" t="b">
        <f t="shared" si="1"/>
        <v>1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t="str">
        <f t="shared" si="2"/>
        <v>00100001000001</v>
      </c>
      <c r="AH39" t="b">
        <f t="shared" si="3"/>
        <v>1</v>
      </c>
    </row>
    <row r="40" spans="1:34" x14ac:dyDescent="0.2">
      <c r="A40" s="2">
        <v>0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t="str">
        <f t="shared" si="0"/>
        <v>00010001000100</v>
      </c>
      <c r="P40" t="b">
        <f t="shared" si="1"/>
        <v>1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t="str">
        <f t="shared" si="2"/>
        <v>00100001000010</v>
      </c>
      <c r="AH40" t="b">
        <f t="shared" si="3"/>
        <v>1</v>
      </c>
    </row>
    <row r="41" spans="1:34" x14ac:dyDescent="0.2">
      <c r="A41" s="2">
        <v>0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t="str">
        <f t="shared" si="0"/>
        <v>00010010000001</v>
      </c>
      <c r="P41" t="b">
        <f t="shared" si="1"/>
        <v>1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t="str">
        <f t="shared" si="2"/>
        <v>00100001000100</v>
      </c>
      <c r="AH41" t="b">
        <f t="shared" si="3"/>
        <v>1</v>
      </c>
    </row>
    <row r="42" spans="1:34" x14ac:dyDescent="0.2">
      <c r="A42" s="2">
        <v>0</v>
      </c>
      <c r="B42" s="2">
        <v>0</v>
      </c>
      <c r="C42" s="2">
        <v>0</v>
      </c>
      <c r="D42" s="2">
        <v>1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t="str">
        <f t="shared" si="0"/>
        <v>00010010000010</v>
      </c>
      <c r="P42" t="b">
        <f t="shared" si="1"/>
        <v>1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t="str">
        <f t="shared" si="2"/>
        <v>00100010000001</v>
      </c>
      <c r="AH42" t="b">
        <f t="shared" si="3"/>
        <v>1</v>
      </c>
    </row>
    <row r="43" spans="1:34" x14ac:dyDescent="0.2">
      <c r="A43" s="2">
        <v>0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t="str">
        <f t="shared" si="0"/>
        <v>00010010000100</v>
      </c>
      <c r="P43" t="b">
        <f t="shared" si="1"/>
        <v>1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t="str">
        <f t="shared" si="2"/>
        <v>00100010000010</v>
      </c>
      <c r="AH43" t="b">
        <f t="shared" si="3"/>
        <v>1</v>
      </c>
    </row>
    <row r="44" spans="1:34" x14ac:dyDescent="0.2">
      <c r="A44" s="2">
        <v>0</v>
      </c>
      <c r="B44" s="2">
        <v>0</v>
      </c>
      <c r="C44" s="2">
        <v>0</v>
      </c>
      <c r="D44" s="2">
        <v>1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t="str">
        <f t="shared" si="0"/>
        <v>00010100000001</v>
      </c>
      <c r="P44" t="b">
        <f t="shared" si="1"/>
        <v>1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t="str">
        <f t="shared" si="2"/>
        <v>00100010000100</v>
      </c>
      <c r="AH44" t="b">
        <f t="shared" si="3"/>
        <v>1</v>
      </c>
    </row>
    <row r="45" spans="1:34" x14ac:dyDescent="0.2">
      <c r="A45" s="2">
        <v>0</v>
      </c>
      <c r="B45" s="2">
        <v>0</v>
      </c>
      <c r="C45" s="2">
        <v>0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t="str">
        <f t="shared" si="0"/>
        <v>00010100000010</v>
      </c>
      <c r="P45" t="b">
        <f t="shared" si="1"/>
        <v>1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t="str">
        <f t="shared" si="2"/>
        <v>00100100000001</v>
      </c>
      <c r="AH45" t="b">
        <f t="shared" si="3"/>
        <v>1</v>
      </c>
    </row>
    <row r="46" spans="1:34" x14ac:dyDescent="0.2">
      <c r="A46" s="2">
        <v>0</v>
      </c>
      <c r="B46" s="2">
        <v>0</v>
      </c>
      <c r="C46" s="2">
        <v>0</v>
      </c>
      <c r="D46" s="2">
        <v>1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t="str">
        <f t="shared" si="0"/>
        <v>00010100000100</v>
      </c>
      <c r="P46" t="b">
        <f t="shared" si="1"/>
        <v>1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0</v>
      </c>
      <c r="AG46" t="str">
        <f t="shared" si="2"/>
        <v>00100100000010</v>
      </c>
      <c r="AH46" t="b">
        <f t="shared" si="3"/>
        <v>1</v>
      </c>
    </row>
    <row r="47" spans="1:34" x14ac:dyDescent="0.2">
      <c r="A47" s="2">
        <v>0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t="str">
        <f t="shared" si="0"/>
        <v>00100001000001</v>
      </c>
      <c r="P47" t="b">
        <f t="shared" si="1"/>
        <v>1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t="str">
        <f t="shared" si="2"/>
        <v>00100100000100</v>
      </c>
      <c r="AH47" t="b">
        <f t="shared" si="3"/>
        <v>1</v>
      </c>
    </row>
    <row r="48" spans="1:34" x14ac:dyDescent="0.2">
      <c r="A48" s="2">
        <v>0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t="str">
        <f t="shared" si="0"/>
        <v>00100001000010</v>
      </c>
      <c r="P48" t="b">
        <f t="shared" si="1"/>
        <v>1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t="str">
        <f t="shared" si="2"/>
        <v>01000001000001</v>
      </c>
      <c r="AH48" t="b">
        <f t="shared" si="3"/>
        <v>1</v>
      </c>
    </row>
    <row r="49" spans="1:34" x14ac:dyDescent="0.2">
      <c r="A49" s="2">
        <v>0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t="str">
        <f t="shared" si="0"/>
        <v>00100001000100</v>
      </c>
      <c r="P49" t="b">
        <f t="shared" si="1"/>
        <v>1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t="str">
        <f t="shared" si="2"/>
        <v>01000001000010</v>
      </c>
      <c r="AH49" t="b">
        <f t="shared" si="3"/>
        <v>1</v>
      </c>
    </row>
    <row r="50" spans="1:34" x14ac:dyDescent="0.2">
      <c r="A50" s="2">
        <v>0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t="str">
        <f t="shared" si="0"/>
        <v>00100010000001</v>
      </c>
      <c r="P50" t="b">
        <f t="shared" si="1"/>
        <v>1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t="str">
        <f t="shared" si="2"/>
        <v>01000001000100</v>
      </c>
      <c r="AH50" t="b">
        <f t="shared" si="3"/>
        <v>1</v>
      </c>
    </row>
    <row r="51" spans="1:34" x14ac:dyDescent="0.2">
      <c r="A51" s="2">
        <v>0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t="str">
        <f t="shared" si="0"/>
        <v>00100010000010</v>
      </c>
      <c r="P51" t="b">
        <f t="shared" si="1"/>
        <v>1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t="str">
        <f t="shared" si="2"/>
        <v>01000010000001</v>
      </c>
      <c r="AH51" t="b">
        <f t="shared" si="3"/>
        <v>1</v>
      </c>
    </row>
    <row r="52" spans="1:34" x14ac:dyDescent="0.2">
      <c r="A52" s="2">
        <v>0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t="str">
        <f t="shared" si="0"/>
        <v>00100010000100</v>
      </c>
      <c r="P52" t="b">
        <f t="shared" si="1"/>
        <v>1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t="str">
        <f t="shared" si="2"/>
        <v>01000010000010</v>
      </c>
      <c r="AH52" t="b">
        <f t="shared" si="3"/>
        <v>1</v>
      </c>
    </row>
    <row r="53" spans="1:34" x14ac:dyDescent="0.2">
      <c r="A53" s="2">
        <v>0</v>
      </c>
      <c r="B53" s="2">
        <v>0</v>
      </c>
      <c r="C53" s="2">
        <v>1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t="str">
        <f t="shared" si="0"/>
        <v>00100100000001</v>
      </c>
      <c r="P53" t="b">
        <f t="shared" si="1"/>
        <v>1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t="str">
        <f t="shared" si="2"/>
        <v>01000010000100</v>
      </c>
      <c r="AH53" t="b">
        <f t="shared" si="3"/>
        <v>1</v>
      </c>
    </row>
    <row r="54" spans="1:34" x14ac:dyDescent="0.2">
      <c r="A54" s="2">
        <v>0</v>
      </c>
      <c r="B54" s="2">
        <v>0</v>
      </c>
      <c r="C54" s="2">
        <v>1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t="str">
        <f t="shared" si="0"/>
        <v>00100100000010</v>
      </c>
      <c r="P54" t="b">
        <f t="shared" si="1"/>
        <v>1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</v>
      </c>
      <c r="AG54" t="str">
        <f t="shared" si="2"/>
        <v>01000100000001</v>
      </c>
      <c r="AH54" t="b">
        <f t="shared" si="3"/>
        <v>1</v>
      </c>
    </row>
    <row r="55" spans="1:34" x14ac:dyDescent="0.2">
      <c r="A55" s="2">
        <v>0</v>
      </c>
      <c r="B55" s="2">
        <v>0</v>
      </c>
      <c r="C55" s="2">
        <v>1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t="str">
        <f t="shared" si="0"/>
        <v>00100100000100</v>
      </c>
      <c r="P55" t="b">
        <f t="shared" si="1"/>
        <v>1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0</v>
      </c>
      <c r="AG55" t="str">
        <f t="shared" si="2"/>
        <v>01000100000010</v>
      </c>
      <c r="AH55" t="b">
        <f t="shared" si="3"/>
        <v>1</v>
      </c>
    </row>
    <row r="56" spans="1:34" x14ac:dyDescent="0.2">
      <c r="A56" s="2">
        <v>0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t="str">
        <f t="shared" si="0"/>
        <v>01000001000001</v>
      </c>
      <c r="P56" t="b">
        <f t="shared" si="1"/>
        <v>1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t="str">
        <f t="shared" si="2"/>
        <v>01000100000100</v>
      </c>
      <c r="AH56" t="b">
        <f t="shared" si="3"/>
        <v>1</v>
      </c>
    </row>
    <row r="57" spans="1:34" x14ac:dyDescent="0.2">
      <c r="A57" s="2">
        <v>0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t="str">
        <f t="shared" si="0"/>
        <v>01000001000010</v>
      </c>
      <c r="P57" t="b">
        <f t="shared" si="1"/>
        <v>1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t="str">
        <f t="shared" si="2"/>
        <v>01000000100001</v>
      </c>
      <c r="AH57" t="b">
        <f t="shared" si="3"/>
        <v>1</v>
      </c>
    </row>
    <row r="58" spans="1:34" x14ac:dyDescent="0.2">
      <c r="A58" s="2">
        <v>0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t="str">
        <f t="shared" si="0"/>
        <v>01000001000100</v>
      </c>
      <c r="P58" t="b">
        <f t="shared" si="1"/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t="str">
        <f t="shared" si="2"/>
        <v>01000000100010</v>
      </c>
      <c r="AH58" t="b">
        <f t="shared" si="3"/>
        <v>1</v>
      </c>
    </row>
    <row r="59" spans="1:34" x14ac:dyDescent="0.2">
      <c r="A59" s="2">
        <v>0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t="str">
        <f t="shared" si="0"/>
        <v>01000010000001</v>
      </c>
      <c r="P59" t="b">
        <f t="shared" si="1"/>
        <v>1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t="str">
        <f t="shared" si="2"/>
        <v>01000000100100</v>
      </c>
      <c r="AH59" t="b">
        <f t="shared" si="3"/>
        <v>1</v>
      </c>
    </row>
    <row r="60" spans="1:34" x14ac:dyDescent="0.2">
      <c r="A60" s="2">
        <v>0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t="str">
        <f t="shared" si="0"/>
        <v>01000010000010</v>
      </c>
      <c r="P60" t="b">
        <f t="shared" si="1"/>
        <v>1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0</v>
      </c>
      <c r="AF60" s="2">
        <v>1</v>
      </c>
      <c r="AG60" t="str">
        <f t="shared" si="2"/>
        <v>01000000010001</v>
      </c>
      <c r="AH60" t="b">
        <f t="shared" si="3"/>
        <v>1</v>
      </c>
    </row>
    <row r="61" spans="1:34" x14ac:dyDescent="0.2">
      <c r="A61" s="2">
        <v>0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t="str">
        <f t="shared" si="0"/>
        <v>01000010000100</v>
      </c>
      <c r="P61" t="b">
        <f t="shared" si="1"/>
        <v>1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E61" s="2">
        <v>1</v>
      </c>
      <c r="AF61" s="2">
        <v>0</v>
      </c>
      <c r="AG61" t="str">
        <f t="shared" si="2"/>
        <v>01000000010010</v>
      </c>
      <c r="AH61" t="b">
        <f t="shared" si="3"/>
        <v>1</v>
      </c>
    </row>
    <row r="62" spans="1:34" x14ac:dyDescent="0.2">
      <c r="A62" s="2">
        <v>0</v>
      </c>
      <c r="B62" s="2">
        <v>1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t="str">
        <f t="shared" si="0"/>
        <v>01000100000001</v>
      </c>
      <c r="P62" t="b">
        <f t="shared" si="1"/>
        <v>1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0</v>
      </c>
      <c r="AD62" s="2">
        <v>1</v>
      </c>
      <c r="AE62" s="2">
        <v>0</v>
      </c>
      <c r="AF62" s="2">
        <v>0</v>
      </c>
      <c r="AG62" t="str">
        <f t="shared" si="2"/>
        <v>01000000010100</v>
      </c>
      <c r="AH62" t="b">
        <f t="shared" si="3"/>
        <v>1</v>
      </c>
    </row>
    <row r="63" spans="1:34" x14ac:dyDescent="0.2">
      <c r="A63" s="2">
        <v>0</v>
      </c>
      <c r="B63" s="2">
        <v>1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t="str">
        <f t="shared" si="0"/>
        <v>01000100000010</v>
      </c>
      <c r="P63" t="b">
        <f t="shared" si="1"/>
        <v>1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</v>
      </c>
      <c r="AD63" s="2">
        <v>0</v>
      </c>
      <c r="AE63" s="2">
        <v>0</v>
      </c>
      <c r="AF63" s="2">
        <v>1</v>
      </c>
      <c r="AG63" t="str">
        <f t="shared" si="2"/>
        <v>01000000001001</v>
      </c>
      <c r="AH63" t="b">
        <f t="shared" si="3"/>
        <v>1</v>
      </c>
    </row>
    <row r="64" spans="1:34" x14ac:dyDescent="0.2">
      <c r="A64" s="2">
        <v>0</v>
      </c>
      <c r="B64" s="2">
        <v>1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t="str">
        <f t="shared" si="0"/>
        <v>01000100000100</v>
      </c>
      <c r="P64" t="b">
        <f t="shared" si="1"/>
        <v>1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1</v>
      </c>
      <c r="AF64" s="2">
        <v>0</v>
      </c>
      <c r="AG64" t="str">
        <f t="shared" si="2"/>
        <v>01000000001010</v>
      </c>
      <c r="AH64" t="b">
        <f t="shared" si="3"/>
        <v>1</v>
      </c>
    </row>
    <row r="65" spans="1:34" x14ac:dyDescent="0.2">
      <c r="A65" s="2">
        <v>0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t="str">
        <f t="shared" si="0"/>
        <v>01000000100001</v>
      </c>
      <c r="P65" t="b">
        <f t="shared" si="1"/>
        <v>1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1</v>
      </c>
      <c r="AE65" s="2">
        <v>0</v>
      </c>
      <c r="AF65" s="2">
        <v>0</v>
      </c>
      <c r="AG65" t="str">
        <f t="shared" si="2"/>
        <v>01000000001100</v>
      </c>
      <c r="AH65" t="b">
        <f t="shared" si="3"/>
        <v>1</v>
      </c>
    </row>
    <row r="66" spans="1:34" x14ac:dyDescent="0.2">
      <c r="A66" s="2">
        <v>0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t="str">
        <f t="shared" si="0"/>
        <v>01000000100010</v>
      </c>
      <c r="P66" t="b">
        <f t="shared" si="1"/>
        <v>1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1</v>
      </c>
      <c r="AG66" t="str">
        <f t="shared" si="2"/>
        <v>10000001000001</v>
      </c>
      <c r="AH66" t="b">
        <f t="shared" si="3"/>
        <v>1</v>
      </c>
    </row>
    <row r="67" spans="1:34" x14ac:dyDescent="0.2">
      <c r="A67" s="2">
        <v>0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t="str">
        <f t="shared" ref="O67:O130" si="4">CONCATENATE(A67,B67,C67,D67,E67,F67,G67,H67,I67,J67,K67,L67,M67,N67)</f>
        <v>01000000100100</v>
      </c>
      <c r="P67" t="b">
        <f t="shared" ref="P67:P130" si="5">COUNTIF($AG:$AG,O67)&gt;0</f>
        <v>1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t="str">
        <f t="shared" ref="AG67:AG130" si="6">CONCATENATE(S67,T67,U67,V67,W67,X67,Y67,Z67,AA67,AB67,AC67,AD67,AE67,AF67)</f>
        <v>10000001000010</v>
      </c>
      <c r="AH67" t="b">
        <f t="shared" ref="AH67:AH130" si="7">COUNTIF($O$2:$O$374, AG67)&gt;0</f>
        <v>1</v>
      </c>
    </row>
    <row r="68" spans="1:34" x14ac:dyDescent="0.2">
      <c r="A68" s="2">
        <v>0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1</v>
      </c>
      <c r="O68" t="str">
        <f t="shared" si="4"/>
        <v>01000000010001</v>
      </c>
      <c r="P68" t="b">
        <f t="shared" si="5"/>
        <v>1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t="str">
        <f t="shared" si="6"/>
        <v>10000001000100</v>
      </c>
      <c r="AH68" t="b">
        <f t="shared" si="7"/>
        <v>1</v>
      </c>
    </row>
    <row r="69" spans="1:34" x14ac:dyDescent="0.2">
      <c r="A69" s="2">
        <v>0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1</v>
      </c>
      <c r="N69" s="2">
        <v>0</v>
      </c>
      <c r="O69" t="str">
        <f t="shared" si="4"/>
        <v>01000000010010</v>
      </c>
      <c r="P69" t="b">
        <f t="shared" si="5"/>
        <v>1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t="str">
        <f t="shared" si="6"/>
        <v>10000010000001</v>
      </c>
      <c r="AH69" t="b">
        <f t="shared" si="7"/>
        <v>1</v>
      </c>
    </row>
    <row r="70" spans="1:34" x14ac:dyDescent="0.2">
      <c r="A70" s="2">
        <v>0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1</v>
      </c>
      <c r="M70" s="2">
        <v>0</v>
      </c>
      <c r="N70" s="2">
        <v>0</v>
      </c>
      <c r="O70" t="str">
        <f t="shared" si="4"/>
        <v>01000000010100</v>
      </c>
      <c r="P70" t="b">
        <f t="shared" si="5"/>
        <v>1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t="str">
        <f t="shared" si="6"/>
        <v>10000010000010</v>
      </c>
      <c r="AH70" t="b">
        <f t="shared" si="7"/>
        <v>1</v>
      </c>
    </row>
    <row r="71" spans="1:34" x14ac:dyDescent="0.2">
      <c r="A71" s="2">
        <v>0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1</v>
      </c>
      <c r="O71" t="str">
        <f t="shared" si="4"/>
        <v>01000000001001</v>
      </c>
      <c r="P71" t="b">
        <f t="shared" si="5"/>
        <v>1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t="str">
        <f t="shared" si="6"/>
        <v>10000010000100</v>
      </c>
      <c r="AH71" t="b">
        <f t="shared" si="7"/>
        <v>1</v>
      </c>
    </row>
    <row r="72" spans="1:34" x14ac:dyDescent="0.2">
      <c r="A72" s="2">
        <v>0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t="str">
        <f t="shared" si="4"/>
        <v>01000000001010</v>
      </c>
      <c r="P72" t="b">
        <f t="shared" si="5"/>
        <v>1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</v>
      </c>
      <c r="AG72" t="str">
        <f t="shared" si="6"/>
        <v>10000100000001</v>
      </c>
      <c r="AH72" t="b">
        <f t="shared" si="7"/>
        <v>1</v>
      </c>
    </row>
    <row r="73" spans="1:34" x14ac:dyDescent="0.2">
      <c r="A73" s="2">
        <v>0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1</v>
      </c>
      <c r="M73" s="2">
        <v>0</v>
      </c>
      <c r="N73" s="2">
        <v>0</v>
      </c>
      <c r="O73" t="str">
        <f t="shared" si="4"/>
        <v>01000000001100</v>
      </c>
      <c r="P73" t="b">
        <f t="shared" si="5"/>
        <v>1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0</v>
      </c>
      <c r="AG73" t="str">
        <f t="shared" si="6"/>
        <v>10000100000010</v>
      </c>
      <c r="AH73" t="b">
        <f t="shared" si="7"/>
        <v>1</v>
      </c>
    </row>
    <row r="74" spans="1:34" x14ac:dyDescent="0.2">
      <c r="A74" s="2">
        <v>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t="str">
        <f t="shared" si="4"/>
        <v>10000001000001</v>
      </c>
      <c r="P74" t="b">
        <f t="shared" si="5"/>
        <v>1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t="str">
        <f t="shared" si="6"/>
        <v>10000100000100</v>
      </c>
      <c r="AH74" t="b">
        <f t="shared" si="7"/>
        <v>1</v>
      </c>
    </row>
    <row r="75" spans="1:34" x14ac:dyDescent="0.2">
      <c r="A75" s="2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t="str">
        <f t="shared" si="4"/>
        <v>10000001000010</v>
      </c>
      <c r="P75" t="b">
        <f t="shared" si="5"/>
        <v>1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t="str">
        <f t="shared" si="6"/>
        <v>10000000100001</v>
      </c>
      <c r="AH75" t="b">
        <f t="shared" si="7"/>
        <v>1</v>
      </c>
    </row>
    <row r="76" spans="1:34" x14ac:dyDescent="0.2">
      <c r="A76" s="2">
        <v>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t="str">
        <f t="shared" si="4"/>
        <v>10000001000100</v>
      </c>
      <c r="P76" t="b">
        <f t="shared" si="5"/>
        <v>1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0</v>
      </c>
      <c r="AE76" s="2">
        <v>1</v>
      </c>
      <c r="AF76" s="2">
        <v>0</v>
      </c>
      <c r="AG76" t="str">
        <f t="shared" si="6"/>
        <v>10000000100010</v>
      </c>
      <c r="AH76" t="b">
        <f t="shared" si="7"/>
        <v>1</v>
      </c>
    </row>
    <row r="77" spans="1:34" x14ac:dyDescent="0.2">
      <c r="A77" s="2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t="str">
        <f t="shared" si="4"/>
        <v>10000010000001</v>
      </c>
      <c r="P77" t="b">
        <f t="shared" si="5"/>
        <v>1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t="str">
        <f t="shared" si="6"/>
        <v>10000000100100</v>
      </c>
      <c r="AH77" t="b">
        <f t="shared" si="7"/>
        <v>1</v>
      </c>
    </row>
    <row r="78" spans="1:34" x14ac:dyDescent="0.2">
      <c r="A78" s="2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t="str">
        <f t="shared" si="4"/>
        <v>10000010000010</v>
      </c>
      <c r="P78" t="b">
        <f t="shared" si="5"/>
        <v>1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1</v>
      </c>
      <c r="AG78" t="str">
        <f t="shared" si="6"/>
        <v>10000000010001</v>
      </c>
      <c r="AH78" t="b">
        <f t="shared" si="7"/>
        <v>1</v>
      </c>
    </row>
    <row r="79" spans="1:34" x14ac:dyDescent="0.2">
      <c r="A79" s="2">
        <v>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t="str">
        <f t="shared" si="4"/>
        <v>10000010000100</v>
      </c>
      <c r="P79" t="b">
        <f t="shared" si="5"/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1</v>
      </c>
      <c r="AF79" s="2">
        <v>0</v>
      </c>
      <c r="AG79" t="str">
        <f t="shared" si="6"/>
        <v>10000000010010</v>
      </c>
      <c r="AH79" t="b">
        <f t="shared" si="7"/>
        <v>1</v>
      </c>
    </row>
    <row r="80" spans="1:34" x14ac:dyDescent="0.2">
      <c r="A80" s="2">
        <v>1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t="str">
        <f t="shared" si="4"/>
        <v>10000100000001</v>
      </c>
      <c r="P80" t="b">
        <f t="shared" si="5"/>
        <v>1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1</v>
      </c>
      <c r="AE80" s="2">
        <v>0</v>
      </c>
      <c r="AF80" s="2">
        <v>0</v>
      </c>
      <c r="AG80" t="str">
        <f t="shared" si="6"/>
        <v>10000000010100</v>
      </c>
      <c r="AH80" t="b">
        <f t="shared" si="7"/>
        <v>1</v>
      </c>
    </row>
    <row r="81" spans="1:34" x14ac:dyDescent="0.2">
      <c r="A81" s="2">
        <v>1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t="str">
        <f t="shared" si="4"/>
        <v>10000100000010</v>
      </c>
      <c r="P81" t="b">
        <f t="shared" si="5"/>
        <v>1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0</v>
      </c>
      <c r="AF81" s="2">
        <v>1</v>
      </c>
      <c r="AG81" t="str">
        <f t="shared" si="6"/>
        <v>10000000001001</v>
      </c>
      <c r="AH81" t="b">
        <f t="shared" si="7"/>
        <v>1</v>
      </c>
    </row>
    <row r="82" spans="1:34" x14ac:dyDescent="0.2">
      <c r="A82" s="2">
        <v>1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t="str">
        <f t="shared" si="4"/>
        <v>10000100000100</v>
      </c>
      <c r="P82" t="b">
        <f t="shared" si="5"/>
        <v>1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1</v>
      </c>
      <c r="AF82" s="2">
        <v>0</v>
      </c>
      <c r="AG82" t="str">
        <f t="shared" si="6"/>
        <v>10000000001010</v>
      </c>
      <c r="AH82" t="b">
        <f t="shared" si="7"/>
        <v>1</v>
      </c>
    </row>
    <row r="83" spans="1:34" x14ac:dyDescent="0.2">
      <c r="A83" s="2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t="str">
        <f t="shared" si="4"/>
        <v>10000000100001</v>
      </c>
      <c r="P83" t="b">
        <f t="shared" si="5"/>
        <v>1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1</v>
      </c>
      <c r="AE83" s="2">
        <v>0</v>
      </c>
      <c r="AF83" s="2">
        <v>0</v>
      </c>
      <c r="AG83" t="str">
        <f t="shared" si="6"/>
        <v>10000000001100</v>
      </c>
      <c r="AH83" t="b">
        <f t="shared" si="7"/>
        <v>1</v>
      </c>
    </row>
    <row r="84" spans="1:34" x14ac:dyDescent="0.2">
      <c r="A84" s="2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t="str">
        <f t="shared" si="4"/>
        <v>10000000100010</v>
      </c>
      <c r="P84" t="b">
        <f t="shared" si="5"/>
        <v>1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0.125</v>
      </c>
      <c r="AA84" s="2">
        <v>0</v>
      </c>
      <c r="AB84" s="2">
        <v>0</v>
      </c>
      <c r="AC84" s="2">
        <v>0.875</v>
      </c>
      <c r="AD84" s="2">
        <v>0</v>
      </c>
      <c r="AE84" s="2">
        <v>0</v>
      </c>
      <c r="AF84" s="2">
        <v>1</v>
      </c>
      <c r="AG84" t="str">
        <f t="shared" si="6"/>
        <v>00100000.125000.875001</v>
      </c>
      <c r="AH84" t="b">
        <f t="shared" si="7"/>
        <v>1</v>
      </c>
    </row>
    <row r="85" spans="1:34" x14ac:dyDescent="0.2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t="str">
        <f t="shared" si="4"/>
        <v>10000000100100</v>
      </c>
      <c r="P85" t="b">
        <f t="shared" si="5"/>
        <v>1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0.25</v>
      </c>
      <c r="AA85" s="2">
        <v>0</v>
      </c>
      <c r="AB85" s="2">
        <v>0</v>
      </c>
      <c r="AC85" s="2">
        <v>0.75</v>
      </c>
      <c r="AD85" s="2">
        <v>0</v>
      </c>
      <c r="AE85" s="2">
        <v>0</v>
      </c>
      <c r="AF85" s="2">
        <v>1</v>
      </c>
      <c r="AG85" t="str">
        <f t="shared" si="6"/>
        <v>00100000.25000.75001</v>
      </c>
      <c r="AH85" t="b">
        <f t="shared" si="7"/>
        <v>1</v>
      </c>
    </row>
    <row r="86" spans="1:34" x14ac:dyDescent="0.2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1</v>
      </c>
      <c r="O86" t="str">
        <f t="shared" si="4"/>
        <v>10000000010001</v>
      </c>
      <c r="P86" t="b">
        <f t="shared" si="5"/>
        <v>1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0.375</v>
      </c>
      <c r="AA86" s="2">
        <v>0</v>
      </c>
      <c r="AB86" s="2">
        <v>0</v>
      </c>
      <c r="AC86" s="2">
        <v>0.625</v>
      </c>
      <c r="AD86" s="2">
        <v>0</v>
      </c>
      <c r="AE86" s="2">
        <v>0</v>
      </c>
      <c r="AF86" s="2">
        <v>1</v>
      </c>
      <c r="AG86" t="str">
        <f t="shared" si="6"/>
        <v>00100000.375000.625001</v>
      </c>
      <c r="AH86" t="b">
        <f t="shared" si="7"/>
        <v>1</v>
      </c>
    </row>
    <row r="87" spans="1:34" x14ac:dyDescent="0.2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1</v>
      </c>
      <c r="N87" s="2">
        <v>0</v>
      </c>
      <c r="O87" t="str">
        <f t="shared" si="4"/>
        <v>10000000010010</v>
      </c>
      <c r="P87" t="b">
        <f t="shared" si="5"/>
        <v>1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0.5</v>
      </c>
      <c r="AA87" s="2">
        <v>0</v>
      </c>
      <c r="AB87" s="2">
        <v>0</v>
      </c>
      <c r="AC87" s="2">
        <v>0.5</v>
      </c>
      <c r="AD87" s="2">
        <v>0</v>
      </c>
      <c r="AE87" s="2">
        <v>0</v>
      </c>
      <c r="AF87" s="2">
        <v>1</v>
      </c>
      <c r="AG87" t="str">
        <f t="shared" si="6"/>
        <v>00100000.5000.5001</v>
      </c>
      <c r="AH87" t="b">
        <f t="shared" si="7"/>
        <v>1</v>
      </c>
    </row>
    <row r="88" spans="1:34" x14ac:dyDescent="0.2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t="str">
        <f t="shared" si="4"/>
        <v>10000000010100</v>
      </c>
      <c r="P88" t="b">
        <f t="shared" si="5"/>
        <v>1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0.625</v>
      </c>
      <c r="AA88" s="2">
        <v>0</v>
      </c>
      <c r="AB88" s="2">
        <v>0</v>
      </c>
      <c r="AC88" s="2">
        <v>0.375</v>
      </c>
      <c r="AD88" s="2">
        <v>0</v>
      </c>
      <c r="AE88" s="2">
        <v>0</v>
      </c>
      <c r="AF88" s="2">
        <v>1</v>
      </c>
      <c r="AG88" t="str">
        <f t="shared" si="6"/>
        <v>00100000.625000.375001</v>
      </c>
      <c r="AH88" t="b">
        <f t="shared" si="7"/>
        <v>1</v>
      </c>
    </row>
    <row r="89" spans="1:34" x14ac:dyDescent="0.2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1</v>
      </c>
      <c r="O89" t="str">
        <f t="shared" si="4"/>
        <v>10000000001001</v>
      </c>
      <c r="P89" t="b">
        <f t="shared" si="5"/>
        <v>1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0.75</v>
      </c>
      <c r="AA89" s="2">
        <v>0</v>
      </c>
      <c r="AB89" s="2">
        <v>0</v>
      </c>
      <c r="AC89" s="2">
        <v>0.25</v>
      </c>
      <c r="AD89" s="2">
        <v>0</v>
      </c>
      <c r="AE89" s="2">
        <v>0</v>
      </c>
      <c r="AF89" s="2">
        <v>1</v>
      </c>
      <c r="AG89" t="str">
        <f t="shared" si="6"/>
        <v>00100000.75000.25001</v>
      </c>
      <c r="AH89" t="b">
        <f t="shared" si="7"/>
        <v>1</v>
      </c>
    </row>
    <row r="90" spans="1:34" x14ac:dyDescent="0.2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1</v>
      </c>
      <c r="N90" s="2">
        <v>0</v>
      </c>
      <c r="O90" t="str">
        <f t="shared" si="4"/>
        <v>10000000001010</v>
      </c>
      <c r="P90" t="b">
        <f t="shared" si="5"/>
        <v>1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0.875</v>
      </c>
      <c r="AA90" s="2">
        <v>0</v>
      </c>
      <c r="AB90" s="2">
        <v>0</v>
      </c>
      <c r="AC90" s="2">
        <v>0.125</v>
      </c>
      <c r="AD90" s="2">
        <v>0</v>
      </c>
      <c r="AE90" s="2">
        <v>0</v>
      </c>
      <c r="AF90" s="2">
        <v>1</v>
      </c>
      <c r="AG90" t="str">
        <f t="shared" si="6"/>
        <v>00100000.875000.125001</v>
      </c>
      <c r="AH90" t="b">
        <f t="shared" si="7"/>
        <v>1</v>
      </c>
    </row>
    <row r="91" spans="1:34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1</v>
      </c>
      <c r="M91" s="2">
        <v>0</v>
      </c>
      <c r="N91" s="2">
        <v>0</v>
      </c>
      <c r="O91" t="str">
        <f t="shared" si="4"/>
        <v>10000000001100</v>
      </c>
      <c r="P91" t="b">
        <f t="shared" si="5"/>
        <v>1</v>
      </c>
      <c r="S91" s="2">
        <v>0</v>
      </c>
      <c r="T91" s="2">
        <v>0</v>
      </c>
      <c r="U91" s="2">
        <v>0</v>
      </c>
      <c r="V91" s="2">
        <v>1</v>
      </c>
      <c r="W91" s="2">
        <v>0</v>
      </c>
      <c r="X91" s="2">
        <v>0</v>
      </c>
      <c r="Y91" s="2">
        <v>0</v>
      </c>
      <c r="Z91" s="2">
        <v>0.125</v>
      </c>
      <c r="AA91" s="2">
        <v>0</v>
      </c>
      <c r="AB91" s="2">
        <v>0</v>
      </c>
      <c r="AC91" s="2">
        <v>0.875</v>
      </c>
      <c r="AD91" s="2">
        <v>0</v>
      </c>
      <c r="AE91" s="2">
        <v>0</v>
      </c>
      <c r="AF91" s="2">
        <v>1</v>
      </c>
      <c r="AG91" t="str">
        <f t="shared" si="6"/>
        <v>00010000.125000.875001</v>
      </c>
      <c r="AH91" t="b">
        <f t="shared" si="7"/>
        <v>1</v>
      </c>
    </row>
    <row r="92" spans="1:34" x14ac:dyDescent="0.2">
      <c r="A92" s="2">
        <v>0</v>
      </c>
      <c r="B92" s="2">
        <v>0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0.125</v>
      </c>
      <c r="I92" s="2">
        <v>0</v>
      </c>
      <c r="J92" s="2">
        <v>0</v>
      </c>
      <c r="K92" s="2">
        <v>0.875</v>
      </c>
      <c r="L92" s="2">
        <v>0</v>
      </c>
      <c r="M92" s="2">
        <v>0</v>
      </c>
      <c r="N92" s="2">
        <v>1</v>
      </c>
      <c r="O92" t="str">
        <f t="shared" si="4"/>
        <v>00100000.125000.875001</v>
      </c>
      <c r="P92" t="b">
        <f t="shared" si="5"/>
        <v>1</v>
      </c>
      <c r="S92" s="2">
        <v>0</v>
      </c>
      <c r="T92" s="2">
        <v>0</v>
      </c>
      <c r="U92" s="2">
        <v>0</v>
      </c>
      <c r="V92" s="2">
        <v>1</v>
      </c>
      <c r="W92" s="2">
        <v>0</v>
      </c>
      <c r="X92" s="2">
        <v>0</v>
      </c>
      <c r="Y92" s="2">
        <v>0</v>
      </c>
      <c r="Z92" s="2">
        <v>0.25</v>
      </c>
      <c r="AA92" s="2">
        <v>0</v>
      </c>
      <c r="AB92" s="2">
        <v>0</v>
      </c>
      <c r="AC92" s="2">
        <v>0.75</v>
      </c>
      <c r="AD92" s="2">
        <v>0</v>
      </c>
      <c r="AE92" s="2">
        <v>0</v>
      </c>
      <c r="AF92" s="2">
        <v>1</v>
      </c>
      <c r="AG92" t="str">
        <f t="shared" si="6"/>
        <v>00010000.25000.75001</v>
      </c>
      <c r="AH92" t="b">
        <f t="shared" si="7"/>
        <v>1</v>
      </c>
    </row>
    <row r="93" spans="1:34" x14ac:dyDescent="0.2">
      <c r="A93" s="2">
        <v>0</v>
      </c>
      <c r="B93" s="2">
        <v>0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0.25</v>
      </c>
      <c r="I93" s="2">
        <v>0</v>
      </c>
      <c r="J93" s="2">
        <v>0</v>
      </c>
      <c r="K93" s="2">
        <v>0.75</v>
      </c>
      <c r="L93" s="2">
        <v>0</v>
      </c>
      <c r="M93" s="2">
        <v>0</v>
      </c>
      <c r="N93" s="2">
        <v>1</v>
      </c>
      <c r="O93" t="str">
        <f t="shared" si="4"/>
        <v>00100000.25000.75001</v>
      </c>
      <c r="P93" t="b">
        <f t="shared" si="5"/>
        <v>1</v>
      </c>
      <c r="S93" s="2">
        <v>0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0.375</v>
      </c>
      <c r="AA93" s="2">
        <v>0</v>
      </c>
      <c r="AB93" s="2">
        <v>0</v>
      </c>
      <c r="AC93" s="2">
        <v>0.625</v>
      </c>
      <c r="AD93" s="2">
        <v>0</v>
      </c>
      <c r="AE93" s="2">
        <v>0</v>
      </c>
      <c r="AF93" s="2">
        <v>1</v>
      </c>
      <c r="AG93" t="str">
        <f t="shared" si="6"/>
        <v>00010000.375000.625001</v>
      </c>
      <c r="AH93" t="b">
        <f t="shared" si="7"/>
        <v>1</v>
      </c>
    </row>
    <row r="94" spans="1:34" x14ac:dyDescent="0.2">
      <c r="A94" s="2">
        <v>0</v>
      </c>
      <c r="B94" s="2">
        <v>0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0.375</v>
      </c>
      <c r="I94" s="2">
        <v>0</v>
      </c>
      <c r="J94" s="2">
        <v>0</v>
      </c>
      <c r="K94" s="2">
        <v>0.625</v>
      </c>
      <c r="L94" s="2">
        <v>0</v>
      </c>
      <c r="M94" s="2">
        <v>0</v>
      </c>
      <c r="N94" s="2">
        <v>1</v>
      </c>
      <c r="O94" t="str">
        <f t="shared" si="4"/>
        <v>00100000.375000.625001</v>
      </c>
      <c r="P94" t="b">
        <f t="shared" si="5"/>
        <v>1</v>
      </c>
      <c r="S94" s="2">
        <v>0</v>
      </c>
      <c r="T94" s="2">
        <v>0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0.5</v>
      </c>
      <c r="AA94" s="2">
        <v>0</v>
      </c>
      <c r="AB94" s="2">
        <v>0</v>
      </c>
      <c r="AC94" s="2">
        <v>0.5</v>
      </c>
      <c r="AD94" s="2">
        <v>0</v>
      </c>
      <c r="AE94" s="2">
        <v>0</v>
      </c>
      <c r="AF94" s="2">
        <v>1</v>
      </c>
      <c r="AG94" t="str">
        <f t="shared" si="6"/>
        <v>00010000.5000.5001</v>
      </c>
      <c r="AH94" t="b">
        <f t="shared" si="7"/>
        <v>1</v>
      </c>
    </row>
    <row r="95" spans="1:34" x14ac:dyDescent="0.2">
      <c r="A95" s="2">
        <v>0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0.5</v>
      </c>
      <c r="I95" s="2">
        <v>0</v>
      </c>
      <c r="J95" s="2">
        <v>0</v>
      </c>
      <c r="K95" s="2">
        <v>0.5</v>
      </c>
      <c r="L95" s="2">
        <v>0</v>
      </c>
      <c r="M95" s="2">
        <v>0</v>
      </c>
      <c r="N95" s="2">
        <v>1</v>
      </c>
      <c r="O95" t="str">
        <f t="shared" si="4"/>
        <v>00100000.5000.5001</v>
      </c>
      <c r="P95" t="b">
        <f t="shared" si="5"/>
        <v>1</v>
      </c>
      <c r="S95" s="2">
        <v>0</v>
      </c>
      <c r="T95" s="2">
        <v>0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>
        <v>0.625</v>
      </c>
      <c r="AA95" s="2">
        <v>0</v>
      </c>
      <c r="AB95" s="2">
        <v>0</v>
      </c>
      <c r="AC95" s="2">
        <v>0.375</v>
      </c>
      <c r="AD95" s="2">
        <v>0</v>
      </c>
      <c r="AE95" s="2">
        <v>0</v>
      </c>
      <c r="AF95" s="2">
        <v>1</v>
      </c>
      <c r="AG95" t="str">
        <f t="shared" si="6"/>
        <v>00010000.625000.375001</v>
      </c>
      <c r="AH95" t="b">
        <f t="shared" si="7"/>
        <v>1</v>
      </c>
    </row>
    <row r="96" spans="1:34" x14ac:dyDescent="0.2">
      <c r="A96" s="2">
        <v>0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0.625</v>
      </c>
      <c r="I96" s="2">
        <v>0</v>
      </c>
      <c r="J96" s="2">
        <v>0</v>
      </c>
      <c r="K96" s="2">
        <v>0.375</v>
      </c>
      <c r="L96" s="2">
        <v>0</v>
      </c>
      <c r="M96" s="2">
        <v>0</v>
      </c>
      <c r="N96" s="2">
        <v>1</v>
      </c>
      <c r="O96" t="str">
        <f t="shared" si="4"/>
        <v>00100000.625000.375001</v>
      </c>
      <c r="P96" t="b">
        <f t="shared" si="5"/>
        <v>1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  <c r="X96" s="2">
        <v>0</v>
      </c>
      <c r="Y96" s="2">
        <v>0</v>
      </c>
      <c r="Z96" s="2">
        <v>0.75</v>
      </c>
      <c r="AA96" s="2">
        <v>0</v>
      </c>
      <c r="AB96" s="2">
        <v>0</v>
      </c>
      <c r="AC96" s="2">
        <v>0.25</v>
      </c>
      <c r="AD96" s="2">
        <v>0</v>
      </c>
      <c r="AE96" s="2">
        <v>0</v>
      </c>
      <c r="AF96" s="2">
        <v>1</v>
      </c>
      <c r="AG96" t="str">
        <f t="shared" si="6"/>
        <v>00010000.75000.25001</v>
      </c>
      <c r="AH96" t="b">
        <f t="shared" si="7"/>
        <v>1</v>
      </c>
    </row>
    <row r="97" spans="1:34" x14ac:dyDescent="0.2">
      <c r="A97" s="2">
        <v>0</v>
      </c>
      <c r="B97" s="2">
        <v>0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0.75</v>
      </c>
      <c r="I97" s="2">
        <v>0</v>
      </c>
      <c r="J97" s="2">
        <v>0</v>
      </c>
      <c r="K97" s="2">
        <v>0.25</v>
      </c>
      <c r="L97" s="2">
        <v>0</v>
      </c>
      <c r="M97" s="2">
        <v>0</v>
      </c>
      <c r="N97" s="2">
        <v>1</v>
      </c>
      <c r="O97" t="str">
        <f t="shared" si="4"/>
        <v>00100000.75000.25001</v>
      </c>
      <c r="P97" t="b">
        <f t="shared" si="5"/>
        <v>1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0.875</v>
      </c>
      <c r="AA97" s="2">
        <v>0</v>
      </c>
      <c r="AB97" s="2">
        <v>0</v>
      </c>
      <c r="AC97" s="2">
        <v>0.125</v>
      </c>
      <c r="AD97" s="2">
        <v>0</v>
      </c>
      <c r="AE97" s="2">
        <v>0</v>
      </c>
      <c r="AF97" s="2">
        <v>1</v>
      </c>
      <c r="AG97" t="str">
        <f t="shared" si="6"/>
        <v>00010000.875000.125001</v>
      </c>
      <c r="AH97" t="b">
        <f t="shared" si="7"/>
        <v>1</v>
      </c>
    </row>
    <row r="98" spans="1:34" x14ac:dyDescent="0.2">
      <c r="A98" s="2">
        <v>0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0.875</v>
      </c>
      <c r="I98" s="2">
        <v>0</v>
      </c>
      <c r="J98" s="2">
        <v>0</v>
      </c>
      <c r="K98" s="2">
        <v>0.125</v>
      </c>
      <c r="L98" s="2">
        <v>0</v>
      </c>
      <c r="M98" s="2">
        <v>0</v>
      </c>
      <c r="N98" s="2">
        <v>1</v>
      </c>
      <c r="O98" t="str">
        <f t="shared" si="4"/>
        <v>00100000.875000.125001</v>
      </c>
      <c r="P98" t="b">
        <f t="shared" si="5"/>
        <v>1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  <c r="Z98" s="2">
        <v>0.125</v>
      </c>
      <c r="AA98" s="2">
        <v>0</v>
      </c>
      <c r="AB98" s="2">
        <v>0</v>
      </c>
      <c r="AC98" s="2">
        <v>0.875</v>
      </c>
      <c r="AD98" s="2">
        <v>0</v>
      </c>
      <c r="AE98" s="2">
        <v>0</v>
      </c>
      <c r="AF98" s="2">
        <v>1</v>
      </c>
      <c r="AG98" t="str">
        <f t="shared" si="6"/>
        <v>00001000.125000.875001</v>
      </c>
      <c r="AH98" t="b">
        <f t="shared" si="7"/>
        <v>1</v>
      </c>
    </row>
    <row r="99" spans="1:34" x14ac:dyDescent="0.2">
      <c r="A99" s="2">
        <v>0</v>
      </c>
      <c r="B99" s="2">
        <v>0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2">
        <v>0.125</v>
      </c>
      <c r="I99" s="2">
        <v>0</v>
      </c>
      <c r="J99" s="2">
        <v>0</v>
      </c>
      <c r="K99" s="2">
        <v>0.875</v>
      </c>
      <c r="L99" s="2">
        <v>0</v>
      </c>
      <c r="M99" s="2">
        <v>0</v>
      </c>
      <c r="N99" s="2">
        <v>1</v>
      </c>
      <c r="O99" t="str">
        <f t="shared" si="4"/>
        <v>00010000.125000.875001</v>
      </c>
      <c r="P99" t="b">
        <f t="shared" si="5"/>
        <v>1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0</v>
      </c>
      <c r="Z99" s="2">
        <v>0.25</v>
      </c>
      <c r="AA99" s="2">
        <v>0</v>
      </c>
      <c r="AB99" s="2">
        <v>0</v>
      </c>
      <c r="AC99" s="2">
        <v>0.75</v>
      </c>
      <c r="AD99" s="2">
        <v>0</v>
      </c>
      <c r="AE99" s="2">
        <v>0</v>
      </c>
      <c r="AF99" s="2">
        <v>1</v>
      </c>
      <c r="AG99" t="str">
        <f t="shared" si="6"/>
        <v>00001000.25000.75001</v>
      </c>
      <c r="AH99" t="b">
        <f t="shared" si="7"/>
        <v>1</v>
      </c>
    </row>
    <row r="100" spans="1:34" x14ac:dyDescent="0.2">
      <c r="A100" s="2">
        <v>0</v>
      </c>
      <c r="B100" s="2">
        <v>0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  <c r="H100" s="2">
        <v>0.25</v>
      </c>
      <c r="I100" s="2">
        <v>0</v>
      </c>
      <c r="J100" s="2">
        <v>0</v>
      </c>
      <c r="K100" s="2">
        <v>0.75</v>
      </c>
      <c r="L100" s="2">
        <v>0</v>
      </c>
      <c r="M100" s="2">
        <v>0</v>
      </c>
      <c r="N100" s="2">
        <v>1</v>
      </c>
      <c r="O100" t="str">
        <f t="shared" si="4"/>
        <v>00010000.25000.75001</v>
      </c>
      <c r="P100" t="b">
        <f t="shared" si="5"/>
        <v>1</v>
      </c>
      <c r="S100" s="2">
        <v>0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  <c r="Y100" s="2">
        <v>0</v>
      </c>
      <c r="Z100" s="2">
        <v>0.375</v>
      </c>
      <c r="AA100" s="2">
        <v>0</v>
      </c>
      <c r="AB100" s="2">
        <v>0</v>
      </c>
      <c r="AC100" s="2">
        <v>0.625</v>
      </c>
      <c r="AD100" s="2">
        <v>0</v>
      </c>
      <c r="AE100" s="2">
        <v>0</v>
      </c>
      <c r="AF100" s="2">
        <v>1</v>
      </c>
      <c r="AG100" t="str">
        <f t="shared" si="6"/>
        <v>00001000.375000.625001</v>
      </c>
      <c r="AH100" t="b">
        <f t="shared" si="7"/>
        <v>1</v>
      </c>
    </row>
    <row r="101" spans="1:34" x14ac:dyDescent="0.2">
      <c r="A101" s="2">
        <v>0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0.375</v>
      </c>
      <c r="I101" s="2">
        <v>0</v>
      </c>
      <c r="J101" s="2">
        <v>0</v>
      </c>
      <c r="K101" s="2">
        <v>0.625</v>
      </c>
      <c r="L101" s="2">
        <v>0</v>
      </c>
      <c r="M101" s="2">
        <v>0</v>
      </c>
      <c r="N101" s="2">
        <v>1</v>
      </c>
      <c r="O101" t="str">
        <f t="shared" si="4"/>
        <v>00010000.375000.625001</v>
      </c>
      <c r="P101" t="b">
        <f t="shared" si="5"/>
        <v>1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  <c r="Y101" s="2">
        <v>0</v>
      </c>
      <c r="Z101" s="2">
        <v>0.5</v>
      </c>
      <c r="AA101" s="2">
        <v>0</v>
      </c>
      <c r="AB101" s="2">
        <v>0</v>
      </c>
      <c r="AC101" s="2">
        <v>0.5</v>
      </c>
      <c r="AD101" s="2">
        <v>0</v>
      </c>
      <c r="AE101" s="2">
        <v>0</v>
      </c>
      <c r="AF101" s="2">
        <v>1</v>
      </c>
      <c r="AG101" t="str">
        <f t="shared" si="6"/>
        <v>00001000.5000.5001</v>
      </c>
      <c r="AH101" t="b">
        <f t="shared" si="7"/>
        <v>1</v>
      </c>
    </row>
    <row r="102" spans="1:34" x14ac:dyDescent="0.2">
      <c r="A102" s="2">
        <v>0</v>
      </c>
      <c r="B102" s="2">
        <v>0</v>
      </c>
      <c r="C102" s="2">
        <v>0</v>
      </c>
      <c r="D102" s="2">
        <v>1</v>
      </c>
      <c r="E102" s="2">
        <v>0</v>
      </c>
      <c r="F102" s="2">
        <v>0</v>
      </c>
      <c r="G102" s="2">
        <v>0</v>
      </c>
      <c r="H102" s="2">
        <v>0.5</v>
      </c>
      <c r="I102" s="2">
        <v>0</v>
      </c>
      <c r="J102" s="2">
        <v>0</v>
      </c>
      <c r="K102" s="2">
        <v>0.5</v>
      </c>
      <c r="L102" s="2">
        <v>0</v>
      </c>
      <c r="M102" s="2">
        <v>0</v>
      </c>
      <c r="N102" s="2">
        <v>1</v>
      </c>
      <c r="O102" t="str">
        <f t="shared" si="4"/>
        <v>00010000.5000.5001</v>
      </c>
      <c r="P102" t="b">
        <f t="shared" si="5"/>
        <v>1</v>
      </c>
      <c r="S102" s="2">
        <v>0</v>
      </c>
      <c r="T102" s="2">
        <v>0</v>
      </c>
      <c r="U102" s="2">
        <v>0</v>
      </c>
      <c r="V102" s="2">
        <v>0</v>
      </c>
      <c r="W102" s="2">
        <v>1</v>
      </c>
      <c r="X102" s="2">
        <v>0</v>
      </c>
      <c r="Y102" s="2">
        <v>0</v>
      </c>
      <c r="Z102" s="2">
        <v>0.625</v>
      </c>
      <c r="AA102" s="2">
        <v>0</v>
      </c>
      <c r="AB102" s="2">
        <v>0</v>
      </c>
      <c r="AC102" s="2">
        <v>0.375</v>
      </c>
      <c r="AD102" s="2">
        <v>0</v>
      </c>
      <c r="AE102" s="2">
        <v>0</v>
      </c>
      <c r="AF102" s="2">
        <v>1</v>
      </c>
      <c r="AG102" t="str">
        <f t="shared" si="6"/>
        <v>00001000.625000.375001</v>
      </c>
      <c r="AH102" t="b">
        <f t="shared" si="7"/>
        <v>1</v>
      </c>
    </row>
    <row r="103" spans="1:34" x14ac:dyDescent="0.2">
      <c r="A103" s="2">
        <v>0</v>
      </c>
      <c r="B103" s="2">
        <v>0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0.625</v>
      </c>
      <c r="I103" s="2">
        <v>0</v>
      </c>
      <c r="J103" s="2">
        <v>0</v>
      </c>
      <c r="K103" s="2">
        <v>0.375</v>
      </c>
      <c r="L103" s="2">
        <v>0</v>
      </c>
      <c r="M103" s="2">
        <v>0</v>
      </c>
      <c r="N103" s="2">
        <v>1</v>
      </c>
      <c r="O103" t="str">
        <f t="shared" si="4"/>
        <v>00010000.625000.375001</v>
      </c>
      <c r="P103" t="b">
        <f t="shared" si="5"/>
        <v>1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0.75</v>
      </c>
      <c r="AA103" s="2">
        <v>0</v>
      </c>
      <c r="AB103" s="2">
        <v>0</v>
      </c>
      <c r="AC103" s="2">
        <v>0.25</v>
      </c>
      <c r="AD103" s="2">
        <v>0</v>
      </c>
      <c r="AE103" s="2">
        <v>0</v>
      </c>
      <c r="AF103" s="2">
        <v>1</v>
      </c>
      <c r="AG103" t="str">
        <f t="shared" si="6"/>
        <v>00001000.75000.25001</v>
      </c>
      <c r="AH103" t="b">
        <f t="shared" si="7"/>
        <v>1</v>
      </c>
    </row>
    <row r="104" spans="1:34" x14ac:dyDescent="0.2">
      <c r="A104" s="2">
        <v>0</v>
      </c>
      <c r="B104" s="2">
        <v>0</v>
      </c>
      <c r="C104" s="2">
        <v>0</v>
      </c>
      <c r="D104" s="2">
        <v>1</v>
      </c>
      <c r="E104" s="2">
        <v>0</v>
      </c>
      <c r="F104" s="2">
        <v>0</v>
      </c>
      <c r="G104" s="2">
        <v>0</v>
      </c>
      <c r="H104" s="2">
        <v>0.75</v>
      </c>
      <c r="I104" s="2">
        <v>0</v>
      </c>
      <c r="J104" s="2">
        <v>0</v>
      </c>
      <c r="K104" s="2">
        <v>0.25</v>
      </c>
      <c r="L104" s="2">
        <v>0</v>
      </c>
      <c r="M104" s="2">
        <v>0</v>
      </c>
      <c r="N104" s="2">
        <v>1</v>
      </c>
      <c r="O104" t="str">
        <f t="shared" si="4"/>
        <v>00010000.75000.25001</v>
      </c>
      <c r="P104" t="b">
        <f t="shared" si="5"/>
        <v>1</v>
      </c>
      <c r="S104" s="2">
        <v>0</v>
      </c>
      <c r="T104" s="2">
        <v>0</v>
      </c>
      <c r="U104" s="2">
        <v>0</v>
      </c>
      <c r="V104" s="2">
        <v>0</v>
      </c>
      <c r="W104" s="2">
        <v>1</v>
      </c>
      <c r="X104" s="2">
        <v>0</v>
      </c>
      <c r="Y104" s="2">
        <v>0</v>
      </c>
      <c r="Z104" s="2">
        <v>0.875</v>
      </c>
      <c r="AA104" s="2">
        <v>0</v>
      </c>
      <c r="AB104" s="2">
        <v>0</v>
      </c>
      <c r="AC104" s="2">
        <v>0.125</v>
      </c>
      <c r="AD104" s="2">
        <v>0</v>
      </c>
      <c r="AE104" s="2">
        <v>0</v>
      </c>
      <c r="AF104" s="2">
        <v>1</v>
      </c>
      <c r="AG104" t="str">
        <f t="shared" si="6"/>
        <v>00001000.875000.125001</v>
      </c>
      <c r="AH104" t="b">
        <f t="shared" si="7"/>
        <v>1</v>
      </c>
    </row>
    <row r="105" spans="1:34" x14ac:dyDescent="0.2">
      <c r="A105" s="2">
        <v>0</v>
      </c>
      <c r="B105" s="2">
        <v>0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0.875</v>
      </c>
      <c r="I105" s="2">
        <v>0</v>
      </c>
      <c r="J105" s="2">
        <v>0</v>
      </c>
      <c r="K105" s="2">
        <v>0.125</v>
      </c>
      <c r="L105" s="2">
        <v>0</v>
      </c>
      <c r="M105" s="2">
        <v>0</v>
      </c>
      <c r="N105" s="2">
        <v>1</v>
      </c>
      <c r="O105" t="str">
        <f t="shared" si="4"/>
        <v>00010000.875000.125001</v>
      </c>
      <c r="P105" t="b">
        <f t="shared" si="5"/>
        <v>1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0.25</v>
      </c>
      <c r="Y105" s="2">
        <v>0.25</v>
      </c>
      <c r="Z105" s="2">
        <v>0</v>
      </c>
      <c r="AA105" s="2">
        <v>0</v>
      </c>
      <c r="AB105" s="2">
        <v>0.25</v>
      </c>
      <c r="AC105" s="2">
        <v>0.25</v>
      </c>
      <c r="AD105" s="2">
        <v>0</v>
      </c>
      <c r="AE105" s="2">
        <v>0</v>
      </c>
      <c r="AF105" s="2">
        <v>1</v>
      </c>
      <c r="AG105" t="str">
        <f t="shared" si="6"/>
        <v>001000.250.25000.250.25001</v>
      </c>
      <c r="AH105" t="b">
        <f t="shared" si="7"/>
        <v>1</v>
      </c>
    </row>
    <row r="106" spans="1:34" x14ac:dyDescent="0.2">
      <c r="A106" s="2">
        <v>0</v>
      </c>
      <c r="B106" s="2">
        <v>0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0.125</v>
      </c>
      <c r="I106" s="2">
        <v>0</v>
      </c>
      <c r="J106" s="2">
        <v>0</v>
      </c>
      <c r="K106" s="2">
        <v>0.875</v>
      </c>
      <c r="L106" s="2">
        <v>0</v>
      </c>
      <c r="M106" s="2">
        <v>0</v>
      </c>
      <c r="N106" s="2">
        <v>1</v>
      </c>
      <c r="O106" t="str">
        <f t="shared" si="4"/>
        <v>00001000.125000.875001</v>
      </c>
      <c r="P106" t="b">
        <f t="shared" si="5"/>
        <v>1</v>
      </c>
      <c r="S106" s="2">
        <v>0</v>
      </c>
      <c r="T106" s="2">
        <v>0</v>
      </c>
      <c r="U106" s="2">
        <v>1</v>
      </c>
      <c r="V106" s="2">
        <v>0</v>
      </c>
      <c r="W106" s="2">
        <v>0</v>
      </c>
      <c r="X106" s="2">
        <v>0.125</v>
      </c>
      <c r="Y106" s="2">
        <v>0</v>
      </c>
      <c r="Z106" s="2">
        <v>0.75</v>
      </c>
      <c r="AA106" s="2">
        <v>0</v>
      </c>
      <c r="AB106" s="2">
        <v>0.125</v>
      </c>
      <c r="AC106" s="2">
        <v>0</v>
      </c>
      <c r="AD106" s="2">
        <v>0</v>
      </c>
      <c r="AE106" s="2">
        <v>0</v>
      </c>
      <c r="AF106" s="2">
        <v>1</v>
      </c>
      <c r="AG106" t="str">
        <f t="shared" si="6"/>
        <v>001000.12500.7500.1250001</v>
      </c>
      <c r="AH106" t="b">
        <f t="shared" si="7"/>
        <v>1</v>
      </c>
    </row>
    <row r="107" spans="1:34" x14ac:dyDescent="0.2">
      <c r="A107" s="2">
        <v>0</v>
      </c>
      <c r="B107" s="2">
        <v>0</v>
      </c>
      <c r="C107" s="2">
        <v>0</v>
      </c>
      <c r="D107" s="2">
        <v>0</v>
      </c>
      <c r="E107" s="2">
        <v>1</v>
      </c>
      <c r="F107" s="2">
        <v>0</v>
      </c>
      <c r="G107" s="2">
        <v>0</v>
      </c>
      <c r="H107" s="2">
        <v>0.25</v>
      </c>
      <c r="I107" s="2">
        <v>0</v>
      </c>
      <c r="J107" s="2">
        <v>0</v>
      </c>
      <c r="K107" s="2">
        <v>0.75</v>
      </c>
      <c r="L107" s="2">
        <v>0</v>
      </c>
      <c r="M107" s="2">
        <v>0</v>
      </c>
      <c r="N107" s="2">
        <v>1</v>
      </c>
      <c r="O107" t="str">
        <f t="shared" si="4"/>
        <v>00001000.25000.75001</v>
      </c>
      <c r="P107" t="b">
        <f t="shared" si="5"/>
        <v>1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0.25</v>
      </c>
      <c r="Z107" s="2">
        <v>0.125</v>
      </c>
      <c r="AA107" s="2">
        <v>0.125</v>
      </c>
      <c r="AB107" s="2">
        <v>0.375</v>
      </c>
      <c r="AC107" s="2">
        <v>0.125</v>
      </c>
      <c r="AD107" s="2">
        <v>0</v>
      </c>
      <c r="AE107" s="2">
        <v>0</v>
      </c>
      <c r="AF107" s="2">
        <v>1</v>
      </c>
      <c r="AG107" t="str">
        <f t="shared" si="6"/>
        <v>0010000.250.1250.1250.3750.125001</v>
      </c>
      <c r="AH107" t="b">
        <f t="shared" si="7"/>
        <v>1</v>
      </c>
    </row>
    <row r="108" spans="1:34" x14ac:dyDescent="0.2">
      <c r="A108" s="2">
        <v>0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0.375</v>
      </c>
      <c r="I108" s="2">
        <v>0</v>
      </c>
      <c r="J108" s="2">
        <v>0</v>
      </c>
      <c r="K108" s="2">
        <v>0.625</v>
      </c>
      <c r="L108" s="2">
        <v>0</v>
      </c>
      <c r="M108" s="2">
        <v>0</v>
      </c>
      <c r="N108" s="2">
        <v>1</v>
      </c>
      <c r="O108" t="str">
        <f t="shared" si="4"/>
        <v>00001000.375000.625001</v>
      </c>
      <c r="P108" t="b">
        <f t="shared" si="5"/>
        <v>1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0.5</v>
      </c>
      <c r="Y108" s="2">
        <v>0</v>
      </c>
      <c r="Z108" s="2">
        <v>0</v>
      </c>
      <c r="AA108" s="2">
        <v>0.25</v>
      </c>
      <c r="AB108" s="2">
        <v>0.125</v>
      </c>
      <c r="AC108" s="2">
        <v>0.125</v>
      </c>
      <c r="AD108" s="2">
        <v>0</v>
      </c>
      <c r="AE108" s="2">
        <v>1</v>
      </c>
      <c r="AF108" s="2">
        <v>0</v>
      </c>
      <c r="AG108" t="str">
        <f t="shared" si="6"/>
        <v>001000.5000.250.1250.125010</v>
      </c>
      <c r="AH108" t="b">
        <f t="shared" si="7"/>
        <v>1</v>
      </c>
    </row>
    <row r="109" spans="1:34" x14ac:dyDescent="0.2">
      <c r="A109" s="2">
        <v>0</v>
      </c>
      <c r="B109" s="2">
        <v>0</v>
      </c>
      <c r="C109" s="2">
        <v>0</v>
      </c>
      <c r="D109" s="2">
        <v>0</v>
      </c>
      <c r="E109" s="2">
        <v>1</v>
      </c>
      <c r="F109" s="2">
        <v>0</v>
      </c>
      <c r="G109" s="2">
        <v>0</v>
      </c>
      <c r="H109" s="2">
        <v>0.5</v>
      </c>
      <c r="I109" s="2">
        <v>0</v>
      </c>
      <c r="J109" s="2">
        <v>0</v>
      </c>
      <c r="K109" s="2">
        <v>0.5</v>
      </c>
      <c r="L109" s="2">
        <v>0</v>
      </c>
      <c r="M109" s="2">
        <v>0</v>
      </c>
      <c r="N109" s="2">
        <v>1</v>
      </c>
      <c r="O109" t="str">
        <f t="shared" si="4"/>
        <v>00001000.5000.5001</v>
      </c>
      <c r="P109" t="b">
        <f t="shared" si="5"/>
        <v>1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0.25</v>
      </c>
      <c r="Z109" s="2">
        <v>0.625</v>
      </c>
      <c r="AA109" s="2">
        <v>0</v>
      </c>
      <c r="AB109" s="2">
        <v>0.125</v>
      </c>
      <c r="AC109" s="2">
        <v>0</v>
      </c>
      <c r="AD109" s="2">
        <v>0</v>
      </c>
      <c r="AE109" s="2">
        <v>1</v>
      </c>
      <c r="AF109" s="2">
        <v>0</v>
      </c>
      <c r="AG109" t="str">
        <f t="shared" si="6"/>
        <v>0010000.250.62500.1250010</v>
      </c>
      <c r="AH109" t="b">
        <f t="shared" si="7"/>
        <v>1</v>
      </c>
    </row>
    <row r="110" spans="1:34" x14ac:dyDescent="0.2">
      <c r="A110" s="2">
        <v>0</v>
      </c>
      <c r="B110" s="2">
        <v>0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0.625</v>
      </c>
      <c r="I110" s="2">
        <v>0</v>
      </c>
      <c r="J110" s="2">
        <v>0</v>
      </c>
      <c r="K110" s="2">
        <v>0.375</v>
      </c>
      <c r="L110" s="2">
        <v>0</v>
      </c>
      <c r="M110" s="2">
        <v>0</v>
      </c>
      <c r="N110" s="2">
        <v>1</v>
      </c>
      <c r="O110" t="str">
        <f t="shared" si="4"/>
        <v>00001000.625000.375001</v>
      </c>
      <c r="P110" t="b">
        <f t="shared" si="5"/>
        <v>1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0.125</v>
      </c>
      <c r="Y110" s="2">
        <v>0.125</v>
      </c>
      <c r="Z110" s="2">
        <v>0.25</v>
      </c>
      <c r="AA110" s="2">
        <v>0.375</v>
      </c>
      <c r="AB110" s="2">
        <v>0</v>
      </c>
      <c r="AC110" s="2">
        <v>0.125</v>
      </c>
      <c r="AD110" s="2">
        <v>0</v>
      </c>
      <c r="AE110" s="2">
        <v>1</v>
      </c>
      <c r="AF110" s="2">
        <v>0</v>
      </c>
      <c r="AG110" t="str">
        <f t="shared" si="6"/>
        <v>001000.1250.1250.250.37500.125010</v>
      </c>
      <c r="AH110" t="b">
        <f t="shared" si="7"/>
        <v>1</v>
      </c>
    </row>
    <row r="111" spans="1:34" x14ac:dyDescent="0.2">
      <c r="A111" s="2">
        <v>0</v>
      </c>
      <c r="B111" s="2">
        <v>0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2">
        <v>0.75</v>
      </c>
      <c r="I111" s="2">
        <v>0</v>
      </c>
      <c r="J111" s="2">
        <v>0</v>
      </c>
      <c r="K111" s="2">
        <v>0.25</v>
      </c>
      <c r="L111" s="2">
        <v>0</v>
      </c>
      <c r="M111" s="2">
        <v>0</v>
      </c>
      <c r="N111" s="2">
        <v>1</v>
      </c>
      <c r="O111" t="str">
        <f t="shared" si="4"/>
        <v>00001000.75000.25001</v>
      </c>
      <c r="P111" t="b">
        <f t="shared" si="5"/>
        <v>1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0.125</v>
      </c>
      <c r="Y111" s="2">
        <v>0</v>
      </c>
      <c r="Z111" s="2">
        <v>0.125</v>
      </c>
      <c r="AA111" s="2">
        <v>0.25</v>
      </c>
      <c r="AB111" s="2">
        <v>0.5</v>
      </c>
      <c r="AC111" s="2">
        <v>0</v>
      </c>
      <c r="AD111" s="2">
        <v>0</v>
      </c>
      <c r="AE111" s="2">
        <v>1</v>
      </c>
      <c r="AF111" s="2">
        <v>0</v>
      </c>
      <c r="AG111" t="str">
        <f t="shared" si="6"/>
        <v>001000.12500.1250.250.50010</v>
      </c>
      <c r="AH111" t="b">
        <f t="shared" si="7"/>
        <v>1</v>
      </c>
    </row>
    <row r="112" spans="1:34" x14ac:dyDescent="0.2">
      <c r="A112" s="2">
        <v>0</v>
      </c>
      <c r="B112" s="2">
        <v>0</v>
      </c>
      <c r="C112" s="2">
        <v>0</v>
      </c>
      <c r="D112" s="2">
        <v>0</v>
      </c>
      <c r="E112" s="2">
        <v>1</v>
      </c>
      <c r="F112" s="2">
        <v>0</v>
      </c>
      <c r="G112" s="2">
        <v>0</v>
      </c>
      <c r="H112" s="2">
        <v>0.875</v>
      </c>
      <c r="I112" s="2">
        <v>0</v>
      </c>
      <c r="J112" s="2">
        <v>0</v>
      </c>
      <c r="K112" s="2">
        <v>0.125</v>
      </c>
      <c r="L112" s="2">
        <v>0</v>
      </c>
      <c r="M112" s="2">
        <v>0</v>
      </c>
      <c r="N112" s="2">
        <v>1</v>
      </c>
      <c r="O112" t="str">
        <f t="shared" si="4"/>
        <v>00001000.875000.125001</v>
      </c>
      <c r="P112" t="b">
        <f t="shared" si="5"/>
        <v>1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0.25</v>
      </c>
      <c r="Y112" s="2">
        <v>0</v>
      </c>
      <c r="Z112" s="2">
        <v>0.125</v>
      </c>
      <c r="AA112" s="2">
        <v>0.25</v>
      </c>
      <c r="AB112" s="2">
        <v>0</v>
      </c>
      <c r="AC112" s="2">
        <v>0.375</v>
      </c>
      <c r="AD112" s="2">
        <v>1</v>
      </c>
      <c r="AE112" s="2">
        <v>0</v>
      </c>
      <c r="AF112" s="2">
        <v>0</v>
      </c>
      <c r="AG112" t="str">
        <f t="shared" si="6"/>
        <v>001000.2500.1250.2500.375100</v>
      </c>
      <c r="AH112" t="b">
        <f t="shared" si="7"/>
        <v>1</v>
      </c>
    </row>
    <row r="113" spans="1:34" x14ac:dyDescent="0.2">
      <c r="A113" s="2">
        <v>0</v>
      </c>
      <c r="B113" s="2">
        <v>0</v>
      </c>
      <c r="C113" s="2">
        <v>1</v>
      </c>
      <c r="D113" s="2">
        <v>0</v>
      </c>
      <c r="E113" s="2">
        <v>0</v>
      </c>
      <c r="F113" s="2">
        <v>0.25</v>
      </c>
      <c r="G113" s="2">
        <v>0.25</v>
      </c>
      <c r="H113" s="2">
        <v>0</v>
      </c>
      <c r="I113" s="2">
        <v>0</v>
      </c>
      <c r="J113" s="2">
        <v>0.25</v>
      </c>
      <c r="K113" s="2">
        <v>0.25</v>
      </c>
      <c r="L113" s="2">
        <v>0</v>
      </c>
      <c r="M113" s="2">
        <v>0</v>
      </c>
      <c r="N113" s="2">
        <v>1</v>
      </c>
      <c r="O113" t="str">
        <f t="shared" si="4"/>
        <v>001000.250.25000.250.25001</v>
      </c>
      <c r="P113" t="b">
        <f t="shared" si="5"/>
        <v>1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0.125</v>
      </c>
      <c r="Y113" s="2">
        <v>0.125</v>
      </c>
      <c r="Z113" s="2">
        <v>0</v>
      </c>
      <c r="AA113" s="2">
        <v>0.375</v>
      </c>
      <c r="AB113" s="2">
        <v>0.25</v>
      </c>
      <c r="AC113" s="2">
        <v>0.125</v>
      </c>
      <c r="AD113" s="2">
        <v>1</v>
      </c>
      <c r="AE113" s="2">
        <v>0</v>
      </c>
      <c r="AF113" s="2">
        <v>0</v>
      </c>
      <c r="AG113" t="str">
        <f t="shared" si="6"/>
        <v>001000.1250.12500.3750.250.125100</v>
      </c>
      <c r="AH113" t="b">
        <f t="shared" si="7"/>
        <v>1</v>
      </c>
    </row>
    <row r="114" spans="1:34" x14ac:dyDescent="0.2">
      <c r="A114" s="2">
        <v>0</v>
      </c>
      <c r="B114" s="2">
        <v>0</v>
      </c>
      <c r="C114" s="2">
        <v>1</v>
      </c>
      <c r="D114" s="2">
        <v>0</v>
      </c>
      <c r="E114" s="2">
        <v>0</v>
      </c>
      <c r="F114" s="2">
        <v>0.125</v>
      </c>
      <c r="G114" s="2">
        <v>0</v>
      </c>
      <c r="H114" s="2">
        <v>0.75</v>
      </c>
      <c r="I114" s="2">
        <v>0</v>
      </c>
      <c r="J114" s="2">
        <v>0.125</v>
      </c>
      <c r="K114" s="2">
        <v>0</v>
      </c>
      <c r="L114" s="2">
        <v>0</v>
      </c>
      <c r="M114" s="2">
        <v>0</v>
      </c>
      <c r="N114" s="2">
        <v>1</v>
      </c>
      <c r="O114" t="str">
        <f t="shared" si="4"/>
        <v>001000.12500.7500.1250001</v>
      </c>
      <c r="P114" t="b">
        <f t="shared" si="5"/>
        <v>1</v>
      </c>
      <c r="S114" s="2">
        <v>0</v>
      </c>
      <c r="T114" s="2">
        <v>0</v>
      </c>
      <c r="U114" s="2">
        <v>1</v>
      </c>
      <c r="V114" s="2">
        <v>0</v>
      </c>
      <c r="W114" s="2">
        <v>0</v>
      </c>
      <c r="X114" s="2">
        <v>0.375</v>
      </c>
      <c r="Y114" s="2">
        <v>0.375</v>
      </c>
      <c r="Z114" s="2">
        <v>0.25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t="str">
        <f t="shared" si="6"/>
        <v>001000.3750.3750.25000100</v>
      </c>
      <c r="AH114" t="b">
        <f t="shared" si="7"/>
        <v>1</v>
      </c>
    </row>
    <row r="115" spans="1:34" x14ac:dyDescent="0.2">
      <c r="A115" s="2">
        <v>0</v>
      </c>
      <c r="B115" s="2">
        <v>0</v>
      </c>
      <c r="C115" s="2">
        <v>1</v>
      </c>
      <c r="D115" s="2">
        <v>0</v>
      </c>
      <c r="E115" s="2">
        <v>0</v>
      </c>
      <c r="F115" s="2">
        <v>0</v>
      </c>
      <c r="G115" s="2">
        <v>0.25</v>
      </c>
      <c r="H115" s="2">
        <v>0.125</v>
      </c>
      <c r="I115" s="2">
        <v>0.125</v>
      </c>
      <c r="J115" s="2">
        <v>0.375</v>
      </c>
      <c r="K115" s="2">
        <v>0.125</v>
      </c>
      <c r="L115" s="2">
        <v>0</v>
      </c>
      <c r="M115" s="2">
        <v>0</v>
      </c>
      <c r="N115" s="2">
        <v>1</v>
      </c>
      <c r="O115" t="str">
        <f t="shared" si="4"/>
        <v>0010000.250.1250.1250.3750.125001</v>
      </c>
      <c r="P115" t="b">
        <f t="shared" si="5"/>
        <v>1</v>
      </c>
      <c r="S115" s="2">
        <v>0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  <c r="Y115" s="2">
        <v>0.25</v>
      </c>
      <c r="Z115" s="2">
        <v>0.25</v>
      </c>
      <c r="AA115" s="2">
        <v>0.125</v>
      </c>
      <c r="AB115" s="2">
        <v>0.25</v>
      </c>
      <c r="AC115" s="2">
        <v>0.125</v>
      </c>
      <c r="AD115" s="2">
        <v>0</v>
      </c>
      <c r="AE115" s="2">
        <v>0</v>
      </c>
      <c r="AF115" s="2">
        <v>1</v>
      </c>
      <c r="AG115" t="str">
        <f t="shared" si="6"/>
        <v>0000100.250.250.1250.250.125001</v>
      </c>
      <c r="AH115" t="b">
        <f t="shared" si="7"/>
        <v>1</v>
      </c>
    </row>
    <row r="116" spans="1:34" x14ac:dyDescent="0.2">
      <c r="A116" s="2">
        <v>0</v>
      </c>
      <c r="B116" s="2">
        <v>0</v>
      </c>
      <c r="C116" s="2">
        <v>1</v>
      </c>
      <c r="D116" s="2">
        <v>0</v>
      </c>
      <c r="E116" s="2">
        <v>0</v>
      </c>
      <c r="F116" s="2">
        <v>0.5</v>
      </c>
      <c r="G116" s="2">
        <v>0</v>
      </c>
      <c r="H116" s="2">
        <v>0</v>
      </c>
      <c r="I116" s="2">
        <v>0.25</v>
      </c>
      <c r="J116" s="2">
        <v>0.125</v>
      </c>
      <c r="K116" s="2">
        <v>0.125</v>
      </c>
      <c r="L116" s="2">
        <v>0</v>
      </c>
      <c r="M116" s="2">
        <v>1</v>
      </c>
      <c r="N116" s="2">
        <v>0</v>
      </c>
      <c r="O116" t="str">
        <f t="shared" si="4"/>
        <v>001000.5000.250.1250.125010</v>
      </c>
      <c r="P116" t="b">
        <f t="shared" si="5"/>
        <v>1</v>
      </c>
      <c r="S116" s="2">
        <v>0</v>
      </c>
      <c r="T116" s="2">
        <v>0</v>
      </c>
      <c r="U116" s="2">
        <v>0</v>
      </c>
      <c r="V116" s="2">
        <v>0</v>
      </c>
      <c r="W116" s="2">
        <v>1</v>
      </c>
      <c r="X116" s="2">
        <v>0</v>
      </c>
      <c r="Y116" s="2">
        <v>0</v>
      </c>
      <c r="Z116" s="2">
        <v>0.125</v>
      </c>
      <c r="AA116" s="2">
        <v>0.25</v>
      </c>
      <c r="AB116" s="2">
        <v>0.125</v>
      </c>
      <c r="AC116" s="2">
        <v>0.5</v>
      </c>
      <c r="AD116" s="2">
        <v>0</v>
      </c>
      <c r="AE116" s="2">
        <v>0</v>
      </c>
      <c r="AF116" s="2">
        <v>1</v>
      </c>
      <c r="AG116" t="str">
        <f t="shared" si="6"/>
        <v>00001000.1250.250.1250.5001</v>
      </c>
      <c r="AH116" t="b">
        <f t="shared" si="7"/>
        <v>1</v>
      </c>
    </row>
    <row r="117" spans="1:34" x14ac:dyDescent="0.2">
      <c r="A117" s="2">
        <v>0</v>
      </c>
      <c r="B117" s="2">
        <v>0</v>
      </c>
      <c r="C117" s="2">
        <v>1</v>
      </c>
      <c r="D117" s="2">
        <v>0</v>
      </c>
      <c r="E117" s="2">
        <v>0</v>
      </c>
      <c r="F117" s="2">
        <v>0</v>
      </c>
      <c r="G117" s="2">
        <v>0.25</v>
      </c>
      <c r="H117" s="2">
        <v>0.625</v>
      </c>
      <c r="I117" s="2">
        <v>0</v>
      </c>
      <c r="J117" s="2">
        <v>0.125</v>
      </c>
      <c r="K117" s="2">
        <v>0</v>
      </c>
      <c r="L117" s="2">
        <v>0</v>
      </c>
      <c r="M117" s="2">
        <v>1</v>
      </c>
      <c r="N117" s="2">
        <v>0</v>
      </c>
      <c r="O117" t="str">
        <f t="shared" si="4"/>
        <v>0010000.250.62500.1250010</v>
      </c>
      <c r="P117" t="b">
        <f t="shared" si="5"/>
        <v>1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0.375</v>
      </c>
      <c r="Z117" s="2">
        <v>0</v>
      </c>
      <c r="AA117" s="2">
        <v>0.25</v>
      </c>
      <c r="AB117" s="2">
        <v>0.25</v>
      </c>
      <c r="AC117" s="2">
        <v>0.125</v>
      </c>
      <c r="AD117" s="2">
        <v>0</v>
      </c>
      <c r="AE117" s="2">
        <v>0</v>
      </c>
      <c r="AF117" s="2">
        <v>1</v>
      </c>
      <c r="AG117" t="str">
        <f t="shared" si="6"/>
        <v>1000000.37500.250.250.125001</v>
      </c>
      <c r="AH117" t="b">
        <f t="shared" si="7"/>
        <v>1</v>
      </c>
    </row>
    <row r="118" spans="1:34" x14ac:dyDescent="0.2">
      <c r="A118" s="2">
        <v>0</v>
      </c>
      <c r="B118" s="2">
        <v>0</v>
      </c>
      <c r="C118" s="2">
        <v>1</v>
      </c>
      <c r="D118" s="2">
        <v>0</v>
      </c>
      <c r="E118" s="2">
        <v>0</v>
      </c>
      <c r="F118" s="2">
        <v>0.125</v>
      </c>
      <c r="G118" s="2">
        <v>0.125</v>
      </c>
      <c r="H118" s="2">
        <v>0.25</v>
      </c>
      <c r="I118" s="2">
        <v>0.375</v>
      </c>
      <c r="J118" s="2">
        <v>0</v>
      </c>
      <c r="K118" s="2">
        <v>0.125</v>
      </c>
      <c r="L118" s="2">
        <v>0</v>
      </c>
      <c r="M118" s="2">
        <v>1</v>
      </c>
      <c r="N118" s="2">
        <v>0</v>
      </c>
      <c r="O118" t="str">
        <f t="shared" si="4"/>
        <v>001000.1250.1250.250.37500.125010</v>
      </c>
      <c r="P118" t="b">
        <f t="shared" si="5"/>
        <v>1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0.25</v>
      </c>
      <c r="Y118" s="2">
        <v>0.125</v>
      </c>
      <c r="Z118" s="2">
        <v>0</v>
      </c>
      <c r="AA118" s="2">
        <v>0.25</v>
      </c>
      <c r="AB118" s="2">
        <v>0</v>
      </c>
      <c r="AC118" s="2">
        <v>0.375</v>
      </c>
      <c r="AD118" s="2">
        <v>0</v>
      </c>
      <c r="AE118" s="2">
        <v>0</v>
      </c>
      <c r="AF118" s="2">
        <v>1</v>
      </c>
      <c r="AG118" t="str">
        <f t="shared" si="6"/>
        <v>100000.250.12500.2500.375001</v>
      </c>
      <c r="AH118" t="b">
        <f t="shared" si="7"/>
        <v>1</v>
      </c>
    </row>
    <row r="119" spans="1:34" x14ac:dyDescent="0.2">
      <c r="A119" s="2">
        <v>0</v>
      </c>
      <c r="B119" s="2">
        <v>0</v>
      </c>
      <c r="C119" s="2">
        <v>1</v>
      </c>
      <c r="D119" s="2">
        <v>0</v>
      </c>
      <c r="E119" s="2">
        <v>0</v>
      </c>
      <c r="F119" s="2">
        <v>0.125</v>
      </c>
      <c r="G119" s="2">
        <v>0</v>
      </c>
      <c r="H119" s="2">
        <v>0.125</v>
      </c>
      <c r="I119" s="2">
        <v>0.25</v>
      </c>
      <c r="J119" s="2">
        <v>0.5</v>
      </c>
      <c r="K119" s="2">
        <v>0</v>
      </c>
      <c r="L119" s="2">
        <v>0</v>
      </c>
      <c r="M119" s="2">
        <v>1</v>
      </c>
      <c r="N119" s="2">
        <v>0</v>
      </c>
      <c r="O119" t="str">
        <f t="shared" si="4"/>
        <v>001000.12500.1250.250.50010</v>
      </c>
      <c r="P119" t="b">
        <f t="shared" si="5"/>
        <v>1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0.25</v>
      </c>
      <c r="Z119" s="2">
        <v>0</v>
      </c>
      <c r="AA119" s="2">
        <v>0.625</v>
      </c>
      <c r="AB119" s="2">
        <v>0</v>
      </c>
      <c r="AC119" s="2">
        <v>0.125</v>
      </c>
      <c r="AD119" s="2">
        <v>0</v>
      </c>
      <c r="AE119" s="2">
        <v>0</v>
      </c>
      <c r="AF119" s="2">
        <v>1</v>
      </c>
      <c r="AG119" t="str">
        <f t="shared" si="6"/>
        <v>1000000.2500.62500.125001</v>
      </c>
      <c r="AH119" t="b">
        <f t="shared" si="7"/>
        <v>1</v>
      </c>
    </row>
    <row r="120" spans="1:34" x14ac:dyDescent="0.2">
      <c r="A120" s="2">
        <v>0</v>
      </c>
      <c r="B120" s="2">
        <v>0</v>
      </c>
      <c r="C120" s="2">
        <v>1</v>
      </c>
      <c r="D120" s="2">
        <v>0</v>
      </c>
      <c r="E120" s="2">
        <v>0</v>
      </c>
      <c r="F120" s="2">
        <v>0.25</v>
      </c>
      <c r="G120" s="2">
        <v>0</v>
      </c>
      <c r="H120" s="2">
        <v>0.125</v>
      </c>
      <c r="I120" s="2">
        <v>0.25</v>
      </c>
      <c r="J120" s="2">
        <v>0</v>
      </c>
      <c r="K120" s="2">
        <v>0.375</v>
      </c>
      <c r="L120" s="2">
        <v>1</v>
      </c>
      <c r="M120" s="2">
        <v>0</v>
      </c>
      <c r="N120" s="2">
        <v>0</v>
      </c>
      <c r="O120" t="str">
        <f t="shared" si="4"/>
        <v>001000.2500.1250.2500.375100</v>
      </c>
      <c r="P120" t="b">
        <f t="shared" si="5"/>
        <v>1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0.125</v>
      </c>
      <c r="Y120" s="2">
        <v>0.25</v>
      </c>
      <c r="Z120" s="2">
        <v>0</v>
      </c>
      <c r="AA120" s="2">
        <v>0.25</v>
      </c>
      <c r="AB120" s="2">
        <v>0.125</v>
      </c>
      <c r="AC120" s="2">
        <v>0.25</v>
      </c>
      <c r="AD120" s="2">
        <v>0</v>
      </c>
      <c r="AE120" s="2">
        <v>0</v>
      </c>
      <c r="AF120" s="2">
        <v>1</v>
      </c>
      <c r="AG120" t="str">
        <f t="shared" si="6"/>
        <v>100000.1250.2500.250.1250.25001</v>
      </c>
      <c r="AH120" t="b">
        <f t="shared" si="7"/>
        <v>1</v>
      </c>
    </row>
    <row r="121" spans="1:34" x14ac:dyDescent="0.2">
      <c r="A121" s="2">
        <v>0</v>
      </c>
      <c r="B121" s="2">
        <v>0</v>
      </c>
      <c r="C121" s="2">
        <v>1</v>
      </c>
      <c r="D121" s="2">
        <v>0</v>
      </c>
      <c r="E121" s="2">
        <v>0</v>
      </c>
      <c r="F121" s="2">
        <v>0.125</v>
      </c>
      <c r="G121" s="2">
        <v>0.125</v>
      </c>
      <c r="H121" s="2">
        <v>0</v>
      </c>
      <c r="I121" s="2">
        <v>0.375</v>
      </c>
      <c r="J121" s="2">
        <v>0.25</v>
      </c>
      <c r="K121" s="2">
        <v>0.125</v>
      </c>
      <c r="L121" s="2">
        <v>1</v>
      </c>
      <c r="M121" s="2">
        <v>0</v>
      </c>
      <c r="N121" s="2">
        <v>0</v>
      </c>
      <c r="O121" t="str">
        <f t="shared" si="4"/>
        <v>001000.1250.12500.3750.250.125100</v>
      </c>
      <c r="P121" t="b">
        <f t="shared" si="5"/>
        <v>1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0.25</v>
      </c>
      <c r="Y121" s="2">
        <v>0.25</v>
      </c>
      <c r="Z121" s="2">
        <v>0.125</v>
      </c>
      <c r="AA121" s="2">
        <v>0.125</v>
      </c>
      <c r="AB121" s="2">
        <v>0</v>
      </c>
      <c r="AC121" s="2">
        <v>0.25</v>
      </c>
      <c r="AD121" s="2">
        <v>0</v>
      </c>
      <c r="AE121" s="2">
        <v>1</v>
      </c>
      <c r="AF121" s="2">
        <v>0</v>
      </c>
      <c r="AG121" t="str">
        <f t="shared" si="6"/>
        <v>100000.250.250.1250.12500.25010</v>
      </c>
      <c r="AH121" t="b">
        <f t="shared" si="7"/>
        <v>1</v>
      </c>
    </row>
    <row r="122" spans="1:34" x14ac:dyDescent="0.2">
      <c r="A122" s="2">
        <v>0</v>
      </c>
      <c r="B122" s="2">
        <v>0</v>
      </c>
      <c r="C122" s="2">
        <v>1</v>
      </c>
      <c r="D122" s="2">
        <v>0</v>
      </c>
      <c r="E122" s="2">
        <v>0</v>
      </c>
      <c r="F122" s="2">
        <v>0.375</v>
      </c>
      <c r="G122" s="2">
        <v>0.375</v>
      </c>
      <c r="H122" s="2">
        <v>0.25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t="str">
        <f t="shared" si="4"/>
        <v>001000.3750.3750.25000100</v>
      </c>
      <c r="P122" t="b">
        <f t="shared" si="5"/>
        <v>1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0.125</v>
      </c>
      <c r="Z122" s="2">
        <v>0.125</v>
      </c>
      <c r="AA122" s="2">
        <v>0.125</v>
      </c>
      <c r="AB122" s="2">
        <v>0.125</v>
      </c>
      <c r="AC122" s="2">
        <v>0.5</v>
      </c>
      <c r="AD122" s="2">
        <v>0</v>
      </c>
      <c r="AE122" s="2">
        <v>1</v>
      </c>
      <c r="AF122" s="2">
        <v>0</v>
      </c>
      <c r="AG122" t="str">
        <f t="shared" si="6"/>
        <v>1000000.1250.1250.1250.1250.5010</v>
      </c>
      <c r="AH122" t="b">
        <f t="shared" si="7"/>
        <v>1</v>
      </c>
    </row>
    <row r="123" spans="1:34" x14ac:dyDescent="0.2">
      <c r="A123" s="2">
        <v>0</v>
      </c>
      <c r="B123" s="2">
        <v>0</v>
      </c>
      <c r="C123" s="2">
        <v>0</v>
      </c>
      <c r="D123" s="2">
        <v>0</v>
      </c>
      <c r="E123" s="2">
        <v>1</v>
      </c>
      <c r="F123" s="2">
        <v>0</v>
      </c>
      <c r="G123" s="2">
        <v>0.25</v>
      </c>
      <c r="H123" s="2">
        <v>0.25</v>
      </c>
      <c r="I123" s="2">
        <v>0.125</v>
      </c>
      <c r="J123" s="2">
        <v>0.25</v>
      </c>
      <c r="K123" s="2">
        <v>0.125</v>
      </c>
      <c r="L123" s="2">
        <v>0</v>
      </c>
      <c r="M123" s="2">
        <v>0</v>
      </c>
      <c r="N123" s="2">
        <v>1</v>
      </c>
      <c r="O123" t="str">
        <f t="shared" si="4"/>
        <v>0000100.250.250.1250.250.125001</v>
      </c>
      <c r="P123" t="b">
        <f t="shared" si="5"/>
        <v>1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0.125</v>
      </c>
      <c r="Z123" s="2">
        <v>0.5</v>
      </c>
      <c r="AA123" s="2">
        <v>0</v>
      </c>
      <c r="AB123" s="2">
        <v>0.25</v>
      </c>
      <c r="AC123" s="2">
        <v>0.125</v>
      </c>
      <c r="AD123" s="2">
        <v>0</v>
      </c>
      <c r="AE123" s="2">
        <v>1</v>
      </c>
      <c r="AF123" s="2">
        <v>0</v>
      </c>
      <c r="AG123" t="str">
        <f t="shared" si="6"/>
        <v>1000000.1250.500.250.125010</v>
      </c>
      <c r="AH123" t="b">
        <f t="shared" si="7"/>
        <v>1</v>
      </c>
    </row>
    <row r="124" spans="1:34" x14ac:dyDescent="0.2">
      <c r="A124" s="2">
        <v>0</v>
      </c>
      <c r="B124" s="2">
        <v>0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0.125</v>
      </c>
      <c r="I124" s="2">
        <v>0.25</v>
      </c>
      <c r="J124" s="2">
        <v>0.125</v>
      </c>
      <c r="K124" s="2">
        <v>0.5</v>
      </c>
      <c r="L124" s="2">
        <v>0</v>
      </c>
      <c r="M124" s="2">
        <v>0</v>
      </c>
      <c r="N124" s="2">
        <v>1</v>
      </c>
      <c r="O124" t="str">
        <f t="shared" si="4"/>
        <v>00001000.1250.250.1250.5001</v>
      </c>
      <c r="P124" t="b">
        <f t="shared" si="5"/>
        <v>1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0.125</v>
      </c>
      <c r="Y124" s="2">
        <v>0.25</v>
      </c>
      <c r="Z124" s="2">
        <v>0.125</v>
      </c>
      <c r="AA124" s="2">
        <v>0.5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t="str">
        <f t="shared" si="6"/>
        <v>100000.1250.250.1250.500010</v>
      </c>
      <c r="AH124" t="b">
        <f t="shared" si="7"/>
        <v>1</v>
      </c>
    </row>
    <row r="125" spans="1:34" x14ac:dyDescent="0.2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0.375</v>
      </c>
      <c r="H125" s="2">
        <v>0</v>
      </c>
      <c r="I125" s="2">
        <v>0.25</v>
      </c>
      <c r="J125" s="2">
        <v>0.25</v>
      </c>
      <c r="K125" s="2">
        <v>0.125</v>
      </c>
      <c r="L125" s="2">
        <v>0</v>
      </c>
      <c r="M125" s="2">
        <v>0</v>
      </c>
      <c r="N125" s="2">
        <v>1</v>
      </c>
      <c r="O125" t="str">
        <f t="shared" si="4"/>
        <v>1000000.37500.250.250.125001</v>
      </c>
      <c r="P125" t="b">
        <f t="shared" si="5"/>
        <v>1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0.125</v>
      </c>
      <c r="Z125" s="2">
        <v>0.375</v>
      </c>
      <c r="AA125" s="2">
        <v>0.125</v>
      </c>
      <c r="AB125" s="2">
        <v>0.125</v>
      </c>
      <c r="AC125" s="2">
        <v>0.25</v>
      </c>
      <c r="AD125" s="2">
        <v>0</v>
      </c>
      <c r="AE125" s="2">
        <v>1</v>
      </c>
      <c r="AF125" s="2">
        <v>0</v>
      </c>
      <c r="AG125" t="str">
        <f t="shared" si="6"/>
        <v>1000000.1250.3750.1250.1250.25010</v>
      </c>
      <c r="AH125" t="b">
        <f t="shared" si="7"/>
        <v>1</v>
      </c>
    </row>
    <row r="126" spans="1:34" x14ac:dyDescent="0.2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0.25</v>
      </c>
      <c r="G126" s="2">
        <v>0.125</v>
      </c>
      <c r="H126" s="2">
        <v>0</v>
      </c>
      <c r="I126" s="2">
        <v>0.25</v>
      </c>
      <c r="J126" s="2">
        <v>0</v>
      </c>
      <c r="K126" s="2">
        <v>0.375</v>
      </c>
      <c r="L126" s="2">
        <v>0</v>
      </c>
      <c r="M126" s="2">
        <v>0</v>
      </c>
      <c r="N126" s="2">
        <v>1</v>
      </c>
      <c r="O126" t="str">
        <f t="shared" si="4"/>
        <v>100000.250.12500.2500.375001</v>
      </c>
      <c r="P126" t="b">
        <f t="shared" si="5"/>
        <v>1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0.25</v>
      </c>
      <c r="AA126" s="2">
        <v>0.625</v>
      </c>
      <c r="AB126" s="2">
        <v>0.125</v>
      </c>
      <c r="AC126" s="2">
        <v>0</v>
      </c>
      <c r="AD126" s="2">
        <v>1</v>
      </c>
      <c r="AE126" s="2">
        <v>0</v>
      </c>
      <c r="AF126" s="2">
        <v>0</v>
      </c>
      <c r="AG126" t="str">
        <f t="shared" si="6"/>
        <v>10000000.250.6250.1250100</v>
      </c>
      <c r="AH126" t="b">
        <f t="shared" si="7"/>
        <v>1</v>
      </c>
    </row>
    <row r="127" spans="1:34" x14ac:dyDescent="0.2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0.25</v>
      </c>
      <c r="H127" s="2">
        <v>0</v>
      </c>
      <c r="I127" s="2">
        <v>0.625</v>
      </c>
      <c r="J127" s="2">
        <v>0</v>
      </c>
      <c r="K127" s="2">
        <v>0.125</v>
      </c>
      <c r="L127" s="2">
        <v>0</v>
      </c>
      <c r="M127" s="2">
        <v>0</v>
      </c>
      <c r="N127" s="2">
        <v>1</v>
      </c>
      <c r="O127" t="str">
        <f t="shared" si="4"/>
        <v>1000000.2500.62500.125001</v>
      </c>
      <c r="P127" t="b">
        <f t="shared" si="5"/>
        <v>1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0.375</v>
      </c>
      <c r="Y127" s="2">
        <v>0.125</v>
      </c>
      <c r="Z127" s="2">
        <v>0.125</v>
      </c>
      <c r="AA127" s="2">
        <v>0.125</v>
      </c>
      <c r="AB127" s="2">
        <v>0.125</v>
      </c>
      <c r="AC127" s="2">
        <v>0.125</v>
      </c>
      <c r="AD127" s="2">
        <v>1</v>
      </c>
      <c r="AE127" s="2">
        <v>0</v>
      </c>
      <c r="AF127" s="2">
        <v>0</v>
      </c>
      <c r="AG127" t="str">
        <f t="shared" si="6"/>
        <v>100000.3750.1250.1250.1250.1250.125100</v>
      </c>
      <c r="AH127" t="b">
        <f t="shared" si="7"/>
        <v>1</v>
      </c>
    </row>
    <row r="128" spans="1:34" x14ac:dyDescent="0.2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0.125</v>
      </c>
      <c r="G128" s="2">
        <v>0.25</v>
      </c>
      <c r="H128" s="2">
        <v>0</v>
      </c>
      <c r="I128" s="2">
        <v>0.25</v>
      </c>
      <c r="J128" s="2">
        <v>0.125</v>
      </c>
      <c r="K128" s="2">
        <v>0.25</v>
      </c>
      <c r="L128" s="2">
        <v>0</v>
      </c>
      <c r="M128" s="2">
        <v>0</v>
      </c>
      <c r="N128" s="2">
        <v>1</v>
      </c>
      <c r="O128" t="str">
        <f t="shared" si="4"/>
        <v>100000.1250.2500.250.1250.25001</v>
      </c>
      <c r="P128" t="b">
        <f t="shared" si="5"/>
        <v>1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0.125</v>
      </c>
      <c r="Z128" s="2">
        <v>0.125</v>
      </c>
      <c r="AA128" s="2">
        <v>0.25</v>
      </c>
      <c r="AB128" s="2">
        <v>0.25</v>
      </c>
      <c r="AC128" s="2">
        <v>0.25</v>
      </c>
      <c r="AD128" s="2">
        <v>1</v>
      </c>
      <c r="AE128" s="2">
        <v>0</v>
      </c>
      <c r="AF128" s="2">
        <v>0</v>
      </c>
      <c r="AG128" t="str">
        <f t="shared" si="6"/>
        <v>1000000.1250.1250.250.250.25100</v>
      </c>
      <c r="AH128" t="b">
        <f t="shared" si="7"/>
        <v>1</v>
      </c>
    </row>
    <row r="129" spans="1:34" x14ac:dyDescent="0.2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0.25</v>
      </c>
      <c r="G129" s="2">
        <v>0.25</v>
      </c>
      <c r="H129" s="2">
        <v>0.125</v>
      </c>
      <c r="I129" s="2">
        <v>0.125</v>
      </c>
      <c r="J129" s="2">
        <v>0</v>
      </c>
      <c r="K129" s="2">
        <v>0.25</v>
      </c>
      <c r="L129" s="2">
        <v>0</v>
      </c>
      <c r="M129" s="2">
        <v>1</v>
      </c>
      <c r="N129" s="2">
        <v>0</v>
      </c>
      <c r="O129" t="str">
        <f t="shared" si="4"/>
        <v>100000.250.250.1250.12500.25010</v>
      </c>
      <c r="P129" t="b">
        <f t="shared" si="5"/>
        <v>1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0.75</v>
      </c>
      <c r="Y129" s="2">
        <v>0</v>
      </c>
      <c r="Z129" s="2">
        <v>0.25</v>
      </c>
      <c r="AA129" s="2">
        <v>0</v>
      </c>
      <c r="AB129" s="2">
        <v>0</v>
      </c>
      <c r="AC129" s="2">
        <v>0</v>
      </c>
      <c r="AD129" s="2">
        <v>1</v>
      </c>
      <c r="AE129" s="2">
        <v>0</v>
      </c>
      <c r="AF129" s="2">
        <v>0</v>
      </c>
      <c r="AG129" t="str">
        <f t="shared" si="6"/>
        <v>100000.7500.25000100</v>
      </c>
      <c r="AH129" t="b">
        <f t="shared" si="7"/>
        <v>1</v>
      </c>
    </row>
    <row r="130" spans="1:34" x14ac:dyDescent="0.2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0.125</v>
      </c>
      <c r="H130" s="2">
        <v>0.125</v>
      </c>
      <c r="I130" s="2">
        <v>0.125</v>
      </c>
      <c r="J130" s="2">
        <v>0.125</v>
      </c>
      <c r="K130" s="2">
        <v>0.5</v>
      </c>
      <c r="L130" s="2">
        <v>0</v>
      </c>
      <c r="M130" s="2">
        <v>1</v>
      </c>
      <c r="N130" s="2">
        <v>0</v>
      </c>
      <c r="O130" t="str">
        <f t="shared" si="4"/>
        <v>1000000.1250.1250.1250.1250.5010</v>
      </c>
      <c r="P130" t="b">
        <f t="shared" si="5"/>
        <v>1</v>
      </c>
      <c r="S130" s="2">
        <v>0</v>
      </c>
      <c r="T130" s="2">
        <v>0</v>
      </c>
      <c r="U130" s="2">
        <v>0</v>
      </c>
      <c r="V130" s="2">
        <v>1</v>
      </c>
      <c r="W130" s="2">
        <v>0</v>
      </c>
      <c r="X130" s="2">
        <v>0.125</v>
      </c>
      <c r="Y130" s="2">
        <v>0</v>
      </c>
      <c r="Z130" s="2">
        <v>0</v>
      </c>
      <c r="AA130" s="2">
        <v>0</v>
      </c>
      <c r="AB130" s="2">
        <v>0.75</v>
      </c>
      <c r="AC130" s="2">
        <v>0.125</v>
      </c>
      <c r="AD130" s="2">
        <v>0</v>
      </c>
      <c r="AE130" s="2">
        <v>0</v>
      </c>
      <c r="AF130" s="2">
        <v>1</v>
      </c>
      <c r="AG130" t="str">
        <f t="shared" si="6"/>
        <v>000100.1250000.750.125001</v>
      </c>
      <c r="AH130" t="b">
        <f t="shared" si="7"/>
        <v>1</v>
      </c>
    </row>
    <row r="131" spans="1:34" x14ac:dyDescent="0.2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0.125</v>
      </c>
      <c r="H131" s="2">
        <v>0.5</v>
      </c>
      <c r="I131" s="2">
        <v>0</v>
      </c>
      <c r="J131" s="2">
        <v>0.25</v>
      </c>
      <c r="K131" s="2">
        <v>0.125</v>
      </c>
      <c r="L131" s="2">
        <v>0</v>
      </c>
      <c r="M131" s="2">
        <v>1</v>
      </c>
      <c r="N131" s="2">
        <v>0</v>
      </c>
      <c r="O131" t="str">
        <f t="shared" ref="O131:O194" si="8">CONCATENATE(A131,B131,C131,D131,E131,F131,G131,H131,I131,J131,K131,L131,M131,N131)</f>
        <v>1000000.1250.500.250.125010</v>
      </c>
      <c r="P131" t="b">
        <f t="shared" ref="P131:P194" si="9">COUNTIF($AG:$AG,O131)&gt;0</f>
        <v>1</v>
      </c>
      <c r="S131" s="2">
        <v>0</v>
      </c>
      <c r="T131" s="2">
        <v>0</v>
      </c>
      <c r="U131" s="2">
        <v>0</v>
      </c>
      <c r="V131" s="2">
        <v>1</v>
      </c>
      <c r="W131" s="2">
        <v>0</v>
      </c>
      <c r="X131" s="2">
        <v>0.125</v>
      </c>
      <c r="Y131" s="2">
        <v>0.5</v>
      </c>
      <c r="Z131" s="2">
        <v>0.125</v>
      </c>
      <c r="AA131" s="2">
        <v>0</v>
      </c>
      <c r="AB131" s="2">
        <v>0</v>
      </c>
      <c r="AC131" s="2">
        <v>0.25</v>
      </c>
      <c r="AD131" s="2">
        <v>0</v>
      </c>
      <c r="AE131" s="2">
        <v>0</v>
      </c>
      <c r="AF131" s="2">
        <v>1</v>
      </c>
      <c r="AG131" t="str">
        <f t="shared" ref="AG131:AG194" si="10">CONCATENATE(S131,T131,U131,V131,W131,X131,Y131,Z131,AA131,AB131,AC131,AD131,AE131,AF131)</f>
        <v>000100.1250.50.125000.25001</v>
      </c>
      <c r="AH131" t="b">
        <f t="shared" ref="AH131:AH194" si="11">COUNTIF($O$2:$O$374, AG131)&gt;0</f>
        <v>1</v>
      </c>
    </row>
    <row r="132" spans="1:34" x14ac:dyDescent="0.2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0.125</v>
      </c>
      <c r="G132" s="2">
        <v>0.25</v>
      </c>
      <c r="H132" s="2">
        <v>0.125</v>
      </c>
      <c r="I132" s="2">
        <v>0.5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t="str">
        <f t="shared" si="8"/>
        <v>100000.1250.250.1250.500010</v>
      </c>
      <c r="P132" t="b">
        <f t="shared" si="9"/>
        <v>1</v>
      </c>
      <c r="S132" s="2">
        <v>0</v>
      </c>
      <c r="T132" s="2">
        <v>0</v>
      </c>
      <c r="U132" s="2">
        <v>0</v>
      </c>
      <c r="V132" s="2">
        <v>1</v>
      </c>
      <c r="W132" s="2">
        <v>0</v>
      </c>
      <c r="X132" s="2">
        <v>0</v>
      </c>
      <c r="Y132" s="2">
        <v>0</v>
      </c>
      <c r="Z132" s="2">
        <v>0.25</v>
      </c>
      <c r="AA132" s="2">
        <v>0.125</v>
      </c>
      <c r="AB132" s="2">
        <v>0.625</v>
      </c>
      <c r="AC132" s="2">
        <v>0</v>
      </c>
      <c r="AD132" s="2">
        <v>0</v>
      </c>
      <c r="AE132" s="2">
        <v>0</v>
      </c>
      <c r="AF132" s="2">
        <v>1</v>
      </c>
      <c r="AG132" t="str">
        <f t="shared" si="10"/>
        <v>00010000.250.1250.6250001</v>
      </c>
      <c r="AH132" t="b">
        <f t="shared" si="11"/>
        <v>1</v>
      </c>
    </row>
    <row r="133" spans="1:34" x14ac:dyDescent="0.2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0.125</v>
      </c>
      <c r="H133" s="2">
        <v>0.375</v>
      </c>
      <c r="I133" s="2">
        <v>0.125</v>
      </c>
      <c r="J133" s="2">
        <v>0.125</v>
      </c>
      <c r="K133" s="2">
        <v>0.25</v>
      </c>
      <c r="L133" s="2">
        <v>0</v>
      </c>
      <c r="M133" s="2">
        <v>1</v>
      </c>
      <c r="N133" s="2">
        <v>0</v>
      </c>
      <c r="O133" t="str">
        <f t="shared" si="8"/>
        <v>1000000.1250.3750.1250.1250.25010</v>
      </c>
      <c r="P133" t="b">
        <f t="shared" si="9"/>
        <v>1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0.25</v>
      </c>
      <c r="Y133" s="2">
        <v>0.25</v>
      </c>
      <c r="Z133" s="2">
        <v>0.125</v>
      </c>
      <c r="AA133" s="2">
        <v>0</v>
      </c>
      <c r="AB133" s="2">
        <v>0</v>
      </c>
      <c r="AC133" s="2">
        <v>0.375</v>
      </c>
      <c r="AD133" s="2">
        <v>0</v>
      </c>
      <c r="AE133" s="2">
        <v>1</v>
      </c>
      <c r="AF133" s="2">
        <v>0</v>
      </c>
      <c r="AG133" t="str">
        <f t="shared" si="10"/>
        <v>000100.250.250.125000.375010</v>
      </c>
      <c r="AH133" t="b">
        <f t="shared" si="11"/>
        <v>1</v>
      </c>
    </row>
    <row r="134" spans="1:34" x14ac:dyDescent="0.2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0.25</v>
      </c>
      <c r="I134" s="2">
        <v>0.625</v>
      </c>
      <c r="J134" s="2">
        <v>0.125</v>
      </c>
      <c r="K134" s="2">
        <v>0</v>
      </c>
      <c r="L134" s="2">
        <v>1</v>
      </c>
      <c r="M134" s="2">
        <v>0</v>
      </c>
      <c r="N134" s="2">
        <v>0</v>
      </c>
      <c r="O134" t="str">
        <f t="shared" si="8"/>
        <v>10000000.250.6250.1250100</v>
      </c>
      <c r="P134" t="b">
        <f t="shared" si="9"/>
        <v>1</v>
      </c>
      <c r="S134" s="2">
        <v>0</v>
      </c>
      <c r="T134" s="2">
        <v>0</v>
      </c>
      <c r="U134" s="2">
        <v>0</v>
      </c>
      <c r="V134" s="2">
        <v>1</v>
      </c>
      <c r="W134" s="2">
        <v>0</v>
      </c>
      <c r="X134" s="2">
        <v>0.375</v>
      </c>
      <c r="Y134" s="2">
        <v>0</v>
      </c>
      <c r="Z134" s="2">
        <v>0</v>
      </c>
      <c r="AA134" s="2">
        <v>0.5</v>
      </c>
      <c r="AB134" s="2">
        <v>0</v>
      </c>
      <c r="AC134" s="2">
        <v>0.125</v>
      </c>
      <c r="AD134" s="2">
        <v>0</v>
      </c>
      <c r="AE134" s="2">
        <v>1</v>
      </c>
      <c r="AF134" s="2">
        <v>0</v>
      </c>
      <c r="AG134" t="str">
        <f t="shared" si="10"/>
        <v>000100.375000.500.125010</v>
      </c>
      <c r="AH134" t="b">
        <f t="shared" si="11"/>
        <v>1</v>
      </c>
    </row>
    <row r="135" spans="1:34" x14ac:dyDescent="0.2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0.375</v>
      </c>
      <c r="G135" s="2">
        <v>0.125</v>
      </c>
      <c r="H135" s="2">
        <v>0.125</v>
      </c>
      <c r="I135" s="2">
        <v>0.125</v>
      </c>
      <c r="J135" s="2">
        <v>0.125</v>
      </c>
      <c r="K135" s="2">
        <v>0.125</v>
      </c>
      <c r="L135" s="2">
        <v>1</v>
      </c>
      <c r="M135" s="2">
        <v>0</v>
      </c>
      <c r="N135" s="2">
        <v>0</v>
      </c>
      <c r="O135" t="str">
        <f t="shared" si="8"/>
        <v>100000.3750.1250.1250.1250.1250.125100</v>
      </c>
      <c r="P135" t="b">
        <f t="shared" si="9"/>
        <v>1</v>
      </c>
      <c r="S135" s="2">
        <v>0</v>
      </c>
      <c r="T135" s="2">
        <v>0</v>
      </c>
      <c r="U135" s="2">
        <v>0</v>
      </c>
      <c r="V135" s="2">
        <v>1</v>
      </c>
      <c r="W135" s="2">
        <v>0</v>
      </c>
      <c r="X135" s="2">
        <v>0.125</v>
      </c>
      <c r="Y135" s="2">
        <v>0.25</v>
      </c>
      <c r="Z135" s="2">
        <v>0.125</v>
      </c>
      <c r="AA135" s="2">
        <v>0</v>
      </c>
      <c r="AB135" s="2">
        <v>0.125</v>
      </c>
      <c r="AC135" s="2">
        <v>0.375</v>
      </c>
      <c r="AD135" s="2">
        <v>0</v>
      </c>
      <c r="AE135" s="2">
        <v>1</v>
      </c>
      <c r="AF135" s="2">
        <v>0</v>
      </c>
      <c r="AG135" t="str">
        <f t="shared" si="10"/>
        <v>000100.1250.250.12500.1250.375010</v>
      </c>
      <c r="AH135" t="b">
        <f t="shared" si="11"/>
        <v>1</v>
      </c>
    </row>
    <row r="136" spans="1:34" x14ac:dyDescent="0.2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0.125</v>
      </c>
      <c r="H136" s="2">
        <v>0.125</v>
      </c>
      <c r="I136" s="2">
        <v>0.25</v>
      </c>
      <c r="J136" s="2">
        <v>0.25</v>
      </c>
      <c r="K136" s="2">
        <v>0.25</v>
      </c>
      <c r="L136" s="2">
        <v>1</v>
      </c>
      <c r="M136" s="2">
        <v>0</v>
      </c>
      <c r="N136" s="2">
        <v>0</v>
      </c>
      <c r="O136" t="str">
        <f t="shared" si="8"/>
        <v>1000000.1250.1250.250.250.25100</v>
      </c>
      <c r="P136" t="b">
        <f t="shared" si="9"/>
        <v>1</v>
      </c>
      <c r="S136" s="2">
        <v>0</v>
      </c>
      <c r="T136" s="2">
        <v>0</v>
      </c>
      <c r="U136" s="2">
        <v>0</v>
      </c>
      <c r="V136" s="2">
        <v>1</v>
      </c>
      <c r="W136" s="2">
        <v>0</v>
      </c>
      <c r="X136" s="2">
        <v>0.5</v>
      </c>
      <c r="Y136" s="2">
        <v>0</v>
      </c>
      <c r="Z136" s="2">
        <v>0.125</v>
      </c>
      <c r="AA136" s="2">
        <v>0</v>
      </c>
      <c r="AB136" s="2">
        <v>0.25</v>
      </c>
      <c r="AC136" s="2">
        <v>0.125</v>
      </c>
      <c r="AD136" s="2">
        <v>0</v>
      </c>
      <c r="AE136" s="2">
        <v>1</v>
      </c>
      <c r="AF136" s="2">
        <v>0</v>
      </c>
      <c r="AG136" t="str">
        <f t="shared" si="10"/>
        <v>000100.500.12500.250.125010</v>
      </c>
      <c r="AH136" t="b">
        <f t="shared" si="11"/>
        <v>1</v>
      </c>
    </row>
    <row r="137" spans="1:34" x14ac:dyDescent="0.2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0.75</v>
      </c>
      <c r="G137" s="2">
        <v>0</v>
      </c>
      <c r="H137" s="2">
        <v>0.25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t="str">
        <f t="shared" si="8"/>
        <v>100000.7500.25000100</v>
      </c>
      <c r="P137" t="b">
        <f t="shared" si="9"/>
        <v>1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2">
        <v>0.5</v>
      </c>
      <c r="Y137" s="2">
        <v>0</v>
      </c>
      <c r="Z137" s="2">
        <v>0.125</v>
      </c>
      <c r="AA137" s="2">
        <v>0</v>
      </c>
      <c r="AB137" s="2">
        <v>0</v>
      </c>
      <c r="AC137" s="2">
        <v>0.375</v>
      </c>
      <c r="AD137" s="2">
        <v>1</v>
      </c>
      <c r="AE137" s="2">
        <v>0</v>
      </c>
      <c r="AF137" s="2">
        <v>0</v>
      </c>
      <c r="AG137" t="str">
        <f t="shared" si="10"/>
        <v>000100.500.125000.375100</v>
      </c>
      <c r="AH137" t="b">
        <f t="shared" si="11"/>
        <v>1</v>
      </c>
    </row>
    <row r="138" spans="1:34" x14ac:dyDescent="0.2">
      <c r="A138" s="2">
        <v>0</v>
      </c>
      <c r="B138" s="2">
        <v>0</v>
      </c>
      <c r="C138" s="2">
        <v>0</v>
      </c>
      <c r="D138" s="2">
        <v>1</v>
      </c>
      <c r="E138" s="2">
        <v>0</v>
      </c>
      <c r="F138" s="2">
        <v>0.125</v>
      </c>
      <c r="G138" s="2">
        <v>0</v>
      </c>
      <c r="H138" s="2">
        <v>0</v>
      </c>
      <c r="I138" s="2">
        <v>0</v>
      </c>
      <c r="J138" s="2">
        <v>0.75</v>
      </c>
      <c r="K138" s="2">
        <v>0.125</v>
      </c>
      <c r="L138" s="2">
        <v>0</v>
      </c>
      <c r="M138" s="2">
        <v>0</v>
      </c>
      <c r="N138" s="2">
        <v>1</v>
      </c>
      <c r="O138" t="str">
        <f t="shared" si="8"/>
        <v>000100.1250000.750.125001</v>
      </c>
      <c r="P138" t="b">
        <f t="shared" si="9"/>
        <v>1</v>
      </c>
      <c r="S138" s="2">
        <v>0</v>
      </c>
      <c r="T138" s="2">
        <v>0</v>
      </c>
      <c r="U138" s="2">
        <v>0</v>
      </c>
      <c r="V138" s="2">
        <v>1</v>
      </c>
      <c r="W138" s="2">
        <v>0</v>
      </c>
      <c r="X138" s="2">
        <v>0.25</v>
      </c>
      <c r="Y138" s="2">
        <v>0.25</v>
      </c>
      <c r="Z138" s="2">
        <v>0</v>
      </c>
      <c r="AA138" s="2">
        <v>0.375</v>
      </c>
      <c r="AB138" s="2">
        <v>0</v>
      </c>
      <c r="AC138" s="2">
        <v>0.125</v>
      </c>
      <c r="AD138" s="2">
        <v>1</v>
      </c>
      <c r="AE138" s="2">
        <v>0</v>
      </c>
      <c r="AF138" s="2">
        <v>0</v>
      </c>
      <c r="AG138" t="str">
        <f t="shared" si="10"/>
        <v>000100.250.2500.37500.125100</v>
      </c>
      <c r="AH138" t="b">
        <f t="shared" si="11"/>
        <v>1</v>
      </c>
    </row>
    <row r="139" spans="1:34" x14ac:dyDescent="0.2">
      <c r="A139" s="2">
        <v>0</v>
      </c>
      <c r="B139" s="2">
        <v>0</v>
      </c>
      <c r="C139" s="2">
        <v>0</v>
      </c>
      <c r="D139" s="2">
        <v>1</v>
      </c>
      <c r="E139" s="2">
        <v>0</v>
      </c>
      <c r="F139" s="2">
        <v>0.125</v>
      </c>
      <c r="G139" s="2">
        <v>0.5</v>
      </c>
      <c r="H139" s="2">
        <v>0.125</v>
      </c>
      <c r="I139" s="2">
        <v>0</v>
      </c>
      <c r="J139" s="2">
        <v>0</v>
      </c>
      <c r="K139" s="2">
        <v>0.25</v>
      </c>
      <c r="L139" s="2">
        <v>0</v>
      </c>
      <c r="M139" s="2">
        <v>0</v>
      </c>
      <c r="N139" s="2">
        <v>1</v>
      </c>
      <c r="O139" t="str">
        <f t="shared" si="8"/>
        <v>000100.1250.50.125000.25001</v>
      </c>
      <c r="P139" t="b">
        <f t="shared" si="9"/>
        <v>1</v>
      </c>
      <c r="S139" s="2">
        <v>0</v>
      </c>
      <c r="T139" s="2">
        <v>0</v>
      </c>
      <c r="U139" s="2">
        <v>0</v>
      </c>
      <c r="V139" s="2">
        <v>1</v>
      </c>
      <c r="W139" s="2">
        <v>0</v>
      </c>
      <c r="X139" s="2">
        <v>0</v>
      </c>
      <c r="Y139" s="2">
        <v>0.25</v>
      </c>
      <c r="Z139" s="2">
        <v>0.125</v>
      </c>
      <c r="AA139" s="2">
        <v>0.375</v>
      </c>
      <c r="AB139" s="2">
        <v>0.25</v>
      </c>
      <c r="AC139" s="2">
        <v>0</v>
      </c>
      <c r="AD139" s="2">
        <v>1</v>
      </c>
      <c r="AE139" s="2">
        <v>0</v>
      </c>
      <c r="AF139" s="2">
        <v>0</v>
      </c>
      <c r="AG139" t="str">
        <f t="shared" si="10"/>
        <v>0001000.250.1250.3750.250100</v>
      </c>
      <c r="AH139" t="b">
        <f t="shared" si="11"/>
        <v>1</v>
      </c>
    </row>
    <row r="140" spans="1:34" x14ac:dyDescent="0.2">
      <c r="A140" s="2">
        <v>0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0.25</v>
      </c>
      <c r="I140" s="2">
        <v>0.125</v>
      </c>
      <c r="J140" s="2">
        <v>0.625</v>
      </c>
      <c r="K140" s="2">
        <v>0</v>
      </c>
      <c r="L140" s="2">
        <v>0</v>
      </c>
      <c r="M140" s="2">
        <v>0</v>
      </c>
      <c r="N140" s="2">
        <v>1</v>
      </c>
      <c r="O140" t="str">
        <f t="shared" si="8"/>
        <v>00010000.250.1250.6250001</v>
      </c>
      <c r="P140" t="b">
        <f t="shared" si="9"/>
        <v>1</v>
      </c>
      <c r="S140" s="2">
        <v>0</v>
      </c>
      <c r="T140" s="2">
        <v>0</v>
      </c>
      <c r="U140" s="2">
        <v>0</v>
      </c>
      <c r="V140" s="2">
        <v>1</v>
      </c>
      <c r="W140" s="2">
        <v>0</v>
      </c>
      <c r="X140" s="2">
        <v>0.125</v>
      </c>
      <c r="Y140" s="2">
        <v>0</v>
      </c>
      <c r="Z140" s="2">
        <v>0</v>
      </c>
      <c r="AA140" s="2">
        <v>0</v>
      </c>
      <c r="AB140" s="2">
        <v>0.5</v>
      </c>
      <c r="AC140" s="2">
        <v>0.375</v>
      </c>
      <c r="AD140" s="2">
        <v>1</v>
      </c>
      <c r="AE140" s="2">
        <v>0</v>
      </c>
      <c r="AF140" s="2">
        <v>0</v>
      </c>
      <c r="AG140" t="str">
        <f t="shared" si="10"/>
        <v>000100.1250000.50.375100</v>
      </c>
      <c r="AH140" t="b">
        <f t="shared" si="11"/>
        <v>1</v>
      </c>
    </row>
    <row r="141" spans="1:34" x14ac:dyDescent="0.2">
      <c r="A141" s="2">
        <v>0</v>
      </c>
      <c r="B141" s="2">
        <v>0</v>
      </c>
      <c r="C141" s="2">
        <v>0</v>
      </c>
      <c r="D141" s="2">
        <v>1</v>
      </c>
      <c r="E141" s="2">
        <v>0</v>
      </c>
      <c r="F141" s="2">
        <v>0.25</v>
      </c>
      <c r="G141" s="2">
        <v>0.25</v>
      </c>
      <c r="H141" s="2">
        <v>0.125</v>
      </c>
      <c r="I141" s="2">
        <v>0</v>
      </c>
      <c r="J141" s="2">
        <v>0</v>
      </c>
      <c r="K141" s="2">
        <v>0.375</v>
      </c>
      <c r="L141" s="2">
        <v>0</v>
      </c>
      <c r="M141" s="2">
        <v>1</v>
      </c>
      <c r="N141" s="2">
        <v>0</v>
      </c>
      <c r="O141" t="str">
        <f t="shared" si="8"/>
        <v>000100.250.250.125000.375010</v>
      </c>
      <c r="P141" t="b">
        <f t="shared" si="9"/>
        <v>1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  <c r="Y141" s="2">
        <v>0.125</v>
      </c>
      <c r="Z141" s="2">
        <v>0</v>
      </c>
      <c r="AA141" s="2">
        <v>0</v>
      </c>
      <c r="AB141" s="2">
        <v>0.25</v>
      </c>
      <c r="AC141" s="2">
        <v>0.625</v>
      </c>
      <c r="AD141" s="2">
        <v>0</v>
      </c>
      <c r="AE141" s="2">
        <v>0</v>
      </c>
      <c r="AF141" s="2">
        <v>1</v>
      </c>
      <c r="AG141" t="str">
        <f t="shared" si="10"/>
        <v>0100000.125000.250.625001</v>
      </c>
      <c r="AH141" t="b">
        <f t="shared" si="11"/>
        <v>1</v>
      </c>
    </row>
    <row r="142" spans="1:34" x14ac:dyDescent="0.2">
      <c r="A142" s="2">
        <v>0</v>
      </c>
      <c r="B142" s="2">
        <v>0</v>
      </c>
      <c r="C142" s="2">
        <v>0</v>
      </c>
      <c r="D142" s="2">
        <v>1</v>
      </c>
      <c r="E142" s="2">
        <v>0</v>
      </c>
      <c r="F142" s="2">
        <v>0.375</v>
      </c>
      <c r="G142" s="2">
        <v>0</v>
      </c>
      <c r="H142" s="2">
        <v>0</v>
      </c>
      <c r="I142" s="2">
        <v>0.5</v>
      </c>
      <c r="J142" s="2">
        <v>0</v>
      </c>
      <c r="K142" s="2">
        <v>0.125</v>
      </c>
      <c r="L142" s="2">
        <v>0</v>
      </c>
      <c r="M142" s="2">
        <v>1</v>
      </c>
      <c r="N142" s="2">
        <v>0</v>
      </c>
      <c r="O142" t="str">
        <f t="shared" si="8"/>
        <v>000100.375000.500.125010</v>
      </c>
      <c r="P142" t="b">
        <f t="shared" si="9"/>
        <v>1</v>
      </c>
      <c r="S142" s="2">
        <v>0</v>
      </c>
      <c r="T142" s="2">
        <v>1</v>
      </c>
      <c r="U142" s="2">
        <v>0</v>
      </c>
      <c r="V142" s="2">
        <v>0</v>
      </c>
      <c r="W142" s="2">
        <v>0</v>
      </c>
      <c r="X142" s="2">
        <v>0.125</v>
      </c>
      <c r="Y142" s="2">
        <v>0.25</v>
      </c>
      <c r="Z142" s="2">
        <v>0</v>
      </c>
      <c r="AA142" s="2">
        <v>0</v>
      </c>
      <c r="AB142" s="2">
        <v>0.125</v>
      </c>
      <c r="AC142" s="2">
        <v>0.5</v>
      </c>
      <c r="AD142" s="2">
        <v>0</v>
      </c>
      <c r="AE142" s="2">
        <v>0</v>
      </c>
      <c r="AF142" s="2">
        <v>1</v>
      </c>
      <c r="AG142" t="str">
        <f t="shared" si="10"/>
        <v>010000.1250.25000.1250.5001</v>
      </c>
      <c r="AH142" t="b">
        <f t="shared" si="11"/>
        <v>1</v>
      </c>
    </row>
    <row r="143" spans="1:34" x14ac:dyDescent="0.2">
      <c r="A143" s="2">
        <v>0</v>
      </c>
      <c r="B143" s="2">
        <v>0</v>
      </c>
      <c r="C143" s="2">
        <v>0</v>
      </c>
      <c r="D143" s="2">
        <v>1</v>
      </c>
      <c r="E143" s="2">
        <v>0</v>
      </c>
      <c r="F143" s="2">
        <v>0.125</v>
      </c>
      <c r="G143" s="2">
        <v>0.25</v>
      </c>
      <c r="H143" s="2">
        <v>0.125</v>
      </c>
      <c r="I143" s="2">
        <v>0</v>
      </c>
      <c r="J143" s="2">
        <v>0.125</v>
      </c>
      <c r="K143" s="2">
        <v>0.375</v>
      </c>
      <c r="L143" s="2">
        <v>0</v>
      </c>
      <c r="M143" s="2">
        <v>1</v>
      </c>
      <c r="N143" s="2">
        <v>0</v>
      </c>
      <c r="O143" t="str">
        <f t="shared" si="8"/>
        <v>000100.1250.250.12500.1250.375010</v>
      </c>
      <c r="P143" t="b">
        <f t="shared" si="9"/>
        <v>1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  <c r="X143" s="2">
        <v>0.125</v>
      </c>
      <c r="Y143" s="2">
        <v>0.25</v>
      </c>
      <c r="Z143" s="2">
        <v>0.25</v>
      </c>
      <c r="AA143" s="2">
        <v>0</v>
      </c>
      <c r="AB143" s="2">
        <v>0.25</v>
      </c>
      <c r="AC143" s="2">
        <v>0.125</v>
      </c>
      <c r="AD143" s="2">
        <v>0</v>
      </c>
      <c r="AE143" s="2">
        <v>0</v>
      </c>
      <c r="AF143" s="2">
        <v>1</v>
      </c>
      <c r="AG143" t="str">
        <f t="shared" si="10"/>
        <v>010000.1250.250.2500.250.125001</v>
      </c>
      <c r="AH143" t="b">
        <f t="shared" si="11"/>
        <v>1</v>
      </c>
    </row>
    <row r="144" spans="1:34" x14ac:dyDescent="0.2">
      <c r="A144" s="2">
        <v>0</v>
      </c>
      <c r="B144" s="2">
        <v>0</v>
      </c>
      <c r="C144" s="2">
        <v>0</v>
      </c>
      <c r="D144" s="2">
        <v>1</v>
      </c>
      <c r="E144" s="2">
        <v>0</v>
      </c>
      <c r="F144" s="2">
        <v>0.5</v>
      </c>
      <c r="G144" s="2">
        <v>0</v>
      </c>
      <c r="H144" s="2">
        <v>0.125</v>
      </c>
      <c r="I144" s="2">
        <v>0</v>
      </c>
      <c r="J144" s="2">
        <v>0.25</v>
      </c>
      <c r="K144" s="2">
        <v>0.125</v>
      </c>
      <c r="L144" s="2">
        <v>0</v>
      </c>
      <c r="M144" s="2">
        <v>1</v>
      </c>
      <c r="N144" s="2">
        <v>0</v>
      </c>
      <c r="O144" t="str">
        <f t="shared" si="8"/>
        <v>000100.500.12500.250.125010</v>
      </c>
      <c r="P144" t="b">
        <f t="shared" si="9"/>
        <v>1</v>
      </c>
      <c r="S144" s="2">
        <v>0</v>
      </c>
      <c r="T144" s="2">
        <v>1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0.75</v>
      </c>
      <c r="AB144" s="2">
        <v>0.125</v>
      </c>
      <c r="AC144" s="2">
        <v>0.125</v>
      </c>
      <c r="AD144" s="2">
        <v>0</v>
      </c>
      <c r="AE144" s="2">
        <v>0</v>
      </c>
      <c r="AF144" s="2">
        <v>1</v>
      </c>
      <c r="AG144" t="str">
        <f t="shared" si="10"/>
        <v>010000000.750.1250.125001</v>
      </c>
      <c r="AH144" t="b">
        <f t="shared" si="11"/>
        <v>1</v>
      </c>
    </row>
    <row r="145" spans="1:34" x14ac:dyDescent="0.2">
      <c r="A145" s="2">
        <v>0</v>
      </c>
      <c r="B145" s="2">
        <v>0</v>
      </c>
      <c r="C145" s="2">
        <v>0</v>
      </c>
      <c r="D145" s="2">
        <v>1</v>
      </c>
      <c r="E145" s="2">
        <v>0</v>
      </c>
      <c r="F145" s="2">
        <v>0.5</v>
      </c>
      <c r="G145" s="2">
        <v>0</v>
      </c>
      <c r="H145" s="2">
        <v>0.125</v>
      </c>
      <c r="I145" s="2">
        <v>0</v>
      </c>
      <c r="J145" s="2">
        <v>0</v>
      </c>
      <c r="K145" s="2">
        <v>0.375</v>
      </c>
      <c r="L145" s="2">
        <v>1</v>
      </c>
      <c r="M145" s="2">
        <v>0</v>
      </c>
      <c r="N145" s="2">
        <v>0</v>
      </c>
      <c r="O145" t="str">
        <f t="shared" si="8"/>
        <v>000100.500.125000.375100</v>
      </c>
      <c r="P145" t="b">
        <f t="shared" si="9"/>
        <v>1</v>
      </c>
      <c r="S145" s="2">
        <v>0</v>
      </c>
      <c r="T145" s="2">
        <v>1</v>
      </c>
      <c r="U145" s="2">
        <v>0</v>
      </c>
      <c r="V145" s="2">
        <v>0</v>
      </c>
      <c r="W145" s="2">
        <v>0</v>
      </c>
      <c r="X145" s="2">
        <v>0</v>
      </c>
      <c r="Y145" s="2">
        <v>0.5</v>
      </c>
      <c r="Z145" s="2">
        <v>0</v>
      </c>
      <c r="AA145" s="2">
        <v>0.125</v>
      </c>
      <c r="AB145" s="2">
        <v>0.25</v>
      </c>
      <c r="AC145" s="2">
        <v>0.125</v>
      </c>
      <c r="AD145" s="2">
        <v>0</v>
      </c>
      <c r="AE145" s="2">
        <v>0</v>
      </c>
      <c r="AF145" s="2">
        <v>1</v>
      </c>
      <c r="AG145" t="str">
        <f t="shared" si="10"/>
        <v>0100000.500.1250.250.125001</v>
      </c>
      <c r="AH145" t="b">
        <f t="shared" si="11"/>
        <v>1</v>
      </c>
    </row>
    <row r="146" spans="1:34" x14ac:dyDescent="0.2">
      <c r="A146" s="2">
        <v>0</v>
      </c>
      <c r="B146" s="2">
        <v>0</v>
      </c>
      <c r="C146" s="2">
        <v>0</v>
      </c>
      <c r="D146" s="2">
        <v>1</v>
      </c>
      <c r="E146" s="2">
        <v>0</v>
      </c>
      <c r="F146" s="2">
        <v>0.25</v>
      </c>
      <c r="G146" s="2">
        <v>0.25</v>
      </c>
      <c r="H146" s="2">
        <v>0</v>
      </c>
      <c r="I146" s="2">
        <v>0.375</v>
      </c>
      <c r="J146" s="2">
        <v>0</v>
      </c>
      <c r="K146" s="2">
        <v>0.125</v>
      </c>
      <c r="L146" s="2">
        <v>1</v>
      </c>
      <c r="M146" s="2">
        <v>0</v>
      </c>
      <c r="N146" s="2">
        <v>0</v>
      </c>
      <c r="O146" t="str">
        <f t="shared" si="8"/>
        <v>000100.250.2500.37500.125100</v>
      </c>
      <c r="P146" t="b">
        <f t="shared" si="9"/>
        <v>1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  <c r="X146" s="2">
        <v>0.25</v>
      </c>
      <c r="Y146" s="2">
        <v>0</v>
      </c>
      <c r="Z146" s="2">
        <v>0</v>
      </c>
      <c r="AA146" s="2">
        <v>0.25</v>
      </c>
      <c r="AB146" s="2">
        <v>0.375</v>
      </c>
      <c r="AC146" s="2">
        <v>0.125</v>
      </c>
      <c r="AD146" s="2">
        <v>0</v>
      </c>
      <c r="AE146" s="2">
        <v>1</v>
      </c>
      <c r="AF146" s="2">
        <v>0</v>
      </c>
      <c r="AG146" t="str">
        <f t="shared" si="10"/>
        <v>010000.25000.250.3750.125010</v>
      </c>
      <c r="AH146" t="b">
        <f t="shared" si="11"/>
        <v>1</v>
      </c>
    </row>
    <row r="147" spans="1:34" x14ac:dyDescent="0.2">
      <c r="A147" s="2">
        <v>0</v>
      </c>
      <c r="B147" s="2">
        <v>0</v>
      </c>
      <c r="C147" s="2">
        <v>0</v>
      </c>
      <c r="D147" s="2">
        <v>1</v>
      </c>
      <c r="E147" s="2">
        <v>0</v>
      </c>
      <c r="F147" s="2">
        <v>0</v>
      </c>
      <c r="G147" s="2">
        <v>0.25</v>
      </c>
      <c r="H147" s="2">
        <v>0.125</v>
      </c>
      <c r="I147" s="2">
        <v>0.375</v>
      </c>
      <c r="J147" s="2">
        <v>0.25</v>
      </c>
      <c r="K147" s="2">
        <v>0</v>
      </c>
      <c r="L147" s="2">
        <v>1</v>
      </c>
      <c r="M147" s="2">
        <v>0</v>
      </c>
      <c r="N147" s="2">
        <v>0</v>
      </c>
      <c r="O147" t="str">
        <f t="shared" si="8"/>
        <v>0001000.250.1250.3750.250100</v>
      </c>
      <c r="P147" t="b">
        <f t="shared" si="9"/>
        <v>1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0.25</v>
      </c>
      <c r="Z147" s="2">
        <v>0.25</v>
      </c>
      <c r="AA147" s="2">
        <v>0</v>
      </c>
      <c r="AB147" s="2">
        <v>0.125</v>
      </c>
      <c r="AC147" s="2">
        <v>0.375</v>
      </c>
      <c r="AD147" s="2">
        <v>0</v>
      </c>
      <c r="AE147" s="2">
        <v>1</v>
      </c>
      <c r="AF147" s="2">
        <v>0</v>
      </c>
      <c r="AG147" t="str">
        <f t="shared" si="10"/>
        <v>0100000.250.2500.1250.375010</v>
      </c>
      <c r="AH147" t="b">
        <f t="shared" si="11"/>
        <v>1</v>
      </c>
    </row>
    <row r="148" spans="1:34" x14ac:dyDescent="0.2">
      <c r="A148" s="2">
        <v>0</v>
      </c>
      <c r="B148" s="2">
        <v>0</v>
      </c>
      <c r="C148" s="2">
        <v>0</v>
      </c>
      <c r="D148" s="2">
        <v>1</v>
      </c>
      <c r="E148" s="2">
        <v>0</v>
      </c>
      <c r="F148" s="2">
        <v>0.125</v>
      </c>
      <c r="G148" s="2">
        <v>0</v>
      </c>
      <c r="H148" s="2">
        <v>0</v>
      </c>
      <c r="I148" s="2">
        <v>0</v>
      </c>
      <c r="J148" s="2">
        <v>0.5</v>
      </c>
      <c r="K148" s="2">
        <v>0.375</v>
      </c>
      <c r="L148" s="2">
        <v>1</v>
      </c>
      <c r="M148" s="2">
        <v>0</v>
      </c>
      <c r="N148" s="2">
        <v>0</v>
      </c>
      <c r="O148" t="str">
        <f t="shared" si="8"/>
        <v>000100.1250000.50.375100</v>
      </c>
      <c r="P148" t="b">
        <f t="shared" si="9"/>
        <v>1</v>
      </c>
      <c r="S148" s="2">
        <v>0</v>
      </c>
      <c r="T148" s="2">
        <v>1</v>
      </c>
      <c r="U148" s="2">
        <v>0</v>
      </c>
      <c r="V148" s="2">
        <v>0</v>
      </c>
      <c r="W148" s="2">
        <v>0</v>
      </c>
      <c r="X148" s="2">
        <v>0</v>
      </c>
      <c r="Y148" s="2">
        <v>0.25</v>
      </c>
      <c r="Z148" s="2">
        <v>0.25</v>
      </c>
      <c r="AA148" s="2">
        <v>0.25</v>
      </c>
      <c r="AB148" s="2">
        <v>0</v>
      </c>
      <c r="AC148" s="2">
        <v>0.25</v>
      </c>
      <c r="AD148" s="2">
        <v>0</v>
      </c>
      <c r="AE148" s="2">
        <v>1</v>
      </c>
      <c r="AF148" s="2">
        <v>0</v>
      </c>
      <c r="AG148" t="str">
        <f t="shared" si="10"/>
        <v>0100000.250.250.2500.25010</v>
      </c>
      <c r="AH148" t="b">
        <f t="shared" si="11"/>
        <v>1</v>
      </c>
    </row>
    <row r="149" spans="1:34" x14ac:dyDescent="0.2">
      <c r="A149" s="2">
        <v>0</v>
      </c>
      <c r="B149" s="2">
        <v>1</v>
      </c>
      <c r="C149" s="2">
        <v>0</v>
      </c>
      <c r="D149" s="2">
        <v>0</v>
      </c>
      <c r="E149" s="2">
        <v>0</v>
      </c>
      <c r="F149" s="2">
        <v>0</v>
      </c>
      <c r="G149" s="2">
        <v>0.125</v>
      </c>
      <c r="H149" s="2">
        <v>0</v>
      </c>
      <c r="I149" s="2">
        <v>0</v>
      </c>
      <c r="J149" s="2">
        <v>0.25</v>
      </c>
      <c r="K149" s="2">
        <v>0.625</v>
      </c>
      <c r="L149" s="2">
        <v>0</v>
      </c>
      <c r="M149" s="2">
        <v>0</v>
      </c>
      <c r="N149" s="2">
        <v>1</v>
      </c>
      <c r="O149" t="str">
        <f t="shared" si="8"/>
        <v>0100000.125000.250.625001</v>
      </c>
      <c r="P149" t="b">
        <f t="shared" si="9"/>
        <v>1</v>
      </c>
      <c r="S149" s="2">
        <v>0</v>
      </c>
      <c r="T149" s="2">
        <v>1</v>
      </c>
      <c r="U149" s="2">
        <v>0</v>
      </c>
      <c r="V149" s="2">
        <v>0</v>
      </c>
      <c r="W149" s="2">
        <v>0</v>
      </c>
      <c r="X149" s="2">
        <v>0.375</v>
      </c>
      <c r="Y149" s="2">
        <v>0</v>
      </c>
      <c r="Z149" s="2">
        <v>0</v>
      </c>
      <c r="AA149" s="2">
        <v>0.125</v>
      </c>
      <c r="AB149" s="2">
        <v>0</v>
      </c>
      <c r="AC149" s="2">
        <v>0.5</v>
      </c>
      <c r="AD149" s="2">
        <v>0</v>
      </c>
      <c r="AE149" s="2">
        <v>1</v>
      </c>
      <c r="AF149" s="2">
        <v>0</v>
      </c>
      <c r="AG149" t="str">
        <f t="shared" si="10"/>
        <v>010000.375000.12500.5010</v>
      </c>
      <c r="AH149" t="b">
        <f t="shared" si="11"/>
        <v>1</v>
      </c>
    </row>
    <row r="150" spans="1:34" x14ac:dyDescent="0.2">
      <c r="A150" s="2">
        <v>0</v>
      </c>
      <c r="B150" s="2">
        <v>1</v>
      </c>
      <c r="C150" s="2">
        <v>0</v>
      </c>
      <c r="D150" s="2">
        <v>0</v>
      </c>
      <c r="E150" s="2">
        <v>0</v>
      </c>
      <c r="F150" s="2">
        <v>0.125</v>
      </c>
      <c r="G150" s="2">
        <v>0.25</v>
      </c>
      <c r="H150" s="2">
        <v>0</v>
      </c>
      <c r="I150" s="2">
        <v>0</v>
      </c>
      <c r="J150" s="2">
        <v>0.125</v>
      </c>
      <c r="K150" s="2">
        <v>0.5</v>
      </c>
      <c r="L150" s="2">
        <v>0</v>
      </c>
      <c r="M150" s="2">
        <v>0</v>
      </c>
      <c r="N150" s="2">
        <v>1</v>
      </c>
      <c r="O150" t="str">
        <f t="shared" si="8"/>
        <v>010000.1250.25000.1250.5001</v>
      </c>
      <c r="P150" t="b">
        <f t="shared" si="9"/>
        <v>1</v>
      </c>
      <c r="S150" s="2">
        <v>0</v>
      </c>
      <c r="T150" s="2">
        <v>1</v>
      </c>
      <c r="U150" s="2">
        <v>0</v>
      </c>
      <c r="V150" s="2">
        <v>0</v>
      </c>
      <c r="W150" s="2">
        <v>0</v>
      </c>
      <c r="X150" s="2">
        <v>0.125</v>
      </c>
      <c r="Y150" s="2">
        <v>0.5</v>
      </c>
      <c r="Z150" s="2">
        <v>0</v>
      </c>
      <c r="AA150" s="2">
        <v>0</v>
      </c>
      <c r="AB150" s="2">
        <v>0</v>
      </c>
      <c r="AC150" s="2">
        <v>0.375</v>
      </c>
      <c r="AD150" s="2">
        <v>0</v>
      </c>
      <c r="AE150" s="2">
        <v>1</v>
      </c>
      <c r="AF150" s="2">
        <v>0</v>
      </c>
      <c r="AG150" t="str">
        <f t="shared" si="10"/>
        <v>010000.1250.50000.375010</v>
      </c>
      <c r="AH150" t="b">
        <f t="shared" si="11"/>
        <v>1</v>
      </c>
    </row>
    <row r="151" spans="1:34" x14ac:dyDescent="0.2">
      <c r="A151" s="2">
        <v>0</v>
      </c>
      <c r="B151" s="2">
        <v>1</v>
      </c>
      <c r="C151" s="2">
        <v>0</v>
      </c>
      <c r="D151" s="2">
        <v>0</v>
      </c>
      <c r="E151" s="2">
        <v>0</v>
      </c>
      <c r="F151" s="2">
        <v>0.125</v>
      </c>
      <c r="G151" s="2">
        <v>0.25</v>
      </c>
      <c r="H151" s="2">
        <v>0.25</v>
      </c>
      <c r="I151" s="2">
        <v>0</v>
      </c>
      <c r="J151" s="2">
        <v>0.25</v>
      </c>
      <c r="K151" s="2">
        <v>0.125</v>
      </c>
      <c r="L151" s="2">
        <v>0</v>
      </c>
      <c r="M151" s="2">
        <v>0</v>
      </c>
      <c r="N151" s="2">
        <v>1</v>
      </c>
      <c r="O151" t="str">
        <f t="shared" si="8"/>
        <v>010000.1250.250.2500.250.125001</v>
      </c>
      <c r="P151" t="b">
        <f t="shared" si="9"/>
        <v>1</v>
      </c>
      <c r="S151" s="2">
        <v>0</v>
      </c>
      <c r="T151" s="2">
        <v>1</v>
      </c>
      <c r="U151" s="2">
        <v>0</v>
      </c>
      <c r="V151" s="2">
        <v>0</v>
      </c>
      <c r="W151" s="2">
        <v>0</v>
      </c>
      <c r="X151" s="2">
        <v>0.5</v>
      </c>
      <c r="Y151" s="2">
        <v>0.25</v>
      </c>
      <c r="Z151" s="2">
        <v>0</v>
      </c>
      <c r="AA151" s="2">
        <v>0.125</v>
      </c>
      <c r="AB151" s="2">
        <v>0.125</v>
      </c>
      <c r="AC151" s="2">
        <v>0</v>
      </c>
      <c r="AD151" s="2">
        <v>1</v>
      </c>
      <c r="AE151" s="2">
        <v>0</v>
      </c>
      <c r="AF151" s="2">
        <v>0</v>
      </c>
      <c r="AG151" t="str">
        <f t="shared" si="10"/>
        <v>010000.50.2500.1250.1250100</v>
      </c>
      <c r="AH151" t="b">
        <f t="shared" si="11"/>
        <v>1</v>
      </c>
    </row>
    <row r="152" spans="1:34" x14ac:dyDescent="0.2">
      <c r="A152" s="2">
        <v>0</v>
      </c>
      <c r="B152" s="2">
        <v>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0.75</v>
      </c>
      <c r="J152" s="2">
        <v>0.125</v>
      </c>
      <c r="K152" s="2">
        <v>0.125</v>
      </c>
      <c r="L152" s="2">
        <v>0</v>
      </c>
      <c r="M152" s="2">
        <v>0</v>
      </c>
      <c r="N152" s="2">
        <v>1</v>
      </c>
      <c r="O152" t="str">
        <f t="shared" si="8"/>
        <v>010000000.750.1250.125001</v>
      </c>
      <c r="P152" t="b">
        <f t="shared" si="9"/>
        <v>1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0.25</v>
      </c>
      <c r="Y152" s="2">
        <v>0.125</v>
      </c>
      <c r="Z152" s="2">
        <v>0</v>
      </c>
      <c r="AA152" s="2">
        <v>0.125</v>
      </c>
      <c r="AB152" s="2">
        <v>0.25</v>
      </c>
      <c r="AC152" s="2">
        <v>0.25</v>
      </c>
      <c r="AD152" s="2">
        <v>1</v>
      </c>
      <c r="AE152" s="2">
        <v>0</v>
      </c>
      <c r="AF152" s="2">
        <v>0</v>
      </c>
      <c r="AG152" t="str">
        <f t="shared" si="10"/>
        <v>010000.250.12500.1250.250.25100</v>
      </c>
      <c r="AH152" t="b">
        <f t="shared" si="11"/>
        <v>1</v>
      </c>
    </row>
    <row r="153" spans="1:34" x14ac:dyDescent="0.2">
      <c r="A153" s="2">
        <v>0</v>
      </c>
      <c r="B153" s="2">
        <v>1</v>
      </c>
      <c r="C153" s="2">
        <v>0</v>
      </c>
      <c r="D153" s="2">
        <v>0</v>
      </c>
      <c r="E153" s="2">
        <v>0</v>
      </c>
      <c r="F153" s="2">
        <v>0</v>
      </c>
      <c r="G153" s="2">
        <v>0.5</v>
      </c>
      <c r="H153" s="2">
        <v>0</v>
      </c>
      <c r="I153" s="2">
        <v>0.125</v>
      </c>
      <c r="J153" s="2">
        <v>0.25</v>
      </c>
      <c r="K153" s="2">
        <v>0.125</v>
      </c>
      <c r="L153" s="2">
        <v>0</v>
      </c>
      <c r="M153" s="2">
        <v>0</v>
      </c>
      <c r="N153" s="2">
        <v>1</v>
      </c>
      <c r="O153" t="str">
        <f t="shared" si="8"/>
        <v>0100000.500.1250.250.125001</v>
      </c>
      <c r="P153" t="b">
        <f t="shared" si="9"/>
        <v>1</v>
      </c>
      <c r="S153" s="2">
        <v>0</v>
      </c>
      <c r="T153" s="2">
        <v>1</v>
      </c>
      <c r="U153" s="2">
        <v>0</v>
      </c>
      <c r="V153" s="2">
        <v>0</v>
      </c>
      <c r="W153" s="2">
        <v>0</v>
      </c>
      <c r="X153" s="2">
        <v>0.125</v>
      </c>
      <c r="Y153" s="2">
        <v>0</v>
      </c>
      <c r="Z153" s="2">
        <v>0.625</v>
      </c>
      <c r="AA153" s="2">
        <v>0.125</v>
      </c>
      <c r="AB153" s="2">
        <v>0.125</v>
      </c>
      <c r="AC153" s="2">
        <v>0</v>
      </c>
      <c r="AD153" s="2">
        <v>1</v>
      </c>
      <c r="AE153" s="2">
        <v>0</v>
      </c>
      <c r="AF153" s="2">
        <v>0</v>
      </c>
      <c r="AG153" t="str">
        <f t="shared" si="10"/>
        <v>010000.12500.6250.1250.1250100</v>
      </c>
      <c r="AH153" t="b">
        <f t="shared" si="11"/>
        <v>1</v>
      </c>
    </row>
    <row r="154" spans="1:34" x14ac:dyDescent="0.2">
      <c r="A154" s="2">
        <v>0</v>
      </c>
      <c r="B154" s="2">
        <v>1</v>
      </c>
      <c r="C154" s="2">
        <v>0</v>
      </c>
      <c r="D154" s="2">
        <v>0</v>
      </c>
      <c r="E154" s="2">
        <v>0</v>
      </c>
      <c r="F154" s="2">
        <v>0.25</v>
      </c>
      <c r="G154" s="2">
        <v>0</v>
      </c>
      <c r="H154" s="2">
        <v>0</v>
      </c>
      <c r="I154" s="2">
        <v>0.25</v>
      </c>
      <c r="J154" s="2">
        <v>0.375</v>
      </c>
      <c r="K154" s="2">
        <v>0.125</v>
      </c>
      <c r="L154" s="2">
        <v>0</v>
      </c>
      <c r="M154" s="2">
        <v>1</v>
      </c>
      <c r="N154" s="2">
        <v>0</v>
      </c>
      <c r="O154" t="str">
        <f t="shared" si="8"/>
        <v>010000.25000.250.3750.125010</v>
      </c>
      <c r="P154" t="b">
        <f t="shared" si="9"/>
        <v>1</v>
      </c>
      <c r="S154" s="2">
        <v>0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0.75</v>
      </c>
      <c r="AA154" s="2">
        <v>0</v>
      </c>
      <c r="AB154" s="2">
        <v>0.25</v>
      </c>
      <c r="AC154" s="2">
        <v>0</v>
      </c>
      <c r="AD154" s="2">
        <v>1</v>
      </c>
      <c r="AE154" s="2">
        <v>0</v>
      </c>
      <c r="AF154" s="2">
        <v>0</v>
      </c>
      <c r="AG154" t="str">
        <f t="shared" si="10"/>
        <v>01000000.7500.250100</v>
      </c>
      <c r="AH154" t="b">
        <f t="shared" si="11"/>
        <v>1</v>
      </c>
    </row>
    <row r="155" spans="1:34" x14ac:dyDescent="0.2">
      <c r="A155" s="2">
        <v>0</v>
      </c>
      <c r="B155" s="2">
        <v>1</v>
      </c>
      <c r="C155" s="2">
        <v>0</v>
      </c>
      <c r="D155" s="2">
        <v>0</v>
      </c>
      <c r="E155" s="2">
        <v>0</v>
      </c>
      <c r="F155" s="2">
        <v>0</v>
      </c>
      <c r="G155" s="2">
        <v>0.25</v>
      </c>
      <c r="H155" s="2">
        <v>0.25</v>
      </c>
      <c r="I155" s="2">
        <v>0</v>
      </c>
      <c r="J155" s="2">
        <v>0.125</v>
      </c>
      <c r="K155" s="2">
        <v>0.375</v>
      </c>
      <c r="L155" s="2">
        <v>0</v>
      </c>
      <c r="M155" s="2">
        <v>1</v>
      </c>
      <c r="N155" s="2">
        <v>0</v>
      </c>
      <c r="O155" t="str">
        <f t="shared" si="8"/>
        <v>0100000.250.2500.1250.375010</v>
      </c>
      <c r="P155" t="b">
        <f t="shared" si="9"/>
        <v>1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0.375</v>
      </c>
      <c r="Y155" s="2">
        <v>0</v>
      </c>
      <c r="Z155" s="2">
        <v>0.25</v>
      </c>
      <c r="AA155" s="2">
        <v>0.375</v>
      </c>
      <c r="AB155" s="2">
        <v>0</v>
      </c>
      <c r="AC155" s="2">
        <v>0</v>
      </c>
      <c r="AD155" s="2">
        <v>1</v>
      </c>
      <c r="AE155" s="2">
        <v>0</v>
      </c>
      <c r="AF155" s="2">
        <v>0</v>
      </c>
      <c r="AG155" t="str">
        <f t="shared" si="10"/>
        <v>010000.37500.250.37500100</v>
      </c>
      <c r="AH155" t="b">
        <f t="shared" si="11"/>
        <v>1</v>
      </c>
    </row>
    <row r="156" spans="1:34" x14ac:dyDescent="0.2">
      <c r="A156" s="2">
        <v>0</v>
      </c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0.25</v>
      </c>
      <c r="H156" s="2">
        <v>0.25</v>
      </c>
      <c r="I156" s="2">
        <v>0.25</v>
      </c>
      <c r="J156" s="2">
        <v>0</v>
      </c>
      <c r="K156" s="2">
        <v>0.25</v>
      </c>
      <c r="L156" s="2">
        <v>0</v>
      </c>
      <c r="M156" s="2">
        <v>1</v>
      </c>
      <c r="N156" s="2">
        <v>0</v>
      </c>
      <c r="O156" t="str">
        <f t="shared" si="8"/>
        <v>0100000.250.250.2500.25010</v>
      </c>
      <c r="P156" t="b">
        <f t="shared" si="9"/>
        <v>1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0.625</v>
      </c>
      <c r="Z156" s="2">
        <v>0.25</v>
      </c>
      <c r="AA156" s="2">
        <v>0</v>
      </c>
      <c r="AB156" s="2">
        <v>0</v>
      </c>
      <c r="AC156" s="2">
        <v>0.125</v>
      </c>
      <c r="AD156" s="2">
        <v>0</v>
      </c>
      <c r="AE156" s="2">
        <v>0</v>
      </c>
      <c r="AF156" s="2">
        <v>1</v>
      </c>
      <c r="AG156" t="str">
        <f t="shared" si="10"/>
        <v>1000000.6250.25000.125001</v>
      </c>
      <c r="AH156" t="b">
        <f t="shared" si="11"/>
        <v>1</v>
      </c>
    </row>
    <row r="157" spans="1:34" x14ac:dyDescent="0.2">
      <c r="A157" s="2">
        <v>0</v>
      </c>
      <c r="B157" s="2">
        <v>1</v>
      </c>
      <c r="C157" s="2">
        <v>0</v>
      </c>
      <c r="D157" s="2">
        <v>0</v>
      </c>
      <c r="E157" s="2">
        <v>0</v>
      </c>
      <c r="F157" s="2">
        <v>0.375</v>
      </c>
      <c r="G157" s="2">
        <v>0</v>
      </c>
      <c r="H157" s="2">
        <v>0</v>
      </c>
      <c r="I157" s="2">
        <v>0.125</v>
      </c>
      <c r="J157" s="2">
        <v>0</v>
      </c>
      <c r="K157" s="2">
        <v>0.5</v>
      </c>
      <c r="L157" s="2">
        <v>0</v>
      </c>
      <c r="M157" s="2">
        <v>1</v>
      </c>
      <c r="N157" s="2">
        <v>0</v>
      </c>
      <c r="O157" t="str">
        <f t="shared" si="8"/>
        <v>010000.375000.12500.5010</v>
      </c>
      <c r="P157" t="b">
        <f t="shared" si="9"/>
        <v>1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0.5</v>
      </c>
      <c r="Y157" s="2">
        <v>0</v>
      </c>
      <c r="Z157" s="2">
        <v>0.125</v>
      </c>
      <c r="AA157" s="2">
        <v>0.375</v>
      </c>
      <c r="AB157" s="2">
        <v>0</v>
      </c>
      <c r="AC157" s="2">
        <v>0</v>
      </c>
      <c r="AD157" s="2">
        <v>1</v>
      </c>
      <c r="AE157" s="2">
        <v>0</v>
      </c>
      <c r="AF157" s="2">
        <v>0</v>
      </c>
      <c r="AG157" t="str">
        <f t="shared" si="10"/>
        <v>100000.500.1250.37500100</v>
      </c>
      <c r="AH157" t="b">
        <f t="shared" si="11"/>
        <v>1</v>
      </c>
    </row>
    <row r="158" spans="1:34" x14ac:dyDescent="0.2">
      <c r="A158" s="2">
        <v>0</v>
      </c>
      <c r="B158" s="2">
        <v>1</v>
      </c>
      <c r="C158" s="2">
        <v>0</v>
      </c>
      <c r="D158" s="2">
        <v>0</v>
      </c>
      <c r="E158" s="2">
        <v>0</v>
      </c>
      <c r="F158" s="2">
        <v>0.125</v>
      </c>
      <c r="G158" s="2">
        <v>0.5</v>
      </c>
      <c r="H158" s="2">
        <v>0</v>
      </c>
      <c r="I158" s="2">
        <v>0</v>
      </c>
      <c r="J158" s="2">
        <v>0</v>
      </c>
      <c r="K158" s="2">
        <v>0.375</v>
      </c>
      <c r="L158" s="2">
        <v>0</v>
      </c>
      <c r="M158" s="2">
        <v>1</v>
      </c>
      <c r="N158" s="2">
        <v>0</v>
      </c>
      <c r="O158" t="str">
        <f t="shared" si="8"/>
        <v>010000.1250.50000.375010</v>
      </c>
      <c r="P158" t="b">
        <f t="shared" si="9"/>
        <v>1</v>
      </c>
      <c r="S158" s="2">
        <v>0</v>
      </c>
      <c r="T158" s="2">
        <v>0</v>
      </c>
      <c r="U158" s="2">
        <v>0</v>
      </c>
      <c r="V158" s="2">
        <v>0</v>
      </c>
      <c r="W158" s="2">
        <v>1</v>
      </c>
      <c r="X158" s="2">
        <v>0</v>
      </c>
      <c r="Y158" s="2">
        <v>0</v>
      </c>
      <c r="Z158" s="2">
        <v>0.125</v>
      </c>
      <c r="AA158" s="2">
        <v>0.125</v>
      </c>
      <c r="AB158" s="2">
        <v>0.75</v>
      </c>
      <c r="AC158" s="2">
        <v>0</v>
      </c>
      <c r="AD158" s="2">
        <v>0</v>
      </c>
      <c r="AE158" s="2">
        <v>0</v>
      </c>
      <c r="AF158" s="2">
        <v>1</v>
      </c>
      <c r="AG158" t="str">
        <f t="shared" si="10"/>
        <v>00001000.1250.1250.750001</v>
      </c>
      <c r="AH158" t="b">
        <f t="shared" si="11"/>
        <v>1</v>
      </c>
    </row>
    <row r="159" spans="1:34" x14ac:dyDescent="0.2">
      <c r="A159" s="2">
        <v>0</v>
      </c>
      <c r="B159" s="2">
        <v>1</v>
      </c>
      <c r="C159" s="2">
        <v>0</v>
      </c>
      <c r="D159" s="2">
        <v>0</v>
      </c>
      <c r="E159" s="2">
        <v>0</v>
      </c>
      <c r="F159" s="2">
        <v>0.5</v>
      </c>
      <c r="G159" s="2">
        <v>0.25</v>
      </c>
      <c r="H159" s="2">
        <v>0</v>
      </c>
      <c r="I159" s="2">
        <v>0.125</v>
      </c>
      <c r="J159" s="2">
        <v>0.125</v>
      </c>
      <c r="K159" s="2">
        <v>0</v>
      </c>
      <c r="L159" s="2">
        <v>1</v>
      </c>
      <c r="M159" s="2">
        <v>0</v>
      </c>
      <c r="N159" s="2">
        <v>0</v>
      </c>
      <c r="O159" t="str">
        <f t="shared" si="8"/>
        <v>010000.50.2500.1250.1250100</v>
      </c>
      <c r="P159" t="b">
        <f t="shared" si="9"/>
        <v>1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0.375</v>
      </c>
      <c r="Z159" s="2">
        <v>0.125</v>
      </c>
      <c r="AA159" s="2">
        <v>0</v>
      </c>
      <c r="AB159" s="2">
        <v>0</v>
      </c>
      <c r="AC159" s="2">
        <v>0.5</v>
      </c>
      <c r="AD159" s="2">
        <v>0</v>
      </c>
      <c r="AE159" s="2">
        <v>1</v>
      </c>
      <c r="AF159" s="2">
        <v>0</v>
      </c>
      <c r="AG159" t="str">
        <f t="shared" si="10"/>
        <v>0000100.3750.125000.5010</v>
      </c>
      <c r="AH159" t="b">
        <f t="shared" si="11"/>
        <v>1</v>
      </c>
    </row>
    <row r="160" spans="1:34" x14ac:dyDescent="0.2">
      <c r="A160" s="2">
        <v>0</v>
      </c>
      <c r="B160" s="2">
        <v>1</v>
      </c>
      <c r="C160" s="2">
        <v>0</v>
      </c>
      <c r="D160" s="2">
        <v>0</v>
      </c>
      <c r="E160" s="2">
        <v>0</v>
      </c>
      <c r="F160" s="2">
        <v>0.25</v>
      </c>
      <c r="G160" s="2">
        <v>0.125</v>
      </c>
      <c r="H160" s="2">
        <v>0</v>
      </c>
      <c r="I160" s="2">
        <v>0.125</v>
      </c>
      <c r="J160" s="2">
        <v>0.25</v>
      </c>
      <c r="K160" s="2">
        <v>0.25</v>
      </c>
      <c r="L160" s="2">
        <v>1</v>
      </c>
      <c r="M160" s="2">
        <v>0</v>
      </c>
      <c r="N160" s="2">
        <v>0</v>
      </c>
      <c r="O160" t="str">
        <f t="shared" si="8"/>
        <v>010000.250.12500.1250.250.25100</v>
      </c>
      <c r="P160" t="b">
        <f t="shared" si="9"/>
        <v>1</v>
      </c>
      <c r="S160" s="2">
        <v>0</v>
      </c>
      <c r="T160" s="2">
        <v>0</v>
      </c>
      <c r="U160" s="2">
        <v>0</v>
      </c>
      <c r="V160" s="2">
        <v>0</v>
      </c>
      <c r="W160" s="2">
        <v>1</v>
      </c>
      <c r="X160" s="2">
        <v>0</v>
      </c>
      <c r="Y160" s="2">
        <v>0</v>
      </c>
      <c r="Z160" s="2">
        <v>0.375</v>
      </c>
      <c r="AA160" s="2">
        <v>0.25</v>
      </c>
      <c r="AB160" s="2">
        <v>0</v>
      </c>
      <c r="AC160" s="2">
        <v>0.375</v>
      </c>
      <c r="AD160" s="2">
        <v>0</v>
      </c>
      <c r="AE160" s="2">
        <v>1</v>
      </c>
      <c r="AF160" s="2">
        <v>0</v>
      </c>
      <c r="AG160" t="str">
        <f t="shared" si="10"/>
        <v>00001000.3750.2500.375010</v>
      </c>
      <c r="AH160" t="b">
        <f t="shared" si="11"/>
        <v>1</v>
      </c>
    </row>
    <row r="161" spans="1:34" x14ac:dyDescent="0.2">
      <c r="A161" s="2">
        <v>0</v>
      </c>
      <c r="B161" s="2">
        <v>1</v>
      </c>
      <c r="C161" s="2">
        <v>0</v>
      </c>
      <c r="D161" s="2">
        <v>0</v>
      </c>
      <c r="E161" s="2">
        <v>0</v>
      </c>
      <c r="F161" s="2">
        <v>0.125</v>
      </c>
      <c r="G161" s="2">
        <v>0</v>
      </c>
      <c r="H161" s="2">
        <v>0.625</v>
      </c>
      <c r="I161" s="2">
        <v>0.125</v>
      </c>
      <c r="J161" s="2">
        <v>0.125</v>
      </c>
      <c r="K161" s="2">
        <v>0</v>
      </c>
      <c r="L161" s="2">
        <v>1</v>
      </c>
      <c r="M161" s="2">
        <v>0</v>
      </c>
      <c r="N161" s="2">
        <v>0</v>
      </c>
      <c r="O161" t="str">
        <f t="shared" si="8"/>
        <v>010000.12500.6250.1250.1250100</v>
      </c>
      <c r="P161" t="b">
        <f t="shared" si="9"/>
        <v>1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0.5</v>
      </c>
      <c r="AA161" s="2">
        <v>0.125</v>
      </c>
      <c r="AB161" s="2">
        <v>0.25</v>
      </c>
      <c r="AC161" s="2">
        <v>0.125</v>
      </c>
      <c r="AD161" s="2">
        <v>0</v>
      </c>
      <c r="AE161" s="2">
        <v>1</v>
      </c>
      <c r="AF161" s="2">
        <v>0</v>
      </c>
      <c r="AG161" t="str">
        <f t="shared" si="10"/>
        <v>00001000.50.1250.250.125010</v>
      </c>
      <c r="AH161" t="b">
        <f t="shared" si="11"/>
        <v>1</v>
      </c>
    </row>
    <row r="162" spans="1:34" x14ac:dyDescent="0.2">
      <c r="A162" s="2">
        <v>0</v>
      </c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0.75</v>
      </c>
      <c r="I162" s="2">
        <v>0</v>
      </c>
      <c r="J162" s="2">
        <v>0.25</v>
      </c>
      <c r="K162" s="2">
        <v>0</v>
      </c>
      <c r="L162" s="2">
        <v>1</v>
      </c>
      <c r="M162" s="2">
        <v>0</v>
      </c>
      <c r="N162" s="2">
        <v>0</v>
      </c>
      <c r="O162" t="str">
        <f t="shared" si="8"/>
        <v>01000000.7500.250100</v>
      </c>
      <c r="P162" t="b">
        <f t="shared" si="9"/>
        <v>1</v>
      </c>
      <c r="S162" s="2">
        <v>0</v>
      </c>
      <c r="T162" s="2">
        <v>0</v>
      </c>
      <c r="U162" s="2">
        <v>0</v>
      </c>
      <c r="V162" s="2">
        <v>1</v>
      </c>
      <c r="W162" s="2">
        <v>0</v>
      </c>
      <c r="X162" s="2">
        <v>0</v>
      </c>
      <c r="Y162" s="2">
        <v>0.25</v>
      </c>
      <c r="Z162" s="2">
        <v>0.25</v>
      </c>
      <c r="AA162" s="2">
        <v>0.375</v>
      </c>
      <c r="AB162" s="2">
        <v>0.125</v>
      </c>
      <c r="AC162" s="2">
        <v>0</v>
      </c>
      <c r="AD162" s="2">
        <v>0</v>
      </c>
      <c r="AE162" s="2">
        <v>0</v>
      </c>
      <c r="AF162" s="2">
        <v>1</v>
      </c>
      <c r="AG162" t="str">
        <f t="shared" si="10"/>
        <v>0001000.250.250.3750.1250001</v>
      </c>
      <c r="AH162" t="b">
        <f t="shared" si="11"/>
        <v>1</v>
      </c>
    </row>
    <row r="163" spans="1:34" x14ac:dyDescent="0.2">
      <c r="A163" s="2">
        <v>0</v>
      </c>
      <c r="B163" s="2">
        <v>1</v>
      </c>
      <c r="C163" s="2">
        <v>0</v>
      </c>
      <c r="D163" s="2">
        <v>0</v>
      </c>
      <c r="E163" s="2">
        <v>0</v>
      </c>
      <c r="F163" s="2">
        <v>0.375</v>
      </c>
      <c r="G163" s="2">
        <v>0</v>
      </c>
      <c r="H163" s="2">
        <v>0.25</v>
      </c>
      <c r="I163" s="2">
        <v>0.375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t="str">
        <f t="shared" si="8"/>
        <v>010000.37500.250.37500100</v>
      </c>
      <c r="P163" t="b">
        <f t="shared" si="9"/>
        <v>1</v>
      </c>
      <c r="S163" s="2">
        <v>0</v>
      </c>
      <c r="T163" s="2">
        <v>0</v>
      </c>
      <c r="U163" s="2">
        <v>0</v>
      </c>
      <c r="V163" s="2">
        <v>1</v>
      </c>
      <c r="W163" s="2">
        <v>0</v>
      </c>
      <c r="X163" s="2">
        <v>0.125</v>
      </c>
      <c r="Y163" s="2">
        <v>0.125</v>
      </c>
      <c r="Z163" s="2">
        <v>0.125</v>
      </c>
      <c r="AA163" s="2">
        <v>0.125</v>
      </c>
      <c r="AB163" s="2">
        <v>0</v>
      </c>
      <c r="AC163" s="2">
        <v>0.5</v>
      </c>
      <c r="AD163" s="2">
        <v>0</v>
      </c>
      <c r="AE163" s="2">
        <v>0</v>
      </c>
      <c r="AF163" s="2">
        <v>1</v>
      </c>
      <c r="AG163" t="str">
        <f t="shared" si="10"/>
        <v>000100.1250.1250.1250.12500.5001</v>
      </c>
      <c r="AH163" t="b">
        <f t="shared" si="11"/>
        <v>1</v>
      </c>
    </row>
    <row r="164" spans="1:34" x14ac:dyDescent="0.2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0.625</v>
      </c>
      <c r="H164" s="2">
        <v>0.25</v>
      </c>
      <c r="I164" s="2">
        <v>0</v>
      </c>
      <c r="J164" s="2">
        <v>0</v>
      </c>
      <c r="K164" s="2">
        <v>0.125</v>
      </c>
      <c r="L164" s="2">
        <v>0</v>
      </c>
      <c r="M164" s="2">
        <v>0</v>
      </c>
      <c r="N164" s="2">
        <v>1</v>
      </c>
      <c r="O164" t="str">
        <f t="shared" si="8"/>
        <v>1000000.6250.25000.125001</v>
      </c>
      <c r="P164" t="b">
        <f t="shared" si="9"/>
        <v>1</v>
      </c>
      <c r="S164" s="2">
        <v>0</v>
      </c>
      <c r="T164" s="2">
        <v>0</v>
      </c>
      <c r="U164" s="2">
        <v>0</v>
      </c>
      <c r="V164" s="2">
        <v>1</v>
      </c>
      <c r="W164" s="2">
        <v>0</v>
      </c>
      <c r="X164" s="2">
        <v>0.25</v>
      </c>
      <c r="Y164" s="2">
        <v>0</v>
      </c>
      <c r="Z164" s="2">
        <v>0.375</v>
      </c>
      <c r="AA164" s="2">
        <v>0</v>
      </c>
      <c r="AB164" s="2">
        <v>0.25</v>
      </c>
      <c r="AC164" s="2">
        <v>0.125</v>
      </c>
      <c r="AD164" s="2">
        <v>0</v>
      </c>
      <c r="AE164" s="2">
        <v>1</v>
      </c>
      <c r="AF164" s="2">
        <v>0</v>
      </c>
      <c r="AG164" t="str">
        <f t="shared" si="10"/>
        <v>000100.2500.37500.250.125010</v>
      </c>
      <c r="AH164" t="b">
        <f t="shared" si="11"/>
        <v>1</v>
      </c>
    </row>
    <row r="165" spans="1:34" x14ac:dyDescent="0.2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0.5</v>
      </c>
      <c r="G165" s="2">
        <v>0</v>
      </c>
      <c r="H165" s="2">
        <v>0.125</v>
      </c>
      <c r="I165" s="2">
        <v>0.375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t="str">
        <f t="shared" si="8"/>
        <v>100000.500.1250.37500100</v>
      </c>
      <c r="P165" t="b">
        <f t="shared" si="9"/>
        <v>1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0.125</v>
      </c>
      <c r="Y165" s="2">
        <v>0</v>
      </c>
      <c r="Z165" s="2">
        <v>0</v>
      </c>
      <c r="AA165" s="2">
        <v>0.375</v>
      </c>
      <c r="AB165" s="2">
        <v>0.5</v>
      </c>
      <c r="AC165" s="2">
        <v>0</v>
      </c>
      <c r="AD165" s="2">
        <v>1</v>
      </c>
      <c r="AE165" s="2">
        <v>0</v>
      </c>
      <c r="AF165" s="2">
        <v>0</v>
      </c>
      <c r="AG165" t="str">
        <f t="shared" si="10"/>
        <v>000100.125000.3750.50100</v>
      </c>
      <c r="AH165" t="b">
        <f t="shared" si="11"/>
        <v>1</v>
      </c>
    </row>
    <row r="166" spans="1:34" x14ac:dyDescent="0.2">
      <c r="A166" s="2">
        <v>0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 s="2">
        <v>0.125</v>
      </c>
      <c r="I166" s="2">
        <v>0.125</v>
      </c>
      <c r="J166" s="2">
        <v>0.75</v>
      </c>
      <c r="K166" s="2">
        <v>0</v>
      </c>
      <c r="L166" s="2">
        <v>0</v>
      </c>
      <c r="M166" s="2">
        <v>0</v>
      </c>
      <c r="N166" s="2">
        <v>1</v>
      </c>
      <c r="O166" t="str">
        <f t="shared" si="8"/>
        <v>00001000.1250.1250.750001</v>
      </c>
      <c r="P166" t="b">
        <f t="shared" si="9"/>
        <v>1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0.125</v>
      </c>
      <c r="AA166" s="2">
        <v>0.875</v>
      </c>
      <c r="AB166" s="2">
        <v>0</v>
      </c>
      <c r="AC166" s="2">
        <v>0</v>
      </c>
      <c r="AD166" s="2">
        <v>0</v>
      </c>
      <c r="AE166" s="2">
        <v>0</v>
      </c>
      <c r="AF166" s="2">
        <v>1</v>
      </c>
      <c r="AG166" t="str">
        <f t="shared" si="10"/>
        <v>00100000.1250.87500001</v>
      </c>
      <c r="AH166" t="b">
        <f t="shared" si="11"/>
        <v>1</v>
      </c>
    </row>
    <row r="167" spans="1:34" x14ac:dyDescent="0.2">
      <c r="A167" s="2">
        <v>0</v>
      </c>
      <c r="B167" s="2">
        <v>0</v>
      </c>
      <c r="C167" s="2">
        <v>0</v>
      </c>
      <c r="D167" s="2">
        <v>0</v>
      </c>
      <c r="E167" s="2">
        <v>1</v>
      </c>
      <c r="F167" s="2">
        <v>0</v>
      </c>
      <c r="G167" s="2">
        <v>0.375</v>
      </c>
      <c r="H167" s="2">
        <v>0.125</v>
      </c>
      <c r="I167" s="2">
        <v>0</v>
      </c>
      <c r="J167" s="2">
        <v>0</v>
      </c>
      <c r="K167" s="2">
        <v>0.5</v>
      </c>
      <c r="L167" s="2">
        <v>0</v>
      </c>
      <c r="M167" s="2">
        <v>1</v>
      </c>
      <c r="N167" s="2">
        <v>0</v>
      </c>
      <c r="O167" t="str">
        <f t="shared" si="8"/>
        <v>0000100.3750.125000.5010</v>
      </c>
      <c r="P167" t="b">
        <f t="shared" si="9"/>
        <v>1</v>
      </c>
      <c r="S167" s="2">
        <v>0</v>
      </c>
      <c r="T167" s="2">
        <v>0</v>
      </c>
      <c r="U167" s="2">
        <v>1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0.5</v>
      </c>
      <c r="AC167" s="2">
        <v>0.5</v>
      </c>
      <c r="AD167" s="2">
        <v>0</v>
      </c>
      <c r="AE167" s="2">
        <v>0</v>
      </c>
      <c r="AF167" s="2">
        <v>1</v>
      </c>
      <c r="AG167" t="str">
        <f t="shared" si="10"/>
        <v>0010000000.50.5001</v>
      </c>
      <c r="AH167" t="b">
        <f t="shared" si="11"/>
        <v>1</v>
      </c>
    </row>
    <row r="168" spans="1:34" x14ac:dyDescent="0.2">
      <c r="A168" s="2">
        <v>0</v>
      </c>
      <c r="B168" s="2">
        <v>0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0.375</v>
      </c>
      <c r="I168" s="2">
        <v>0.25</v>
      </c>
      <c r="J168" s="2">
        <v>0</v>
      </c>
      <c r="K168" s="2">
        <v>0.375</v>
      </c>
      <c r="L168" s="2">
        <v>0</v>
      </c>
      <c r="M168" s="2">
        <v>1</v>
      </c>
      <c r="N168" s="2">
        <v>0</v>
      </c>
      <c r="O168" t="str">
        <f t="shared" si="8"/>
        <v>00001000.3750.2500.375010</v>
      </c>
      <c r="P168" t="b">
        <f t="shared" si="9"/>
        <v>1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  <c r="X168" s="2">
        <v>0</v>
      </c>
      <c r="Y168" s="2">
        <v>0.125</v>
      </c>
      <c r="Z168" s="2">
        <v>0.875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t="str">
        <f t="shared" si="10"/>
        <v>0010000.1250.875000010</v>
      </c>
      <c r="AH168" t="b">
        <f t="shared" si="11"/>
        <v>1</v>
      </c>
    </row>
    <row r="169" spans="1:34" x14ac:dyDescent="0.2">
      <c r="A169" s="8">
        <v>0</v>
      </c>
      <c r="B169" s="8">
        <v>0</v>
      </c>
      <c r="C169" s="8">
        <v>0</v>
      </c>
      <c r="D169" s="8">
        <v>0</v>
      </c>
      <c r="E169" s="8">
        <v>1</v>
      </c>
      <c r="F169" s="8">
        <v>0.25</v>
      </c>
      <c r="G169" s="8">
        <v>0.125</v>
      </c>
      <c r="H169" s="8">
        <v>0</v>
      </c>
      <c r="I169" s="8">
        <v>0</v>
      </c>
      <c r="J169" s="8">
        <v>0</v>
      </c>
      <c r="K169" s="8">
        <v>0.625</v>
      </c>
      <c r="L169" s="8">
        <v>0</v>
      </c>
      <c r="M169" s="8">
        <v>1</v>
      </c>
      <c r="N169" s="8">
        <v>0</v>
      </c>
      <c r="O169" s="9" t="str">
        <f t="shared" si="8"/>
        <v>000010.250.1250000.625010</v>
      </c>
      <c r="P169" s="9" t="b">
        <f t="shared" si="9"/>
        <v>0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0.875</v>
      </c>
      <c r="AA169" s="2">
        <v>0</v>
      </c>
      <c r="AB169" s="2">
        <v>0.125</v>
      </c>
      <c r="AC169" s="2">
        <v>0</v>
      </c>
      <c r="AD169" s="2">
        <v>1</v>
      </c>
      <c r="AE169" s="2">
        <v>0</v>
      </c>
      <c r="AF169" s="2">
        <v>0</v>
      </c>
      <c r="AG169" t="str">
        <f t="shared" si="10"/>
        <v>00100000.87500.1250100</v>
      </c>
      <c r="AH169" t="b">
        <f t="shared" si="11"/>
        <v>1</v>
      </c>
    </row>
    <row r="170" spans="1:34" x14ac:dyDescent="0.2">
      <c r="A170" s="2">
        <v>0</v>
      </c>
      <c r="B170" s="2">
        <v>0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2">
        <v>0.5</v>
      </c>
      <c r="I170" s="2">
        <v>0.125</v>
      </c>
      <c r="J170" s="2">
        <v>0.25</v>
      </c>
      <c r="K170" s="2">
        <v>0.125</v>
      </c>
      <c r="L170" s="2">
        <v>0</v>
      </c>
      <c r="M170" s="2">
        <v>1</v>
      </c>
      <c r="N170" s="2">
        <v>0</v>
      </c>
      <c r="O170" t="str">
        <f t="shared" si="8"/>
        <v>00001000.50.1250.250.125010</v>
      </c>
      <c r="P170" t="b">
        <f t="shared" si="9"/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0.875</v>
      </c>
      <c r="Y170" s="2">
        <v>0</v>
      </c>
      <c r="Z170" s="2">
        <v>0</v>
      </c>
      <c r="AA170" s="2">
        <v>0.125</v>
      </c>
      <c r="AB170" s="2">
        <v>0</v>
      </c>
      <c r="AC170" s="2">
        <v>0</v>
      </c>
      <c r="AD170" s="2">
        <v>0</v>
      </c>
      <c r="AE170" s="2">
        <v>0</v>
      </c>
      <c r="AF170" s="2">
        <v>1</v>
      </c>
      <c r="AG170" t="str">
        <f t="shared" si="10"/>
        <v>100000.875000.12500001</v>
      </c>
      <c r="AH170" t="b">
        <f t="shared" si="11"/>
        <v>1</v>
      </c>
    </row>
    <row r="171" spans="1:34" x14ac:dyDescent="0.2">
      <c r="A171" s="2">
        <v>0</v>
      </c>
      <c r="B171" s="2">
        <v>0</v>
      </c>
      <c r="C171" s="2">
        <v>0</v>
      </c>
      <c r="D171" s="2">
        <v>1</v>
      </c>
      <c r="E171" s="2">
        <v>0</v>
      </c>
      <c r="F171" s="2">
        <v>0</v>
      </c>
      <c r="G171" s="2">
        <v>0.25</v>
      </c>
      <c r="H171" s="2">
        <v>0.25</v>
      </c>
      <c r="I171" s="2">
        <v>0.375</v>
      </c>
      <c r="J171" s="2">
        <v>0.125</v>
      </c>
      <c r="K171" s="2">
        <v>0</v>
      </c>
      <c r="L171" s="2">
        <v>0</v>
      </c>
      <c r="M171" s="2">
        <v>0</v>
      </c>
      <c r="N171" s="2">
        <v>1</v>
      </c>
      <c r="O171" t="str">
        <f t="shared" si="8"/>
        <v>0001000.250.250.3750.1250001</v>
      </c>
      <c r="P171" t="b">
        <f t="shared" si="9"/>
        <v>1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0.875</v>
      </c>
      <c r="Y171" s="2">
        <v>0</v>
      </c>
      <c r="Z171" s="2">
        <v>0.125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t="str">
        <f t="shared" si="10"/>
        <v>100000.87500.125000001</v>
      </c>
      <c r="AH171" t="b">
        <f t="shared" si="11"/>
        <v>1</v>
      </c>
    </row>
    <row r="172" spans="1:34" x14ac:dyDescent="0.2">
      <c r="A172" s="2">
        <v>0</v>
      </c>
      <c r="B172" s="2">
        <v>0</v>
      </c>
      <c r="C172" s="2">
        <v>0</v>
      </c>
      <c r="D172" s="2">
        <v>1</v>
      </c>
      <c r="E172" s="2">
        <v>0</v>
      </c>
      <c r="F172" s="2">
        <v>0.125</v>
      </c>
      <c r="G172" s="2">
        <v>0.125</v>
      </c>
      <c r="H172" s="2">
        <v>0.125</v>
      </c>
      <c r="I172" s="2">
        <v>0.125</v>
      </c>
      <c r="J172" s="2">
        <v>0</v>
      </c>
      <c r="K172" s="2">
        <v>0.5</v>
      </c>
      <c r="L172" s="2">
        <v>0</v>
      </c>
      <c r="M172" s="2">
        <v>0</v>
      </c>
      <c r="N172" s="2">
        <v>1</v>
      </c>
      <c r="O172" t="str">
        <f t="shared" si="8"/>
        <v>000100.1250.1250.1250.12500.5001</v>
      </c>
      <c r="P172" t="b">
        <f t="shared" si="9"/>
        <v>1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0.875</v>
      </c>
      <c r="AC172" s="2">
        <v>0.125</v>
      </c>
      <c r="AD172" s="2">
        <v>0</v>
      </c>
      <c r="AE172" s="2">
        <v>1</v>
      </c>
      <c r="AF172" s="2">
        <v>0</v>
      </c>
      <c r="AG172" t="str">
        <f t="shared" si="10"/>
        <v>1000000000.8750.125010</v>
      </c>
      <c r="AH172" t="b">
        <f t="shared" si="11"/>
        <v>1</v>
      </c>
    </row>
    <row r="173" spans="1:34" x14ac:dyDescent="0.2">
      <c r="A173" s="2">
        <v>0</v>
      </c>
      <c r="B173" s="2">
        <v>0</v>
      </c>
      <c r="C173" s="2">
        <v>0</v>
      </c>
      <c r="D173" s="2">
        <v>1</v>
      </c>
      <c r="E173" s="2">
        <v>0</v>
      </c>
      <c r="F173" s="2">
        <v>0.25</v>
      </c>
      <c r="G173" s="2">
        <v>0</v>
      </c>
      <c r="H173" s="2">
        <v>0.375</v>
      </c>
      <c r="I173" s="2">
        <v>0</v>
      </c>
      <c r="J173" s="2">
        <v>0.25</v>
      </c>
      <c r="K173" s="2">
        <v>0.125</v>
      </c>
      <c r="L173" s="2">
        <v>0</v>
      </c>
      <c r="M173" s="2">
        <v>1</v>
      </c>
      <c r="N173" s="2">
        <v>0</v>
      </c>
      <c r="O173" t="str">
        <f t="shared" si="8"/>
        <v>000100.2500.37500.250.125010</v>
      </c>
      <c r="P173" t="b">
        <f t="shared" si="9"/>
        <v>1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0.5</v>
      </c>
      <c r="AA173" s="2">
        <v>0</v>
      </c>
      <c r="AB173" s="2">
        <v>0</v>
      </c>
      <c r="AC173" s="2">
        <v>0.5</v>
      </c>
      <c r="AD173" s="2">
        <v>0</v>
      </c>
      <c r="AE173" s="2">
        <v>1</v>
      </c>
      <c r="AF173" s="2">
        <v>0</v>
      </c>
      <c r="AG173" t="str">
        <f t="shared" si="10"/>
        <v>10000000.5000.5010</v>
      </c>
      <c r="AH173" t="b">
        <f t="shared" si="11"/>
        <v>1</v>
      </c>
    </row>
    <row r="174" spans="1:34" x14ac:dyDescent="0.2">
      <c r="A174" s="2">
        <v>0</v>
      </c>
      <c r="B174" s="2">
        <v>0</v>
      </c>
      <c r="C174" s="2">
        <v>0</v>
      </c>
      <c r="D174" s="2">
        <v>1</v>
      </c>
      <c r="E174" s="2">
        <v>0</v>
      </c>
      <c r="F174" s="2">
        <v>0.125</v>
      </c>
      <c r="G174" s="2">
        <v>0</v>
      </c>
      <c r="H174" s="2">
        <v>0</v>
      </c>
      <c r="I174" s="2">
        <v>0.375</v>
      </c>
      <c r="J174" s="2">
        <v>0.5</v>
      </c>
      <c r="K174" s="2">
        <v>0</v>
      </c>
      <c r="L174" s="2">
        <v>1</v>
      </c>
      <c r="M174" s="2">
        <v>0</v>
      </c>
      <c r="N174" s="2">
        <v>0</v>
      </c>
      <c r="O174" t="str">
        <f t="shared" si="8"/>
        <v>000100.125000.3750.50100</v>
      </c>
      <c r="P174" t="b">
        <f t="shared" si="9"/>
        <v>1</v>
      </c>
      <c r="S174" s="2">
        <v>1</v>
      </c>
      <c r="T174" s="2">
        <v>0</v>
      </c>
      <c r="U174" s="2">
        <v>0</v>
      </c>
      <c r="V174" s="2">
        <v>0</v>
      </c>
      <c r="W174" s="2">
        <v>0</v>
      </c>
      <c r="X174" s="2">
        <v>0.5</v>
      </c>
      <c r="Y174" s="2">
        <v>0</v>
      </c>
      <c r="Z174" s="2">
        <v>0.5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t="str">
        <f t="shared" si="10"/>
        <v>100000.500.5000010</v>
      </c>
      <c r="AH174" t="b">
        <f t="shared" si="11"/>
        <v>1</v>
      </c>
    </row>
    <row r="175" spans="1:34" x14ac:dyDescent="0.2">
      <c r="A175" s="8">
        <v>0</v>
      </c>
      <c r="B175" s="8">
        <v>0</v>
      </c>
      <c r="C175" s="8">
        <v>0</v>
      </c>
      <c r="D175" s="8">
        <v>0</v>
      </c>
      <c r="E175" s="8">
        <v>1</v>
      </c>
      <c r="F175" s="8">
        <v>0.375</v>
      </c>
      <c r="G175" s="8">
        <v>0</v>
      </c>
      <c r="H175" s="8">
        <v>0</v>
      </c>
      <c r="I175" s="8">
        <v>0.375</v>
      </c>
      <c r="J175" s="8">
        <v>0</v>
      </c>
      <c r="K175" s="8">
        <v>0.25</v>
      </c>
      <c r="L175" s="8">
        <v>0</v>
      </c>
      <c r="M175" s="8">
        <v>0</v>
      </c>
      <c r="N175" s="8">
        <v>1</v>
      </c>
      <c r="O175" s="9" t="str">
        <f t="shared" si="8"/>
        <v>000010.375000.37500.25001</v>
      </c>
      <c r="P175" s="9" t="b">
        <f t="shared" si="9"/>
        <v>0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0.875</v>
      </c>
      <c r="AA175" s="2">
        <v>0.125</v>
      </c>
      <c r="AB175" s="2">
        <v>0</v>
      </c>
      <c r="AC175" s="2">
        <v>0</v>
      </c>
      <c r="AD175" s="2">
        <v>1</v>
      </c>
      <c r="AE175" s="2">
        <v>0</v>
      </c>
      <c r="AF175" s="2">
        <v>0</v>
      </c>
      <c r="AG175" t="str">
        <f t="shared" si="10"/>
        <v>10000000.8750.12500100</v>
      </c>
      <c r="AH175" t="b">
        <f t="shared" si="11"/>
        <v>1</v>
      </c>
    </row>
    <row r="176" spans="1:34" x14ac:dyDescent="0.2">
      <c r="A176" s="2">
        <v>0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0.125</v>
      </c>
      <c r="I176" s="2">
        <v>0.875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t="str">
        <f t="shared" si="8"/>
        <v>00100000.1250.87500001</v>
      </c>
      <c r="P176" t="b">
        <f t="shared" si="9"/>
        <v>1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0.125</v>
      </c>
      <c r="Z176" s="2">
        <v>0</v>
      </c>
      <c r="AA176" s="2">
        <v>0.875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t="str">
        <f t="shared" si="10"/>
        <v>1000000.12500.87500100</v>
      </c>
      <c r="AH176" t="b">
        <f t="shared" si="11"/>
        <v>1</v>
      </c>
    </row>
    <row r="177" spans="1:34" x14ac:dyDescent="0.2">
      <c r="A177" s="2">
        <v>0</v>
      </c>
      <c r="B177" s="2">
        <v>0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0.5</v>
      </c>
      <c r="K177" s="2">
        <v>0.5</v>
      </c>
      <c r="L177" s="2">
        <v>0</v>
      </c>
      <c r="M177" s="2">
        <v>0</v>
      </c>
      <c r="N177" s="2">
        <v>1</v>
      </c>
      <c r="O177" t="str">
        <f t="shared" si="8"/>
        <v>0010000000.50.5001</v>
      </c>
      <c r="P177" t="b">
        <f t="shared" si="9"/>
        <v>1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0.875</v>
      </c>
      <c r="Z177" s="2">
        <v>0.125</v>
      </c>
      <c r="AA177" s="2">
        <v>0</v>
      </c>
      <c r="AB177" s="2">
        <v>0</v>
      </c>
      <c r="AC177" s="2">
        <v>0</v>
      </c>
      <c r="AD177" s="2">
        <v>1</v>
      </c>
      <c r="AE177" s="2">
        <v>0</v>
      </c>
      <c r="AF177" s="2">
        <v>0</v>
      </c>
      <c r="AG177" t="str">
        <f t="shared" si="10"/>
        <v>1000000.8750.125000100</v>
      </c>
      <c r="AH177" t="b">
        <f t="shared" si="11"/>
        <v>1</v>
      </c>
    </row>
    <row r="178" spans="1:34" x14ac:dyDescent="0.2">
      <c r="A178" s="2">
        <v>0</v>
      </c>
      <c r="B178" s="2">
        <v>0</v>
      </c>
      <c r="C178" s="2">
        <v>1</v>
      </c>
      <c r="D178" s="2">
        <v>0</v>
      </c>
      <c r="E178" s="2">
        <v>0</v>
      </c>
      <c r="F178" s="2">
        <v>0</v>
      </c>
      <c r="G178" s="2">
        <v>0.125</v>
      </c>
      <c r="H178" s="2">
        <v>0.875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t="str">
        <f t="shared" si="8"/>
        <v>0010000.1250.875000010</v>
      </c>
      <c r="P178" t="b">
        <f t="shared" si="9"/>
        <v>1</v>
      </c>
      <c r="S178" s="2">
        <v>0</v>
      </c>
      <c r="T178" s="2">
        <v>0</v>
      </c>
      <c r="U178" s="2">
        <v>0</v>
      </c>
      <c r="V178" s="2">
        <v>1</v>
      </c>
      <c r="W178" s="2">
        <v>0</v>
      </c>
      <c r="X178" s="2">
        <v>0.125</v>
      </c>
      <c r="Y178" s="2">
        <v>0</v>
      </c>
      <c r="Z178" s="2">
        <v>0</v>
      </c>
      <c r="AA178" s="2">
        <v>0</v>
      </c>
      <c r="AB178" s="2">
        <v>0.875</v>
      </c>
      <c r="AC178" s="2">
        <v>0</v>
      </c>
      <c r="AD178" s="2">
        <v>0</v>
      </c>
      <c r="AE178" s="2">
        <v>0</v>
      </c>
      <c r="AF178" s="2">
        <v>1</v>
      </c>
      <c r="AG178" t="str">
        <f t="shared" si="10"/>
        <v>000100.1250000.8750001</v>
      </c>
      <c r="AH178" t="b">
        <f t="shared" si="11"/>
        <v>1</v>
      </c>
    </row>
    <row r="179" spans="1:34" x14ac:dyDescent="0.2">
      <c r="A179" s="2">
        <v>0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0.875</v>
      </c>
      <c r="I179" s="2">
        <v>0</v>
      </c>
      <c r="J179" s="2">
        <v>0.125</v>
      </c>
      <c r="K179" s="2">
        <v>0</v>
      </c>
      <c r="L179" s="2">
        <v>1</v>
      </c>
      <c r="M179" s="2">
        <v>0</v>
      </c>
      <c r="N179" s="2">
        <v>0</v>
      </c>
      <c r="O179" t="str">
        <f t="shared" si="8"/>
        <v>00100000.87500.1250100</v>
      </c>
      <c r="P179" t="b">
        <f t="shared" si="9"/>
        <v>1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0.5</v>
      </c>
      <c r="Z179" s="2">
        <v>0</v>
      </c>
      <c r="AA179" s="2">
        <v>0.5</v>
      </c>
      <c r="AB179" s="2">
        <v>0</v>
      </c>
      <c r="AC179" s="2">
        <v>0</v>
      </c>
      <c r="AD179" s="2">
        <v>0</v>
      </c>
      <c r="AE179" s="2">
        <v>0</v>
      </c>
      <c r="AF179" s="2">
        <v>1</v>
      </c>
      <c r="AG179" t="str">
        <f t="shared" si="10"/>
        <v>0001000.500.500001</v>
      </c>
      <c r="AH179" t="b">
        <f t="shared" si="11"/>
        <v>1</v>
      </c>
    </row>
    <row r="180" spans="1:34" x14ac:dyDescent="0.2">
      <c r="A180" s="8">
        <v>0</v>
      </c>
      <c r="B180" s="8">
        <v>0</v>
      </c>
      <c r="C180" s="8">
        <v>0</v>
      </c>
      <c r="D180" s="8">
        <v>0</v>
      </c>
      <c r="E180" s="8">
        <v>1</v>
      </c>
      <c r="F180" s="8">
        <v>0</v>
      </c>
      <c r="G180" s="8">
        <v>0</v>
      </c>
      <c r="H180" s="8">
        <v>0</v>
      </c>
      <c r="I180" s="8">
        <v>0.5</v>
      </c>
      <c r="J180" s="8">
        <v>0</v>
      </c>
      <c r="K180" s="8">
        <v>0.5</v>
      </c>
      <c r="L180" s="8">
        <v>0</v>
      </c>
      <c r="M180" s="8">
        <v>1</v>
      </c>
      <c r="N180" s="8">
        <v>0</v>
      </c>
      <c r="O180" s="9" t="str">
        <f t="shared" si="8"/>
        <v>000010000.500.5010</v>
      </c>
      <c r="P180" s="9" t="b">
        <f t="shared" si="9"/>
        <v>0</v>
      </c>
      <c r="S180" s="2">
        <v>0</v>
      </c>
      <c r="T180" s="2">
        <v>0</v>
      </c>
      <c r="U180" s="2">
        <v>0</v>
      </c>
      <c r="V180" s="2">
        <v>1</v>
      </c>
      <c r="W180" s="2">
        <v>0</v>
      </c>
      <c r="X180" s="2">
        <v>0</v>
      </c>
      <c r="Y180" s="2">
        <v>0.5</v>
      </c>
      <c r="Z180" s="2">
        <v>0</v>
      </c>
      <c r="AA180" s="2">
        <v>0</v>
      </c>
      <c r="AB180" s="2">
        <v>0.5</v>
      </c>
      <c r="AC180" s="2">
        <v>0</v>
      </c>
      <c r="AD180" s="2">
        <v>0</v>
      </c>
      <c r="AE180" s="2">
        <v>1</v>
      </c>
      <c r="AF180" s="2">
        <v>0</v>
      </c>
      <c r="AG180" t="str">
        <f t="shared" si="10"/>
        <v>0001000.5000.50010</v>
      </c>
      <c r="AH180" t="b">
        <f t="shared" si="11"/>
        <v>1</v>
      </c>
    </row>
    <row r="181" spans="1:34" x14ac:dyDescent="0.2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0.875</v>
      </c>
      <c r="G181" s="2">
        <v>0</v>
      </c>
      <c r="H181" s="2">
        <v>0</v>
      </c>
      <c r="I181" s="2">
        <v>0.125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t="str">
        <f t="shared" si="8"/>
        <v>100000.875000.12500001</v>
      </c>
      <c r="P181" t="b">
        <f t="shared" si="9"/>
        <v>1</v>
      </c>
      <c r="S181" s="2">
        <v>0</v>
      </c>
      <c r="T181" s="2">
        <v>0</v>
      </c>
      <c r="U181" s="2">
        <v>0</v>
      </c>
      <c r="V181" s="2">
        <v>1</v>
      </c>
      <c r="W181" s="2">
        <v>0</v>
      </c>
      <c r="X181" s="2">
        <v>0</v>
      </c>
      <c r="Y181" s="2">
        <v>0</v>
      </c>
      <c r="Z181" s="2">
        <v>0.125</v>
      </c>
      <c r="AA181" s="2">
        <v>0</v>
      </c>
      <c r="AB181" s="2">
        <v>0</v>
      </c>
      <c r="AC181" s="2">
        <v>0.875</v>
      </c>
      <c r="AD181" s="2">
        <v>0</v>
      </c>
      <c r="AE181" s="2">
        <v>1</v>
      </c>
      <c r="AF181" s="2">
        <v>0</v>
      </c>
      <c r="AG181" t="str">
        <f t="shared" si="10"/>
        <v>00010000.125000.875010</v>
      </c>
      <c r="AH181" t="b">
        <f t="shared" si="11"/>
        <v>1</v>
      </c>
    </row>
    <row r="182" spans="1:34" x14ac:dyDescent="0.2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0.875</v>
      </c>
      <c r="G182" s="2">
        <v>0</v>
      </c>
      <c r="H182" s="2">
        <v>0.125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t="str">
        <f t="shared" si="8"/>
        <v>100000.87500.125000001</v>
      </c>
      <c r="P182" t="b">
        <f t="shared" si="9"/>
        <v>1</v>
      </c>
      <c r="S182" s="2">
        <v>0</v>
      </c>
      <c r="T182" s="2">
        <v>0</v>
      </c>
      <c r="U182" s="2">
        <v>0</v>
      </c>
      <c r="V182" s="2">
        <v>1</v>
      </c>
      <c r="W182" s="2">
        <v>0</v>
      </c>
      <c r="X182" s="2">
        <v>0.5</v>
      </c>
      <c r="Y182" s="2">
        <v>0</v>
      </c>
      <c r="Z182" s="2">
        <v>0</v>
      </c>
      <c r="AA182" s="2">
        <v>0</v>
      </c>
      <c r="AB182" s="2">
        <v>0</v>
      </c>
      <c r="AC182" s="2">
        <v>0.5</v>
      </c>
      <c r="AD182" s="2">
        <v>1</v>
      </c>
      <c r="AE182" s="2">
        <v>0</v>
      </c>
      <c r="AF182" s="2">
        <v>0</v>
      </c>
      <c r="AG182" t="str">
        <f t="shared" si="10"/>
        <v>000100.500000.5100</v>
      </c>
      <c r="AH182" t="b">
        <f t="shared" si="11"/>
        <v>1</v>
      </c>
    </row>
    <row r="183" spans="1:34" x14ac:dyDescent="0.2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0.875</v>
      </c>
      <c r="K183" s="2">
        <v>0.125</v>
      </c>
      <c r="L183" s="2">
        <v>0</v>
      </c>
      <c r="M183" s="2">
        <v>1</v>
      </c>
      <c r="N183" s="2">
        <v>0</v>
      </c>
      <c r="O183" t="str">
        <f t="shared" si="8"/>
        <v>1000000000.8750.125010</v>
      </c>
      <c r="P183" t="b">
        <f t="shared" si="9"/>
        <v>1</v>
      </c>
      <c r="S183" s="2">
        <v>0</v>
      </c>
      <c r="T183" s="2">
        <v>1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0.875</v>
      </c>
      <c r="AB183" s="2">
        <v>0.125</v>
      </c>
      <c r="AC183" s="2">
        <v>0</v>
      </c>
      <c r="AD183" s="2">
        <v>0</v>
      </c>
      <c r="AE183" s="2">
        <v>0</v>
      </c>
      <c r="AF183" s="2">
        <v>1</v>
      </c>
      <c r="AG183" t="str">
        <f t="shared" si="10"/>
        <v>010000000.8750.1250001</v>
      </c>
      <c r="AH183" t="b">
        <f t="shared" si="11"/>
        <v>1</v>
      </c>
    </row>
    <row r="184" spans="1:34" x14ac:dyDescent="0.2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0.5</v>
      </c>
      <c r="I184" s="2">
        <v>0</v>
      </c>
      <c r="J184" s="2">
        <v>0</v>
      </c>
      <c r="K184" s="2">
        <v>0.5</v>
      </c>
      <c r="L184" s="2">
        <v>0</v>
      </c>
      <c r="M184" s="2">
        <v>1</v>
      </c>
      <c r="N184" s="2">
        <v>0</v>
      </c>
      <c r="O184" t="str">
        <f t="shared" si="8"/>
        <v>10000000.5000.5010</v>
      </c>
      <c r="P184" t="b">
        <f t="shared" si="9"/>
        <v>1</v>
      </c>
      <c r="S184" s="2">
        <v>0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0.5</v>
      </c>
      <c r="AA184" s="2">
        <v>0</v>
      </c>
      <c r="AB184" s="2">
        <v>0.5</v>
      </c>
      <c r="AC184" s="2">
        <v>0</v>
      </c>
      <c r="AD184" s="2">
        <v>0</v>
      </c>
      <c r="AE184" s="2">
        <v>0</v>
      </c>
      <c r="AF184" s="2">
        <v>1</v>
      </c>
      <c r="AG184" t="str">
        <f t="shared" si="10"/>
        <v>01000000.500.50001</v>
      </c>
      <c r="AH184" t="b">
        <f t="shared" si="11"/>
        <v>1</v>
      </c>
    </row>
    <row r="185" spans="1:34" x14ac:dyDescent="0.2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0.5</v>
      </c>
      <c r="G185" s="2">
        <v>0</v>
      </c>
      <c r="H185" s="2">
        <v>0.5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t="str">
        <f t="shared" si="8"/>
        <v>100000.500.5000010</v>
      </c>
      <c r="P185" t="b">
        <f t="shared" si="9"/>
        <v>1</v>
      </c>
      <c r="S185" s="2">
        <v>0</v>
      </c>
      <c r="T185" s="2">
        <v>1</v>
      </c>
      <c r="U185" s="2">
        <v>0</v>
      </c>
      <c r="V185" s="2">
        <v>0</v>
      </c>
      <c r="W185" s="2">
        <v>0</v>
      </c>
      <c r="X185" s="2">
        <v>0.125</v>
      </c>
      <c r="Y185" s="2">
        <v>0.875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1</v>
      </c>
      <c r="AG185" t="str">
        <f t="shared" si="10"/>
        <v>010000.1250.8750000001</v>
      </c>
      <c r="AH185" t="b">
        <f t="shared" si="11"/>
        <v>1</v>
      </c>
    </row>
    <row r="186" spans="1:34" x14ac:dyDescent="0.2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0.875</v>
      </c>
      <c r="I186" s="2">
        <v>0.125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t="str">
        <f t="shared" si="8"/>
        <v>10000000.8750.12500100</v>
      </c>
      <c r="P186" t="b">
        <f t="shared" si="9"/>
        <v>1</v>
      </c>
      <c r="S186" s="2">
        <v>0</v>
      </c>
      <c r="T186" s="2">
        <v>1</v>
      </c>
      <c r="U186" s="2">
        <v>0</v>
      </c>
      <c r="V186" s="2">
        <v>0</v>
      </c>
      <c r="W186" s="2">
        <v>0</v>
      </c>
      <c r="X186" s="2">
        <v>0.875</v>
      </c>
      <c r="Y186" s="2">
        <v>0</v>
      </c>
      <c r="Z186" s="2">
        <v>0</v>
      </c>
      <c r="AA186" s="2">
        <v>0</v>
      </c>
      <c r="AB186" s="2">
        <v>0.125</v>
      </c>
      <c r="AC186" s="2">
        <v>0</v>
      </c>
      <c r="AD186" s="2">
        <v>0</v>
      </c>
      <c r="AE186" s="2">
        <v>1</v>
      </c>
      <c r="AF186" s="2">
        <v>0</v>
      </c>
      <c r="AG186" t="str">
        <f t="shared" si="10"/>
        <v>010000.8750000.1250010</v>
      </c>
      <c r="AH186" t="b">
        <f t="shared" si="11"/>
        <v>1</v>
      </c>
    </row>
    <row r="187" spans="1:34" x14ac:dyDescent="0.2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0.125</v>
      </c>
      <c r="H187" s="2">
        <v>0</v>
      </c>
      <c r="I187" s="2">
        <v>0.875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t="str">
        <f t="shared" si="8"/>
        <v>1000000.12500.87500100</v>
      </c>
      <c r="P187" t="b">
        <f t="shared" si="9"/>
        <v>1</v>
      </c>
      <c r="S187" s="2">
        <v>0</v>
      </c>
      <c r="T187" s="2">
        <v>1</v>
      </c>
      <c r="U187" s="2">
        <v>0</v>
      </c>
      <c r="V187" s="2">
        <v>0</v>
      </c>
      <c r="W187" s="2">
        <v>0</v>
      </c>
      <c r="X187" s="2">
        <v>0.125</v>
      </c>
      <c r="Y187" s="2">
        <v>0</v>
      </c>
      <c r="Z187" s="2">
        <v>0.875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t="str">
        <f t="shared" si="10"/>
        <v>010000.12500.875000010</v>
      </c>
      <c r="AH187" t="b">
        <f t="shared" si="11"/>
        <v>1</v>
      </c>
    </row>
    <row r="188" spans="1:34" x14ac:dyDescent="0.2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0.875</v>
      </c>
      <c r="H188" s="2">
        <v>0.125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t="str">
        <f t="shared" si="8"/>
        <v>1000000.8750.125000100</v>
      </c>
      <c r="P188" t="b">
        <f t="shared" si="9"/>
        <v>1</v>
      </c>
      <c r="S188" s="2">
        <v>0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0.125</v>
      </c>
      <c r="AC188" s="2">
        <v>0.875</v>
      </c>
      <c r="AD188" s="2">
        <v>0</v>
      </c>
      <c r="AE188" s="2">
        <v>1</v>
      </c>
      <c r="AF188" s="2">
        <v>0</v>
      </c>
      <c r="AG188" t="str">
        <f t="shared" si="10"/>
        <v>0100000000.1250.875010</v>
      </c>
      <c r="AH188" t="b">
        <f t="shared" si="11"/>
        <v>1</v>
      </c>
    </row>
    <row r="189" spans="1:34" x14ac:dyDescent="0.2">
      <c r="A189" s="2">
        <v>0</v>
      </c>
      <c r="B189" s="2">
        <v>0</v>
      </c>
      <c r="C189" s="2">
        <v>0</v>
      </c>
      <c r="D189" s="2">
        <v>1</v>
      </c>
      <c r="E189" s="2">
        <v>0</v>
      </c>
      <c r="F189" s="2">
        <v>0.125</v>
      </c>
      <c r="G189" s="2">
        <v>0</v>
      </c>
      <c r="H189" s="2">
        <v>0</v>
      </c>
      <c r="I189" s="2">
        <v>0</v>
      </c>
      <c r="J189" s="2">
        <v>0.875</v>
      </c>
      <c r="K189" s="2">
        <v>0</v>
      </c>
      <c r="L189" s="2">
        <v>0</v>
      </c>
      <c r="M189" s="2">
        <v>0</v>
      </c>
      <c r="N189" s="2">
        <v>1</v>
      </c>
      <c r="O189" t="str">
        <f t="shared" si="8"/>
        <v>000100.1250000.8750001</v>
      </c>
      <c r="P189" t="b">
        <f t="shared" si="9"/>
        <v>1</v>
      </c>
      <c r="S189" s="2">
        <v>0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2">
        <v>0.875</v>
      </c>
      <c r="Z189" s="2">
        <v>0</v>
      </c>
      <c r="AA189" s="2">
        <v>0.125</v>
      </c>
      <c r="AB189" s="2">
        <v>0</v>
      </c>
      <c r="AC189" s="2">
        <v>0</v>
      </c>
      <c r="AD189" s="2">
        <v>1</v>
      </c>
      <c r="AE189" s="2">
        <v>0</v>
      </c>
      <c r="AF189" s="2">
        <v>0</v>
      </c>
      <c r="AG189" t="str">
        <f t="shared" si="10"/>
        <v>0100000.87500.12500100</v>
      </c>
      <c r="AH189" t="b">
        <f t="shared" si="11"/>
        <v>1</v>
      </c>
    </row>
    <row r="190" spans="1:34" x14ac:dyDescent="0.2">
      <c r="A190" s="2">
        <v>0</v>
      </c>
      <c r="B190" s="2">
        <v>0</v>
      </c>
      <c r="C190" s="2">
        <v>0</v>
      </c>
      <c r="D190" s="2">
        <v>1</v>
      </c>
      <c r="E190" s="2">
        <v>0</v>
      </c>
      <c r="F190" s="2">
        <v>0</v>
      </c>
      <c r="G190" s="2">
        <v>0.5</v>
      </c>
      <c r="H190" s="2">
        <v>0</v>
      </c>
      <c r="I190" s="2">
        <v>0.5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t="str">
        <f t="shared" si="8"/>
        <v>0001000.500.500001</v>
      </c>
      <c r="P190" t="b">
        <f t="shared" si="9"/>
        <v>1</v>
      </c>
      <c r="S190" s="2">
        <v>0</v>
      </c>
      <c r="T190" s="2">
        <v>1</v>
      </c>
      <c r="U190" s="2">
        <v>0</v>
      </c>
      <c r="V190" s="2">
        <v>0</v>
      </c>
      <c r="W190" s="2">
        <v>0</v>
      </c>
      <c r="X190" s="2">
        <v>0.875</v>
      </c>
      <c r="Y190" s="2">
        <v>0.125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t="str">
        <f t="shared" si="10"/>
        <v>010000.8750.1250000100</v>
      </c>
      <c r="AH190" t="b">
        <f t="shared" si="11"/>
        <v>1</v>
      </c>
    </row>
    <row r="191" spans="1:34" x14ac:dyDescent="0.2">
      <c r="A191" s="2">
        <v>0</v>
      </c>
      <c r="B191" s="2">
        <v>0</v>
      </c>
      <c r="C191" s="2">
        <v>0</v>
      </c>
      <c r="D191" s="2">
        <v>1</v>
      </c>
      <c r="E191" s="2">
        <v>0</v>
      </c>
      <c r="F191" s="2">
        <v>0</v>
      </c>
      <c r="G191" s="2">
        <v>0.5</v>
      </c>
      <c r="H191" s="2">
        <v>0</v>
      </c>
      <c r="I191" s="2">
        <v>0</v>
      </c>
      <c r="J191" s="2">
        <v>0.5</v>
      </c>
      <c r="K191" s="2">
        <v>0</v>
      </c>
      <c r="L191" s="2">
        <v>0</v>
      </c>
      <c r="M191" s="2">
        <v>1</v>
      </c>
      <c r="N191" s="2">
        <v>0</v>
      </c>
      <c r="O191" t="str">
        <f t="shared" si="8"/>
        <v>0001000.5000.50010</v>
      </c>
      <c r="P191" t="b">
        <f t="shared" si="9"/>
        <v>1</v>
      </c>
      <c r="S191" s="2">
        <v>0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0.875</v>
      </c>
      <c r="AB191" s="2">
        <v>0</v>
      </c>
      <c r="AC191" s="2">
        <v>0.125</v>
      </c>
      <c r="AD191" s="2">
        <v>1</v>
      </c>
      <c r="AE191" s="2">
        <v>0</v>
      </c>
      <c r="AF191" s="2">
        <v>0</v>
      </c>
      <c r="AG191" t="str">
        <f t="shared" si="10"/>
        <v>010000000.87500.125100</v>
      </c>
      <c r="AH191" t="b">
        <f t="shared" si="11"/>
        <v>1</v>
      </c>
    </row>
    <row r="192" spans="1:34" x14ac:dyDescent="0.2">
      <c r="A192" s="2">
        <v>0</v>
      </c>
      <c r="B192" s="2">
        <v>0</v>
      </c>
      <c r="C192" s="2">
        <v>0</v>
      </c>
      <c r="D192" s="2">
        <v>1</v>
      </c>
      <c r="E192" s="2">
        <v>0</v>
      </c>
      <c r="F192" s="2">
        <v>0</v>
      </c>
      <c r="G192" s="2">
        <v>0</v>
      </c>
      <c r="H192" s="2">
        <v>0.125</v>
      </c>
      <c r="I192" s="2">
        <v>0</v>
      </c>
      <c r="J192" s="2">
        <v>0</v>
      </c>
      <c r="K192" s="2">
        <v>0.875</v>
      </c>
      <c r="L192" s="2">
        <v>0</v>
      </c>
      <c r="M192" s="2">
        <v>1</v>
      </c>
      <c r="N192" s="2">
        <v>0</v>
      </c>
      <c r="O192" t="str">
        <f t="shared" si="8"/>
        <v>00010000.125000.875010</v>
      </c>
      <c r="P192" t="b">
        <f t="shared" si="9"/>
        <v>1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  <c r="Y192" s="2">
        <v>0.25</v>
      </c>
      <c r="Z192" s="2">
        <v>0.25</v>
      </c>
      <c r="AA192" s="2">
        <v>0.25</v>
      </c>
      <c r="AB192" s="2">
        <v>0.125</v>
      </c>
      <c r="AC192" s="2">
        <v>0.125</v>
      </c>
      <c r="AD192" s="2">
        <v>0</v>
      </c>
      <c r="AE192" s="2">
        <v>0</v>
      </c>
      <c r="AF192" s="2">
        <v>1</v>
      </c>
      <c r="AG192" t="str">
        <f t="shared" si="10"/>
        <v>0010000.250.250.250.1250.125001</v>
      </c>
      <c r="AH192" t="b">
        <f t="shared" si="11"/>
        <v>1</v>
      </c>
    </row>
    <row r="193" spans="1:34" x14ac:dyDescent="0.2">
      <c r="A193" s="2">
        <v>0</v>
      </c>
      <c r="B193" s="2">
        <v>0</v>
      </c>
      <c r="C193" s="2">
        <v>0</v>
      </c>
      <c r="D193" s="2">
        <v>1</v>
      </c>
      <c r="E193" s="2">
        <v>0</v>
      </c>
      <c r="F193" s="2">
        <v>0.5</v>
      </c>
      <c r="G193" s="2">
        <v>0</v>
      </c>
      <c r="H193" s="2">
        <v>0</v>
      </c>
      <c r="I193" s="2">
        <v>0</v>
      </c>
      <c r="J193" s="2">
        <v>0</v>
      </c>
      <c r="K193" s="2">
        <v>0.5</v>
      </c>
      <c r="L193" s="2">
        <v>1</v>
      </c>
      <c r="M193" s="2">
        <v>0</v>
      </c>
      <c r="N193" s="2">
        <v>0</v>
      </c>
      <c r="O193" t="str">
        <f t="shared" si="8"/>
        <v>000100.500000.5100</v>
      </c>
      <c r="P193" t="b">
        <f t="shared" si="9"/>
        <v>1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0</v>
      </c>
      <c r="Y193" s="2">
        <v>0.25</v>
      </c>
      <c r="Z193" s="2">
        <v>0.75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1</v>
      </c>
      <c r="AG193" t="str">
        <f t="shared" si="10"/>
        <v>0010000.250.75000001</v>
      </c>
      <c r="AH193" t="b">
        <f t="shared" si="11"/>
        <v>1</v>
      </c>
    </row>
    <row r="194" spans="1:34" x14ac:dyDescent="0.2">
      <c r="A194" s="2">
        <v>0</v>
      </c>
      <c r="B194" s="2">
        <v>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0.875</v>
      </c>
      <c r="J194" s="2">
        <v>0.125</v>
      </c>
      <c r="K194" s="2">
        <v>0</v>
      </c>
      <c r="L194" s="2">
        <v>0</v>
      </c>
      <c r="M194" s="2">
        <v>0</v>
      </c>
      <c r="N194" s="2">
        <v>1</v>
      </c>
      <c r="O194" t="str">
        <f t="shared" si="8"/>
        <v>010000000.8750.1250001</v>
      </c>
      <c r="P194" t="b">
        <f t="shared" si="9"/>
        <v>1</v>
      </c>
      <c r="S194" s="2">
        <v>0</v>
      </c>
      <c r="T194" s="2">
        <v>0</v>
      </c>
      <c r="U194" s="2">
        <v>1</v>
      </c>
      <c r="V194" s="2">
        <v>0</v>
      </c>
      <c r="W194" s="2">
        <v>0</v>
      </c>
      <c r="X194" s="2">
        <v>0.25</v>
      </c>
      <c r="Y194" s="2">
        <v>0.5</v>
      </c>
      <c r="Z194" s="2">
        <v>0</v>
      </c>
      <c r="AA194" s="2">
        <v>0.125</v>
      </c>
      <c r="AB194" s="2">
        <v>0</v>
      </c>
      <c r="AC194" s="2">
        <v>0.125</v>
      </c>
      <c r="AD194" s="2">
        <v>0</v>
      </c>
      <c r="AE194" s="2">
        <v>1</v>
      </c>
      <c r="AF194" s="2">
        <v>0</v>
      </c>
      <c r="AG194" t="str">
        <f t="shared" si="10"/>
        <v>001000.250.500.12500.125010</v>
      </c>
      <c r="AH194" t="b">
        <f t="shared" si="11"/>
        <v>1</v>
      </c>
    </row>
    <row r="195" spans="1:34" x14ac:dyDescent="0.2">
      <c r="A195" s="2">
        <v>0</v>
      </c>
      <c r="B195" s="2">
        <v>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0.5</v>
      </c>
      <c r="I195" s="2">
        <v>0</v>
      </c>
      <c r="J195" s="2">
        <v>0.5</v>
      </c>
      <c r="K195" s="2">
        <v>0</v>
      </c>
      <c r="L195" s="2">
        <v>0</v>
      </c>
      <c r="M195" s="2">
        <v>0</v>
      </c>
      <c r="N195" s="2">
        <v>1</v>
      </c>
      <c r="O195" t="str">
        <f t="shared" ref="O195:O258" si="12">CONCATENATE(A195,B195,C195,D195,E195,F195,G195,H195,I195,J195,K195,L195,M195,N195)</f>
        <v>01000000.500.50001</v>
      </c>
      <c r="P195" t="b">
        <f t="shared" ref="P195:P258" si="13">COUNTIF($AG:$AG,O195)&gt;0</f>
        <v>1</v>
      </c>
      <c r="S195" s="2">
        <v>0</v>
      </c>
      <c r="T195" s="2">
        <v>0</v>
      </c>
      <c r="U195" s="2">
        <v>1</v>
      </c>
      <c r="V195" s="2">
        <v>0</v>
      </c>
      <c r="W195" s="2">
        <v>0</v>
      </c>
      <c r="X195" s="2">
        <v>0</v>
      </c>
      <c r="Y195" s="2">
        <v>0.25</v>
      </c>
      <c r="Z195" s="2">
        <v>0</v>
      </c>
      <c r="AA195" s="2">
        <v>0.75</v>
      </c>
      <c r="AB195" s="2">
        <v>0</v>
      </c>
      <c r="AC195" s="2">
        <v>0</v>
      </c>
      <c r="AD195" s="2">
        <v>1</v>
      </c>
      <c r="AE195" s="2">
        <v>0</v>
      </c>
      <c r="AF195" s="2">
        <v>0</v>
      </c>
      <c r="AG195" t="str">
        <f t="shared" ref="AG195:AG258" si="14">CONCATENATE(S195,T195,U195,V195,W195,X195,Y195,Z195,AA195,AB195,AC195,AD195,AE195,AF195)</f>
        <v>0010000.2500.7500100</v>
      </c>
      <c r="AH195" t="b">
        <f t="shared" ref="AH195:AH258" si="15">COUNTIF($O$2:$O$374, AG195)&gt;0</f>
        <v>1</v>
      </c>
    </row>
    <row r="196" spans="1:34" x14ac:dyDescent="0.2">
      <c r="A196" s="2">
        <v>0</v>
      </c>
      <c r="B196" s="2">
        <v>1</v>
      </c>
      <c r="C196" s="2">
        <v>0</v>
      </c>
      <c r="D196" s="2">
        <v>0</v>
      </c>
      <c r="E196" s="2">
        <v>0</v>
      </c>
      <c r="F196" s="2">
        <v>0.125</v>
      </c>
      <c r="G196" s="2">
        <v>0.875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t="str">
        <f t="shared" si="12"/>
        <v>010000.1250.8750000001</v>
      </c>
      <c r="P196" t="b">
        <f t="shared" si="13"/>
        <v>1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0.125</v>
      </c>
      <c r="Z196" s="2">
        <v>0.625</v>
      </c>
      <c r="AA196" s="2">
        <v>0.125</v>
      </c>
      <c r="AB196" s="2">
        <v>0.125</v>
      </c>
      <c r="AC196" s="2">
        <v>0</v>
      </c>
      <c r="AD196" s="2">
        <v>1</v>
      </c>
      <c r="AE196" s="2">
        <v>0</v>
      </c>
      <c r="AF196" s="2">
        <v>0</v>
      </c>
      <c r="AG196" t="str">
        <f t="shared" si="14"/>
        <v>0010000.1250.6250.1250.1250100</v>
      </c>
      <c r="AH196" t="b">
        <f t="shared" si="15"/>
        <v>1</v>
      </c>
    </row>
    <row r="197" spans="1:34" x14ac:dyDescent="0.2">
      <c r="A197" s="2">
        <v>0</v>
      </c>
      <c r="B197" s="2">
        <v>1</v>
      </c>
      <c r="C197" s="2">
        <v>0</v>
      </c>
      <c r="D197" s="2">
        <v>0</v>
      </c>
      <c r="E197" s="2">
        <v>0</v>
      </c>
      <c r="F197" s="2">
        <v>0.875</v>
      </c>
      <c r="G197" s="2">
        <v>0</v>
      </c>
      <c r="H197" s="2">
        <v>0</v>
      </c>
      <c r="I197" s="2">
        <v>0</v>
      </c>
      <c r="J197" s="2">
        <v>0.125</v>
      </c>
      <c r="K197" s="2">
        <v>0</v>
      </c>
      <c r="L197" s="2">
        <v>0</v>
      </c>
      <c r="M197" s="2">
        <v>1</v>
      </c>
      <c r="N197" s="2">
        <v>0</v>
      </c>
      <c r="O197" t="str">
        <f t="shared" si="12"/>
        <v>010000.8750000.1250010</v>
      </c>
      <c r="P197" t="b">
        <f t="shared" si="13"/>
        <v>1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2">
        <v>0.125</v>
      </c>
      <c r="Z197" s="2">
        <v>0</v>
      </c>
      <c r="AA197" s="2">
        <v>0</v>
      </c>
      <c r="AB197" s="2">
        <v>0.875</v>
      </c>
      <c r="AC197" s="2">
        <v>0</v>
      </c>
      <c r="AD197" s="2">
        <v>0</v>
      </c>
      <c r="AE197" s="2">
        <v>0</v>
      </c>
      <c r="AF197" s="2">
        <v>1</v>
      </c>
      <c r="AG197" t="str">
        <f t="shared" si="14"/>
        <v>0010000.125000.8750001</v>
      </c>
      <c r="AH197" t="b">
        <f t="shared" si="15"/>
        <v>1</v>
      </c>
    </row>
    <row r="198" spans="1:34" x14ac:dyDescent="0.2">
      <c r="A198" s="2">
        <v>0</v>
      </c>
      <c r="B198" s="2">
        <v>1</v>
      </c>
      <c r="C198" s="2">
        <v>0</v>
      </c>
      <c r="D198" s="2">
        <v>0</v>
      </c>
      <c r="E198" s="2">
        <v>0</v>
      </c>
      <c r="F198" s="2">
        <v>0.125</v>
      </c>
      <c r="G198" s="2">
        <v>0</v>
      </c>
      <c r="H198" s="2">
        <v>0.875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t="str">
        <f t="shared" si="12"/>
        <v>010000.12500.875000010</v>
      </c>
      <c r="P198" t="b">
        <f t="shared" si="13"/>
        <v>1</v>
      </c>
      <c r="S198" s="2">
        <v>0</v>
      </c>
      <c r="T198" s="2">
        <v>0</v>
      </c>
      <c r="U198" s="2">
        <v>1</v>
      </c>
      <c r="V198" s="2">
        <v>0</v>
      </c>
      <c r="W198" s="2">
        <v>0</v>
      </c>
      <c r="X198" s="2">
        <v>0.875</v>
      </c>
      <c r="Y198" s="2">
        <v>0</v>
      </c>
      <c r="Z198" s="2">
        <v>0</v>
      </c>
      <c r="AA198" s="2">
        <v>0</v>
      </c>
      <c r="AB198" s="2">
        <v>0</v>
      </c>
      <c r="AC198" s="2">
        <v>0.125</v>
      </c>
      <c r="AD198" s="2">
        <v>0</v>
      </c>
      <c r="AE198" s="2">
        <v>1</v>
      </c>
      <c r="AF198" s="2">
        <v>0</v>
      </c>
      <c r="AG198" t="str">
        <f t="shared" si="14"/>
        <v>001000.87500000.125010</v>
      </c>
      <c r="AH198" t="b">
        <f t="shared" si="15"/>
        <v>1</v>
      </c>
    </row>
    <row r="199" spans="1:34" x14ac:dyDescent="0.2">
      <c r="A199" s="2">
        <v>0</v>
      </c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0.125</v>
      </c>
      <c r="K199" s="2">
        <v>0.875</v>
      </c>
      <c r="L199" s="2">
        <v>0</v>
      </c>
      <c r="M199" s="2">
        <v>1</v>
      </c>
      <c r="N199" s="2">
        <v>0</v>
      </c>
      <c r="O199" t="str">
        <f t="shared" si="12"/>
        <v>0100000000.1250.875010</v>
      </c>
      <c r="P199" t="b">
        <f t="shared" si="13"/>
        <v>1</v>
      </c>
      <c r="S199" s="2">
        <v>0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0.5</v>
      </c>
      <c r="AB199" s="2">
        <v>0.5</v>
      </c>
      <c r="AC199" s="2">
        <v>0</v>
      </c>
      <c r="AD199" s="2">
        <v>0</v>
      </c>
      <c r="AE199" s="2">
        <v>1</v>
      </c>
      <c r="AF199" s="2">
        <v>0</v>
      </c>
      <c r="AG199" t="str">
        <f t="shared" si="14"/>
        <v>001000000.50.50010</v>
      </c>
      <c r="AH199" t="b">
        <f t="shared" si="15"/>
        <v>1</v>
      </c>
    </row>
    <row r="200" spans="1:34" x14ac:dyDescent="0.2">
      <c r="A200" s="2">
        <v>0</v>
      </c>
      <c r="B200" s="2">
        <v>1</v>
      </c>
      <c r="C200" s="2">
        <v>0</v>
      </c>
      <c r="D200" s="2">
        <v>0</v>
      </c>
      <c r="E200" s="2">
        <v>0</v>
      </c>
      <c r="F200" s="2">
        <v>0</v>
      </c>
      <c r="G200" s="2">
        <v>0.875</v>
      </c>
      <c r="H200" s="2">
        <v>0</v>
      </c>
      <c r="I200" s="2">
        <v>0.125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t="str">
        <f t="shared" si="12"/>
        <v>0100000.87500.12500100</v>
      </c>
      <c r="P200" t="b">
        <f t="shared" si="13"/>
        <v>1</v>
      </c>
      <c r="S200" s="2">
        <v>0</v>
      </c>
      <c r="T200" s="2">
        <v>0</v>
      </c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0.125</v>
      </c>
      <c r="AB200" s="2">
        <v>0.875</v>
      </c>
      <c r="AC200" s="2">
        <v>0</v>
      </c>
      <c r="AD200" s="2">
        <v>1</v>
      </c>
      <c r="AE200" s="2">
        <v>0</v>
      </c>
      <c r="AF200" s="2">
        <v>0</v>
      </c>
      <c r="AG200" t="str">
        <f t="shared" si="14"/>
        <v>001000000.1250.8750100</v>
      </c>
      <c r="AH200" t="b">
        <f t="shared" si="15"/>
        <v>1</v>
      </c>
    </row>
    <row r="201" spans="1:34" x14ac:dyDescent="0.2">
      <c r="A201" s="2">
        <v>0</v>
      </c>
      <c r="B201" s="2">
        <v>1</v>
      </c>
      <c r="C201" s="2">
        <v>0</v>
      </c>
      <c r="D201" s="2">
        <v>0</v>
      </c>
      <c r="E201" s="2">
        <v>0</v>
      </c>
      <c r="F201" s="2">
        <v>0.875</v>
      </c>
      <c r="G201" s="2">
        <v>0.125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0</v>
      </c>
      <c r="O201" t="str">
        <f t="shared" si="12"/>
        <v>010000.8750.1250000100</v>
      </c>
      <c r="P201" t="b">
        <f t="shared" si="13"/>
        <v>1</v>
      </c>
      <c r="S201" s="2">
        <v>0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0.125</v>
      </c>
      <c r="AB201" s="2">
        <v>0</v>
      </c>
      <c r="AC201" s="2">
        <v>0.875</v>
      </c>
      <c r="AD201" s="2">
        <v>1</v>
      </c>
      <c r="AE201" s="2">
        <v>0</v>
      </c>
      <c r="AF201" s="2">
        <v>0</v>
      </c>
      <c r="AG201" t="str">
        <f t="shared" si="14"/>
        <v>001000000.12500.875100</v>
      </c>
      <c r="AH201" t="b">
        <f t="shared" si="15"/>
        <v>1</v>
      </c>
    </row>
    <row r="202" spans="1:34" x14ac:dyDescent="0.2">
      <c r="A202" s="2">
        <v>0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0.875</v>
      </c>
      <c r="J202" s="2">
        <v>0</v>
      </c>
      <c r="K202" s="2">
        <v>0.125</v>
      </c>
      <c r="L202" s="2">
        <v>1</v>
      </c>
      <c r="M202" s="2">
        <v>0</v>
      </c>
      <c r="N202" s="2">
        <v>0</v>
      </c>
      <c r="O202" t="str">
        <f t="shared" si="12"/>
        <v>010000000.87500.125100</v>
      </c>
      <c r="P202" t="b">
        <f t="shared" si="13"/>
        <v>1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0.125</v>
      </c>
      <c r="Y202" s="2">
        <v>0</v>
      </c>
      <c r="Z202" s="2">
        <v>0</v>
      </c>
      <c r="AA202" s="2">
        <v>0.875</v>
      </c>
      <c r="AB202" s="2">
        <v>0</v>
      </c>
      <c r="AC202" s="2">
        <v>0</v>
      </c>
      <c r="AD202" s="2">
        <v>0</v>
      </c>
      <c r="AE202" s="2">
        <v>0</v>
      </c>
      <c r="AF202" s="2">
        <v>1</v>
      </c>
      <c r="AG202" t="str">
        <f t="shared" si="14"/>
        <v>100000.125000.87500001</v>
      </c>
      <c r="AH202" t="b">
        <f t="shared" si="15"/>
        <v>1</v>
      </c>
    </row>
    <row r="203" spans="1:34" x14ac:dyDescent="0.2">
      <c r="A203" s="2">
        <v>0</v>
      </c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2">
        <v>0.25</v>
      </c>
      <c r="H203" s="2">
        <v>0.25</v>
      </c>
      <c r="I203" s="2">
        <v>0.25</v>
      </c>
      <c r="J203" s="2">
        <v>0.125</v>
      </c>
      <c r="K203" s="2">
        <v>0.125</v>
      </c>
      <c r="L203" s="2">
        <v>0</v>
      </c>
      <c r="M203" s="2">
        <v>0</v>
      </c>
      <c r="N203" s="2">
        <v>1</v>
      </c>
      <c r="O203" t="str">
        <f t="shared" si="12"/>
        <v>0010000.250.250.250.1250.125001</v>
      </c>
      <c r="P203" t="b">
        <f t="shared" si="13"/>
        <v>1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  <c r="X203" s="2">
        <v>0.125</v>
      </c>
      <c r="Y203" s="2">
        <v>0.375</v>
      </c>
      <c r="Z203" s="2">
        <v>0.125</v>
      </c>
      <c r="AA203" s="2">
        <v>0</v>
      </c>
      <c r="AB203" s="2">
        <v>0.125</v>
      </c>
      <c r="AC203" s="2">
        <v>0.25</v>
      </c>
      <c r="AD203" s="2">
        <v>0</v>
      </c>
      <c r="AE203" s="2">
        <v>0</v>
      </c>
      <c r="AF203" s="2">
        <v>1</v>
      </c>
      <c r="AG203" t="str">
        <f t="shared" si="14"/>
        <v>000010.1250.3750.12500.1250.25001</v>
      </c>
      <c r="AH203" t="b">
        <f t="shared" si="15"/>
        <v>1</v>
      </c>
    </row>
    <row r="204" spans="1:34" x14ac:dyDescent="0.2">
      <c r="A204" s="2">
        <v>0</v>
      </c>
      <c r="B204" s="2">
        <v>0</v>
      </c>
      <c r="C204" s="2">
        <v>1</v>
      </c>
      <c r="D204" s="2">
        <v>0</v>
      </c>
      <c r="E204" s="2">
        <v>0</v>
      </c>
      <c r="F204" s="2">
        <v>0</v>
      </c>
      <c r="G204" s="2">
        <v>0.25</v>
      </c>
      <c r="H204" s="2">
        <v>0.75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t="str">
        <f t="shared" si="12"/>
        <v>0010000.250.75000001</v>
      </c>
      <c r="P204" t="b">
        <f t="shared" si="13"/>
        <v>1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0.125</v>
      </c>
      <c r="Y204" s="2">
        <v>0</v>
      </c>
      <c r="Z204" s="2">
        <v>0</v>
      </c>
      <c r="AA204" s="2">
        <v>0</v>
      </c>
      <c r="AB204" s="2">
        <v>0</v>
      </c>
      <c r="AC204" s="2">
        <v>0.875</v>
      </c>
      <c r="AD204" s="2">
        <v>0</v>
      </c>
      <c r="AE204" s="2">
        <v>0</v>
      </c>
      <c r="AF204" s="2">
        <v>1</v>
      </c>
      <c r="AG204" t="str">
        <f t="shared" si="14"/>
        <v>000010.12500000.875001</v>
      </c>
      <c r="AH204" t="b">
        <f t="shared" si="15"/>
        <v>1</v>
      </c>
    </row>
    <row r="205" spans="1:34" x14ac:dyDescent="0.2">
      <c r="A205" s="2">
        <v>0</v>
      </c>
      <c r="B205" s="2">
        <v>0</v>
      </c>
      <c r="C205" s="2">
        <v>1</v>
      </c>
      <c r="D205" s="2">
        <v>0</v>
      </c>
      <c r="E205" s="2">
        <v>0</v>
      </c>
      <c r="F205" s="2">
        <v>0.25</v>
      </c>
      <c r="G205" s="2">
        <v>0.5</v>
      </c>
      <c r="H205" s="2">
        <v>0</v>
      </c>
      <c r="I205" s="2">
        <v>0.125</v>
      </c>
      <c r="J205" s="2">
        <v>0</v>
      </c>
      <c r="K205" s="2">
        <v>0.125</v>
      </c>
      <c r="L205" s="2">
        <v>0</v>
      </c>
      <c r="M205" s="2">
        <v>1</v>
      </c>
      <c r="N205" s="2">
        <v>0</v>
      </c>
      <c r="O205" t="str">
        <f t="shared" si="12"/>
        <v>001000.250.500.12500.125010</v>
      </c>
      <c r="P205" t="b">
        <f t="shared" si="13"/>
        <v>1</v>
      </c>
      <c r="S205" s="2">
        <v>0</v>
      </c>
      <c r="T205" s="2">
        <v>0</v>
      </c>
      <c r="U205" s="2">
        <v>0</v>
      </c>
      <c r="V205" s="2">
        <v>1</v>
      </c>
      <c r="W205" s="2">
        <v>0</v>
      </c>
      <c r="X205" s="2">
        <v>0</v>
      </c>
      <c r="Y205" s="2">
        <v>0</v>
      </c>
      <c r="Z205" s="2">
        <v>0.125</v>
      </c>
      <c r="AA205" s="2">
        <v>0</v>
      </c>
      <c r="AB205" s="2">
        <v>0.875</v>
      </c>
      <c r="AC205" s="2">
        <v>0</v>
      </c>
      <c r="AD205" s="2">
        <v>0</v>
      </c>
      <c r="AE205" s="2">
        <v>0</v>
      </c>
      <c r="AF205" s="2">
        <v>1</v>
      </c>
      <c r="AG205" t="str">
        <f t="shared" si="14"/>
        <v>00010000.12500.8750001</v>
      </c>
      <c r="AH205" t="b">
        <f t="shared" si="15"/>
        <v>1</v>
      </c>
    </row>
    <row r="206" spans="1:34" x14ac:dyDescent="0.2">
      <c r="A206" s="2">
        <v>0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2">
        <v>0.25</v>
      </c>
      <c r="H206" s="2">
        <v>0</v>
      </c>
      <c r="I206" s="2">
        <v>0.75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t="str">
        <f t="shared" si="12"/>
        <v>0010000.2500.7500100</v>
      </c>
      <c r="P206" t="b">
        <f t="shared" si="13"/>
        <v>1</v>
      </c>
      <c r="S206" s="2">
        <v>0</v>
      </c>
      <c r="T206" s="2">
        <v>0</v>
      </c>
      <c r="U206" s="2">
        <v>0</v>
      </c>
      <c r="V206" s="2">
        <v>1</v>
      </c>
      <c r="W206" s="2">
        <v>0</v>
      </c>
      <c r="X206" s="2">
        <v>0</v>
      </c>
      <c r="Y206" s="2">
        <v>0</v>
      </c>
      <c r="Z206" s="2">
        <v>0.5</v>
      </c>
      <c r="AA206" s="2">
        <v>0.5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t="str">
        <f t="shared" si="14"/>
        <v>00010000.50.500010</v>
      </c>
      <c r="AH206" t="b">
        <f t="shared" si="15"/>
        <v>1</v>
      </c>
    </row>
    <row r="207" spans="1:34" x14ac:dyDescent="0.2">
      <c r="A207" s="2">
        <v>0</v>
      </c>
      <c r="B207" s="2">
        <v>0</v>
      </c>
      <c r="C207" s="2">
        <v>1</v>
      </c>
      <c r="D207" s="2">
        <v>0</v>
      </c>
      <c r="E207" s="2">
        <v>0</v>
      </c>
      <c r="F207" s="2">
        <v>0</v>
      </c>
      <c r="G207" s="2">
        <v>0.125</v>
      </c>
      <c r="H207" s="2">
        <v>0.625</v>
      </c>
      <c r="I207" s="2">
        <v>0.125</v>
      </c>
      <c r="J207" s="2">
        <v>0.125</v>
      </c>
      <c r="K207" s="2">
        <v>0</v>
      </c>
      <c r="L207" s="2">
        <v>1</v>
      </c>
      <c r="M207" s="2">
        <v>0</v>
      </c>
      <c r="N207" s="2">
        <v>0</v>
      </c>
      <c r="O207" t="str">
        <f t="shared" si="12"/>
        <v>0010000.1250.6250.1250.1250100</v>
      </c>
      <c r="P207" t="b">
        <f t="shared" si="13"/>
        <v>1</v>
      </c>
      <c r="S207" s="2">
        <v>0</v>
      </c>
      <c r="T207" s="2">
        <v>0</v>
      </c>
      <c r="U207" s="2">
        <v>0</v>
      </c>
      <c r="V207" s="2">
        <v>1</v>
      </c>
      <c r="W207" s="2">
        <v>0</v>
      </c>
      <c r="X207" s="2">
        <v>0</v>
      </c>
      <c r="Y207" s="2">
        <v>0.5</v>
      </c>
      <c r="Z207" s="2">
        <v>0</v>
      </c>
      <c r="AA207" s="2">
        <v>0</v>
      </c>
      <c r="AB207" s="2">
        <v>0</v>
      </c>
      <c r="AC207" s="2">
        <v>0.5</v>
      </c>
      <c r="AD207" s="2">
        <v>1</v>
      </c>
      <c r="AE207" s="2">
        <v>0</v>
      </c>
      <c r="AF207" s="2">
        <v>0</v>
      </c>
      <c r="AG207" t="str">
        <f t="shared" si="14"/>
        <v>0001000.50000.5100</v>
      </c>
      <c r="AH207" t="b">
        <f t="shared" si="15"/>
        <v>1</v>
      </c>
    </row>
    <row r="208" spans="1:34" x14ac:dyDescent="0.2">
      <c r="A208" s="2">
        <v>0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2">
        <v>0.125</v>
      </c>
      <c r="H208" s="2">
        <v>0</v>
      </c>
      <c r="I208" s="2">
        <v>0</v>
      </c>
      <c r="J208" s="2">
        <v>0.875</v>
      </c>
      <c r="K208" s="2">
        <v>0</v>
      </c>
      <c r="L208" s="2">
        <v>0</v>
      </c>
      <c r="M208" s="2">
        <v>0</v>
      </c>
      <c r="N208" s="2">
        <v>1</v>
      </c>
      <c r="O208" t="str">
        <f t="shared" si="12"/>
        <v>0010000.125000.8750001</v>
      </c>
      <c r="P208" t="b">
        <f t="shared" si="13"/>
        <v>1</v>
      </c>
      <c r="S208" s="2">
        <v>0</v>
      </c>
      <c r="T208" s="2">
        <v>0</v>
      </c>
      <c r="U208" s="2">
        <v>0</v>
      </c>
      <c r="V208" s="2">
        <v>1</v>
      </c>
      <c r="W208" s="2">
        <v>0</v>
      </c>
      <c r="X208" s="2">
        <v>0</v>
      </c>
      <c r="Y208" s="2">
        <v>0.125</v>
      </c>
      <c r="Z208" s="2">
        <v>0</v>
      </c>
      <c r="AA208" s="2">
        <v>0</v>
      </c>
      <c r="AB208" s="2">
        <v>0</v>
      </c>
      <c r="AC208" s="2">
        <v>0.875</v>
      </c>
      <c r="AD208" s="2">
        <v>1</v>
      </c>
      <c r="AE208" s="2">
        <v>0</v>
      </c>
      <c r="AF208" s="2">
        <v>0</v>
      </c>
      <c r="AG208" t="str">
        <f t="shared" si="14"/>
        <v>0001000.1250000.875100</v>
      </c>
      <c r="AH208" t="b">
        <f t="shared" si="15"/>
        <v>1</v>
      </c>
    </row>
    <row r="209" spans="1:34" x14ac:dyDescent="0.2">
      <c r="A209" s="2">
        <v>0</v>
      </c>
      <c r="B209" s="2">
        <v>0</v>
      </c>
      <c r="C209" s="2">
        <v>1</v>
      </c>
      <c r="D209" s="2">
        <v>0</v>
      </c>
      <c r="E209" s="2">
        <v>0</v>
      </c>
      <c r="F209" s="2">
        <v>0.875</v>
      </c>
      <c r="G209" s="2">
        <v>0</v>
      </c>
      <c r="H209" s="2">
        <v>0</v>
      </c>
      <c r="I209" s="2">
        <v>0</v>
      </c>
      <c r="J209" s="2">
        <v>0</v>
      </c>
      <c r="K209" s="2">
        <v>0.125</v>
      </c>
      <c r="L209" s="2">
        <v>0</v>
      </c>
      <c r="M209" s="2">
        <v>1</v>
      </c>
      <c r="N209" s="2">
        <v>0</v>
      </c>
      <c r="O209" t="str">
        <f t="shared" si="12"/>
        <v>001000.87500000.125010</v>
      </c>
      <c r="P209" t="b">
        <f t="shared" si="13"/>
        <v>1</v>
      </c>
      <c r="S209" s="2">
        <v>0</v>
      </c>
      <c r="T209" s="2">
        <v>0</v>
      </c>
      <c r="U209" s="2">
        <v>0</v>
      </c>
      <c r="V209" s="2">
        <v>0</v>
      </c>
      <c r="W209" s="2">
        <v>1</v>
      </c>
      <c r="X209" s="2">
        <v>0.5</v>
      </c>
      <c r="Y209" s="2">
        <v>0</v>
      </c>
      <c r="Z209" s="2">
        <v>0</v>
      </c>
      <c r="AA209" s="2">
        <v>0</v>
      </c>
      <c r="AB209" s="2">
        <v>0.5</v>
      </c>
      <c r="AC209" s="2">
        <v>0</v>
      </c>
      <c r="AD209" s="2">
        <v>1</v>
      </c>
      <c r="AE209" s="2">
        <v>0</v>
      </c>
      <c r="AF209" s="2">
        <v>0</v>
      </c>
      <c r="AG209" t="str">
        <f t="shared" si="14"/>
        <v>000010.50000.50100</v>
      </c>
      <c r="AH209" t="b">
        <f t="shared" si="15"/>
        <v>1</v>
      </c>
    </row>
    <row r="210" spans="1:34" x14ac:dyDescent="0.2">
      <c r="A210" s="2">
        <v>0</v>
      </c>
      <c r="B210" s="2">
        <v>0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0.5</v>
      </c>
      <c r="J210" s="2">
        <v>0.5</v>
      </c>
      <c r="K210" s="2">
        <v>0</v>
      </c>
      <c r="L210" s="2">
        <v>0</v>
      </c>
      <c r="M210" s="2">
        <v>1</v>
      </c>
      <c r="N210" s="2">
        <v>0</v>
      </c>
      <c r="O210" t="str">
        <f t="shared" si="12"/>
        <v>001000000.50.50010</v>
      </c>
      <c r="P210" t="b">
        <f t="shared" si="13"/>
        <v>1</v>
      </c>
      <c r="S210" s="2">
        <v>0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0.875</v>
      </c>
      <c r="Z210" s="2">
        <v>0</v>
      </c>
      <c r="AA210" s="2">
        <v>0</v>
      </c>
      <c r="AB210" s="2">
        <v>0</v>
      </c>
      <c r="AC210" s="2">
        <v>0.125</v>
      </c>
      <c r="AD210" s="2">
        <v>0</v>
      </c>
      <c r="AE210" s="2">
        <v>0</v>
      </c>
      <c r="AF210" s="2">
        <v>1</v>
      </c>
      <c r="AG210" t="str">
        <f t="shared" si="14"/>
        <v>0000100.8750000.125001</v>
      </c>
      <c r="AH210" t="b">
        <f t="shared" si="15"/>
        <v>1</v>
      </c>
    </row>
    <row r="211" spans="1:34" x14ac:dyDescent="0.2">
      <c r="A211" s="2">
        <v>0</v>
      </c>
      <c r="B211" s="2">
        <v>0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0.125</v>
      </c>
      <c r="J211" s="2">
        <v>0.875</v>
      </c>
      <c r="K211" s="2">
        <v>0</v>
      </c>
      <c r="L211" s="2">
        <v>1</v>
      </c>
      <c r="M211" s="2">
        <v>0</v>
      </c>
      <c r="N211" s="2">
        <v>0</v>
      </c>
      <c r="O211" t="str">
        <f t="shared" si="12"/>
        <v>001000000.1250.8750100</v>
      </c>
      <c r="P211" t="b">
        <f t="shared" si="13"/>
        <v>1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0.5</v>
      </c>
      <c r="Y211" s="2">
        <v>0.5</v>
      </c>
      <c r="Z211" s="2">
        <v>0</v>
      </c>
      <c r="AA211" s="2">
        <v>0</v>
      </c>
      <c r="AB211" s="2">
        <v>0</v>
      </c>
      <c r="AC211" s="2">
        <v>0</v>
      </c>
      <c r="AD211" s="2">
        <v>1</v>
      </c>
      <c r="AE211" s="2">
        <v>0</v>
      </c>
      <c r="AF211" s="2">
        <v>0</v>
      </c>
      <c r="AG211" t="str">
        <f t="shared" si="14"/>
        <v>000010.50.50000100</v>
      </c>
      <c r="AH211" t="b">
        <f t="shared" si="15"/>
        <v>1</v>
      </c>
    </row>
    <row r="212" spans="1:34" x14ac:dyDescent="0.2">
      <c r="A212" s="2">
        <v>0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0.125</v>
      </c>
      <c r="J212" s="2">
        <v>0</v>
      </c>
      <c r="K212" s="2">
        <v>0.875</v>
      </c>
      <c r="L212" s="2">
        <v>1</v>
      </c>
      <c r="M212" s="2">
        <v>0</v>
      </c>
      <c r="N212" s="2">
        <v>0</v>
      </c>
      <c r="O212" t="str">
        <f t="shared" si="12"/>
        <v>001000000.12500.875100</v>
      </c>
      <c r="P212" t="b">
        <f t="shared" si="13"/>
        <v>1</v>
      </c>
      <c r="S212" s="2">
        <v>0</v>
      </c>
      <c r="T212" s="2">
        <v>0</v>
      </c>
      <c r="U212" s="2">
        <v>0</v>
      </c>
      <c r="V212" s="2">
        <v>0</v>
      </c>
      <c r="W212" s="2">
        <v>1</v>
      </c>
      <c r="X212" s="2">
        <v>0</v>
      </c>
      <c r="Y212" s="2">
        <v>0.875</v>
      </c>
      <c r="Z212" s="2">
        <v>0</v>
      </c>
      <c r="AA212" s="2">
        <v>0</v>
      </c>
      <c r="AB212" s="2">
        <v>0.125</v>
      </c>
      <c r="AC212" s="2">
        <v>0</v>
      </c>
      <c r="AD212" s="2">
        <v>0</v>
      </c>
      <c r="AE212" s="2">
        <v>1</v>
      </c>
      <c r="AF212" s="2">
        <v>0</v>
      </c>
      <c r="AG212" t="str">
        <f t="shared" si="14"/>
        <v>0000100.875000.1250010</v>
      </c>
      <c r="AH212" t="b">
        <f t="shared" si="15"/>
        <v>1</v>
      </c>
    </row>
    <row r="213" spans="1:34" x14ac:dyDescent="0.2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0.125</v>
      </c>
      <c r="G213" s="2">
        <v>0</v>
      </c>
      <c r="H213" s="2">
        <v>0</v>
      </c>
      <c r="I213" s="2">
        <v>0.875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t="str">
        <f t="shared" si="12"/>
        <v>100000.125000.87500001</v>
      </c>
      <c r="P213" t="b">
        <f t="shared" si="13"/>
        <v>1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  <c r="Y213" s="2">
        <v>0.5</v>
      </c>
      <c r="Z213" s="2">
        <v>0.5</v>
      </c>
      <c r="AA213" s="2">
        <v>0</v>
      </c>
      <c r="AB213" s="2">
        <v>0</v>
      </c>
      <c r="AC213" s="2">
        <v>0</v>
      </c>
      <c r="AD213" s="2">
        <v>1</v>
      </c>
      <c r="AE213" s="2">
        <v>0</v>
      </c>
      <c r="AF213" s="2">
        <v>0</v>
      </c>
      <c r="AG213" t="str">
        <f t="shared" si="14"/>
        <v>0000100.50.5000100</v>
      </c>
      <c r="AH213" t="b">
        <f t="shared" si="15"/>
        <v>1</v>
      </c>
    </row>
    <row r="214" spans="1:34" x14ac:dyDescent="0.2">
      <c r="A214" s="2">
        <v>0</v>
      </c>
      <c r="B214" s="2">
        <v>0</v>
      </c>
      <c r="C214" s="2">
        <v>0</v>
      </c>
      <c r="D214" s="2">
        <v>0</v>
      </c>
      <c r="E214" s="2">
        <v>1</v>
      </c>
      <c r="F214" s="2">
        <v>0.125</v>
      </c>
      <c r="G214" s="2">
        <v>0.375</v>
      </c>
      <c r="H214" s="2">
        <v>0.125</v>
      </c>
      <c r="I214" s="2">
        <v>0</v>
      </c>
      <c r="J214" s="2">
        <v>0.125</v>
      </c>
      <c r="K214" s="2">
        <v>0.25</v>
      </c>
      <c r="L214" s="2">
        <v>0</v>
      </c>
      <c r="M214" s="2">
        <v>0</v>
      </c>
      <c r="N214" s="2">
        <v>1</v>
      </c>
      <c r="O214" t="str">
        <f t="shared" si="12"/>
        <v>000010.1250.3750.12500.1250.25001</v>
      </c>
      <c r="P214" t="b">
        <f t="shared" si="13"/>
        <v>1</v>
      </c>
      <c r="S214" s="2">
        <v>0</v>
      </c>
      <c r="T214" s="2">
        <v>0</v>
      </c>
      <c r="U214" s="2">
        <v>0</v>
      </c>
      <c r="V214" s="2">
        <v>0</v>
      </c>
      <c r="W214" s="2">
        <v>1</v>
      </c>
      <c r="X214" s="2">
        <v>0</v>
      </c>
      <c r="Y214" s="2">
        <v>0</v>
      </c>
      <c r="Z214" s="2">
        <v>0.5</v>
      </c>
      <c r="AA214" s="2">
        <v>0</v>
      </c>
      <c r="AB214" s="2">
        <v>0.375</v>
      </c>
      <c r="AC214" s="2">
        <v>0.125</v>
      </c>
      <c r="AD214" s="2">
        <v>1</v>
      </c>
      <c r="AE214" s="2">
        <v>0</v>
      </c>
      <c r="AF214" s="2">
        <v>0</v>
      </c>
      <c r="AG214" t="str">
        <f t="shared" si="14"/>
        <v>00001000.500.3750.125100</v>
      </c>
      <c r="AH214" t="b">
        <f t="shared" si="15"/>
        <v>1</v>
      </c>
    </row>
    <row r="215" spans="1:34" x14ac:dyDescent="0.2">
      <c r="A215" s="8">
        <v>0</v>
      </c>
      <c r="B215" s="8">
        <v>0</v>
      </c>
      <c r="C215" s="8">
        <v>0</v>
      </c>
      <c r="D215" s="8">
        <v>0</v>
      </c>
      <c r="E215" s="8">
        <v>1</v>
      </c>
      <c r="F215" s="8">
        <v>0.25</v>
      </c>
      <c r="G215" s="8">
        <v>0.125</v>
      </c>
      <c r="H215" s="8">
        <v>0.125</v>
      </c>
      <c r="I215" s="8">
        <v>0.375</v>
      </c>
      <c r="J215" s="8">
        <v>0</v>
      </c>
      <c r="K215" s="8">
        <v>0.125</v>
      </c>
      <c r="L215" s="8">
        <v>0</v>
      </c>
      <c r="M215" s="8">
        <v>1</v>
      </c>
      <c r="N215" s="8">
        <v>0</v>
      </c>
      <c r="O215" s="9" t="str">
        <f t="shared" si="12"/>
        <v>000010.250.1250.1250.37500.125010</v>
      </c>
      <c r="P215" s="9" t="b">
        <f t="shared" si="13"/>
        <v>0</v>
      </c>
      <c r="S215" s="2">
        <v>0</v>
      </c>
      <c r="T215" s="2">
        <v>0</v>
      </c>
      <c r="U215" s="2">
        <v>0</v>
      </c>
      <c r="V215" s="2">
        <v>1</v>
      </c>
      <c r="W215" s="2">
        <v>0</v>
      </c>
      <c r="X215" s="2">
        <v>0.125</v>
      </c>
      <c r="Y215" s="2">
        <v>0</v>
      </c>
      <c r="Z215" s="2">
        <v>0</v>
      </c>
      <c r="AA215" s="2">
        <v>0</v>
      </c>
      <c r="AB215" s="2">
        <v>0</v>
      </c>
      <c r="AC215" s="2">
        <v>0.875</v>
      </c>
      <c r="AD215" s="2">
        <v>0</v>
      </c>
      <c r="AE215" s="2">
        <v>0</v>
      </c>
      <c r="AF215" s="2">
        <v>1</v>
      </c>
      <c r="AG215" t="str">
        <f t="shared" si="14"/>
        <v>000100.12500000.875001</v>
      </c>
      <c r="AH215" t="b">
        <f t="shared" si="15"/>
        <v>1</v>
      </c>
    </row>
    <row r="216" spans="1:34" x14ac:dyDescent="0.2">
      <c r="A216" s="2">
        <v>0</v>
      </c>
      <c r="B216" s="2">
        <v>0</v>
      </c>
      <c r="C216" s="2">
        <v>0</v>
      </c>
      <c r="D216" s="2">
        <v>0</v>
      </c>
      <c r="E216" s="2">
        <v>1</v>
      </c>
      <c r="F216" s="2">
        <v>0.125</v>
      </c>
      <c r="G216" s="2">
        <v>0</v>
      </c>
      <c r="H216" s="2">
        <v>0</v>
      </c>
      <c r="I216" s="2">
        <v>0</v>
      </c>
      <c r="J216" s="2">
        <v>0</v>
      </c>
      <c r="K216" s="2">
        <v>0.875</v>
      </c>
      <c r="L216" s="2">
        <v>0</v>
      </c>
      <c r="M216" s="2">
        <v>0</v>
      </c>
      <c r="N216" s="2">
        <v>1</v>
      </c>
      <c r="O216" t="str">
        <f t="shared" si="12"/>
        <v>000010.12500000.875001</v>
      </c>
      <c r="P216" t="b">
        <f t="shared" si="13"/>
        <v>1</v>
      </c>
      <c r="S216" s="2">
        <v>0</v>
      </c>
      <c r="T216" s="2">
        <v>0</v>
      </c>
      <c r="U216" s="2">
        <v>0</v>
      </c>
      <c r="V216" s="2">
        <v>1</v>
      </c>
      <c r="W216" s="2">
        <v>0</v>
      </c>
      <c r="X216" s="2">
        <v>0</v>
      </c>
      <c r="Y216" s="2">
        <v>0.125</v>
      </c>
      <c r="Z216" s="2">
        <v>0</v>
      </c>
      <c r="AA216" s="2">
        <v>0</v>
      </c>
      <c r="AB216" s="2">
        <v>0</v>
      </c>
      <c r="AC216" s="2">
        <v>0.875</v>
      </c>
      <c r="AD216" s="2">
        <v>0</v>
      </c>
      <c r="AE216" s="2">
        <v>0</v>
      </c>
      <c r="AF216" s="2">
        <v>1</v>
      </c>
      <c r="AG216" t="str">
        <f t="shared" si="14"/>
        <v>0001000.1250000.875001</v>
      </c>
      <c r="AH216" t="b">
        <f t="shared" si="15"/>
        <v>1</v>
      </c>
    </row>
    <row r="217" spans="1:34" x14ac:dyDescent="0.2">
      <c r="A217" s="2">
        <v>0</v>
      </c>
      <c r="B217" s="2">
        <v>0</v>
      </c>
      <c r="C217" s="2">
        <v>0</v>
      </c>
      <c r="D217" s="2">
        <v>1</v>
      </c>
      <c r="E217" s="2">
        <v>0</v>
      </c>
      <c r="F217" s="2">
        <v>0</v>
      </c>
      <c r="G217" s="2">
        <v>0</v>
      </c>
      <c r="H217" s="2">
        <v>0.125</v>
      </c>
      <c r="I217" s="2">
        <v>0</v>
      </c>
      <c r="J217" s="2">
        <v>0.875</v>
      </c>
      <c r="K217" s="2">
        <v>0</v>
      </c>
      <c r="L217" s="2">
        <v>0</v>
      </c>
      <c r="M217" s="2">
        <v>0</v>
      </c>
      <c r="N217" s="2">
        <v>1</v>
      </c>
      <c r="O217" t="str">
        <f t="shared" si="12"/>
        <v>00010000.12500.8750001</v>
      </c>
      <c r="P217" t="b">
        <f t="shared" si="13"/>
        <v>1</v>
      </c>
      <c r="S217" s="2">
        <v>0</v>
      </c>
      <c r="T217" s="2">
        <v>0</v>
      </c>
      <c r="U217" s="2">
        <v>0</v>
      </c>
      <c r="V217" s="2">
        <v>1</v>
      </c>
      <c r="W217" s="2">
        <v>0</v>
      </c>
      <c r="X217" s="2">
        <v>0</v>
      </c>
      <c r="Y217" s="2">
        <v>0</v>
      </c>
      <c r="Z217" s="2">
        <v>0</v>
      </c>
      <c r="AA217" s="2">
        <v>0.125</v>
      </c>
      <c r="AB217" s="2">
        <v>0</v>
      </c>
      <c r="AC217" s="2">
        <v>0.875</v>
      </c>
      <c r="AD217" s="2">
        <v>0</v>
      </c>
      <c r="AE217" s="2">
        <v>0</v>
      </c>
      <c r="AF217" s="2">
        <v>1</v>
      </c>
      <c r="AG217" t="str">
        <f t="shared" si="14"/>
        <v>000100000.12500.875001</v>
      </c>
      <c r="AH217" t="b">
        <f t="shared" si="15"/>
        <v>1</v>
      </c>
    </row>
    <row r="218" spans="1:34" x14ac:dyDescent="0.2">
      <c r="A218" s="2">
        <v>0</v>
      </c>
      <c r="B218" s="2">
        <v>0</v>
      </c>
      <c r="C218" s="2">
        <v>0</v>
      </c>
      <c r="D218" s="2">
        <v>1</v>
      </c>
      <c r="E218" s="2">
        <v>0</v>
      </c>
      <c r="F218" s="2">
        <v>0</v>
      </c>
      <c r="G218" s="2">
        <v>0</v>
      </c>
      <c r="H218" s="2">
        <v>0.5</v>
      </c>
      <c r="I218" s="2">
        <v>0.5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t="str">
        <f t="shared" si="12"/>
        <v>00010000.50.500010</v>
      </c>
      <c r="P218" t="b">
        <f t="shared" si="13"/>
        <v>1</v>
      </c>
      <c r="S218" s="2">
        <v>0</v>
      </c>
      <c r="T218" s="2">
        <v>0</v>
      </c>
      <c r="U218" s="2">
        <v>0</v>
      </c>
      <c r="V218" s="2">
        <v>1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0.125</v>
      </c>
      <c r="AC218" s="2">
        <v>0.875</v>
      </c>
      <c r="AD218" s="2">
        <v>0</v>
      </c>
      <c r="AE218" s="2">
        <v>0</v>
      </c>
      <c r="AF218" s="2">
        <v>1</v>
      </c>
      <c r="AG218" t="str">
        <f t="shared" si="14"/>
        <v>0001000000.1250.875001</v>
      </c>
      <c r="AH218" t="b">
        <f t="shared" si="15"/>
        <v>1</v>
      </c>
    </row>
    <row r="219" spans="1:34" x14ac:dyDescent="0.2">
      <c r="A219" s="2">
        <v>0</v>
      </c>
      <c r="B219" s="2">
        <v>0</v>
      </c>
      <c r="C219" s="2">
        <v>0</v>
      </c>
      <c r="D219" s="2">
        <v>1</v>
      </c>
      <c r="E219" s="2">
        <v>0</v>
      </c>
      <c r="F219" s="2">
        <v>0</v>
      </c>
      <c r="G219" s="2">
        <v>0.5</v>
      </c>
      <c r="H219" s="2">
        <v>0</v>
      </c>
      <c r="I219" s="2">
        <v>0</v>
      </c>
      <c r="J219" s="2">
        <v>0</v>
      </c>
      <c r="K219" s="2">
        <v>0.5</v>
      </c>
      <c r="L219" s="2">
        <v>1</v>
      </c>
      <c r="M219" s="2">
        <v>0</v>
      </c>
      <c r="N219" s="2">
        <v>0</v>
      </c>
      <c r="O219" t="str">
        <f t="shared" si="12"/>
        <v>0001000.50000.5100</v>
      </c>
      <c r="P219" t="b">
        <f t="shared" si="13"/>
        <v>1</v>
      </c>
      <c r="S219" s="2">
        <v>0</v>
      </c>
      <c r="T219" s="2">
        <v>0</v>
      </c>
      <c r="U219" s="2">
        <v>0</v>
      </c>
      <c r="V219" s="2">
        <v>1</v>
      </c>
      <c r="W219" s="2">
        <v>0</v>
      </c>
      <c r="X219" s="2">
        <v>0.125</v>
      </c>
      <c r="Y219" s="2">
        <v>0</v>
      </c>
      <c r="Z219" s="2">
        <v>0</v>
      </c>
      <c r="AA219" s="2">
        <v>0</v>
      </c>
      <c r="AB219" s="2">
        <v>0</v>
      </c>
      <c r="AC219" s="2">
        <v>0.875</v>
      </c>
      <c r="AD219" s="2">
        <v>0</v>
      </c>
      <c r="AE219" s="2">
        <v>1</v>
      </c>
      <c r="AF219" s="2">
        <v>0</v>
      </c>
      <c r="AG219" t="str">
        <f t="shared" si="14"/>
        <v>000100.12500000.875010</v>
      </c>
      <c r="AH219" t="b">
        <f t="shared" si="15"/>
        <v>1</v>
      </c>
    </row>
    <row r="220" spans="1:34" x14ac:dyDescent="0.2">
      <c r="A220" s="2">
        <v>0</v>
      </c>
      <c r="B220" s="2">
        <v>0</v>
      </c>
      <c r="C220" s="2">
        <v>0</v>
      </c>
      <c r="D220" s="2">
        <v>1</v>
      </c>
      <c r="E220" s="2">
        <v>0</v>
      </c>
      <c r="F220" s="2">
        <v>0</v>
      </c>
      <c r="G220" s="2">
        <v>0.125</v>
      </c>
      <c r="H220" s="2">
        <v>0</v>
      </c>
      <c r="I220" s="2">
        <v>0</v>
      </c>
      <c r="J220" s="2">
        <v>0</v>
      </c>
      <c r="K220" s="2">
        <v>0.875</v>
      </c>
      <c r="L220" s="2">
        <v>1</v>
      </c>
      <c r="M220" s="2">
        <v>0</v>
      </c>
      <c r="N220" s="2">
        <v>0</v>
      </c>
      <c r="O220" t="str">
        <f t="shared" si="12"/>
        <v>0001000.1250000.875100</v>
      </c>
      <c r="P220" t="b">
        <f t="shared" si="13"/>
        <v>1</v>
      </c>
      <c r="S220" s="2">
        <v>0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0.125</v>
      </c>
      <c r="Z220" s="2">
        <v>0</v>
      </c>
      <c r="AA220" s="2">
        <v>0</v>
      </c>
      <c r="AB220" s="2">
        <v>0</v>
      </c>
      <c r="AC220" s="2">
        <v>0.875</v>
      </c>
      <c r="AD220" s="2">
        <v>0</v>
      </c>
      <c r="AE220" s="2">
        <v>1</v>
      </c>
      <c r="AF220" s="2">
        <v>0</v>
      </c>
      <c r="AG220" t="str">
        <f t="shared" si="14"/>
        <v>0001000.1250000.875010</v>
      </c>
      <c r="AH220" t="b">
        <f t="shared" si="15"/>
        <v>1</v>
      </c>
    </row>
    <row r="221" spans="1:34" x14ac:dyDescent="0.2">
      <c r="A221" s="8">
        <v>0</v>
      </c>
      <c r="B221" s="8">
        <v>0</v>
      </c>
      <c r="C221" s="8">
        <v>0</v>
      </c>
      <c r="D221" s="8">
        <v>0</v>
      </c>
      <c r="E221" s="8">
        <v>1</v>
      </c>
      <c r="F221" s="8">
        <v>0</v>
      </c>
      <c r="G221" s="8">
        <v>0</v>
      </c>
      <c r="H221" s="8">
        <v>0.125</v>
      </c>
      <c r="I221" s="8">
        <v>0.625</v>
      </c>
      <c r="J221" s="8">
        <v>0.25</v>
      </c>
      <c r="K221" s="8">
        <v>0</v>
      </c>
      <c r="L221" s="8">
        <v>1</v>
      </c>
      <c r="M221" s="8">
        <v>0</v>
      </c>
      <c r="N221" s="8">
        <v>0</v>
      </c>
      <c r="O221" s="9" t="str">
        <f t="shared" si="12"/>
        <v>00001000.1250.6250.250100</v>
      </c>
      <c r="P221" s="9" t="b">
        <f t="shared" si="13"/>
        <v>0</v>
      </c>
      <c r="S221" s="2">
        <v>0</v>
      </c>
      <c r="T221" s="2">
        <v>0</v>
      </c>
      <c r="U221" s="2">
        <v>0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0.125</v>
      </c>
      <c r="AB221" s="2">
        <v>0</v>
      </c>
      <c r="AC221" s="2">
        <v>0.875</v>
      </c>
      <c r="AD221" s="2">
        <v>0</v>
      </c>
      <c r="AE221" s="2">
        <v>1</v>
      </c>
      <c r="AF221" s="2">
        <v>0</v>
      </c>
      <c r="AG221" t="str">
        <f t="shared" si="14"/>
        <v>000100000.12500.875010</v>
      </c>
      <c r="AH221" t="b">
        <f t="shared" si="15"/>
        <v>1</v>
      </c>
    </row>
    <row r="222" spans="1:34" x14ac:dyDescent="0.2">
      <c r="A222" s="2">
        <v>0</v>
      </c>
      <c r="B222" s="2">
        <v>0</v>
      </c>
      <c r="C222" s="2">
        <v>0</v>
      </c>
      <c r="D222" s="2">
        <v>0</v>
      </c>
      <c r="E222" s="2">
        <v>1</v>
      </c>
      <c r="F222" s="2">
        <v>0.5</v>
      </c>
      <c r="G222" s="2">
        <v>0</v>
      </c>
      <c r="H222" s="2">
        <v>0</v>
      </c>
      <c r="I222" s="2">
        <v>0</v>
      </c>
      <c r="J222" s="2">
        <v>0.5</v>
      </c>
      <c r="K222" s="2">
        <v>0</v>
      </c>
      <c r="L222" s="2">
        <v>1</v>
      </c>
      <c r="M222" s="2">
        <v>0</v>
      </c>
      <c r="N222" s="2">
        <v>0</v>
      </c>
      <c r="O222" t="str">
        <f t="shared" si="12"/>
        <v>000010.50000.50100</v>
      </c>
      <c r="P222" t="b">
        <f t="shared" si="13"/>
        <v>1</v>
      </c>
      <c r="S222" s="2">
        <v>0</v>
      </c>
      <c r="T222" s="2">
        <v>0</v>
      </c>
      <c r="U222" s="2">
        <v>0</v>
      </c>
      <c r="V222" s="2">
        <v>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0.125</v>
      </c>
      <c r="AC222" s="2">
        <v>0.875</v>
      </c>
      <c r="AD222" s="2">
        <v>0</v>
      </c>
      <c r="AE222" s="2">
        <v>1</v>
      </c>
      <c r="AF222" s="2">
        <v>0</v>
      </c>
      <c r="AG222" t="str">
        <f t="shared" si="14"/>
        <v>0001000000.1250.875010</v>
      </c>
      <c r="AH222" t="b">
        <f t="shared" si="15"/>
        <v>1</v>
      </c>
    </row>
    <row r="223" spans="1:34" x14ac:dyDescent="0.2">
      <c r="A223" s="2">
        <v>0</v>
      </c>
      <c r="B223" s="2">
        <v>0</v>
      </c>
      <c r="C223" s="2">
        <v>0</v>
      </c>
      <c r="D223" s="2">
        <v>0</v>
      </c>
      <c r="E223" s="2">
        <v>1</v>
      </c>
      <c r="F223" s="2">
        <v>0</v>
      </c>
      <c r="G223" s="2">
        <v>0.875</v>
      </c>
      <c r="H223" s="2">
        <v>0</v>
      </c>
      <c r="I223" s="2">
        <v>0</v>
      </c>
      <c r="J223" s="2">
        <v>0</v>
      </c>
      <c r="K223" s="2">
        <v>0.125</v>
      </c>
      <c r="L223" s="2">
        <v>0</v>
      </c>
      <c r="M223" s="2">
        <v>0</v>
      </c>
      <c r="N223" s="2">
        <v>1</v>
      </c>
      <c r="O223" t="str">
        <f t="shared" si="12"/>
        <v>0000100.8750000.125001</v>
      </c>
      <c r="P223" t="b">
        <f t="shared" si="13"/>
        <v>1</v>
      </c>
      <c r="S223" s="2">
        <v>0</v>
      </c>
      <c r="T223" s="2">
        <v>0</v>
      </c>
      <c r="U223" s="2">
        <v>0</v>
      </c>
      <c r="V223" s="2">
        <v>1</v>
      </c>
      <c r="W223" s="2">
        <v>0</v>
      </c>
      <c r="X223" s="2">
        <v>0.125</v>
      </c>
      <c r="Y223" s="2">
        <v>0</v>
      </c>
      <c r="Z223" s="2">
        <v>0</v>
      </c>
      <c r="AA223" s="2">
        <v>0</v>
      </c>
      <c r="AB223" s="2">
        <v>0</v>
      </c>
      <c r="AC223" s="2">
        <v>0.875</v>
      </c>
      <c r="AD223" s="2">
        <v>1</v>
      </c>
      <c r="AE223" s="2">
        <v>0</v>
      </c>
      <c r="AF223" s="2">
        <v>0</v>
      </c>
      <c r="AG223" t="str">
        <f t="shared" si="14"/>
        <v>000100.12500000.875100</v>
      </c>
      <c r="AH223" t="b">
        <f t="shared" si="15"/>
        <v>1</v>
      </c>
    </row>
    <row r="224" spans="1:34" x14ac:dyDescent="0.2">
      <c r="A224" s="2">
        <v>0</v>
      </c>
      <c r="B224" s="2">
        <v>0</v>
      </c>
      <c r="C224" s="2">
        <v>0</v>
      </c>
      <c r="D224" s="2">
        <v>0</v>
      </c>
      <c r="E224" s="2">
        <v>1</v>
      </c>
      <c r="F224" s="2">
        <v>0.5</v>
      </c>
      <c r="G224" s="2">
        <v>0.5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t="str">
        <f t="shared" si="12"/>
        <v>000010.50.50000100</v>
      </c>
      <c r="P224" t="b">
        <f t="shared" si="13"/>
        <v>1</v>
      </c>
      <c r="S224" s="2">
        <v>0</v>
      </c>
      <c r="T224" s="2">
        <v>0</v>
      </c>
      <c r="U224" s="2">
        <v>0</v>
      </c>
      <c r="V224" s="2">
        <v>1</v>
      </c>
      <c r="W224" s="2">
        <v>0</v>
      </c>
      <c r="X224" s="2">
        <v>0</v>
      </c>
      <c r="Y224" s="2">
        <v>0</v>
      </c>
      <c r="Z224" s="2">
        <v>0.125</v>
      </c>
      <c r="AA224" s="2">
        <v>0</v>
      </c>
      <c r="AB224" s="2">
        <v>0</v>
      </c>
      <c r="AC224" s="2">
        <v>0.875</v>
      </c>
      <c r="AD224" s="2">
        <v>1</v>
      </c>
      <c r="AE224" s="2">
        <v>0</v>
      </c>
      <c r="AF224" s="2">
        <v>0</v>
      </c>
      <c r="AG224" t="str">
        <f t="shared" si="14"/>
        <v>00010000.125000.875100</v>
      </c>
      <c r="AH224" t="b">
        <f t="shared" si="15"/>
        <v>1</v>
      </c>
    </row>
    <row r="225" spans="1:34" x14ac:dyDescent="0.2">
      <c r="A225" s="2">
        <v>0</v>
      </c>
      <c r="B225" s="2">
        <v>0</v>
      </c>
      <c r="C225" s="2">
        <v>0</v>
      </c>
      <c r="D225" s="2">
        <v>0</v>
      </c>
      <c r="E225" s="2">
        <v>1</v>
      </c>
      <c r="F225" s="2">
        <v>0</v>
      </c>
      <c r="G225" s="2">
        <v>0.875</v>
      </c>
      <c r="H225" s="2">
        <v>0</v>
      </c>
      <c r="I225" s="2">
        <v>0</v>
      </c>
      <c r="J225" s="2">
        <v>0.125</v>
      </c>
      <c r="K225" s="2">
        <v>0</v>
      </c>
      <c r="L225" s="2">
        <v>0</v>
      </c>
      <c r="M225" s="2">
        <v>1</v>
      </c>
      <c r="N225" s="2">
        <v>0</v>
      </c>
      <c r="O225" t="str">
        <f t="shared" si="12"/>
        <v>0000100.875000.1250010</v>
      </c>
      <c r="P225" t="b">
        <f t="shared" si="13"/>
        <v>1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0.125</v>
      </c>
      <c r="AB225" s="2">
        <v>0</v>
      </c>
      <c r="AC225" s="2">
        <v>0.875</v>
      </c>
      <c r="AD225" s="2">
        <v>1</v>
      </c>
      <c r="AE225" s="2">
        <v>0</v>
      </c>
      <c r="AF225" s="2">
        <v>0</v>
      </c>
      <c r="AG225" t="str">
        <f t="shared" si="14"/>
        <v>000100000.12500.875100</v>
      </c>
      <c r="AH225" t="b">
        <f t="shared" si="15"/>
        <v>1</v>
      </c>
    </row>
    <row r="226" spans="1:34" x14ac:dyDescent="0.2">
      <c r="A226" s="8">
        <v>0</v>
      </c>
      <c r="B226" s="8">
        <v>0</v>
      </c>
      <c r="C226" s="8">
        <v>0</v>
      </c>
      <c r="D226" s="8">
        <v>0</v>
      </c>
      <c r="E226" s="8">
        <v>1</v>
      </c>
      <c r="F226" s="8">
        <v>0.25</v>
      </c>
      <c r="G226" s="8">
        <v>0.125</v>
      </c>
      <c r="H226" s="8">
        <v>0</v>
      </c>
      <c r="I226" s="8">
        <v>0</v>
      </c>
      <c r="J226" s="8">
        <v>0.375</v>
      </c>
      <c r="K226" s="8">
        <v>0.25</v>
      </c>
      <c r="L226" s="8">
        <v>1</v>
      </c>
      <c r="M226" s="8">
        <v>0</v>
      </c>
      <c r="N226" s="8">
        <v>0</v>
      </c>
      <c r="O226" s="9" t="str">
        <f t="shared" si="12"/>
        <v>000010.250.125000.3750.25100</v>
      </c>
      <c r="P226" s="9" t="b">
        <f t="shared" si="13"/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0.125</v>
      </c>
      <c r="AC226" s="2">
        <v>0.875</v>
      </c>
      <c r="AD226" s="2">
        <v>1</v>
      </c>
      <c r="AE226" s="2">
        <v>0</v>
      </c>
      <c r="AF226" s="2">
        <v>0</v>
      </c>
      <c r="AG226" t="str">
        <f t="shared" si="14"/>
        <v>0001000000.1250.875100</v>
      </c>
      <c r="AH226" t="b">
        <f t="shared" si="15"/>
        <v>1</v>
      </c>
    </row>
    <row r="227" spans="1:34" x14ac:dyDescent="0.2">
      <c r="A227" s="2">
        <v>0</v>
      </c>
      <c r="B227" s="2">
        <v>0</v>
      </c>
      <c r="C227" s="2">
        <v>0</v>
      </c>
      <c r="D227" s="2">
        <v>0</v>
      </c>
      <c r="E227" s="2">
        <v>1</v>
      </c>
      <c r="F227" s="2">
        <v>0</v>
      </c>
      <c r="G227" s="2">
        <v>0.5</v>
      </c>
      <c r="H227" s="2">
        <v>0.5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t="str">
        <f t="shared" si="12"/>
        <v>0000100.50.5000100</v>
      </c>
      <c r="P227" t="b">
        <f t="shared" si="13"/>
        <v>1</v>
      </c>
      <c r="S227" s="2">
        <v>0</v>
      </c>
      <c r="T227" s="2">
        <v>0</v>
      </c>
      <c r="U227" s="2">
        <v>1</v>
      </c>
      <c r="V227" s="2">
        <v>0</v>
      </c>
      <c r="W227" s="2">
        <v>0</v>
      </c>
      <c r="X227" s="2">
        <v>1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0.75</v>
      </c>
      <c r="AF227" s="2">
        <v>0.25</v>
      </c>
      <c r="AG227" t="str">
        <f t="shared" si="14"/>
        <v>0010010000000.750.25</v>
      </c>
      <c r="AH227" t="b">
        <f t="shared" si="15"/>
        <v>1</v>
      </c>
    </row>
    <row r="228" spans="1:34" x14ac:dyDescent="0.2">
      <c r="A228" s="2">
        <v>0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2">
        <v>0</v>
      </c>
      <c r="H228" s="2">
        <v>0.5</v>
      </c>
      <c r="I228" s="2">
        <v>0</v>
      </c>
      <c r="J228" s="2">
        <v>0.375</v>
      </c>
      <c r="K228" s="2">
        <v>0.125</v>
      </c>
      <c r="L228" s="2">
        <v>1</v>
      </c>
      <c r="M228" s="2">
        <v>0</v>
      </c>
      <c r="N228" s="2">
        <v>0</v>
      </c>
      <c r="O228" t="str">
        <f t="shared" si="12"/>
        <v>00001000.500.3750.125100</v>
      </c>
      <c r="P228" t="b">
        <f t="shared" si="13"/>
        <v>1</v>
      </c>
      <c r="S228" s="2">
        <v>0</v>
      </c>
      <c r="T228" s="2">
        <v>0</v>
      </c>
      <c r="U228" s="2">
        <v>1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</v>
      </c>
      <c r="AC228" s="2">
        <v>0</v>
      </c>
      <c r="AD228" s="2">
        <v>0</v>
      </c>
      <c r="AE228" s="2">
        <v>0.375</v>
      </c>
      <c r="AF228" s="2">
        <v>0.625</v>
      </c>
      <c r="AG228" t="str">
        <f t="shared" si="14"/>
        <v>0010000001000.3750.625</v>
      </c>
      <c r="AH228" t="b">
        <f t="shared" si="15"/>
        <v>1</v>
      </c>
    </row>
    <row r="229" spans="1:34" x14ac:dyDescent="0.2">
      <c r="A229" s="8">
        <v>0</v>
      </c>
      <c r="B229" s="8">
        <v>0</v>
      </c>
      <c r="C229" s="8">
        <v>0</v>
      </c>
      <c r="D229" s="8">
        <v>0</v>
      </c>
      <c r="E229" s="8">
        <v>1</v>
      </c>
      <c r="F229" s="8">
        <v>0</v>
      </c>
      <c r="G229" s="8">
        <v>0.125</v>
      </c>
      <c r="H229" s="8">
        <v>0.125</v>
      </c>
      <c r="I229" s="8">
        <v>0.125</v>
      </c>
      <c r="J229" s="8">
        <v>0.25</v>
      </c>
      <c r="K229" s="8">
        <v>0.375</v>
      </c>
      <c r="L229" s="8">
        <v>1</v>
      </c>
      <c r="M229" s="8">
        <v>0</v>
      </c>
      <c r="N229" s="8">
        <v>0</v>
      </c>
      <c r="O229" s="9" t="str">
        <f t="shared" si="12"/>
        <v>0000100.1250.1250.1250.250.375100</v>
      </c>
      <c r="P229" s="9" t="b">
        <f t="shared" si="13"/>
        <v>0</v>
      </c>
      <c r="S229" s="2">
        <v>0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</v>
      </c>
      <c r="AD229" s="2">
        <v>0</v>
      </c>
      <c r="AE229" s="2">
        <v>0.75</v>
      </c>
      <c r="AF229" s="2">
        <v>0.25</v>
      </c>
      <c r="AG229" t="str">
        <f t="shared" si="14"/>
        <v>0010000000100.750.25</v>
      </c>
      <c r="AH229" t="b">
        <f t="shared" si="15"/>
        <v>1</v>
      </c>
    </row>
    <row r="230" spans="1:34" x14ac:dyDescent="0.2">
      <c r="A230" s="8">
        <v>0</v>
      </c>
      <c r="B230" s="8">
        <v>0</v>
      </c>
      <c r="C230" s="8">
        <v>0</v>
      </c>
      <c r="D230" s="8">
        <v>0</v>
      </c>
      <c r="E230" s="8">
        <v>1</v>
      </c>
      <c r="F230" s="8">
        <v>0.5</v>
      </c>
      <c r="G230" s="8">
        <v>0</v>
      </c>
      <c r="H230" s="8">
        <v>0</v>
      </c>
      <c r="I230" s="8">
        <v>0.5</v>
      </c>
      <c r="J230" s="8">
        <v>0</v>
      </c>
      <c r="K230" s="8">
        <v>0</v>
      </c>
      <c r="L230" s="8">
        <v>0</v>
      </c>
      <c r="M230" s="8">
        <v>1</v>
      </c>
      <c r="N230" s="8">
        <v>0</v>
      </c>
      <c r="O230" s="9" t="str">
        <f t="shared" si="12"/>
        <v>000010.5000.500010</v>
      </c>
      <c r="P230" s="9" t="b">
        <f t="shared" si="13"/>
        <v>0</v>
      </c>
      <c r="S230" s="2">
        <v>0</v>
      </c>
      <c r="T230" s="2">
        <v>0</v>
      </c>
      <c r="U230" s="2">
        <v>1</v>
      </c>
      <c r="V230" s="2">
        <v>0</v>
      </c>
      <c r="W230" s="2">
        <v>0</v>
      </c>
      <c r="X230" s="2">
        <v>0</v>
      </c>
      <c r="Y230" s="2">
        <v>1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0.25</v>
      </c>
      <c r="AF230" s="2">
        <v>0.75</v>
      </c>
      <c r="AG230" t="str">
        <f t="shared" si="14"/>
        <v>0010001000000.250.75</v>
      </c>
      <c r="AH230" t="b">
        <f t="shared" si="15"/>
        <v>1</v>
      </c>
    </row>
    <row r="231" spans="1:34" x14ac:dyDescent="0.2">
      <c r="A231" s="2">
        <v>0</v>
      </c>
      <c r="B231" s="2">
        <v>0</v>
      </c>
      <c r="C231" s="2">
        <v>0</v>
      </c>
      <c r="D231" s="2">
        <v>1</v>
      </c>
      <c r="E231" s="2">
        <v>0</v>
      </c>
      <c r="F231" s="2">
        <v>0.125</v>
      </c>
      <c r="G231" s="2">
        <v>0</v>
      </c>
      <c r="H231" s="2">
        <v>0</v>
      </c>
      <c r="I231" s="2">
        <v>0</v>
      </c>
      <c r="J231" s="2">
        <v>0</v>
      </c>
      <c r="K231" s="2">
        <v>0.875</v>
      </c>
      <c r="L231" s="2">
        <v>0</v>
      </c>
      <c r="M231" s="2">
        <v>0</v>
      </c>
      <c r="N231" s="2">
        <v>1</v>
      </c>
      <c r="O231" t="str">
        <f t="shared" si="12"/>
        <v>000100.12500000.875001</v>
      </c>
      <c r="P231" t="b">
        <f t="shared" si="13"/>
        <v>1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</v>
      </c>
      <c r="AD231" s="2">
        <v>0.125</v>
      </c>
      <c r="AE231" s="2">
        <v>0.875</v>
      </c>
      <c r="AF231" s="2">
        <v>0</v>
      </c>
      <c r="AG231" t="str">
        <f t="shared" si="14"/>
        <v>001000000010.1250.8750</v>
      </c>
      <c r="AH231" t="b">
        <f t="shared" si="15"/>
        <v>1</v>
      </c>
    </row>
    <row r="232" spans="1:34" x14ac:dyDescent="0.2">
      <c r="A232" s="2">
        <v>0</v>
      </c>
      <c r="B232" s="2">
        <v>0</v>
      </c>
      <c r="C232" s="2">
        <v>0</v>
      </c>
      <c r="D232" s="2">
        <v>1</v>
      </c>
      <c r="E232" s="2">
        <v>0</v>
      </c>
      <c r="F232" s="2">
        <v>0</v>
      </c>
      <c r="G232" s="2">
        <v>0.125</v>
      </c>
      <c r="H232" s="2">
        <v>0</v>
      </c>
      <c r="I232" s="2">
        <v>0</v>
      </c>
      <c r="J232" s="2">
        <v>0</v>
      </c>
      <c r="K232" s="2">
        <v>0.875</v>
      </c>
      <c r="L232" s="2">
        <v>0</v>
      </c>
      <c r="M232" s="2">
        <v>0</v>
      </c>
      <c r="N232" s="2">
        <v>1</v>
      </c>
      <c r="O232" t="str">
        <f t="shared" si="12"/>
        <v>0001000.1250000.875001</v>
      </c>
      <c r="P232" t="b">
        <f t="shared" si="13"/>
        <v>1</v>
      </c>
      <c r="S232" s="2">
        <v>0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0.5</v>
      </c>
      <c r="AE232" s="2">
        <v>0.5</v>
      </c>
      <c r="AF232" s="2">
        <v>0</v>
      </c>
      <c r="AG232" t="str">
        <f t="shared" si="14"/>
        <v>001000001000.50.50</v>
      </c>
      <c r="AH232" t="b">
        <f t="shared" si="15"/>
        <v>1</v>
      </c>
    </row>
    <row r="233" spans="1:34" x14ac:dyDescent="0.2">
      <c r="A233" s="2">
        <v>0</v>
      </c>
      <c r="B233" s="2">
        <v>0</v>
      </c>
      <c r="C233" s="2">
        <v>0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0.125</v>
      </c>
      <c r="J233" s="2">
        <v>0</v>
      </c>
      <c r="K233" s="2">
        <v>0.875</v>
      </c>
      <c r="L233" s="2">
        <v>0</v>
      </c>
      <c r="M233" s="2">
        <v>0</v>
      </c>
      <c r="N233" s="2">
        <v>1</v>
      </c>
      <c r="O233" t="str">
        <f t="shared" si="12"/>
        <v>000100000.12500.875001</v>
      </c>
      <c r="P233" t="b">
        <f t="shared" si="13"/>
        <v>1</v>
      </c>
      <c r="S233" s="2">
        <v>0</v>
      </c>
      <c r="T233" s="2">
        <v>0</v>
      </c>
      <c r="U233" s="2">
        <v>1</v>
      </c>
      <c r="V233" s="2">
        <v>0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0.75</v>
      </c>
      <c r="AF233" s="2">
        <v>0.25</v>
      </c>
      <c r="AG233" t="str">
        <f t="shared" si="14"/>
        <v>0010001000000.750.25</v>
      </c>
      <c r="AH233" t="b">
        <f t="shared" si="15"/>
        <v>1</v>
      </c>
    </row>
    <row r="234" spans="1:34" x14ac:dyDescent="0.2">
      <c r="A234" s="2">
        <v>0</v>
      </c>
      <c r="B234" s="2">
        <v>0</v>
      </c>
      <c r="C234" s="2">
        <v>0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0.125</v>
      </c>
      <c r="K234" s="2">
        <v>0.875</v>
      </c>
      <c r="L234" s="2">
        <v>0</v>
      </c>
      <c r="M234" s="2">
        <v>0</v>
      </c>
      <c r="N234" s="2">
        <v>1</v>
      </c>
      <c r="O234" t="str">
        <f t="shared" si="12"/>
        <v>0001000000.1250.875001</v>
      </c>
      <c r="P234" t="b">
        <f t="shared" si="13"/>
        <v>1</v>
      </c>
      <c r="S234" s="2">
        <v>0</v>
      </c>
      <c r="T234" s="2">
        <v>0</v>
      </c>
      <c r="U234" s="2">
        <v>1</v>
      </c>
      <c r="V234" s="2">
        <v>0</v>
      </c>
      <c r="W234" s="2">
        <v>0</v>
      </c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0.75</v>
      </c>
      <c r="AE234" s="2">
        <v>0.25</v>
      </c>
      <c r="AF234" s="2">
        <v>0</v>
      </c>
      <c r="AG234" t="str">
        <f t="shared" si="14"/>
        <v>001001000000.750.250</v>
      </c>
      <c r="AH234" t="b">
        <f t="shared" si="15"/>
        <v>1</v>
      </c>
    </row>
    <row r="235" spans="1:34" x14ac:dyDescent="0.2">
      <c r="A235" s="2">
        <v>0</v>
      </c>
      <c r="B235" s="2">
        <v>0</v>
      </c>
      <c r="C235" s="2">
        <v>0</v>
      </c>
      <c r="D235" s="2">
        <v>1</v>
      </c>
      <c r="E235" s="2">
        <v>0</v>
      </c>
      <c r="F235" s="2">
        <v>0.125</v>
      </c>
      <c r="G235" s="2">
        <v>0</v>
      </c>
      <c r="H235" s="2">
        <v>0</v>
      </c>
      <c r="I235" s="2">
        <v>0</v>
      </c>
      <c r="J235" s="2">
        <v>0</v>
      </c>
      <c r="K235" s="2">
        <v>0.875</v>
      </c>
      <c r="L235" s="2">
        <v>0</v>
      </c>
      <c r="M235" s="2">
        <v>1</v>
      </c>
      <c r="N235" s="2">
        <v>0</v>
      </c>
      <c r="O235" t="str">
        <f t="shared" si="12"/>
        <v>000100.12500000.875010</v>
      </c>
      <c r="P235" t="b">
        <f t="shared" si="13"/>
        <v>1</v>
      </c>
      <c r="S235" s="2">
        <v>0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0.625</v>
      </c>
      <c r="AE235" s="2">
        <v>0.375</v>
      </c>
      <c r="AF235" s="2">
        <v>0</v>
      </c>
      <c r="AG235" t="str">
        <f t="shared" si="14"/>
        <v>001000010000.6250.3750</v>
      </c>
      <c r="AH235" t="b">
        <f t="shared" si="15"/>
        <v>1</v>
      </c>
    </row>
    <row r="236" spans="1:34" x14ac:dyDescent="0.2">
      <c r="A236" s="2">
        <v>0</v>
      </c>
      <c r="B236" s="2">
        <v>0</v>
      </c>
      <c r="C236" s="2">
        <v>0</v>
      </c>
      <c r="D236" s="2">
        <v>1</v>
      </c>
      <c r="E236" s="2">
        <v>0</v>
      </c>
      <c r="F236" s="2">
        <v>0</v>
      </c>
      <c r="G236" s="2">
        <v>0.125</v>
      </c>
      <c r="H236" s="2">
        <v>0</v>
      </c>
      <c r="I236" s="2">
        <v>0</v>
      </c>
      <c r="J236" s="2">
        <v>0</v>
      </c>
      <c r="K236" s="2">
        <v>0.875</v>
      </c>
      <c r="L236" s="2">
        <v>0</v>
      </c>
      <c r="M236" s="2">
        <v>1</v>
      </c>
      <c r="N236" s="2">
        <v>0</v>
      </c>
      <c r="O236" t="str">
        <f t="shared" si="12"/>
        <v>0001000.1250000.875010</v>
      </c>
      <c r="P236" t="b">
        <f t="shared" si="13"/>
        <v>1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1</v>
      </c>
      <c r="AC236" s="2">
        <v>0</v>
      </c>
      <c r="AD236" s="2">
        <v>0</v>
      </c>
      <c r="AE236" s="2">
        <v>0.75</v>
      </c>
      <c r="AF236" s="2">
        <v>0.25</v>
      </c>
      <c r="AG236" t="str">
        <f t="shared" si="14"/>
        <v>0010000001000.750.25</v>
      </c>
      <c r="AH236" t="b">
        <f t="shared" si="15"/>
        <v>1</v>
      </c>
    </row>
    <row r="237" spans="1:34" x14ac:dyDescent="0.2">
      <c r="A237" s="2">
        <v>0</v>
      </c>
      <c r="B237" s="2">
        <v>0</v>
      </c>
      <c r="C237" s="2">
        <v>0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0.125</v>
      </c>
      <c r="J237" s="2">
        <v>0</v>
      </c>
      <c r="K237" s="2">
        <v>0.875</v>
      </c>
      <c r="L237" s="2">
        <v>0</v>
      </c>
      <c r="M237" s="2">
        <v>1</v>
      </c>
      <c r="N237" s="2">
        <v>0</v>
      </c>
      <c r="O237" t="str">
        <f t="shared" si="12"/>
        <v>000100000.12500.875010</v>
      </c>
      <c r="P237" t="b">
        <f t="shared" si="13"/>
        <v>1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1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0.625</v>
      </c>
      <c r="AF237" s="2">
        <v>0.375</v>
      </c>
      <c r="AG237" t="str">
        <f t="shared" si="14"/>
        <v>0010010000000.6250.375</v>
      </c>
      <c r="AH237" t="b">
        <f t="shared" si="15"/>
        <v>1</v>
      </c>
    </row>
    <row r="238" spans="1:34" x14ac:dyDescent="0.2">
      <c r="A238" s="2">
        <v>0</v>
      </c>
      <c r="B238" s="2">
        <v>0</v>
      </c>
      <c r="C238" s="2">
        <v>0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0.125</v>
      </c>
      <c r="K238" s="2">
        <v>0.875</v>
      </c>
      <c r="L238" s="2">
        <v>0</v>
      </c>
      <c r="M238" s="2">
        <v>1</v>
      </c>
      <c r="N238" s="2">
        <v>0</v>
      </c>
      <c r="O238" t="str">
        <f t="shared" si="12"/>
        <v>0001000000.1250.875010</v>
      </c>
      <c r="P238" t="b">
        <f t="shared" si="13"/>
        <v>1</v>
      </c>
      <c r="S238" s="2">
        <v>0</v>
      </c>
      <c r="T238" s="2">
        <v>0</v>
      </c>
      <c r="U238" s="2">
        <v>1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</v>
      </c>
      <c r="AC238" s="2">
        <v>0</v>
      </c>
      <c r="AD238" s="2">
        <v>0.875</v>
      </c>
      <c r="AE238" s="2">
        <v>0.125</v>
      </c>
      <c r="AF238" s="2">
        <v>0</v>
      </c>
      <c r="AG238" t="str">
        <f t="shared" si="14"/>
        <v>001000000100.8750.1250</v>
      </c>
      <c r="AH238" t="b">
        <f t="shared" si="15"/>
        <v>1</v>
      </c>
    </row>
    <row r="239" spans="1:34" x14ac:dyDescent="0.2">
      <c r="A239" s="2">
        <v>0</v>
      </c>
      <c r="B239" s="2">
        <v>0</v>
      </c>
      <c r="C239" s="2">
        <v>0</v>
      </c>
      <c r="D239" s="2">
        <v>1</v>
      </c>
      <c r="E239" s="2">
        <v>0</v>
      </c>
      <c r="F239" s="2">
        <v>0.125</v>
      </c>
      <c r="G239" s="2">
        <v>0</v>
      </c>
      <c r="H239" s="2">
        <v>0</v>
      </c>
      <c r="I239" s="2">
        <v>0</v>
      </c>
      <c r="J239" s="2">
        <v>0</v>
      </c>
      <c r="K239" s="2">
        <v>0.875</v>
      </c>
      <c r="L239" s="2">
        <v>1</v>
      </c>
      <c r="M239" s="2">
        <v>0</v>
      </c>
      <c r="N239" s="2">
        <v>0</v>
      </c>
      <c r="O239" t="str">
        <f t="shared" si="12"/>
        <v>000100.12500000.875100</v>
      </c>
      <c r="P239" t="b">
        <f t="shared" si="13"/>
        <v>1</v>
      </c>
      <c r="S239" s="2">
        <v>0</v>
      </c>
      <c r="T239" s="2">
        <v>0</v>
      </c>
      <c r="U239" s="2">
        <v>1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</v>
      </c>
      <c r="AD239" s="2">
        <v>0</v>
      </c>
      <c r="AE239" s="2">
        <v>0.875</v>
      </c>
      <c r="AF239" s="2">
        <v>0.125</v>
      </c>
      <c r="AG239" t="str">
        <f t="shared" si="14"/>
        <v>0010000000100.8750.125</v>
      </c>
      <c r="AH239" t="b">
        <f t="shared" si="15"/>
        <v>1</v>
      </c>
    </row>
    <row r="240" spans="1:34" x14ac:dyDescent="0.2">
      <c r="A240" s="2">
        <v>0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0.125</v>
      </c>
      <c r="I240" s="2">
        <v>0</v>
      </c>
      <c r="J240" s="2">
        <v>0</v>
      </c>
      <c r="K240" s="2">
        <v>0.875</v>
      </c>
      <c r="L240" s="2">
        <v>1</v>
      </c>
      <c r="M240" s="2">
        <v>0</v>
      </c>
      <c r="N240" s="2">
        <v>0</v>
      </c>
      <c r="O240" t="str">
        <f t="shared" si="12"/>
        <v>00010000.125000.875100</v>
      </c>
      <c r="P240" t="b">
        <f t="shared" si="13"/>
        <v>1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1</v>
      </c>
      <c r="AC240" s="2">
        <v>0</v>
      </c>
      <c r="AD240" s="2">
        <v>0.375</v>
      </c>
      <c r="AE240" s="2">
        <v>0.625</v>
      </c>
      <c r="AF240" s="2">
        <v>0</v>
      </c>
      <c r="AG240" t="str">
        <f t="shared" si="14"/>
        <v>001000000100.3750.6250</v>
      </c>
      <c r="AH240" t="b">
        <f t="shared" si="15"/>
        <v>1</v>
      </c>
    </row>
    <row r="241" spans="1:34" x14ac:dyDescent="0.2">
      <c r="A241" s="2">
        <v>0</v>
      </c>
      <c r="B241" s="2">
        <v>0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0.125</v>
      </c>
      <c r="J241" s="2">
        <v>0</v>
      </c>
      <c r="K241" s="2">
        <v>0.875</v>
      </c>
      <c r="L241" s="2">
        <v>1</v>
      </c>
      <c r="M241" s="2">
        <v>0</v>
      </c>
      <c r="N241" s="2">
        <v>0</v>
      </c>
      <c r="O241" t="str">
        <f t="shared" si="12"/>
        <v>000100000.12500.875100</v>
      </c>
      <c r="P241" t="b">
        <f t="shared" si="13"/>
        <v>1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1</v>
      </c>
      <c r="Z241" s="2">
        <v>0</v>
      </c>
      <c r="AA241" s="2">
        <v>0</v>
      </c>
      <c r="AB241" s="2">
        <v>0</v>
      </c>
      <c r="AC241" s="2">
        <v>0</v>
      </c>
      <c r="AD241" s="2">
        <v>0.125</v>
      </c>
      <c r="AE241" s="2">
        <v>0.875</v>
      </c>
      <c r="AF241" s="2">
        <v>0</v>
      </c>
      <c r="AG241" t="str">
        <f t="shared" si="14"/>
        <v>001000100000.1250.8750</v>
      </c>
      <c r="AH241" t="b">
        <f t="shared" si="15"/>
        <v>1</v>
      </c>
    </row>
    <row r="242" spans="1:34" x14ac:dyDescent="0.2">
      <c r="A242" s="2">
        <v>0</v>
      </c>
      <c r="B242" s="2">
        <v>0</v>
      </c>
      <c r="C242" s="2">
        <v>0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0.125</v>
      </c>
      <c r="K242" s="2">
        <v>0.875</v>
      </c>
      <c r="L242" s="2">
        <v>1</v>
      </c>
      <c r="M242" s="2">
        <v>0</v>
      </c>
      <c r="N242" s="2">
        <v>0</v>
      </c>
      <c r="O242" t="str">
        <f t="shared" si="12"/>
        <v>0001000000.1250.875100</v>
      </c>
      <c r="P242" t="b">
        <f t="shared" si="13"/>
        <v>1</v>
      </c>
      <c r="S242" s="2">
        <v>0</v>
      </c>
      <c r="T242" s="2">
        <v>0</v>
      </c>
      <c r="U242" s="2">
        <v>0</v>
      </c>
      <c r="V242" s="2">
        <v>1</v>
      </c>
      <c r="W242" s="2">
        <v>0</v>
      </c>
      <c r="X242" s="2">
        <v>0</v>
      </c>
      <c r="Y242" s="2">
        <v>1</v>
      </c>
      <c r="Z242" s="2">
        <v>0</v>
      </c>
      <c r="AA242" s="2">
        <v>0</v>
      </c>
      <c r="AB242" s="2">
        <v>0</v>
      </c>
      <c r="AC242" s="2">
        <v>0</v>
      </c>
      <c r="AD242" s="2">
        <v>0.625</v>
      </c>
      <c r="AE242" s="2">
        <v>0.375</v>
      </c>
      <c r="AF242" s="2">
        <v>0</v>
      </c>
      <c r="AG242" t="str">
        <f t="shared" si="14"/>
        <v>000100100000.6250.3750</v>
      </c>
      <c r="AH242" t="b">
        <f t="shared" si="15"/>
        <v>1</v>
      </c>
    </row>
    <row r="243" spans="1:34" x14ac:dyDescent="0.2">
      <c r="A243" s="8">
        <v>0</v>
      </c>
      <c r="B243" s="8">
        <v>0</v>
      </c>
      <c r="C243" s="8">
        <v>0</v>
      </c>
      <c r="D243" s="8">
        <v>1</v>
      </c>
      <c r="E243" s="8">
        <v>0</v>
      </c>
      <c r="F243" s="8">
        <v>0.125</v>
      </c>
      <c r="G243" s="8">
        <v>0</v>
      </c>
      <c r="H243" s="8">
        <v>0</v>
      </c>
      <c r="I243" s="8">
        <v>0</v>
      </c>
      <c r="J243" s="8">
        <v>0</v>
      </c>
      <c r="K243" s="8">
        <v>0.875</v>
      </c>
      <c r="L243" s="8">
        <v>0.5</v>
      </c>
      <c r="M243" s="8">
        <v>0.5</v>
      </c>
      <c r="N243" s="8">
        <v>0</v>
      </c>
      <c r="O243" s="9" t="str">
        <f t="shared" si="12"/>
        <v>000100.12500000.8750.50.50</v>
      </c>
      <c r="P243" s="9" t="b">
        <f t="shared" si="13"/>
        <v>0</v>
      </c>
      <c r="S243" s="2">
        <v>0</v>
      </c>
      <c r="T243" s="2">
        <v>1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>
        <v>0</v>
      </c>
      <c r="AD243" s="2">
        <v>0.5</v>
      </c>
      <c r="AE243" s="2">
        <v>0.5</v>
      </c>
      <c r="AF243" s="2">
        <v>0</v>
      </c>
      <c r="AG243" t="str">
        <f t="shared" si="14"/>
        <v>010000001000.50.50</v>
      </c>
      <c r="AH243" t="b">
        <f t="shared" si="15"/>
        <v>1</v>
      </c>
    </row>
    <row r="244" spans="1:34" x14ac:dyDescent="0.2">
      <c r="A244" s="8">
        <v>0</v>
      </c>
      <c r="B244" s="8">
        <v>0</v>
      </c>
      <c r="C244" s="8">
        <v>0</v>
      </c>
      <c r="D244" s="8">
        <v>1</v>
      </c>
      <c r="E244" s="8">
        <v>0</v>
      </c>
      <c r="F244" s="8">
        <v>0</v>
      </c>
      <c r="G244" s="8">
        <v>0.125</v>
      </c>
      <c r="H244" s="8">
        <v>0</v>
      </c>
      <c r="I244" s="8">
        <v>0</v>
      </c>
      <c r="J244" s="8">
        <v>0</v>
      </c>
      <c r="K244" s="8">
        <v>0.875</v>
      </c>
      <c r="L244" s="8">
        <v>0.5</v>
      </c>
      <c r="M244" s="8">
        <v>0.5</v>
      </c>
      <c r="N244" s="8">
        <v>0</v>
      </c>
      <c r="O244" s="9" t="str">
        <f t="shared" si="12"/>
        <v>0001000.1250000.8750.50.50</v>
      </c>
      <c r="P244" s="9" t="b">
        <f t="shared" si="13"/>
        <v>0</v>
      </c>
      <c r="S244" s="2">
        <v>0</v>
      </c>
      <c r="T244" s="2">
        <v>1</v>
      </c>
      <c r="U244" s="2">
        <v>0</v>
      </c>
      <c r="V244" s="2">
        <v>0</v>
      </c>
      <c r="W244" s="2">
        <v>0</v>
      </c>
      <c r="X244" s="2">
        <v>0</v>
      </c>
      <c r="Y244" s="2">
        <v>1</v>
      </c>
      <c r="Z244" s="2">
        <v>0</v>
      </c>
      <c r="AA244" s="2">
        <v>0</v>
      </c>
      <c r="AB244" s="2">
        <v>0</v>
      </c>
      <c r="AC244" s="2">
        <v>0</v>
      </c>
      <c r="AD244" s="2">
        <v>0.5</v>
      </c>
      <c r="AE244" s="2">
        <v>0.5</v>
      </c>
      <c r="AF244" s="2">
        <v>0</v>
      </c>
      <c r="AG244" t="str">
        <f t="shared" si="14"/>
        <v>010000100000.50.50</v>
      </c>
      <c r="AH244" t="b">
        <f t="shared" si="15"/>
        <v>1</v>
      </c>
    </row>
    <row r="245" spans="1:34" x14ac:dyDescent="0.2">
      <c r="A245" s="8">
        <v>0</v>
      </c>
      <c r="B245" s="8">
        <v>0</v>
      </c>
      <c r="C245" s="8">
        <v>0</v>
      </c>
      <c r="D245" s="8">
        <v>1</v>
      </c>
      <c r="E245" s="8">
        <v>0</v>
      </c>
      <c r="F245" s="8">
        <v>0</v>
      </c>
      <c r="G245" s="8">
        <v>0</v>
      </c>
      <c r="H245" s="8">
        <v>0.125</v>
      </c>
      <c r="I245" s="8">
        <v>0</v>
      </c>
      <c r="J245" s="8">
        <v>0</v>
      </c>
      <c r="K245" s="8">
        <v>0.875</v>
      </c>
      <c r="L245" s="8">
        <v>0.5</v>
      </c>
      <c r="M245" s="8">
        <v>0.5</v>
      </c>
      <c r="N245" s="8">
        <v>0</v>
      </c>
      <c r="O245" s="9" t="str">
        <f t="shared" si="12"/>
        <v>00010000.125000.8750.50.50</v>
      </c>
      <c r="P245" s="9" t="b">
        <f t="shared" si="13"/>
        <v>0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0.375</v>
      </c>
      <c r="AF245" s="2">
        <v>0.625</v>
      </c>
      <c r="AG245" t="str">
        <f t="shared" si="14"/>
        <v>1000010000000.3750.625</v>
      </c>
      <c r="AH245" t="b">
        <f t="shared" si="15"/>
        <v>1</v>
      </c>
    </row>
    <row r="246" spans="1:34" x14ac:dyDescent="0.2">
      <c r="A246" s="8">
        <v>0</v>
      </c>
      <c r="B246" s="8">
        <v>0</v>
      </c>
      <c r="C246" s="8">
        <v>0</v>
      </c>
      <c r="D246" s="8">
        <v>1</v>
      </c>
      <c r="E246" s="8">
        <v>0</v>
      </c>
      <c r="F246" s="8">
        <v>0</v>
      </c>
      <c r="G246" s="8">
        <v>0</v>
      </c>
      <c r="H246" s="8">
        <v>0</v>
      </c>
      <c r="I246" s="8">
        <v>0.125</v>
      </c>
      <c r="J246" s="8">
        <v>0</v>
      </c>
      <c r="K246" s="8">
        <v>0.875</v>
      </c>
      <c r="L246" s="8">
        <v>0.5</v>
      </c>
      <c r="M246" s="8">
        <v>0.5</v>
      </c>
      <c r="N246" s="8">
        <v>0</v>
      </c>
      <c r="O246" s="9" t="str">
        <f t="shared" si="12"/>
        <v>000100000.12500.8750.50.50</v>
      </c>
      <c r="P246" s="9" t="b">
        <f t="shared" si="13"/>
        <v>0</v>
      </c>
      <c r="S246" s="2">
        <v>0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1</v>
      </c>
      <c r="AC246" s="2">
        <v>0</v>
      </c>
      <c r="AD246" s="2">
        <v>0.375</v>
      </c>
      <c r="AE246" s="2">
        <v>0.625</v>
      </c>
      <c r="AF246" s="2">
        <v>0</v>
      </c>
      <c r="AG246" t="str">
        <f t="shared" si="14"/>
        <v>010000000100.3750.6250</v>
      </c>
      <c r="AH246" t="b">
        <f t="shared" si="15"/>
        <v>1</v>
      </c>
    </row>
    <row r="247" spans="1:34" x14ac:dyDescent="0.2">
      <c r="A247" s="8">
        <v>0</v>
      </c>
      <c r="B247" s="8">
        <v>0</v>
      </c>
      <c r="C247" s="8">
        <v>0</v>
      </c>
      <c r="D247" s="8">
        <v>1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0.125</v>
      </c>
      <c r="K247" s="8">
        <v>0.875</v>
      </c>
      <c r="L247" s="8">
        <v>0.5</v>
      </c>
      <c r="M247" s="8">
        <v>0.5</v>
      </c>
      <c r="N247" s="8">
        <v>0</v>
      </c>
      <c r="O247" s="9" t="str">
        <f t="shared" si="12"/>
        <v>0001000000.1250.8750.50.50</v>
      </c>
      <c r="P247" s="9" t="b">
        <f t="shared" si="13"/>
        <v>0</v>
      </c>
      <c r="S247" s="2">
        <v>0</v>
      </c>
      <c r="T247" s="2">
        <v>0</v>
      </c>
      <c r="U247" s="2">
        <v>0</v>
      </c>
      <c r="V247" s="2">
        <v>1</v>
      </c>
      <c r="W247" s="2">
        <v>0</v>
      </c>
      <c r="X247" s="2">
        <v>1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0.25</v>
      </c>
      <c r="AF247" s="2">
        <v>0.75</v>
      </c>
      <c r="AG247" t="str">
        <f t="shared" si="14"/>
        <v>0001010000000.250.75</v>
      </c>
      <c r="AH247" t="b">
        <f t="shared" si="15"/>
        <v>1</v>
      </c>
    </row>
    <row r="248" spans="1:34" x14ac:dyDescent="0.2">
      <c r="A248" s="2">
        <v>0</v>
      </c>
      <c r="B248" s="2">
        <v>0</v>
      </c>
      <c r="C248" s="2">
        <v>1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0.75</v>
      </c>
      <c r="N248" s="2">
        <v>0.25</v>
      </c>
      <c r="O248" t="str">
        <f t="shared" si="12"/>
        <v>0010010000000.750.25</v>
      </c>
      <c r="P248" t="b">
        <f t="shared" si="13"/>
        <v>1</v>
      </c>
      <c r="S248" s="2">
        <v>0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</v>
      </c>
      <c r="AD248" s="2">
        <v>0</v>
      </c>
      <c r="AE248" s="2">
        <v>0.5</v>
      </c>
      <c r="AF248" s="2">
        <v>0.5</v>
      </c>
      <c r="AG248" t="str">
        <f t="shared" si="14"/>
        <v>0100000000100.50.5</v>
      </c>
      <c r="AH248" t="b">
        <f t="shared" si="15"/>
        <v>1</v>
      </c>
    </row>
    <row r="249" spans="1:34" x14ac:dyDescent="0.2">
      <c r="A249" s="2">
        <v>0</v>
      </c>
      <c r="B249" s="2">
        <v>0</v>
      </c>
      <c r="C249" s="2">
        <v>1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0.375</v>
      </c>
      <c r="N249" s="2">
        <v>0.625</v>
      </c>
      <c r="O249" t="str">
        <f t="shared" si="12"/>
        <v>0010000001000.3750.625</v>
      </c>
      <c r="P249" t="b">
        <f t="shared" si="13"/>
        <v>1</v>
      </c>
      <c r="S249" s="2">
        <v>0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</v>
      </c>
      <c r="AD249" s="2">
        <v>0</v>
      </c>
      <c r="AE249" s="2">
        <v>0.125</v>
      </c>
      <c r="AF249" s="2">
        <v>0.875</v>
      </c>
      <c r="AG249" t="str">
        <f t="shared" si="14"/>
        <v>0100000000100.1250.875</v>
      </c>
      <c r="AH249" t="b">
        <f t="shared" si="15"/>
        <v>1</v>
      </c>
    </row>
    <row r="250" spans="1:34" x14ac:dyDescent="0.2">
      <c r="A250" s="2">
        <v>0</v>
      </c>
      <c r="B250" s="2">
        <v>0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  <c r="M250" s="2">
        <v>0.75</v>
      </c>
      <c r="N250" s="2">
        <v>0.25</v>
      </c>
      <c r="O250" t="str">
        <f t="shared" si="12"/>
        <v>0010000000100.750.25</v>
      </c>
      <c r="P250" t="b">
        <f t="shared" si="13"/>
        <v>1</v>
      </c>
      <c r="S250" s="2">
        <v>0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0</v>
      </c>
      <c r="AE250" s="2">
        <v>0.875</v>
      </c>
      <c r="AF250" s="2">
        <v>0.125</v>
      </c>
      <c r="AG250" t="str">
        <f t="shared" si="14"/>
        <v>0100000010000.8750.125</v>
      </c>
      <c r="AH250" t="b">
        <f t="shared" si="15"/>
        <v>1</v>
      </c>
    </row>
    <row r="251" spans="1:34" x14ac:dyDescent="0.2">
      <c r="A251" s="2">
        <v>0</v>
      </c>
      <c r="B251" s="2">
        <v>0</v>
      </c>
      <c r="C251" s="2">
        <v>1</v>
      </c>
      <c r="D251" s="2">
        <v>0</v>
      </c>
      <c r="E251" s="2">
        <v>0</v>
      </c>
      <c r="F251" s="2">
        <v>0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0.25</v>
      </c>
      <c r="N251" s="2">
        <v>0.75</v>
      </c>
      <c r="O251" t="str">
        <f t="shared" si="12"/>
        <v>0010001000000.250.75</v>
      </c>
      <c r="P251" t="b">
        <f t="shared" si="13"/>
        <v>1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0</v>
      </c>
      <c r="AD251" s="2">
        <v>0</v>
      </c>
      <c r="AE251" s="2">
        <v>0.875</v>
      </c>
      <c r="AF251" s="2">
        <v>0.125</v>
      </c>
      <c r="AG251" t="str">
        <f t="shared" si="14"/>
        <v>0001000010000.8750.125</v>
      </c>
      <c r="AH251" t="b">
        <f t="shared" si="15"/>
        <v>1</v>
      </c>
    </row>
    <row r="252" spans="1:34" x14ac:dyDescent="0.2">
      <c r="A252" s="2">
        <v>0</v>
      </c>
      <c r="B252" s="2">
        <v>0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0.125</v>
      </c>
      <c r="M252" s="2">
        <v>0.875</v>
      </c>
      <c r="N252" s="2">
        <v>0</v>
      </c>
      <c r="O252" t="str">
        <f t="shared" si="12"/>
        <v>001000000010.1250.8750</v>
      </c>
      <c r="P252" t="b">
        <f t="shared" si="13"/>
        <v>1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0.25</v>
      </c>
      <c r="AE252" s="2">
        <v>0.75</v>
      </c>
      <c r="AF252" s="2">
        <v>0</v>
      </c>
      <c r="AG252" t="str">
        <f t="shared" si="14"/>
        <v>100000001000.250.750</v>
      </c>
      <c r="AH252" t="b">
        <f t="shared" si="15"/>
        <v>1</v>
      </c>
    </row>
    <row r="253" spans="1:34" x14ac:dyDescent="0.2">
      <c r="A253" s="2">
        <v>0</v>
      </c>
      <c r="B253" s="2">
        <v>0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0.5</v>
      </c>
      <c r="M253" s="2">
        <v>0.5</v>
      </c>
      <c r="N253" s="2">
        <v>0</v>
      </c>
      <c r="O253" t="str">
        <f t="shared" si="12"/>
        <v>001000001000.50.50</v>
      </c>
      <c r="P253" t="b">
        <f t="shared" si="13"/>
        <v>1</v>
      </c>
      <c r="S253" s="2">
        <v>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0.375</v>
      </c>
      <c r="AF253" s="2">
        <v>0.625</v>
      </c>
      <c r="AG253" t="str">
        <f t="shared" si="14"/>
        <v>1000001000000.3750.625</v>
      </c>
      <c r="AH253" t="b">
        <f t="shared" si="15"/>
        <v>1</v>
      </c>
    </row>
    <row r="254" spans="1:34" x14ac:dyDescent="0.2">
      <c r="A254" s="2">
        <v>0</v>
      </c>
      <c r="B254" s="2">
        <v>0</v>
      </c>
      <c r="C254" s="2">
        <v>1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0.75</v>
      </c>
      <c r="N254" s="2">
        <v>0.25</v>
      </c>
      <c r="O254" t="str">
        <f t="shared" si="12"/>
        <v>0010001000000.750.25</v>
      </c>
      <c r="P254" t="b">
        <f t="shared" si="13"/>
        <v>1</v>
      </c>
      <c r="S254" s="2">
        <v>0</v>
      </c>
      <c r="T254" s="2">
        <v>1</v>
      </c>
      <c r="U254" s="2">
        <v>0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0.125</v>
      </c>
      <c r="AE254" s="2">
        <v>0.875</v>
      </c>
      <c r="AF254" s="2">
        <v>0</v>
      </c>
      <c r="AG254" t="str">
        <f t="shared" si="14"/>
        <v>010001000000.1250.8750</v>
      </c>
      <c r="AH254" t="b">
        <f t="shared" si="15"/>
        <v>1</v>
      </c>
    </row>
    <row r="255" spans="1:34" x14ac:dyDescent="0.2">
      <c r="A255" s="2">
        <v>0</v>
      </c>
      <c r="B255" s="2">
        <v>0</v>
      </c>
      <c r="C255" s="2">
        <v>1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0.75</v>
      </c>
      <c r="M255" s="2">
        <v>0.25</v>
      </c>
      <c r="N255" s="2">
        <v>0</v>
      </c>
      <c r="O255" t="str">
        <f t="shared" si="12"/>
        <v>001001000000.750.250</v>
      </c>
      <c r="P255" t="b">
        <f t="shared" si="13"/>
        <v>1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0</v>
      </c>
      <c r="AD255" s="2">
        <v>0.875</v>
      </c>
      <c r="AE255" s="2">
        <v>0.125</v>
      </c>
      <c r="AF255" s="2">
        <v>0</v>
      </c>
      <c r="AG255" t="str">
        <f t="shared" si="14"/>
        <v>100000000100.8750.1250</v>
      </c>
      <c r="AH255" t="b">
        <f t="shared" si="15"/>
        <v>1</v>
      </c>
    </row>
    <row r="256" spans="1:34" x14ac:dyDescent="0.2">
      <c r="A256" s="2">
        <v>0</v>
      </c>
      <c r="B256" s="2">
        <v>0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0.625</v>
      </c>
      <c r="M256" s="2">
        <v>0.375</v>
      </c>
      <c r="N256" s="2">
        <v>0</v>
      </c>
      <c r="O256" t="str">
        <f t="shared" si="12"/>
        <v>001000010000.6250.3750</v>
      </c>
      <c r="P256" t="b">
        <f t="shared" si="13"/>
        <v>1</v>
      </c>
      <c r="S256" s="2">
        <v>0</v>
      </c>
      <c r="T256" s="2">
        <v>0</v>
      </c>
      <c r="U256" s="2">
        <v>0</v>
      </c>
      <c r="V256" s="2">
        <v>1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1</v>
      </c>
      <c r="AC256" s="2">
        <v>0</v>
      </c>
      <c r="AD256" s="2">
        <v>0</v>
      </c>
      <c r="AE256" s="2">
        <v>0.25</v>
      </c>
      <c r="AF256" s="2">
        <v>0.75</v>
      </c>
      <c r="AG256" t="str">
        <f t="shared" si="14"/>
        <v>0001000001000.250.75</v>
      </c>
      <c r="AH256" t="b">
        <f t="shared" si="15"/>
        <v>1</v>
      </c>
    </row>
    <row r="257" spans="1:34" x14ac:dyDescent="0.2">
      <c r="A257" s="2">
        <v>0</v>
      </c>
      <c r="B257" s="2">
        <v>0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0</v>
      </c>
      <c r="M257" s="2">
        <v>0.75</v>
      </c>
      <c r="N257" s="2">
        <v>0.25</v>
      </c>
      <c r="O257" t="str">
        <f t="shared" si="12"/>
        <v>0010000001000.750.25</v>
      </c>
      <c r="P257" t="b">
        <f t="shared" si="13"/>
        <v>1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</v>
      </c>
      <c r="AD257" s="2">
        <v>0.75</v>
      </c>
      <c r="AE257" s="2">
        <v>0.25</v>
      </c>
      <c r="AF257" s="2">
        <v>0</v>
      </c>
      <c r="AG257" t="str">
        <f t="shared" si="14"/>
        <v>100000000010.750.250</v>
      </c>
      <c r="AH257" t="b">
        <f t="shared" si="15"/>
        <v>1</v>
      </c>
    </row>
    <row r="258" spans="1:34" x14ac:dyDescent="0.2">
      <c r="A258" s="2">
        <v>0</v>
      </c>
      <c r="B258" s="2">
        <v>0</v>
      </c>
      <c r="C258" s="2">
        <v>1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0.625</v>
      </c>
      <c r="N258" s="2">
        <v>0.375</v>
      </c>
      <c r="O258" t="str">
        <f t="shared" si="12"/>
        <v>0010010000000.6250.375</v>
      </c>
      <c r="P258" t="b">
        <f t="shared" si="13"/>
        <v>1</v>
      </c>
      <c r="S258" s="2">
        <v>0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0.125</v>
      </c>
      <c r="AF258" s="2">
        <v>0.875</v>
      </c>
      <c r="AG258" t="str">
        <f t="shared" si="14"/>
        <v>0100001000000.1250.875</v>
      </c>
      <c r="AH258" t="b">
        <f t="shared" si="15"/>
        <v>1</v>
      </c>
    </row>
    <row r="259" spans="1:34" x14ac:dyDescent="0.2">
      <c r="A259" s="2">
        <v>0</v>
      </c>
      <c r="B259" s="2">
        <v>0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2">
        <v>0</v>
      </c>
      <c r="L259" s="2">
        <v>0.875</v>
      </c>
      <c r="M259" s="2">
        <v>0.125</v>
      </c>
      <c r="N259" s="2">
        <v>0</v>
      </c>
      <c r="O259" t="str">
        <f t="shared" ref="O259:O322" si="16">CONCATENATE(A259,B259,C259,D259,E259,F259,G259,H259,I259,J259,K259,L259,M259,N259)</f>
        <v>001000000100.8750.1250</v>
      </c>
      <c r="P259" t="b">
        <f t="shared" ref="P259:P322" si="17">COUNTIF($AG:$AG,O259)&gt;0</f>
        <v>1</v>
      </c>
      <c r="S259" s="2">
        <v>0</v>
      </c>
      <c r="T259" s="2">
        <v>1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0</v>
      </c>
      <c r="AD259" s="2">
        <v>0.625</v>
      </c>
      <c r="AE259" s="2">
        <v>0.375</v>
      </c>
      <c r="AF259" s="2">
        <v>0</v>
      </c>
      <c r="AG259" t="str">
        <f t="shared" ref="AG259:AG322" si="18">CONCATENATE(S259,T259,U259,V259,W259,X259,Y259,Z259,AA259,AB259,AC259,AD259,AE259,AF259)</f>
        <v>010000001000.6250.3750</v>
      </c>
      <c r="AH259" t="b">
        <f t="shared" ref="AH259:AH322" si="19">COUNTIF($O$2:$O$374, AG259)&gt;0</f>
        <v>1</v>
      </c>
    </row>
    <row r="260" spans="1:34" x14ac:dyDescent="0.2">
      <c r="A260" s="2">
        <v>0</v>
      </c>
      <c r="B260" s="2">
        <v>0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0.875</v>
      </c>
      <c r="N260" s="2">
        <v>0.125</v>
      </c>
      <c r="O260" t="str">
        <f t="shared" si="16"/>
        <v>0010000000100.8750.125</v>
      </c>
      <c r="P260" t="b">
        <f t="shared" si="17"/>
        <v>1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 s="2">
        <v>0</v>
      </c>
      <c r="AD260" s="2">
        <v>0</v>
      </c>
      <c r="AE260" s="2">
        <v>0.375</v>
      </c>
      <c r="AF260" s="2">
        <v>0.625</v>
      </c>
      <c r="AG260" t="str">
        <f t="shared" si="18"/>
        <v>1000000010000.3750.625</v>
      </c>
      <c r="AH260" t="b">
        <f t="shared" si="19"/>
        <v>1</v>
      </c>
    </row>
    <row r="261" spans="1:34" x14ac:dyDescent="0.2">
      <c r="A261" s="2">
        <v>0</v>
      </c>
      <c r="B261" s="2">
        <v>0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>
        <v>0</v>
      </c>
      <c r="L261" s="2">
        <v>0.375</v>
      </c>
      <c r="M261" s="2">
        <v>0.625</v>
      </c>
      <c r="N261" s="2">
        <v>0</v>
      </c>
      <c r="O261" t="str">
        <f t="shared" si="16"/>
        <v>001000000100.3750.6250</v>
      </c>
      <c r="P261" t="b">
        <f t="shared" si="17"/>
        <v>1</v>
      </c>
      <c r="S261" s="2">
        <v>0</v>
      </c>
      <c r="T261" s="2">
        <v>1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</v>
      </c>
      <c r="AD261" s="2">
        <v>0</v>
      </c>
      <c r="AE261" s="2">
        <v>0.75</v>
      </c>
      <c r="AF261" s="2">
        <v>0.25</v>
      </c>
      <c r="AG261" t="str">
        <f t="shared" si="18"/>
        <v>0100000000100.750.25</v>
      </c>
      <c r="AH261" t="b">
        <f t="shared" si="19"/>
        <v>1</v>
      </c>
    </row>
    <row r="262" spans="1:34" x14ac:dyDescent="0.2">
      <c r="A262" s="2">
        <v>0</v>
      </c>
      <c r="B262" s="2">
        <v>0</v>
      </c>
      <c r="C262" s="2">
        <v>1</v>
      </c>
      <c r="D262" s="2">
        <v>0</v>
      </c>
      <c r="E262" s="2">
        <v>0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0.125</v>
      </c>
      <c r="M262" s="2">
        <v>0.875</v>
      </c>
      <c r="N262" s="2">
        <v>0</v>
      </c>
      <c r="O262" t="str">
        <f t="shared" si="16"/>
        <v>001000100000.1250.8750</v>
      </c>
      <c r="P262" t="b">
        <f t="shared" si="17"/>
        <v>1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</v>
      </c>
      <c r="AD262" s="2">
        <v>0</v>
      </c>
      <c r="AE262" s="2">
        <v>0.625</v>
      </c>
      <c r="AF262" s="2">
        <v>0.375</v>
      </c>
      <c r="AG262" t="str">
        <f t="shared" si="18"/>
        <v>1000000000100.6250.375</v>
      </c>
      <c r="AH262" t="b">
        <f t="shared" si="19"/>
        <v>1</v>
      </c>
    </row>
    <row r="263" spans="1:34" x14ac:dyDescent="0.2">
      <c r="A263" s="2">
        <v>0</v>
      </c>
      <c r="B263" s="2">
        <v>0</v>
      </c>
      <c r="C263" s="2">
        <v>0</v>
      </c>
      <c r="D263" s="2">
        <v>1</v>
      </c>
      <c r="E263" s="2">
        <v>0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0.625</v>
      </c>
      <c r="M263" s="2">
        <v>0.375</v>
      </c>
      <c r="N263" s="2">
        <v>0</v>
      </c>
      <c r="O263" t="str">
        <f t="shared" si="16"/>
        <v>000100100000.6250.3750</v>
      </c>
      <c r="P263" t="b">
        <f t="shared" si="17"/>
        <v>1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0.75</v>
      </c>
      <c r="AE263" s="2">
        <v>0.25</v>
      </c>
      <c r="AF263" s="2">
        <v>0</v>
      </c>
      <c r="AG263" t="str">
        <f t="shared" si="18"/>
        <v>000101000000.750.250</v>
      </c>
      <c r="AH263" t="b">
        <f t="shared" si="19"/>
        <v>1</v>
      </c>
    </row>
    <row r="264" spans="1:34" x14ac:dyDescent="0.2">
      <c r="A264" s="2">
        <v>0</v>
      </c>
      <c r="B264" s="2">
        <v>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0.5</v>
      </c>
      <c r="M264" s="2">
        <v>0.5</v>
      </c>
      <c r="N264" s="2">
        <v>0</v>
      </c>
      <c r="O264" t="str">
        <f t="shared" si="16"/>
        <v>010000001000.50.50</v>
      </c>
      <c r="P264" t="b">
        <f t="shared" si="17"/>
        <v>1</v>
      </c>
      <c r="S264" s="2">
        <v>0</v>
      </c>
      <c r="T264" s="2">
        <v>0</v>
      </c>
      <c r="U264" s="2">
        <v>0</v>
      </c>
      <c r="V264" s="2">
        <v>1</v>
      </c>
      <c r="W264" s="2">
        <v>0</v>
      </c>
      <c r="X264" s="2">
        <v>0</v>
      </c>
      <c r="Y264" s="2">
        <v>0</v>
      </c>
      <c r="Z264" s="2">
        <v>1</v>
      </c>
      <c r="AA264" s="2">
        <v>0</v>
      </c>
      <c r="AB264" s="2">
        <v>0</v>
      </c>
      <c r="AC264" s="2">
        <v>0</v>
      </c>
      <c r="AD264" s="2">
        <v>0.875</v>
      </c>
      <c r="AE264" s="2">
        <v>0.125</v>
      </c>
      <c r="AF264" s="2">
        <v>0</v>
      </c>
      <c r="AG264" t="str">
        <f t="shared" si="18"/>
        <v>000100010000.8750.1250</v>
      </c>
      <c r="AH264" t="b">
        <f t="shared" si="19"/>
        <v>1</v>
      </c>
    </row>
    <row r="265" spans="1:34" x14ac:dyDescent="0.2">
      <c r="A265" s="8">
        <v>0</v>
      </c>
      <c r="B265" s="8">
        <v>0</v>
      </c>
      <c r="C265" s="8">
        <v>0</v>
      </c>
      <c r="D265" s="8">
        <v>0</v>
      </c>
      <c r="E265" s="8">
        <v>1</v>
      </c>
      <c r="F265" s="8">
        <v>0</v>
      </c>
      <c r="G265" s="8">
        <v>0</v>
      </c>
      <c r="H265" s="8">
        <v>0</v>
      </c>
      <c r="I265" s="8">
        <v>1</v>
      </c>
      <c r="J265" s="8">
        <v>0</v>
      </c>
      <c r="K265" s="8">
        <v>0</v>
      </c>
      <c r="L265" s="8">
        <v>0.375</v>
      </c>
      <c r="M265" s="8">
        <v>0.625</v>
      </c>
      <c r="N265" s="8">
        <v>0</v>
      </c>
      <c r="O265" s="9" t="str">
        <f t="shared" si="16"/>
        <v>000010001000.3750.6250</v>
      </c>
      <c r="P265" s="9" t="b">
        <f t="shared" si="17"/>
        <v>0</v>
      </c>
      <c r="S265" s="2">
        <v>0</v>
      </c>
      <c r="T265" s="2">
        <v>1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>
        <v>0</v>
      </c>
      <c r="AB265" s="2">
        <v>0</v>
      </c>
      <c r="AC265" s="2">
        <v>0</v>
      </c>
      <c r="AD265" s="2">
        <v>0.375</v>
      </c>
      <c r="AE265" s="2">
        <v>0.625</v>
      </c>
      <c r="AF265" s="2">
        <v>0</v>
      </c>
      <c r="AG265" t="str">
        <f t="shared" si="18"/>
        <v>010000010000.3750.6250</v>
      </c>
      <c r="AH265" t="b">
        <f t="shared" si="19"/>
        <v>1</v>
      </c>
    </row>
    <row r="266" spans="1:34" x14ac:dyDescent="0.2">
      <c r="A266" s="2">
        <v>0</v>
      </c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0.5</v>
      </c>
      <c r="M266" s="2">
        <v>0.5</v>
      </c>
      <c r="N266" s="2">
        <v>0</v>
      </c>
      <c r="O266" t="str">
        <f t="shared" si="16"/>
        <v>010000100000.50.50</v>
      </c>
      <c r="P266" t="b">
        <f t="shared" si="17"/>
        <v>1</v>
      </c>
      <c r="S266" s="2">
        <v>1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1</v>
      </c>
      <c r="AB266" s="2">
        <v>0</v>
      </c>
      <c r="AC266" s="2">
        <v>0</v>
      </c>
      <c r="AD266" s="2">
        <v>0.875</v>
      </c>
      <c r="AE266" s="2">
        <v>0.125</v>
      </c>
      <c r="AF266" s="2">
        <v>0</v>
      </c>
      <c r="AG266" t="str">
        <f t="shared" si="18"/>
        <v>100000001000.8750.1250</v>
      </c>
      <c r="AH266" t="b">
        <f t="shared" si="19"/>
        <v>1</v>
      </c>
    </row>
    <row r="267" spans="1:34" x14ac:dyDescent="0.2">
      <c r="A267" s="2">
        <v>1</v>
      </c>
      <c r="B267" s="2">
        <v>0</v>
      </c>
      <c r="C267" s="2">
        <v>0</v>
      </c>
      <c r="D267" s="2">
        <v>0</v>
      </c>
      <c r="E267" s="2">
        <v>0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0.375</v>
      </c>
      <c r="N267" s="2">
        <v>0.625</v>
      </c>
      <c r="O267" t="str">
        <f t="shared" si="16"/>
        <v>1000010000000.3750.625</v>
      </c>
      <c r="P267" t="b">
        <f t="shared" si="17"/>
        <v>1</v>
      </c>
      <c r="S267" s="2">
        <v>0</v>
      </c>
      <c r="T267" s="2">
        <v>0</v>
      </c>
      <c r="U267" s="2">
        <v>1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1</v>
      </c>
      <c r="AC267" s="2">
        <v>0</v>
      </c>
      <c r="AD267" s="2">
        <v>0</v>
      </c>
      <c r="AE267" s="2">
        <v>0.125</v>
      </c>
      <c r="AF267" s="2">
        <v>0.875</v>
      </c>
      <c r="AG267" t="str">
        <f t="shared" si="18"/>
        <v>0010000001000.1250.875</v>
      </c>
      <c r="AH267" t="b">
        <f t="shared" si="19"/>
        <v>1</v>
      </c>
    </row>
    <row r="268" spans="1:34" x14ac:dyDescent="0.2">
      <c r="A268" s="8">
        <v>0</v>
      </c>
      <c r="B268" s="8">
        <v>0</v>
      </c>
      <c r="C268" s="8">
        <v>0</v>
      </c>
      <c r="D268" s="8">
        <v>0</v>
      </c>
      <c r="E268" s="8">
        <v>1</v>
      </c>
      <c r="F268" s="8">
        <v>0</v>
      </c>
      <c r="G268" s="8">
        <v>0</v>
      </c>
      <c r="H268" s="8">
        <v>0</v>
      </c>
      <c r="I268" s="8">
        <v>1</v>
      </c>
      <c r="J268" s="8">
        <v>0</v>
      </c>
      <c r="K268" s="8">
        <v>0</v>
      </c>
      <c r="L268" s="8">
        <v>0</v>
      </c>
      <c r="M268" s="8">
        <v>0.25</v>
      </c>
      <c r="N268" s="8">
        <v>0.75</v>
      </c>
      <c r="O268" s="9" t="str">
        <f t="shared" si="16"/>
        <v>0000100010000.250.75</v>
      </c>
      <c r="P268" s="9" t="b">
        <f t="shared" si="17"/>
        <v>0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1</v>
      </c>
      <c r="Z268" s="2">
        <v>0</v>
      </c>
      <c r="AA268" s="2">
        <v>0</v>
      </c>
      <c r="AB268" s="2">
        <v>0</v>
      </c>
      <c r="AC268" s="2">
        <v>0</v>
      </c>
      <c r="AD268" s="2">
        <v>0.25</v>
      </c>
      <c r="AE268" s="2">
        <v>0.75</v>
      </c>
      <c r="AF268" s="2">
        <v>0</v>
      </c>
      <c r="AG268" t="str">
        <f t="shared" si="18"/>
        <v>100000100000.250.750</v>
      </c>
      <c r="AH268" t="b">
        <f t="shared" si="19"/>
        <v>1</v>
      </c>
    </row>
    <row r="269" spans="1:34" x14ac:dyDescent="0.2">
      <c r="A269" s="2">
        <v>0</v>
      </c>
      <c r="B269" s="2">
        <v>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0</v>
      </c>
      <c r="L269" s="2">
        <v>0.375</v>
      </c>
      <c r="M269" s="2">
        <v>0.625</v>
      </c>
      <c r="N269" s="2">
        <v>0</v>
      </c>
      <c r="O269" t="str">
        <f t="shared" si="16"/>
        <v>010000000100.3750.6250</v>
      </c>
      <c r="P269" t="b">
        <f t="shared" si="17"/>
        <v>1</v>
      </c>
      <c r="S269" s="2">
        <v>0</v>
      </c>
      <c r="T269" s="2">
        <v>0</v>
      </c>
      <c r="U269" s="2">
        <v>1</v>
      </c>
      <c r="V269" s="2">
        <v>0</v>
      </c>
      <c r="W269" s="2">
        <v>0</v>
      </c>
      <c r="X269" s="2">
        <v>0</v>
      </c>
      <c r="Y269" s="2">
        <v>1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0.5</v>
      </c>
      <c r="AF269" s="2">
        <v>0.5</v>
      </c>
      <c r="AG269" t="str">
        <f t="shared" si="18"/>
        <v>0010001000000.50.5</v>
      </c>
      <c r="AH269" t="b">
        <f t="shared" si="19"/>
        <v>1</v>
      </c>
    </row>
    <row r="270" spans="1:34" x14ac:dyDescent="0.2">
      <c r="A270" s="8">
        <v>0</v>
      </c>
      <c r="B270" s="8">
        <v>0</v>
      </c>
      <c r="C270" s="8">
        <v>0</v>
      </c>
      <c r="D270" s="8">
        <v>0</v>
      </c>
      <c r="E270" s="8">
        <v>1</v>
      </c>
      <c r="F270" s="8">
        <v>0</v>
      </c>
      <c r="G270" s="8">
        <v>0</v>
      </c>
      <c r="H270" s="8">
        <v>0</v>
      </c>
      <c r="I270" s="8">
        <v>1</v>
      </c>
      <c r="J270" s="8">
        <v>0</v>
      </c>
      <c r="K270" s="8">
        <v>0</v>
      </c>
      <c r="L270" s="8">
        <v>0.25</v>
      </c>
      <c r="M270" s="8">
        <v>0.75</v>
      </c>
      <c r="N270" s="8">
        <v>0</v>
      </c>
      <c r="O270" s="9" t="str">
        <f t="shared" si="16"/>
        <v>000010001000.250.750</v>
      </c>
      <c r="P270" s="9" t="b">
        <f t="shared" si="17"/>
        <v>0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0</v>
      </c>
      <c r="AD270" s="2">
        <v>0</v>
      </c>
      <c r="AE270" s="2">
        <v>0.875</v>
      </c>
      <c r="AF270" s="2">
        <v>0.125</v>
      </c>
      <c r="AG270" t="str">
        <f t="shared" si="18"/>
        <v>1000000010000.8750.125</v>
      </c>
      <c r="AH270" t="b">
        <f t="shared" si="19"/>
        <v>1</v>
      </c>
    </row>
    <row r="271" spans="1:34" x14ac:dyDescent="0.2">
      <c r="A271" s="2">
        <v>0</v>
      </c>
      <c r="B271" s="2">
        <v>0</v>
      </c>
      <c r="C271" s="2">
        <v>0</v>
      </c>
      <c r="D271" s="2">
        <v>1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0.25</v>
      </c>
      <c r="N271" s="2">
        <v>0.75</v>
      </c>
      <c r="O271" t="str">
        <f t="shared" si="16"/>
        <v>0001010000000.250.75</v>
      </c>
      <c r="P271" t="b">
        <f t="shared" si="17"/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1</v>
      </c>
      <c r="AC271" s="2">
        <v>0</v>
      </c>
      <c r="AD271" s="2">
        <v>0.125</v>
      </c>
      <c r="AE271" s="2">
        <v>0.875</v>
      </c>
      <c r="AF271" s="2">
        <v>0</v>
      </c>
      <c r="AG271" t="str">
        <f t="shared" si="18"/>
        <v>010000000100.1250.8750</v>
      </c>
      <c r="AH271" t="b">
        <f t="shared" si="19"/>
        <v>1</v>
      </c>
    </row>
    <row r="272" spans="1:34" x14ac:dyDescent="0.2">
      <c r="A272" s="2">
        <v>0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0.5</v>
      </c>
      <c r="N272" s="2">
        <v>0.5</v>
      </c>
      <c r="O272" t="str">
        <f t="shared" si="16"/>
        <v>0100000000100.50.5</v>
      </c>
      <c r="P272" t="b">
        <f t="shared" si="17"/>
        <v>1</v>
      </c>
      <c r="S272" s="2">
        <v>0</v>
      </c>
      <c r="T272" s="2">
        <v>1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</v>
      </c>
      <c r="AC272" s="2">
        <v>0</v>
      </c>
      <c r="AD272" s="2">
        <v>0</v>
      </c>
      <c r="AE272" s="2">
        <v>0.5</v>
      </c>
      <c r="AF272" s="2">
        <v>0.5</v>
      </c>
      <c r="AG272" t="str">
        <f t="shared" si="18"/>
        <v>0100000001000.50.5</v>
      </c>
      <c r="AH272" t="b">
        <f t="shared" si="19"/>
        <v>1</v>
      </c>
    </row>
    <row r="273" spans="1:34" x14ac:dyDescent="0.2">
      <c r="A273" s="2">
        <v>0</v>
      </c>
      <c r="B273" s="2">
        <v>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0.125</v>
      </c>
      <c r="N273" s="2">
        <v>0.875</v>
      </c>
      <c r="O273" t="str">
        <f t="shared" si="16"/>
        <v>0100000000100.1250.875</v>
      </c>
      <c r="P273" t="b">
        <f t="shared" si="17"/>
        <v>1</v>
      </c>
      <c r="S273" s="2">
        <v>0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1</v>
      </c>
      <c r="AC273" s="2">
        <v>0</v>
      </c>
      <c r="AD273" s="2">
        <v>0</v>
      </c>
      <c r="AE273" s="2">
        <v>0.375</v>
      </c>
      <c r="AF273" s="2">
        <v>0.625</v>
      </c>
      <c r="AG273" t="str">
        <f t="shared" si="18"/>
        <v>0001000001000.3750.625</v>
      </c>
      <c r="AH273" t="b">
        <f t="shared" si="19"/>
        <v>1</v>
      </c>
    </row>
    <row r="274" spans="1:34" x14ac:dyDescent="0.2">
      <c r="A274" s="8">
        <v>0</v>
      </c>
      <c r="B274" s="8">
        <v>0</v>
      </c>
      <c r="C274" s="8">
        <v>0</v>
      </c>
      <c r="D274" s="8">
        <v>0</v>
      </c>
      <c r="E274" s="8">
        <v>1</v>
      </c>
      <c r="F274" s="8">
        <v>0</v>
      </c>
      <c r="G274" s="8">
        <v>0</v>
      </c>
      <c r="H274" s="8">
        <v>0</v>
      </c>
      <c r="I274" s="8">
        <v>1</v>
      </c>
      <c r="J274" s="8">
        <v>0</v>
      </c>
      <c r="K274" s="8">
        <v>0</v>
      </c>
      <c r="L274" s="8">
        <v>0.125</v>
      </c>
      <c r="M274" s="8">
        <v>0.875</v>
      </c>
      <c r="N274" s="8">
        <v>0</v>
      </c>
      <c r="O274" s="9" t="str">
        <f t="shared" si="16"/>
        <v>000010001000.1250.8750</v>
      </c>
      <c r="P274" s="9" t="b">
        <f t="shared" si="17"/>
        <v>0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</v>
      </c>
      <c r="AA274" s="2">
        <v>0</v>
      </c>
      <c r="AB274" s="2">
        <v>0</v>
      </c>
      <c r="AC274" s="2">
        <v>0</v>
      </c>
      <c r="AD274" s="2">
        <v>0.125</v>
      </c>
      <c r="AE274" s="2">
        <v>0.875</v>
      </c>
      <c r="AF274" s="2">
        <v>0</v>
      </c>
      <c r="AG274" t="str">
        <f t="shared" si="18"/>
        <v>100000010000.1250.8750</v>
      </c>
      <c r="AH274" t="b">
        <f t="shared" si="19"/>
        <v>1</v>
      </c>
    </row>
    <row r="275" spans="1:34" x14ac:dyDescent="0.2">
      <c r="A275" s="2">
        <v>0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0.875</v>
      </c>
      <c r="N275" s="2">
        <v>0.125</v>
      </c>
      <c r="O275" t="str">
        <f t="shared" si="16"/>
        <v>0100000010000.8750.125</v>
      </c>
      <c r="P275" t="b">
        <f t="shared" si="17"/>
        <v>1</v>
      </c>
      <c r="S275" s="2">
        <v>0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</v>
      </c>
      <c r="AC275" s="2">
        <v>0</v>
      </c>
      <c r="AD275" s="2">
        <v>0.625</v>
      </c>
      <c r="AE275" s="2">
        <v>0.375</v>
      </c>
      <c r="AF275" s="2">
        <v>0</v>
      </c>
      <c r="AG275" t="str">
        <f t="shared" si="18"/>
        <v>010000000100.6250.3750</v>
      </c>
      <c r="AH275" t="b">
        <f t="shared" si="19"/>
        <v>1</v>
      </c>
    </row>
    <row r="276" spans="1:34" x14ac:dyDescent="0.2">
      <c r="A276" s="2">
        <v>0</v>
      </c>
      <c r="B276" s="2">
        <v>0</v>
      </c>
      <c r="C276" s="2">
        <v>0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0.875</v>
      </c>
      <c r="N276" s="2">
        <v>0.125</v>
      </c>
      <c r="O276" t="str">
        <f t="shared" si="16"/>
        <v>0001000010000.8750.125</v>
      </c>
      <c r="P276" t="b">
        <f t="shared" si="17"/>
        <v>1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1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0.5</v>
      </c>
      <c r="AE276" s="2">
        <v>0.5</v>
      </c>
      <c r="AF276" s="2">
        <v>0</v>
      </c>
      <c r="AG276" t="str">
        <f t="shared" si="18"/>
        <v>100001000000.50.50</v>
      </c>
      <c r="AH276" t="b">
        <f t="shared" si="19"/>
        <v>1</v>
      </c>
    </row>
    <row r="277" spans="1:34" x14ac:dyDescent="0.2">
      <c r="A277" s="8">
        <v>0</v>
      </c>
      <c r="B277" s="8">
        <v>0</v>
      </c>
      <c r="C277" s="8">
        <v>0</v>
      </c>
      <c r="D277" s="8">
        <v>0</v>
      </c>
      <c r="E277" s="8">
        <v>1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1</v>
      </c>
      <c r="L277" s="8">
        <v>0</v>
      </c>
      <c r="M277" s="8">
        <v>0.125</v>
      </c>
      <c r="N277" s="8">
        <v>0.875</v>
      </c>
      <c r="O277" s="9" t="str">
        <f t="shared" si="16"/>
        <v>0000100000100.1250.875</v>
      </c>
      <c r="P277" s="9" t="b">
        <f t="shared" si="17"/>
        <v>0</v>
      </c>
      <c r="S277" s="2">
        <v>0</v>
      </c>
      <c r="T277" s="2">
        <v>1</v>
      </c>
      <c r="U277" s="2">
        <v>0</v>
      </c>
      <c r="V277" s="2">
        <v>0</v>
      </c>
      <c r="W277" s="2">
        <v>0</v>
      </c>
      <c r="X277" s="2">
        <v>1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0.875</v>
      </c>
      <c r="AE277" s="2">
        <v>0.125</v>
      </c>
      <c r="AF277" s="2">
        <v>0</v>
      </c>
      <c r="AG277" t="str">
        <f t="shared" si="18"/>
        <v>010001000000.8750.1250</v>
      </c>
      <c r="AH277" t="b">
        <f t="shared" si="19"/>
        <v>1</v>
      </c>
    </row>
    <row r="278" spans="1:34" x14ac:dyDescent="0.2">
      <c r="A278" s="2">
        <v>1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0.25</v>
      </c>
      <c r="M278" s="2">
        <v>0.75</v>
      </c>
      <c r="N278" s="2">
        <v>0</v>
      </c>
      <c r="O278" t="str">
        <f t="shared" si="16"/>
        <v>100000001000.250.750</v>
      </c>
      <c r="P278" t="b">
        <f t="shared" si="17"/>
        <v>1</v>
      </c>
      <c r="S278" s="2">
        <v>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0</v>
      </c>
      <c r="AC278" s="2">
        <v>0</v>
      </c>
      <c r="AD278" s="2">
        <v>0</v>
      </c>
      <c r="AE278" s="2">
        <v>0.25</v>
      </c>
      <c r="AF278" s="2">
        <v>0.75</v>
      </c>
      <c r="AG278" t="str">
        <f t="shared" si="18"/>
        <v>1000000010000.250.75</v>
      </c>
      <c r="AH278" t="b">
        <f t="shared" si="19"/>
        <v>1</v>
      </c>
    </row>
    <row r="279" spans="1:34" x14ac:dyDescent="0.2">
      <c r="A279" s="2">
        <v>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0.375</v>
      </c>
      <c r="N279" s="2">
        <v>0.625</v>
      </c>
      <c r="O279" t="str">
        <f t="shared" si="16"/>
        <v>1000001000000.3750.625</v>
      </c>
      <c r="P279" t="b">
        <f t="shared" si="17"/>
        <v>1</v>
      </c>
      <c r="S279" s="2">
        <v>0</v>
      </c>
      <c r="T279" s="2">
        <v>0</v>
      </c>
      <c r="U279" s="2">
        <v>1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</v>
      </c>
      <c r="AC279" s="2">
        <v>0</v>
      </c>
      <c r="AD279" s="2">
        <v>0</v>
      </c>
      <c r="AE279" s="2">
        <v>0.25</v>
      </c>
      <c r="AF279" s="2">
        <v>0.75</v>
      </c>
      <c r="AG279" t="str">
        <f t="shared" si="18"/>
        <v>0010000001000.250.75</v>
      </c>
      <c r="AH279" t="b">
        <f t="shared" si="19"/>
        <v>1</v>
      </c>
    </row>
    <row r="280" spans="1:34" x14ac:dyDescent="0.2">
      <c r="A280" s="2">
        <v>0</v>
      </c>
      <c r="B280" s="2">
        <v>1</v>
      </c>
      <c r="C280" s="2">
        <v>0</v>
      </c>
      <c r="D280" s="2">
        <v>0</v>
      </c>
      <c r="E280" s="2">
        <v>0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0.125</v>
      </c>
      <c r="M280" s="2">
        <v>0.875</v>
      </c>
      <c r="N280" s="2">
        <v>0</v>
      </c>
      <c r="O280" t="str">
        <f t="shared" si="16"/>
        <v>010001000000.1250.8750</v>
      </c>
      <c r="P280" t="b">
        <f t="shared" si="17"/>
        <v>1</v>
      </c>
      <c r="S280" s="2">
        <v>0</v>
      </c>
      <c r="T280" s="2">
        <v>0</v>
      </c>
      <c r="U280" s="2">
        <v>0</v>
      </c>
      <c r="V280" s="2">
        <v>1</v>
      </c>
      <c r="W280" s="2">
        <v>0</v>
      </c>
      <c r="X280" s="2">
        <v>0</v>
      </c>
      <c r="Y280" s="2">
        <v>1</v>
      </c>
      <c r="Z280" s="2">
        <v>0</v>
      </c>
      <c r="AA280" s="2">
        <v>0</v>
      </c>
      <c r="AB280" s="2">
        <v>0</v>
      </c>
      <c r="AC280" s="2">
        <v>0</v>
      </c>
      <c r="AD280" s="2">
        <v>0.375</v>
      </c>
      <c r="AE280" s="2">
        <v>0.625</v>
      </c>
      <c r="AF280" s="2">
        <v>0</v>
      </c>
      <c r="AG280" t="str">
        <f t="shared" si="18"/>
        <v>000100100000.3750.6250</v>
      </c>
      <c r="AH280" t="b">
        <f t="shared" si="19"/>
        <v>1</v>
      </c>
    </row>
    <row r="281" spans="1:34" x14ac:dyDescent="0.2">
      <c r="A281" s="2">
        <v>1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0.875</v>
      </c>
      <c r="M281" s="2">
        <v>0.125</v>
      </c>
      <c r="N281" s="2">
        <v>0</v>
      </c>
      <c r="O281" t="str">
        <f t="shared" si="16"/>
        <v>100000000100.8750.1250</v>
      </c>
      <c r="P281" t="b">
        <f t="shared" si="17"/>
        <v>1</v>
      </c>
      <c r="S281" s="2">
        <v>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2">
        <v>0</v>
      </c>
      <c r="AA281" s="2">
        <v>0</v>
      </c>
      <c r="AB281" s="2">
        <v>0</v>
      </c>
      <c r="AC281" s="2">
        <v>0</v>
      </c>
      <c r="AD281" s="2">
        <v>0.875</v>
      </c>
      <c r="AE281" s="2">
        <v>0.125</v>
      </c>
      <c r="AF281" s="2">
        <v>0</v>
      </c>
      <c r="AG281" t="str">
        <f t="shared" si="18"/>
        <v>010000100000.8750.1250</v>
      </c>
      <c r="AH281" t="b">
        <f t="shared" si="19"/>
        <v>1</v>
      </c>
    </row>
    <row r="282" spans="1:34" x14ac:dyDescent="0.2">
      <c r="A282" s="2">
        <v>0</v>
      </c>
      <c r="B282" s="2">
        <v>0</v>
      </c>
      <c r="C282" s="2">
        <v>0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0</v>
      </c>
      <c r="L282" s="2">
        <v>0</v>
      </c>
      <c r="M282" s="2">
        <v>0.25</v>
      </c>
      <c r="N282" s="2">
        <v>0.75</v>
      </c>
      <c r="O282" t="str">
        <f t="shared" si="16"/>
        <v>0001000001000.250.75</v>
      </c>
      <c r="P282" t="b">
        <f t="shared" si="17"/>
        <v>1</v>
      </c>
      <c r="S282" s="2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</v>
      </c>
      <c r="AD282" s="2">
        <v>0</v>
      </c>
      <c r="AE282" s="2">
        <v>0.25</v>
      </c>
      <c r="AF282" s="2">
        <v>0.75</v>
      </c>
      <c r="AG282" t="str">
        <f t="shared" si="18"/>
        <v>1000000000100.250.75</v>
      </c>
      <c r="AH282" t="b">
        <f t="shared" si="19"/>
        <v>1</v>
      </c>
    </row>
    <row r="283" spans="1:34" x14ac:dyDescent="0.2">
      <c r="A283" s="2">
        <v>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1</v>
      </c>
      <c r="L283" s="2">
        <v>0.75</v>
      </c>
      <c r="M283" s="2">
        <v>0.25</v>
      </c>
      <c r="N283" s="2">
        <v>0</v>
      </c>
      <c r="O283" t="str">
        <f t="shared" si="16"/>
        <v>100000000010.750.250</v>
      </c>
      <c r="P283" t="b">
        <f t="shared" si="17"/>
        <v>1</v>
      </c>
      <c r="S283" s="2">
        <v>0</v>
      </c>
      <c r="T283" s="2">
        <v>0</v>
      </c>
      <c r="U283" s="2">
        <v>1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1</v>
      </c>
      <c r="AB283" s="2">
        <v>0</v>
      </c>
      <c r="AC283" s="2">
        <v>0</v>
      </c>
      <c r="AD283" s="2">
        <v>0.75</v>
      </c>
      <c r="AE283" s="2">
        <v>0.25</v>
      </c>
      <c r="AF283" s="2">
        <v>0</v>
      </c>
      <c r="AG283" t="str">
        <f t="shared" si="18"/>
        <v>001000001000.750.250</v>
      </c>
      <c r="AH283" t="b">
        <f t="shared" si="19"/>
        <v>1</v>
      </c>
    </row>
    <row r="284" spans="1:34" x14ac:dyDescent="0.2">
      <c r="A284" s="2">
        <v>0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0.125</v>
      </c>
      <c r="N284" s="2">
        <v>0.875</v>
      </c>
      <c r="O284" t="str">
        <f t="shared" si="16"/>
        <v>0100001000000.1250.875</v>
      </c>
      <c r="P284" t="b">
        <f t="shared" si="17"/>
        <v>1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0.25</v>
      </c>
      <c r="AE284" s="2">
        <v>0.75</v>
      </c>
      <c r="AF284" s="2">
        <v>0</v>
      </c>
      <c r="AG284" t="str">
        <f t="shared" si="18"/>
        <v>000100000100.250.750</v>
      </c>
      <c r="AH284" t="b">
        <f t="shared" si="19"/>
        <v>1</v>
      </c>
    </row>
    <row r="285" spans="1:34" x14ac:dyDescent="0.2">
      <c r="A285" s="2">
        <v>0</v>
      </c>
      <c r="B285" s="2">
        <v>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0.625</v>
      </c>
      <c r="M285" s="2">
        <v>0.375</v>
      </c>
      <c r="N285" s="2">
        <v>0</v>
      </c>
      <c r="O285" t="str">
        <f t="shared" si="16"/>
        <v>010000001000.6250.3750</v>
      </c>
      <c r="P285" t="b">
        <f t="shared" si="17"/>
        <v>1</v>
      </c>
      <c r="S285" s="2">
        <v>0</v>
      </c>
      <c r="T285" s="2">
        <v>0</v>
      </c>
      <c r="U285" s="2">
        <v>0</v>
      </c>
      <c r="V285" s="2">
        <v>0</v>
      </c>
      <c r="W285" s="2">
        <v>1</v>
      </c>
      <c r="X285" s="2">
        <v>1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0.375</v>
      </c>
      <c r="AF285" s="2">
        <v>0.625</v>
      </c>
      <c r="AG285" t="str">
        <f t="shared" si="18"/>
        <v>0000110000000.3750.625</v>
      </c>
      <c r="AH285" t="b">
        <f t="shared" si="19"/>
        <v>1</v>
      </c>
    </row>
    <row r="286" spans="1:34" x14ac:dyDescent="0.2">
      <c r="A286" s="2">
        <v>1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0.375</v>
      </c>
      <c r="N286" s="2">
        <v>0.625</v>
      </c>
      <c r="O286" t="str">
        <f t="shared" si="16"/>
        <v>1000000010000.3750.625</v>
      </c>
      <c r="P286" t="b">
        <f t="shared" si="17"/>
        <v>1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0</v>
      </c>
      <c r="AD286" s="2">
        <v>0.5</v>
      </c>
      <c r="AE286" s="2">
        <v>0.5</v>
      </c>
      <c r="AF286" s="2">
        <v>0</v>
      </c>
      <c r="AG286" t="str">
        <f t="shared" si="18"/>
        <v>100000100000.50.50</v>
      </c>
      <c r="AH286" t="b">
        <f t="shared" si="19"/>
        <v>1</v>
      </c>
    </row>
    <row r="287" spans="1:34" x14ac:dyDescent="0.2">
      <c r="A287" s="2">
        <v>0</v>
      </c>
      <c r="B287" s="2">
        <v>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>
        <v>0.75</v>
      </c>
      <c r="N287" s="2">
        <v>0.25</v>
      </c>
      <c r="O287" t="str">
        <f t="shared" si="16"/>
        <v>0100000000100.750.25</v>
      </c>
      <c r="P287" t="b">
        <f t="shared" si="17"/>
        <v>1</v>
      </c>
      <c r="S287" s="2">
        <v>0</v>
      </c>
      <c r="T287" s="2">
        <v>0</v>
      </c>
      <c r="U287" s="2">
        <v>0</v>
      </c>
      <c r="V287" s="2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1</v>
      </c>
      <c r="AC287" s="2">
        <v>0</v>
      </c>
      <c r="AD287" s="2">
        <v>0.875</v>
      </c>
      <c r="AE287" s="2">
        <v>0.125</v>
      </c>
      <c r="AF287" s="2">
        <v>0</v>
      </c>
      <c r="AG287" t="str">
        <f t="shared" si="18"/>
        <v>000100000100.8750.1250</v>
      </c>
      <c r="AH287" t="b">
        <f t="shared" si="19"/>
        <v>1</v>
      </c>
    </row>
    <row r="288" spans="1:34" x14ac:dyDescent="0.2">
      <c r="A288" s="2">
        <v>1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1</v>
      </c>
      <c r="L288" s="2">
        <v>0</v>
      </c>
      <c r="M288" s="2">
        <v>0.625</v>
      </c>
      <c r="N288" s="2">
        <v>0.375</v>
      </c>
      <c r="O288" t="str">
        <f t="shared" si="16"/>
        <v>1000000000100.6250.375</v>
      </c>
      <c r="P288" t="b">
        <f t="shared" si="17"/>
        <v>1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1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0.375</v>
      </c>
      <c r="AE288" s="2">
        <v>0.625</v>
      </c>
      <c r="AF288" s="2">
        <v>0</v>
      </c>
      <c r="AG288" t="str">
        <f t="shared" si="18"/>
        <v>100001000000.3750.6250</v>
      </c>
      <c r="AH288" t="b">
        <f t="shared" si="19"/>
        <v>1</v>
      </c>
    </row>
    <row r="289" spans="1:34" x14ac:dyDescent="0.2">
      <c r="A289" s="2">
        <v>0</v>
      </c>
      <c r="B289" s="2">
        <v>0</v>
      </c>
      <c r="C289" s="2">
        <v>0</v>
      </c>
      <c r="D289" s="2">
        <v>1</v>
      </c>
      <c r="E289" s="2">
        <v>0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0.75</v>
      </c>
      <c r="M289" s="2">
        <v>0.25</v>
      </c>
      <c r="N289" s="2">
        <v>0</v>
      </c>
      <c r="O289" t="str">
        <f t="shared" si="16"/>
        <v>000101000000.750.250</v>
      </c>
      <c r="P289" t="b">
        <f t="shared" si="17"/>
        <v>1</v>
      </c>
      <c r="S289" s="2">
        <v>0</v>
      </c>
      <c r="T289" s="2">
        <v>0</v>
      </c>
      <c r="U289" s="2">
        <v>0</v>
      </c>
      <c r="V289" s="2">
        <v>1</v>
      </c>
      <c r="W289" s="2">
        <v>0</v>
      </c>
      <c r="X289" s="2">
        <v>1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0.625</v>
      </c>
      <c r="AF289" s="2">
        <v>0.375</v>
      </c>
      <c r="AG289" t="str">
        <f t="shared" si="18"/>
        <v>0001010000000.6250.375</v>
      </c>
      <c r="AH289" t="b">
        <f t="shared" si="19"/>
        <v>1</v>
      </c>
    </row>
    <row r="290" spans="1:34" x14ac:dyDescent="0.2">
      <c r="A290" s="2">
        <v>0</v>
      </c>
      <c r="B290" s="2">
        <v>0</v>
      </c>
      <c r="C290" s="2">
        <v>0</v>
      </c>
      <c r="D290" s="2">
        <v>1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0.875</v>
      </c>
      <c r="M290" s="2">
        <v>0.125</v>
      </c>
      <c r="N290" s="2">
        <v>0</v>
      </c>
      <c r="O290" t="str">
        <f t="shared" si="16"/>
        <v>000100010000.8750.1250</v>
      </c>
      <c r="P290" t="b">
        <f t="shared" si="17"/>
        <v>1</v>
      </c>
      <c r="S290" s="2">
        <v>0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  <c r="Y290" s="2">
        <v>1</v>
      </c>
      <c r="Z290" s="2">
        <v>0</v>
      </c>
      <c r="AA290" s="2">
        <v>0</v>
      </c>
      <c r="AB290" s="2">
        <v>0</v>
      </c>
      <c r="AC290" s="2">
        <v>0</v>
      </c>
      <c r="AD290" s="2">
        <v>0.125</v>
      </c>
      <c r="AE290" s="2">
        <v>0.875</v>
      </c>
      <c r="AF290" s="2">
        <v>0</v>
      </c>
      <c r="AG290" t="str">
        <f t="shared" si="18"/>
        <v>000100100000.1250.8750</v>
      </c>
      <c r="AH290" t="b">
        <f t="shared" si="19"/>
        <v>1</v>
      </c>
    </row>
    <row r="291" spans="1:34" x14ac:dyDescent="0.2">
      <c r="A291" s="2">
        <v>0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0.375</v>
      </c>
      <c r="M291" s="2">
        <v>0.625</v>
      </c>
      <c r="N291" s="2">
        <v>0</v>
      </c>
      <c r="O291" t="str">
        <f t="shared" si="16"/>
        <v>010000010000.3750.6250</v>
      </c>
      <c r="P291" t="b">
        <f t="shared" si="17"/>
        <v>1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1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0.5</v>
      </c>
      <c r="AF291" s="2">
        <v>0.5</v>
      </c>
      <c r="AG291" t="str">
        <f t="shared" si="18"/>
        <v>1000001000000.50.5</v>
      </c>
      <c r="AH291" t="b">
        <f t="shared" si="19"/>
        <v>1</v>
      </c>
    </row>
    <row r="292" spans="1:34" x14ac:dyDescent="0.2">
      <c r="A292" s="2">
        <v>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0.875</v>
      </c>
      <c r="M292" s="2">
        <v>0.125</v>
      </c>
      <c r="N292" s="2">
        <v>0</v>
      </c>
      <c r="O292" t="str">
        <f t="shared" si="16"/>
        <v>100000001000.8750.1250</v>
      </c>
      <c r="P292" t="b">
        <f t="shared" si="17"/>
        <v>1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1</v>
      </c>
      <c r="AA292" s="2">
        <v>0</v>
      </c>
      <c r="AB292" s="2">
        <v>0</v>
      </c>
      <c r="AC292" s="2">
        <v>0</v>
      </c>
      <c r="AD292" s="2">
        <v>0</v>
      </c>
      <c r="AE292" s="2">
        <v>0.625</v>
      </c>
      <c r="AF292" s="2">
        <v>0.375</v>
      </c>
      <c r="AG292" t="str">
        <f t="shared" si="18"/>
        <v>0001000100000.6250.375</v>
      </c>
      <c r="AH292" t="b">
        <f t="shared" si="19"/>
        <v>1</v>
      </c>
    </row>
    <row r="293" spans="1:34" x14ac:dyDescent="0.2">
      <c r="A293" s="2">
        <v>0</v>
      </c>
      <c r="B293" s="2">
        <v>0</v>
      </c>
      <c r="C293" s="2">
        <v>1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0.125</v>
      </c>
      <c r="N293" s="2">
        <v>0.875</v>
      </c>
      <c r="O293" t="str">
        <f t="shared" si="16"/>
        <v>0010000001000.1250.875</v>
      </c>
      <c r="P293" t="b">
        <f t="shared" si="17"/>
        <v>1</v>
      </c>
      <c r="S293" s="2">
        <v>0</v>
      </c>
      <c r="T293" s="2">
        <v>0</v>
      </c>
      <c r="U293" s="2">
        <v>0</v>
      </c>
      <c r="V293" s="2">
        <v>1</v>
      </c>
      <c r="W293" s="2">
        <v>0</v>
      </c>
      <c r="X293" s="2">
        <v>0</v>
      </c>
      <c r="Y293" s="2">
        <v>0</v>
      </c>
      <c r="Z293" s="2">
        <v>1</v>
      </c>
      <c r="AA293" s="2">
        <v>0</v>
      </c>
      <c r="AB293" s="2">
        <v>0</v>
      </c>
      <c r="AC293" s="2">
        <v>0</v>
      </c>
      <c r="AD293" s="2">
        <v>0.625</v>
      </c>
      <c r="AE293" s="2">
        <v>0.375</v>
      </c>
      <c r="AF293" s="2">
        <v>0</v>
      </c>
      <c r="AG293" t="str">
        <f t="shared" si="18"/>
        <v>000100010000.6250.3750</v>
      </c>
      <c r="AH293" t="b">
        <f t="shared" si="19"/>
        <v>1</v>
      </c>
    </row>
    <row r="294" spans="1:34" x14ac:dyDescent="0.2">
      <c r="A294" s="2">
        <v>1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0.25</v>
      </c>
      <c r="M294" s="2">
        <v>0.75</v>
      </c>
      <c r="N294" s="2">
        <v>0</v>
      </c>
      <c r="O294" t="str">
        <f t="shared" si="16"/>
        <v>100000100000.250.750</v>
      </c>
      <c r="P294" t="b">
        <f t="shared" si="17"/>
        <v>1</v>
      </c>
      <c r="S294" s="2">
        <v>0</v>
      </c>
      <c r="T294" s="2">
        <v>0</v>
      </c>
      <c r="U294" s="2">
        <v>0</v>
      </c>
      <c r="V294" s="2">
        <v>1</v>
      </c>
      <c r="W294" s="2">
        <v>0</v>
      </c>
      <c r="X294" s="2">
        <v>0</v>
      </c>
      <c r="Y294" s="2">
        <v>0</v>
      </c>
      <c r="Z294" s="2">
        <v>1</v>
      </c>
      <c r="AA294" s="2">
        <v>0</v>
      </c>
      <c r="AB294" s="2">
        <v>0</v>
      </c>
      <c r="AC294" s="2">
        <v>0</v>
      </c>
      <c r="AD294" s="2">
        <v>0</v>
      </c>
      <c r="AE294" s="2">
        <v>0.875</v>
      </c>
      <c r="AF294" s="2">
        <v>0.125</v>
      </c>
      <c r="AG294" t="str">
        <f t="shared" si="18"/>
        <v>0001000100000.8750.125</v>
      </c>
      <c r="AH294" t="b">
        <f t="shared" si="19"/>
        <v>1</v>
      </c>
    </row>
    <row r="295" spans="1:34" x14ac:dyDescent="0.2">
      <c r="A295" s="2">
        <v>0</v>
      </c>
      <c r="B295" s="2">
        <v>0</v>
      </c>
      <c r="C295" s="2">
        <v>1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0.5</v>
      </c>
      <c r="N295" s="2">
        <v>0.5</v>
      </c>
      <c r="O295" t="str">
        <f t="shared" si="16"/>
        <v>0010001000000.50.5</v>
      </c>
      <c r="P295" t="b">
        <f t="shared" si="17"/>
        <v>1</v>
      </c>
      <c r="S295" s="2">
        <v>1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</v>
      </c>
      <c r="AD295" s="2">
        <v>0.625</v>
      </c>
      <c r="AE295" s="2">
        <v>0.375</v>
      </c>
      <c r="AF295" s="2">
        <v>0</v>
      </c>
      <c r="AG295" t="str">
        <f t="shared" si="18"/>
        <v>100000000010.6250.3750</v>
      </c>
      <c r="AH295" t="b">
        <f t="shared" si="19"/>
        <v>1</v>
      </c>
    </row>
    <row r="296" spans="1:34" x14ac:dyDescent="0.2">
      <c r="A296" s="2">
        <v>1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0.875</v>
      </c>
      <c r="N296" s="2">
        <v>0.125</v>
      </c>
      <c r="O296" t="str">
        <f t="shared" si="16"/>
        <v>1000000010000.8750.125</v>
      </c>
      <c r="P296" t="b">
        <f t="shared" si="17"/>
        <v>1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 s="2">
        <v>0</v>
      </c>
      <c r="AD296" s="2">
        <v>0.5</v>
      </c>
      <c r="AE296" s="2">
        <v>0.5</v>
      </c>
      <c r="AF296" s="2">
        <v>0</v>
      </c>
      <c r="AG296" t="str">
        <f t="shared" si="18"/>
        <v>100000001000.50.50</v>
      </c>
      <c r="AH296" t="b">
        <f t="shared" si="19"/>
        <v>1</v>
      </c>
    </row>
    <row r="297" spans="1:34" x14ac:dyDescent="0.2">
      <c r="A297" s="2">
        <v>0</v>
      </c>
      <c r="B297" s="2">
        <v>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1</v>
      </c>
      <c r="K297" s="2">
        <v>0</v>
      </c>
      <c r="L297" s="2">
        <v>0.125</v>
      </c>
      <c r="M297" s="2">
        <v>0.875</v>
      </c>
      <c r="N297" s="2">
        <v>0</v>
      </c>
      <c r="O297" t="str">
        <f t="shared" si="16"/>
        <v>010000000100.1250.8750</v>
      </c>
      <c r="P297" t="b">
        <f t="shared" si="17"/>
        <v>1</v>
      </c>
      <c r="S297" s="2">
        <v>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1</v>
      </c>
      <c r="AA297" s="2">
        <v>0</v>
      </c>
      <c r="AB297" s="2">
        <v>0</v>
      </c>
      <c r="AC297" s="2">
        <v>0</v>
      </c>
      <c r="AD297" s="2">
        <v>0</v>
      </c>
      <c r="AE297" s="2">
        <v>0.75</v>
      </c>
      <c r="AF297" s="2">
        <v>0.25</v>
      </c>
      <c r="AG297" t="str">
        <f t="shared" si="18"/>
        <v>1000000100000.750.25</v>
      </c>
      <c r="AH297" t="b">
        <f t="shared" si="19"/>
        <v>1</v>
      </c>
    </row>
    <row r="298" spans="1:34" x14ac:dyDescent="0.2">
      <c r="A298" s="2">
        <v>0</v>
      </c>
      <c r="B298" s="2">
        <v>1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  <c r="M298" s="2">
        <v>0.5</v>
      </c>
      <c r="N298" s="2">
        <v>0.5</v>
      </c>
      <c r="O298" t="str">
        <f t="shared" si="16"/>
        <v>0100000001000.50.5</v>
      </c>
      <c r="P298" t="b">
        <f t="shared" si="17"/>
        <v>1</v>
      </c>
      <c r="S298" s="2">
        <v>0</v>
      </c>
      <c r="T298" s="2">
        <v>0</v>
      </c>
      <c r="U298" s="2">
        <v>0</v>
      </c>
      <c r="V298" s="2">
        <v>1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1</v>
      </c>
      <c r="AC298" s="2">
        <v>0</v>
      </c>
      <c r="AD298" s="2">
        <v>0</v>
      </c>
      <c r="AE298" s="2">
        <v>0.125</v>
      </c>
      <c r="AF298" s="2">
        <v>0.875</v>
      </c>
      <c r="AG298" t="str">
        <f t="shared" si="18"/>
        <v>0001000001000.1250.875</v>
      </c>
      <c r="AH298" t="b">
        <f t="shared" si="19"/>
        <v>1</v>
      </c>
    </row>
    <row r="299" spans="1:34" x14ac:dyDescent="0.2">
      <c r="A299" s="2">
        <v>0</v>
      </c>
      <c r="B299" s="2">
        <v>0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>
        <v>0.375</v>
      </c>
      <c r="N299" s="2">
        <v>0.625</v>
      </c>
      <c r="O299" t="str">
        <f t="shared" si="16"/>
        <v>0001000001000.3750.625</v>
      </c>
      <c r="P299" t="b">
        <f t="shared" si="17"/>
        <v>1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1</v>
      </c>
      <c r="AC299" s="2">
        <v>0</v>
      </c>
      <c r="AD299" s="2">
        <v>0.625</v>
      </c>
      <c r="AE299" s="2">
        <v>0.375</v>
      </c>
      <c r="AF299" s="2">
        <v>0</v>
      </c>
      <c r="AG299" t="str">
        <f t="shared" si="18"/>
        <v>100000000100.6250.3750</v>
      </c>
      <c r="AH299" t="b">
        <f t="shared" si="19"/>
        <v>1</v>
      </c>
    </row>
    <row r="300" spans="1:34" x14ac:dyDescent="0.2">
      <c r="A300" s="8">
        <v>0</v>
      </c>
      <c r="B300" s="8">
        <v>0</v>
      </c>
      <c r="C300" s="8">
        <v>0</v>
      </c>
      <c r="D300" s="8">
        <v>0</v>
      </c>
      <c r="E300" s="8">
        <v>1</v>
      </c>
      <c r="F300" s="8">
        <v>1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0.875</v>
      </c>
      <c r="M300" s="8">
        <v>0.125</v>
      </c>
      <c r="N300" s="8">
        <v>0</v>
      </c>
      <c r="O300" s="9" t="str">
        <f t="shared" si="16"/>
        <v>000011000000.8750.1250</v>
      </c>
      <c r="P300" s="9" t="b">
        <f t="shared" si="17"/>
        <v>0</v>
      </c>
      <c r="S300" s="2">
        <v>0</v>
      </c>
      <c r="T300" s="2">
        <v>0</v>
      </c>
      <c r="U300" s="2">
        <v>0</v>
      </c>
      <c r="V300" s="2">
        <v>0</v>
      </c>
      <c r="W300" s="2">
        <v>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</v>
      </c>
      <c r="AD300" s="2">
        <v>0.125</v>
      </c>
      <c r="AE300" s="2">
        <v>0.875</v>
      </c>
      <c r="AF300" s="2">
        <v>0</v>
      </c>
      <c r="AG300" t="str">
        <f t="shared" si="18"/>
        <v>000010000010.1250.8750</v>
      </c>
      <c r="AH300" t="b">
        <f t="shared" si="19"/>
        <v>1</v>
      </c>
    </row>
    <row r="301" spans="1:34" x14ac:dyDescent="0.2">
      <c r="A301" s="8">
        <v>0</v>
      </c>
      <c r="B301" s="8">
        <v>0</v>
      </c>
      <c r="C301" s="8">
        <v>0</v>
      </c>
      <c r="D301" s="8">
        <v>0</v>
      </c>
      <c r="E301" s="8">
        <v>1</v>
      </c>
      <c r="F301" s="8">
        <v>0</v>
      </c>
      <c r="G301" s="8">
        <v>0</v>
      </c>
      <c r="H301" s="8">
        <v>0</v>
      </c>
      <c r="I301" s="8">
        <v>1</v>
      </c>
      <c r="J301" s="8">
        <v>0</v>
      </c>
      <c r="K301" s="8">
        <v>0</v>
      </c>
      <c r="L301" s="8">
        <v>0</v>
      </c>
      <c r="M301" s="8">
        <v>0.375</v>
      </c>
      <c r="N301" s="8">
        <v>0.625</v>
      </c>
      <c r="O301" s="9" t="str">
        <f t="shared" si="16"/>
        <v>0000100010000.3750.625</v>
      </c>
      <c r="P301" s="9" t="b">
        <f t="shared" si="17"/>
        <v>0</v>
      </c>
      <c r="S301" s="2">
        <v>0</v>
      </c>
      <c r="T301" s="2">
        <v>0</v>
      </c>
      <c r="U301" s="2">
        <v>0</v>
      </c>
      <c r="V301" s="2">
        <v>0</v>
      </c>
      <c r="W301" s="2">
        <v>1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0.5</v>
      </c>
      <c r="AF301" s="2">
        <v>0.5</v>
      </c>
      <c r="AG301" t="str">
        <f t="shared" si="18"/>
        <v>0000101000000.50.5</v>
      </c>
      <c r="AH301" t="b">
        <f t="shared" si="19"/>
        <v>1</v>
      </c>
    </row>
    <row r="302" spans="1:34" x14ac:dyDescent="0.2">
      <c r="A302" s="2">
        <v>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L302" s="2">
        <v>0.125</v>
      </c>
      <c r="M302" s="2">
        <v>0.875</v>
      </c>
      <c r="N302" s="2">
        <v>0</v>
      </c>
      <c r="O302" t="str">
        <f t="shared" si="16"/>
        <v>100000010000.1250.8750</v>
      </c>
      <c r="P302" t="b">
        <f t="shared" si="17"/>
        <v>1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  <c r="Y302" s="2">
        <v>1</v>
      </c>
      <c r="Z302" s="2">
        <v>0</v>
      </c>
      <c r="AA302" s="2">
        <v>0</v>
      </c>
      <c r="AB302" s="2">
        <v>0</v>
      </c>
      <c r="AC302" s="2">
        <v>0</v>
      </c>
      <c r="AD302" s="2">
        <v>0.875</v>
      </c>
      <c r="AE302" s="2">
        <v>0.125</v>
      </c>
      <c r="AF302" s="2">
        <v>0</v>
      </c>
      <c r="AG302" t="str">
        <f t="shared" si="18"/>
        <v>000010100000.8750.1250</v>
      </c>
      <c r="AH302" t="b">
        <f t="shared" si="19"/>
        <v>1</v>
      </c>
    </row>
    <row r="303" spans="1:34" x14ac:dyDescent="0.2">
      <c r="A303" s="2">
        <v>0</v>
      </c>
      <c r="B303" s="2">
        <v>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1</v>
      </c>
      <c r="K303" s="2">
        <v>0</v>
      </c>
      <c r="L303" s="2">
        <v>0.625</v>
      </c>
      <c r="M303" s="2">
        <v>0.375</v>
      </c>
      <c r="N303" s="2">
        <v>0</v>
      </c>
      <c r="O303" t="str">
        <f t="shared" si="16"/>
        <v>010000000100.6250.3750</v>
      </c>
      <c r="P303" t="b">
        <f t="shared" si="17"/>
        <v>1</v>
      </c>
      <c r="S303" s="2">
        <v>0</v>
      </c>
      <c r="T303" s="2">
        <v>0</v>
      </c>
      <c r="U303" s="2">
        <v>0</v>
      </c>
      <c r="V303" s="2">
        <v>0</v>
      </c>
      <c r="W303" s="2">
        <v>1</v>
      </c>
      <c r="X303" s="2">
        <v>0</v>
      </c>
      <c r="Y303" s="2">
        <v>1</v>
      </c>
      <c r="Z303" s="2">
        <v>0</v>
      </c>
      <c r="AA303" s="2">
        <v>0</v>
      </c>
      <c r="AB303" s="2">
        <v>0</v>
      </c>
      <c r="AC303" s="2">
        <v>0</v>
      </c>
      <c r="AD303" s="2">
        <v>0.75</v>
      </c>
      <c r="AE303" s="2">
        <v>0.25</v>
      </c>
      <c r="AF303" s="2">
        <v>0</v>
      </c>
      <c r="AG303" t="str">
        <f t="shared" si="18"/>
        <v>000010100000.750.250</v>
      </c>
      <c r="AH303" t="b">
        <f t="shared" si="19"/>
        <v>1</v>
      </c>
    </row>
    <row r="304" spans="1:34" x14ac:dyDescent="0.2">
      <c r="A304" s="2">
        <v>1</v>
      </c>
      <c r="B304" s="2">
        <v>0</v>
      </c>
      <c r="C304" s="2">
        <v>0</v>
      </c>
      <c r="D304" s="2">
        <v>0</v>
      </c>
      <c r="E304" s="2">
        <v>0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0.5</v>
      </c>
      <c r="M304" s="2">
        <v>0.5</v>
      </c>
      <c r="N304" s="2">
        <v>0</v>
      </c>
      <c r="O304" t="str">
        <f t="shared" si="16"/>
        <v>100001000000.50.50</v>
      </c>
      <c r="P304" t="b">
        <f t="shared" si="17"/>
        <v>1</v>
      </c>
      <c r="S304" s="2">
        <v>0</v>
      </c>
      <c r="T304" s="2">
        <v>0</v>
      </c>
      <c r="U304" s="2">
        <v>0</v>
      </c>
      <c r="V304" s="2">
        <v>0</v>
      </c>
      <c r="W304" s="2">
        <v>1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0.5</v>
      </c>
      <c r="AF304" s="2">
        <v>0.5</v>
      </c>
      <c r="AG304" t="str">
        <f t="shared" si="18"/>
        <v>0000110000000.50.5</v>
      </c>
      <c r="AH304" t="b">
        <f t="shared" si="19"/>
        <v>1</v>
      </c>
    </row>
    <row r="305" spans="1:34" x14ac:dyDescent="0.2">
      <c r="A305" s="2">
        <v>0</v>
      </c>
      <c r="B305" s="2">
        <v>1</v>
      </c>
      <c r="C305" s="2">
        <v>0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0.875</v>
      </c>
      <c r="M305" s="2">
        <v>0.125</v>
      </c>
      <c r="N305" s="2">
        <v>0</v>
      </c>
      <c r="O305" t="str">
        <f t="shared" si="16"/>
        <v>010001000000.8750.1250</v>
      </c>
      <c r="P305" t="b">
        <f t="shared" si="17"/>
        <v>1</v>
      </c>
      <c r="S305" s="2">
        <v>0</v>
      </c>
      <c r="T305" s="2">
        <v>0</v>
      </c>
      <c r="U305" s="2">
        <v>0</v>
      </c>
      <c r="V305" s="2">
        <v>0</v>
      </c>
      <c r="W305" s="2">
        <v>1</v>
      </c>
      <c r="X305" s="2">
        <v>0</v>
      </c>
      <c r="Y305" s="2">
        <v>0</v>
      </c>
      <c r="Z305" s="2">
        <v>1</v>
      </c>
      <c r="AA305" s="2">
        <v>0</v>
      </c>
      <c r="AB305" s="2">
        <v>0</v>
      </c>
      <c r="AC305" s="2">
        <v>0</v>
      </c>
      <c r="AD305" s="2">
        <v>0.375</v>
      </c>
      <c r="AE305" s="2">
        <v>0.625</v>
      </c>
      <c r="AF305" s="2">
        <v>0</v>
      </c>
      <c r="AG305" t="str">
        <f t="shared" si="18"/>
        <v>000010010000.3750.6250</v>
      </c>
      <c r="AH305" t="b">
        <f t="shared" si="19"/>
        <v>1</v>
      </c>
    </row>
    <row r="306" spans="1:34" x14ac:dyDescent="0.2">
      <c r="A306" s="2">
        <v>1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0.25</v>
      </c>
      <c r="N306" s="2">
        <v>0.75</v>
      </c>
      <c r="O306" t="str">
        <f t="shared" si="16"/>
        <v>1000000010000.250.75</v>
      </c>
      <c r="P306" t="b">
        <f t="shared" si="17"/>
        <v>1</v>
      </c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</v>
      </c>
      <c r="AD306" s="2">
        <v>0.875</v>
      </c>
      <c r="AE306" s="2">
        <v>0.125</v>
      </c>
      <c r="AF306" s="2">
        <v>0</v>
      </c>
      <c r="AG306" t="str">
        <f t="shared" si="18"/>
        <v>000010000010.8750.1250</v>
      </c>
      <c r="AH306" t="b">
        <f t="shared" si="19"/>
        <v>1</v>
      </c>
    </row>
    <row r="307" spans="1:34" x14ac:dyDescent="0.2">
      <c r="A307" s="2">
        <v>0</v>
      </c>
      <c r="B307" s="2">
        <v>0</v>
      </c>
      <c r="C307" s="2">
        <v>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1</v>
      </c>
      <c r="K307" s="2">
        <v>0</v>
      </c>
      <c r="L307" s="2">
        <v>0</v>
      </c>
      <c r="M307" s="2">
        <v>0.25</v>
      </c>
      <c r="N307" s="2">
        <v>0.75</v>
      </c>
      <c r="O307" t="str">
        <f t="shared" si="16"/>
        <v>0010000001000.250.75</v>
      </c>
      <c r="P307" t="b">
        <f t="shared" si="17"/>
        <v>1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>
        <v>0</v>
      </c>
      <c r="Z307" s="2">
        <v>1</v>
      </c>
      <c r="AA307" s="2">
        <v>0</v>
      </c>
      <c r="AB307" s="2">
        <v>0</v>
      </c>
      <c r="AC307" s="2">
        <v>0</v>
      </c>
      <c r="AD307" s="2">
        <v>0</v>
      </c>
      <c r="AE307" s="2">
        <v>0.125</v>
      </c>
      <c r="AF307" s="2">
        <v>0.875</v>
      </c>
      <c r="AG307" t="str">
        <f t="shared" si="18"/>
        <v>0000100100000.1250.875</v>
      </c>
      <c r="AH307" t="b">
        <f t="shared" si="19"/>
        <v>1</v>
      </c>
    </row>
    <row r="308" spans="1:34" x14ac:dyDescent="0.2">
      <c r="A308" s="2">
        <v>0</v>
      </c>
      <c r="B308" s="2">
        <v>0</v>
      </c>
      <c r="C308" s="2">
        <v>0</v>
      </c>
      <c r="D308" s="2">
        <v>1</v>
      </c>
      <c r="E308" s="2">
        <v>0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0.375</v>
      </c>
      <c r="M308" s="2">
        <v>0.625</v>
      </c>
      <c r="N308" s="2">
        <v>0</v>
      </c>
      <c r="O308" t="str">
        <f t="shared" si="16"/>
        <v>000100100000.3750.6250</v>
      </c>
      <c r="P308" t="b">
        <f t="shared" si="17"/>
        <v>1</v>
      </c>
      <c r="S308" s="2">
        <v>0</v>
      </c>
      <c r="T308" s="2">
        <v>0</v>
      </c>
      <c r="U308" s="2">
        <v>0</v>
      </c>
      <c r="V308" s="2">
        <v>1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  <c r="AD308" s="2">
        <v>0.75</v>
      </c>
      <c r="AE308" s="2">
        <v>0.25</v>
      </c>
      <c r="AF308" s="2">
        <v>0</v>
      </c>
      <c r="AG308" t="str">
        <f t="shared" si="18"/>
        <v>000100000010.750.250</v>
      </c>
      <c r="AH308" t="b">
        <f t="shared" si="19"/>
        <v>1</v>
      </c>
    </row>
    <row r="309" spans="1:34" x14ac:dyDescent="0.2">
      <c r="A309" s="2">
        <v>0</v>
      </c>
      <c r="B309" s="2">
        <v>1</v>
      </c>
      <c r="C309" s="2">
        <v>0</v>
      </c>
      <c r="D309" s="2">
        <v>0</v>
      </c>
      <c r="E309" s="2">
        <v>0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>
        <v>0.875</v>
      </c>
      <c r="M309" s="2">
        <v>0.125</v>
      </c>
      <c r="N309" s="2">
        <v>0</v>
      </c>
      <c r="O309" t="str">
        <f t="shared" si="16"/>
        <v>010000100000.8750.1250</v>
      </c>
      <c r="P309" t="b">
        <f t="shared" si="17"/>
        <v>1</v>
      </c>
      <c r="S309" s="2">
        <v>0</v>
      </c>
      <c r="T309" s="2">
        <v>0</v>
      </c>
      <c r="U309" s="2">
        <v>0</v>
      </c>
      <c r="V309" s="2">
        <v>1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</v>
      </c>
      <c r="AD309" s="2">
        <v>0</v>
      </c>
      <c r="AE309" s="2">
        <v>0.5</v>
      </c>
      <c r="AF309" s="2">
        <v>0.5</v>
      </c>
      <c r="AG309" t="str">
        <f t="shared" si="18"/>
        <v>0001000000100.50.5</v>
      </c>
      <c r="AH309" t="b">
        <f t="shared" si="19"/>
        <v>1</v>
      </c>
    </row>
    <row r="310" spans="1:34" x14ac:dyDescent="0.2">
      <c r="A310" s="2">
        <v>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1</v>
      </c>
      <c r="L310" s="2">
        <v>0</v>
      </c>
      <c r="M310" s="2">
        <v>0.25</v>
      </c>
      <c r="N310" s="2">
        <v>0.75</v>
      </c>
      <c r="O310" t="str">
        <f t="shared" si="16"/>
        <v>1000000000100.250.75</v>
      </c>
      <c r="P310" t="b">
        <f t="shared" si="17"/>
        <v>1</v>
      </c>
      <c r="S310" s="2">
        <v>0</v>
      </c>
      <c r="T310" s="2">
        <v>0</v>
      </c>
      <c r="U310" s="2">
        <v>0</v>
      </c>
      <c r="V310" s="2">
        <v>1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  <c r="AD310" s="2">
        <v>0.5</v>
      </c>
      <c r="AE310" s="2">
        <v>0.5</v>
      </c>
      <c r="AF310" s="2">
        <v>0</v>
      </c>
      <c r="AG310" t="str">
        <f t="shared" si="18"/>
        <v>000100000010.50.50</v>
      </c>
      <c r="AH310" t="b">
        <f t="shared" si="19"/>
        <v>1</v>
      </c>
    </row>
    <row r="311" spans="1:34" x14ac:dyDescent="0.2">
      <c r="A311" s="2">
        <v>0</v>
      </c>
      <c r="B311" s="2">
        <v>0</v>
      </c>
      <c r="C311" s="2">
        <v>1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</v>
      </c>
      <c r="J311" s="2">
        <v>0</v>
      </c>
      <c r="K311" s="2">
        <v>0</v>
      </c>
      <c r="L311" s="2">
        <v>0.75</v>
      </c>
      <c r="M311" s="2">
        <v>0.25</v>
      </c>
      <c r="N311" s="2">
        <v>0</v>
      </c>
      <c r="O311" t="str">
        <f t="shared" si="16"/>
        <v>001000001000.750.250</v>
      </c>
      <c r="P311" t="b">
        <f t="shared" si="17"/>
        <v>1</v>
      </c>
      <c r="S311" s="2">
        <v>0</v>
      </c>
      <c r="T311" s="2">
        <v>0</v>
      </c>
      <c r="U311" s="2">
        <v>0</v>
      </c>
      <c r="V311" s="2">
        <v>1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</v>
      </c>
      <c r="AD311" s="2">
        <v>0.25</v>
      </c>
      <c r="AE311" s="2">
        <v>0.75</v>
      </c>
      <c r="AF311" s="2">
        <v>0</v>
      </c>
      <c r="AG311" t="str">
        <f t="shared" si="18"/>
        <v>000100000010.250.750</v>
      </c>
      <c r="AH311" t="b">
        <f t="shared" si="19"/>
        <v>1</v>
      </c>
    </row>
    <row r="312" spans="1:34" x14ac:dyDescent="0.2">
      <c r="A312" s="2">
        <v>0</v>
      </c>
      <c r="B312" s="2">
        <v>0</v>
      </c>
      <c r="C312" s="2">
        <v>0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  <c r="L312" s="2">
        <v>0.25</v>
      </c>
      <c r="M312" s="2">
        <v>0.75</v>
      </c>
      <c r="N312" s="2">
        <v>0</v>
      </c>
      <c r="O312" t="str">
        <f t="shared" si="16"/>
        <v>000100000100.250.750</v>
      </c>
      <c r="P312" t="b">
        <f t="shared" si="17"/>
        <v>1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</v>
      </c>
      <c r="AD312" s="2">
        <v>0</v>
      </c>
      <c r="AE312" s="2">
        <v>0.25</v>
      </c>
      <c r="AF312" s="2">
        <v>0.75</v>
      </c>
      <c r="AG312" t="str">
        <f t="shared" si="18"/>
        <v>0001000000100.250.75</v>
      </c>
      <c r="AH312" t="b">
        <f t="shared" si="19"/>
        <v>1</v>
      </c>
    </row>
    <row r="313" spans="1:34" x14ac:dyDescent="0.2">
      <c r="A313" s="2">
        <v>0</v>
      </c>
      <c r="B313" s="2">
        <v>0</v>
      </c>
      <c r="C313" s="2">
        <v>0</v>
      </c>
      <c r="D313" s="2">
        <v>0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0.375</v>
      </c>
      <c r="N313" s="2">
        <v>0.625</v>
      </c>
      <c r="O313" t="str">
        <f t="shared" si="16"/>
        <v>0000110000000.3750.625</v>
      </c>
      <c r="P313" t="b">
        <f t="shared" si="17"/>
        <v>1</v>
      </c>
      <c r="S313" s="2">
        <v>0</v>
      </c>
      <c r="T313" s="2">
        <v>0</v>
      </c>
      <c r="U313" s="2">
        <v>0</v>
      </c>
      <c r="V313" s="2">
        <v>1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</v>
      </c>
      <c r="AD313" s="2">
        <v>0</v>
      </c>
      <c r="AE313" s="2">
        <v>0.75</v>
      </c>
      <c r="AF313" s="2">
        <v>0.25</v>
      </c>
      <c r="AG313" t="str">
        <f t="shared" si="18"/>
        <v>0001000000100.750.25</v>
      </c>
      <c r="AH313" t="b">
        <f t="shared" si="19"/>
        <v>1</v>
      </c>
    </row>
    <row r="314" spans="1:34" x14ac:dyDescent="0.2">
      <c r="A314" s="2">
        <v>1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0.5</v>
      </c>
      <c r="M314" s="2">
        <v>0.5</v>
      </c>
      <c r="N314" s="2">
        <v>0</v>
      </c>
      <c r="O314" t="str">
        <f t="shared" si="16"/>
        <v>100000100000.50.50</v>
      </c>
      <c r="P314" t="b">
        <f t="shared" si="17"/>
        <v>1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0</v>
      </c>
      <c r="AD314" s="2">
        <v>0.25</v>
      </c>
      <c r="AE314" s="2">
        <v>0</v>
      </c>
      <c r="AF314" s="2">
        <v>0.75</v>
      </c>
      <c r="AG314" t="str">
        <f t="shared" si="18"/>
        <v>001000010000.2500.75</v>
      </c>
      <c r="AH314" t="b">
        <f t="shared" si="19"/>
        <v>1</v>
      </c>
    </row>
    <row r="315" spans="1:34" x14ac:dyDescent="0.2">
      <c r="A315" s="2">
        <v>0</v>
      </c>
      <c r="B315" s="2">
        <v>0</v>
      </c>
      <c r="C315" s="2">
        <v>0</v>
      </c>
      <c r="D315" s="2">
        <v>1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1</v>
      </c>
      <c r="K315" s="2">
        <v>0</v>
      </c>
      <c r="L315" s="2">
        <v>0.875</v>
      </c>
      <c r="M315" s="2">
        <v>0.125</v>
      </c>
      <c r="N315" s="2">
        <v>0</v>
      </c>
      <c r="O315" t="str">
        <f t="shared" si="16"/>
        <v>000100000100.8750.1250</v>
      </c>
      <c r="P315" t="b">
        <f t="shared" si="17"/>
        <v>1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0</v>
      </c>
      <c r="AD315" s="2">
        <v>0.125</v>
      </c>
      <c r="AE315" s="2">
        <v>0</v>
      </c>
      <c r="AF315" s="2">
        <v>0.875</v>
      </c>
      <c r="AG315" t="str">
        <f t="shared" si="18"/>
        <v>001000010000.12500.875</v>
      </c>
      <c r="AH315" t="b">
        <f t="shared" si="19"/>
        <v>1</v>
      </c>
    </row>
    <row r="316" spans="1:34" x14ac:dyDescent="0.2">
      <c r="A316" s="2">
        <v>1</v>
      </c>
      <c r="B316" s="2">
        <v>0</v>
      </c>
      <c r="C316" s="2">
        <v>0</v>
      </c>
      <c r="D316" s="2">
        <v>0</v>
      </c>
      <c r="E316" s="2">
        <v>0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0.375</v>
      </c>
      <c r="M316" s="2">
        <v>0.625</v>
      </c>
      <c r="N316" s="2">
        <v>0</v>
      </c>
      <c r="O316" t="str">
        <f t="shared" si="16"/>
        <v>100001000000.3750.6250</v>
      </c>
      <c r="P316" t="b">
        <f t="shared" si="17"/>
        <v>1</v>
      </c>
      <c r="S316" s="2">
        <v>0</v>
      </c>
      <c r="T316" s="2">
        <v>0</v>
      </c>
      <c r="U316" s="2">
        <v>1</v>
      </c>
      <c r="V316" s="2">
        <v>0</v>
      </c>
      <c r="W316" s="2">
        <v>0</v>
      </c>
      <c r="X316" s="2">
        <v>0</v>
      </c>
      <c r="Y316" s="2">
        <v>0</v>
      </c>
      <c r="Z316" s="2">
        <v>1</v>
      </c>
      <c r="AA316" s="2">
        <v>0</v>
      </c>
      <c r="AB316" s="2">
        <v>0</v>
      </c>
      <c r="AC316" s="2">
        <v>0</v>
      </c>
      <c r="AD316" s="2">
        <v>0.875</v>
      </c>
      <c r="AE316" s="2">
        <v>0</v>
      </c>
      <c r="AF316" s="2">
        <v>0.125</v>
      </c>
      <c r="AG316" t="str">
        <f t="shared" si="18"/>
        <v>001000010000.87500.125</v>
      </c>
      <c r="AH316" t="b">
        <f t="shared" si="19"/>
        <v>1</v>
      </c>
    </row>
    <row r="317" spans="1:34" x14ac:dyDescent="0.2">
      <c r="A317" s="2">
        <v>0</v>
      </c>
      <c r="B317" s="2">
        <v>0</v>
      </c>
      <c r="C317" s="2">
        <v>0</v>
      </c>
      <c r="D317" s="2">
        <v>1</v>
      </c>
      <c r="E317" s="2">
        <v>0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0.625</v>
      </c>
      <c r="N317" s="2">
        <v>0.375</v>
      </c>
      <c r="O317" t="str">
        <f t="shared" si="16"/>
        <v>0001010000000.6250.375</v>
      </c>
      <c r="P317" t="b">
        <f t="shared" si="17"/>
        <v>1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1</v>
      </c>
      <c r="AA317" s="2">
        <v>0</v>
      </c>
      <c r="AB317" s="2">
        <v>0</v>
      </c>
      <c r="AC317" s="2">
        <v>0</v>
      </c>
      <c r="AD317" s="2">
        <v>0.75</v>
      </c>
      <c r="AE317" s="2">
        <v>0</v>
      </c>
      <c r="AF317" s="2">
        <v>0.25</v>
      </c>
      <c r="AG317" t="str">
        <f t="shared" si="18"/>
        <v>001000010000.7500.25</v>
      </c>
      <c r="AH317" t="b">
        <f t="shared" si="19"/>
        <v>1</v>
      </c>
    </row>
    <row r="318" spans="1:34" x14ac:dyDescent="0.2">
      <c r="A318" s="2">
        <v>0</v>
      </c>
      <c r="B318" s="2">
        <v>0</v>
      </c>
      <c r="C318" s="2">
        <v>0</v>
      </c>
      <c r="D318" s="2">
        <v>1</v>
      </c>
      <c r="E318" s="2">
        <v>0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0.125</v>
      </c>
      <c r="M318" s="2">
        <v>0.875</v>
      </c>
      <c r="N318" s="2">
        <v>0</v>
      </c>
      <c r="O318" t="str">
        <f t="shared" si="16"/>
        <v>000100100000.1250.8750</v>
      </c>
      <c r="P318" t="b">
        <f t="shared" si="17"/>
        <v>1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  <c r="X318" s="2">
        <v>0</v>
      </c>
      <c r="Y318" s="2">
        <v>0</v>
      </c>
      <c r="Z318" s="2">
        <v>1</v>
      </c>
      <c r="AA318" s="2">
        <v>0</v>
      </c>
      <c r="AB318" s="2">
        <v>0</v>
      </c>
      <c r="AC318" s="2">
        <v>0</v>
      </c>
      <c r="AD318" s="2">
        <v>0.625</v>
      </c>
      <c r="AE318" s="2">
        <v>0</v>
      </c>
      <c r="AF318" s="2">
        <v>0.375</v>
      </c>
      <c r="AG318" t="str">
        <f t="shared" si="18"/>
        <v>001000010000.62500.375</v>
      </c>
      <c r="AH318" t="b">
        <f t="shared" si="19"/>
        <v>1</v>
      </c>
    </row>
    <row r="319" spans="1:34" x14ac:dyDescent="0.2">
      <c r="A319" s="2">
        <v>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0.5</v>
      </c>
      <c r="N319" s="2">
        <v>0.5</v>
      </c>
      <c r="O319" t="str">
        <f t="shared" si="16"/>
        <v>1000001000000.50.5</v>
      </c>
      <c r="P319" t="b">
        <f t="shared" si="17"/>
        <v>1</v>
      </c>
      <c r="S319" s="2">
        <v>0</v>
      </c>
      <c r="T319" s="2">
        <v>0</v>
      </c>
      <c r="U319" s="2">
        <v>1</v>
      </c>
      <c r="V319" s="2">
        <v>0</v>
      </c>
      <c r="W319" s="2">
        <v>0</v>
      </c>
      <c r="X319" s="2">
        <v>1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0.5</v>
      </c>
      <c r="AE319" s="2">
        <v>0</v>
      </c>
      <c r="AF319" s="2">
        <v>0.5</v>
      </c>
      <c r="AG319" t="str">
        <f t="shared" si="18"/>
        <v>001001000000.500.5</v>
      </c>
      <c r="AH319" t="b">
        <f t="shared" si="19"/>
        <v>1</v>
      </c>
    </row>
    <row r="320" spans="1:34" x14ac:dyDescent="0.2">
      <c r="A320" s="2">
        <v>0</v>
      </c>
      <c r="B320" s="2">
        <v>0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0.625</v>
      </c>
      <c r="N320" s="2">
        <v>0.375</v>
      </c>
      <c r="O320" t="str">
        <f t="shared" si="16"/>
        <v>0001000100000.6250.375</v>
      </c>
      <c r="P320" t="b">
        <f t="shared" si="17"/>
        <v>1</v>
      </c>
      <c r="S320" s="2">
        <v>0</v>
      </c>
      <c r="T320" s="2">
        <v>0</v>
      </c>
      <c r="U320" s="2">
        <v>1</v>
      </c>
      <c r="V320" s="2">
        <v>0</v>
      </c>
      <c r="W320" s="2">
        <v>0</v>
      </c>
      <c r="X320" s="2">
        <v>1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0.875</v>
      </c>
      <c r="AE320" s="2">
        <v>0</v>
      </c>
      <c r="AF320" s="2">
        <v>0.125</v>
      </c>
      <c r="AG320" t="str">
        <f t="shared" si="18"/>
        <v>001001000000.87500.125</v>
      </c>
      <c r="AH320" t="b">
        <f t="shared" si="19"/>
        <v>1</v>
      </c>
    </row>
    <row r="321" spans="1:34" x14ac:dyDescent="0.2">
      <c r="A321" s="2">
        <v>0</v>
      </c>
      <c r="B321" s="2">
        <v>0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0.625</v>
      </c>
      <c r="M321" s="2">
        <v>0.375</v>
      </c>
      <c r="N321" s="2">
        <v>0</v>
      </c>
      <c r="O321" t="str">
        <f t="shared" si="16"/>
        <v>000100010000.6250.3750</v>
      </c>
      <c r="P321" t="b">
        <f t="shared" si="17"/>
        <v>1</v>
      </c>
      <c r="S321" s="2">
        <v>0</v>
      </c>
      <c r="T321" s="2">
        <v>0</v>
      </c>
      <c r="U321" s="2">
        <v>1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0.125</v>
      </c>
      <c r="AE321" s="2">
        <v>0</v>
      </c>
      <c r="AF321" s="2">
        <v>0.875</v>
      </c>
      <c r="AG321" t="str">
        <f t="shared" si="18"/>
        <v>001001000000.12500.875</v>
      </c>
      <c r="AH321" t="b">
        <f t="shared" si="19"/>
        <v>1</v>
      </c>
    </row>
    <row r="322" spans="1:34" x14ac:dyDescent="0.2">
      <c r="A322" s="2">
        <v>0</v>
      </c>
      <c r="B322" s="2">
        <v>0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0.875</v>
      </c>
      <c r="N322" s="2">
        <v>0.125</v>
      </c>
      <c r="O322" t="str">
        <f t="shared" si="16"/>
        <v>0001000100000.8750.125</v>
      </c>
      <c r="P322" t="b">
        <f t="shared" si="17"/>
        <v>1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1</v>
      </c>
      <c r="AC322" s="2">
        <v>0</v>
      </c>
      <c r="AD322" s="2">
        <v>0.75</v>
      </c>
      <c r="AE322" s="2">
        <v>0</v>
      </c>
      <c r="AF322" s="2">
        <v>0.25</v>
      </c>
      <c r="AG322" t="str">
        <f t="shared" si="18"/>
        <v>001000000100.7500.25</v>
      </c>
      <c r="AH322" t="b">
        <f t="shared" si="19"/>
        <v>1</v>
      </c>
    </row>
    <row r="323" spans="1:34" x14ac:dyDescent="0.2">
      <c r="A323" s="2">
        <v>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1</v>
      </c>
      <c r="L323" s="2">
        <v>0.625</v>
      </c>
      <c r="M323" s="2">
        <v>0.375</v>
      </c>
      <c r="N323" s="2">
        <v>0</v>
      </c>
      <c r="O323" t="str">
        <f t="shared" ref="O323:O374" si="20">CONCATENATE(A323,B323,C323,D323,E323,F323,G323,H323,I323,J323,K323,L323,M323,N323)</f>
        <v>100000000010.6250.3750</v>
      </c>
      <c r="P323" t="b">
        <f t="shared" ref="P323:P374" si="21">COUNTIF($AG:$AG,O323)&gt;0</f>
        <v>1</v>
      </c>
      <c r="S323" s="2">
        <v>1</v>
      </c>
      <c r="T323" s="2">
        <v>0</v>
      </c>
      <c r="U323" s="2">
        <v>0</v>
      </c>
      <c r="V323" s="2">
        <v>0</v>
      </c>
      <c r="W323" s="2">
        <v>0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0.875</v>
      </c>
      <c r="AE323" s="2">
        <v>0</v>
      </c>
      <c r="AF323" s="2">
        <v>0.125</v>
      </c>
      <c r="AG323" t="str">
        <f t="shared" ref="AG323:AG355" si="22">CONCATENATE(S323,T323,U323,V323,W323,X323,Y323,Z323,AA323,AB323,AC323,AD323,AE323,AF323)</f>
        <v>100001000000.87500.125</v>
      </c>
      <c r="AH323" t="b">
        <f t="shared" ref="AH323:AH355" si="23">COUNTIF($O$2:$O$374, AG323)&gt;0</f>
        <v>1</v>
      </c>
    </row>
    <row r="324" spans="1:34" x14ac:dyDescent="0.2">
      <c r="A324" s="2">
        <v>1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  <c r="K324" s="2">
        <v>0</v>
      </c>
      <c r="L324" s="2">
        <v>0.5</v>
      </c>
      <c r="M324" s="2">
        <v>0.5</v>
      </c>
      <c r="N324" s="2">
        <v>0</v>
      </c>
      <c r="O324" t="str">
        <f t="shared" si="20"/>
        <v>100000001000.50.50</v>
      </c>
      <c r="P324" t="b">
        <f t="shared" si="21"/>
        <v>1</v>
      </c>
      <c r="S324" s="2">
        <v>0</v>
      </c>
      <c r="T324" s="2">
        <v>1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</v>
      </c>
      <c r="AA324" s="2">
        <v>0</v>
      </c>
      <c r="AB324" s="2">
        <v>0</v>
      </c>
      <c r="AC324" s="2">
        <v>0</v>
      </c>
      <c r="AD324" s="2">
        <v>0.25</v>
      </c>
      <c r="AE324" s="2">
        <v>0</v>
      </c>
      <c r="AF324" s="2">
        <v>0.75</v>
      </c>
      <c r="AG324" t="str">
        <f t="shared" si="22"/>
        <v>010000010000.2500.75</v>
      </c>
      <c r="AH324" t="b">
        <f t="shared" si="23"/>
        <v>1</v>
      </c>
    </row>
    <row r="325" spans="1:34" x14ac:dyDescent="0.2">
      <c r="A325" s="2">
        <v>1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0.75</v>
      </c>
      <c r="N325" s="2">
        <v>0.25</v>
      </c>
      <c r="O325" t="str">
        <f t="shared" si="20"/>
        <v>1000000100000.750.25</v>
      </c>
      <c r="P325" t="b">
        <f t="shared" si="21"/>
        <v>1</v>
      </c>
      <c r="S325" s="2">
        <v>0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</v>
      </c>
      <c r="AA325" s="2">
        <v>0</v>
      </c>
      <c r="AB325" s="2">
        <v>0</v>
      </c>
      <c r="AC325" s="2">
        <v>0</v>
      </c>
      <c r="AD325" s="2">
        <v>0.125</v>
      </c>
      <c r="AE325" s="2">
        <v>0</v>
      </c>
      <c r="AF325" s="2">
        <v>0.875</v>
      </c>
      <c r="AG325" t="str">
        <f t="shared" si="22"/>
        <v>010000010000.12500.875</v>
      </c>
      <c r="AH325" t="b">
        <f t="shared" si="23"/>
        <v>1</v>
      </c>
    </row>
    <row r="326" spans="1:34" x14ac:dyDescent="0.2">
      <c r="A326" s="2">
        <v>0</v>
      </c>
      <c r="B326" s="2">
        <v>0</v>
      </c>
      <c r="C326" s="2">
        <v>0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  <c r="M326" s="2">
        <v>0.125</v>
      </c>
      <c r="N326" s="2">
        <v>0.875</v>
      </c>
      <c r="O326" t="str">
        <f t="shared" si="20"/>
        <v>0001000001000.1250.875</v>
      </c>
      <c r="P326" t="b">
        <f t="shared" si="21"/>
        <v>1</v>
      </c>
      <c r="S326" s="2">
        <v>0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1</v>
      </c>
      <c r="AA326" s="2">
        <v>0</v>
      </c>
      <c r="AB326" s="2">
        <v>0</v>
      </c>
      <c r="AC326" s="2">
        <v>0</v>
      </c>
      <c r="AD326" s="2">
        <v>0.875</v>
      </c>
      <c r="AE326" s="2">
        <v>0</v>
      </c>
      <c r="AF326" s="2">
        <v>0.125</v>
      </c>
      <c r="AG326" t="str">
        <f t="shared" si="22"/>
        <v>010000010000.87500.125</v>
      </c>
      <c r="AH326" t="b">
        <f t="shared" si="23"/>
        <v>1</v>
      </c>
    </row>
    <row r="327" spans="1:34" x14ac:dyDescent="0.2">
      <c r="A327" s="2">
        <v>1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1</v>
      </c>
      <c r="K327" s="2">
        <v>0</v>
      </c>
      <c r="L327" s="2">
        <v>0.625</v>
      </c>
      <c r="M327" s="2">
        <v>0.375</v>
      </c>
      <c r="N327" s="2">
        <v>0</v>
      </c>
      <c r="O327" t="str">
        <f t="shared" si="20"/>
        <v>100000000100.6250.3750</v>
      </c>
      <c r="P327" t="b">
        <f t="shared" si="21"/>
        <v>1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</v>
      </c>
      <c r="AA327" s="2">
        <v>0</v>
      </c>
      <c r="AB327" s="2">
        <v>0</v>
      </c>
      <c r="AC327" s="2">
        <v>0</v>
      </c>
      <c r="AD327" s="2">
        <v>0.75</v>
      </c>
      <c r="AE327" s="2">
        <v>0</v>
      </c>
      <c r="AF327" s="2">
        <v>0.25</v>
      </c>
      <c r="AG327" t="str">
        <f t="shared" si="22"/>
        <v>010000010000.7500.25</v>
      </c>
      <c r="AH327" t="b">
        <f t="shared" si="23"/>
        <v>1</v>
      </c>
    </row>
    <row r="328" spans="1:34" x14ac:dyDescent="0.2">
      <c r="A328" s="2">
        <v>0</v>
      </c>
      <c r="B328" s="2">
        <v>0</v>
      </c>
      <c r="C328" s="2">
        <v>0</v>
      </c>
      <c r="D328" s="2">
        <v>0</v>
      </c>
      <c r="E328" s="2">
        <v>1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  <c r="L328" s="2">
        <v>0.125</v>
      </c>
      <c r="M328" s="2">
        <v>0.875</v>
      </c>
      <c r="N328" s="2">
        <v>0</v>
      </c>
      <c r="O328" t="str">
        <f t="shared" si="20"/>
        <v>000010000010.1250.8750</v>
      </c>
      <c r="P328" t="b">
        <f t="shared" si="21"/>
        <v>1</v>
      </c>
      <c r="S328" s="2">
        <v>0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1</v>
      </c>
      <c r="AA328" s="2">
        <v>0</v>
      </c>
      <c r="AB328" s="2">
        <v>0</v>
      </c>
      <c r="AC328" s="2">
        <v>0</v>
      </c>
      <c r="AD328" s="2">
        <v>0.625</v>
      </c>
      <c r="AE328" s="2">
        <v>0</v>
      </c>
      <c r="AF328" s="2">
        <v>0.375</v>
      </c>
      <c r="AG328" t="str">
        <f t="shared" si="22"/>
        <v>010000010000.62500.375</v>
      </c>
      <c r="AH328" t="b">
        <f t="shared" si="23"/>
        <v>1</v>
      </c>
    </row>
    <row r="329" spans="1:34" x14ac:dyDescent="0.2">
      <c r="A329" s="2">
        <v>0</v>
      </c>
      <c r="B329" s="2">
        <v>0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0.5</v>
      </c>
      <c r="N329" s="2">
        <v>0.5</v>
      </c>
      <c r="O329" t="str">
        <f t="shared" si="20"/>
        <v>0000101000000.50.5</v>
      </c>
      <c r="P329" t="b">
        <f t="shared" si="21"/>
        <v>1</v>
      </c>
      <c r="S329" s="2">
        <v>0</v>
      </c>
      <c r="T329" s="2">
        <v>1</v>
      </c>
      <c r="U329" s="2">
        <v>0</v>
      </c>
      <c r="V329" s="2">
        <v>0</v>
      </c>
      <c r="W329" s="2">
        <v>0</v>
      </c>
      <c r="X329" s="2">
        <v>1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0.5</v>
      </c>
      <c r="AE329" s="2">
        <v>0</v>
      </c>
      <c r="AF329" s="2">
        <v>0.5</v>
      </c>
      <c r="AG329" t="str">
        <f t="shared" si="22"/>
        <v>010001000000.500.5</v>
      </c>
      <c r="AH329" t="b">
        <f t="shared" si="23"/>
        <v>1</v>
      </c>
    </row>
    <row r="330" spans="1:34" x14ac:dyDescent="0.2">
      <c r="A330" s="2">
        <v>0</v>
      </c>
      <c r="B330" s="2">
        <v>0</v>
      </c>
      <c r="C330" s="2">
        <v>0</v>
      </c>
      <c r="D330" s="2">
        <v>0</v>
      </c>
      <c r="E330" s="2">
        <v>1</v>
      </c>
      <c r="F330" s="2">
        <v>0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0.875</v>
      </c>
      <c r="M330" s="2">
        <v>0.125</v>
      </c>
      <c r="N330" s="2">
        <v>0</v>
      </c>
      <c r="O330" t="str">
        <f t="shared" si="20"/>
        <v>000010100000.8750.1250</v>
      </c>
      <c r="P330" t="b">
        <f t="shared" si="21"/>
        <v>1</v>
      </c>
      <c r="S330" s="2">
        <v>0</v>
      </c>
      <c r="T330" s="2">
        <v>1</v>
      </c>
      <c r="U330" s="2">
        <v>0</v>
      </c>
      <c r="V330" s="2">
        <v>0</v>
      </c>
      <c r="W330" s="2">
        <v>0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0.625</v>
      </c>
      <c r="AE330" s="2">
        <v>0</v>
      </c>
      <c r="AF330" s="2">
        <v>0.375</v>
      </c>
      <c r="AG330" t="str">
        <f t="shared" si="22"/>
        <v>010001000000.62500.375</v>
      </c>
      <c r="AH330" t="b">
        <f t="shared" si="23"/>
        <v>1</v>
      </c>
    </row>
    <row r="331" spans="1:34" x14ac:dyDescent="0.2">
      <c r="A331" s="2">
        <v>0</v>
      </c>
      <c r="B331" s="2">
        <v>0</v>
      </c>
      <c r="C331" s="2">
        <v>0</v>
      </c>
      <c r="D331" s="2">
        <v>0</v>
      </c>
      <c r="E331" s="2">
        <v>1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0.75</v>
      </c>
      <c r="M331" s="2">
        <v>0.25</v>
      </c>
      <c r="N331" s="2">
        <v>0</v>
      </c>
      <c r="O331" t="str">
        <f t="shared" si="20"/>
        <v>000010100000.750.250</v>
      </c>
      <c r="P331" t="b">
        <f t="shared" si="21"/>
        <v>1</v>
      </c>
      <c r="S331" s="2">
        <v>0</v>
      </c>
      <c r="T331" s="2">
        <v>1</v>
      </c>
      <c r="U331" s="2">
        <v>0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0.75</v>
      </c>
      <c r="AE331" s="2">
        <v>0</v>
      </c>
      <c r="AF331" s="2">
        <v>0.25</v>
      </c>
      <c r="AG331" t="str">
        <f t="shared" si="22"/>
        <v>010001000000.7500.25</v>
      </c>
      <c r="AH331" t="b">
        <f t="shared" si="23"/>
        <v>1</v>
      </c>
    </row>
    <row r="332" spans="1:34" x14ac:dyDescent="0.2">
      <c r="A332" s="8">
        <v>0</v>
      </c>
      <c r="B332" s="8">
        <v>0</v>
      </c>
      <c r="C332" s="8">
        <v>0</v>
      </c>
      <c r="D332" s="8">
        <v>0</v>
      </c>
      <c r="E332" s="8">
        <v>1</v>
      </c>
      <c r="F332" s="8">
        <v>0</v>
      </c>
      <c r="G332" s="8">
        <v>0</v>
      </c>
      <c r="H332" s="8">
        <v>0</v>
      </c>
      <c r="I332" s="8">
        <v>0</v>
      </c>
      <c r="J332" s="8">
        <v>1</v>
      </c>
      <c r="K332" s="8">
        <v>0</v>
      </c>
      <c r="L332" s="8">
        <v>0.375</v>
      </c>
      <c r="M332" s="8">
        <v>0.625</v>
      </c>
      <c r="N332" s="8">
        <v>0</v>
      </c>
      <c r="O332" s="9" t="str">
        <f t="shared" si="20"/>
        <v>000010000100.3750.6250</v>
      </c>
      <c r="P332" s="9" t="b">
        <f t="shared" si="21"/>
        <v>0</v>
      </c>
      <c r="S332" s="2">
        <v>0</v>
      </c>
      <c r="T332" s="2">
        <v>1</v>
      </c>
      <c r="U332" s="2">
        <v>0</v>
      </c>
      <c r="V332" s="2">
        <v>0</v>
      </c>
      <c r="W332" s="2">
        <v>0</v>
      </c>
      <c r="X332" s="2">
        <v>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0.25</v>
      </c>
      <c r="AE332" s="2">
        <v>0</v>
      </c>
      <c r="AF332" s="2">
        <v>0.75</v>
      </c>
      <c r="AG332" t="str">
        <f t="shared" si="22"/>
        <v>010001000000.2500.75</v>
      </c>
      <c r="AH332" t="b">
        <f t="shared" si="23"/>
        <v>1</v>
      </c>
    </row>
    <row r="333" spans="1:34" x14ac:dyDescent="0.2">
      <c r="A333" s="8">
        <v>0</v>
      </c>
      <c r="B333" s="8">
        <v>0</v>
      </c>
      <c r="C333" s="8">
        <v>0</v>
      </c>
      <c r="D333" s="8">
        <v>0</v>
      </c>
      <c r="E333" s="8">
        <v>1</v>
      </c>
      <c r="F333" s="8">
        <v>0</v>
      </c>
      <c r="G333" s="8">
        <v>0</v>
      </c>
      <c r="H333" s="8">
        <v>0</v>
      </c>
      <c r="I333" s="8">
        <v>1</v>
      </c>
      <c r="J333" s="8">
        <v>0</v>
      </c>
      <c r="K333" s="8">
        <v>0</v>
      </c>
      <c r="L333" s="8">
        <v>0.5</v>
      </c>
      <c r="M333" s="8">
        <v>0.5</v>
      </c>
      <c r="N333" s="8">
        <v>0</v>
      </c>
      <c r="O333" s="9" t="str">
        <f t="shared" si="20"/>
        <v>000010001000.50.50</v>
      </c>
      <c r="P333" s="9" t="b">
        <f t="shared" si="21"/>
        <v>0</v>
      </c>
      <c r="S333" s="2">
        <v>0</v>
      </c>
      <c r="T333" s="2">
        <v>1</v>
      </c>
      <c r="U333" s="2">
        <v>0</v>
      </c>
      <c r="V333" s="2">
        <v>0</v>
      </c>
      <c r="W333" s="2">
        <v>0</v>
      </c>
      <c r="X333" s="2">
        <v>1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0.375</v>
      </c>
      <c r="AE333" s="2">
        <v>0</v>
      </c>
      <c r="AF333" s="2">
        <v>0.625</v>
      </c>
      <c r="AG333" t="str">
        <f t="shared" si="22"/>
        <v>010001000000.37500.625</v>
      </c>
      <c r="AH333" t="b">
        <f t="shared" si="23"/>
        <v>1</v>
      </c>
    </row>
    <row r="334" spans="1:34" x14ac:dyDescent="0.2">
      <c r="A334" s="2">
        <v>0</v>
      </c>
      <c r="B334" s="2">
        <v>0</v>
      </c>
      <c r="C334" s="2">
        <v>0</v>
      </c>
      <c r="D334" s="2">
        <v>0</v>
      </c>
      <c r="E334" s="2">
        <v>1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0.5</v>
      </c>
      <c r="N334" s="2">
        <v>0.5</v>
      </c>
      <c r="O334" t="str">
        <f t="shared" si="20"/>
        <v>0000110000000.50.5</v>
      </c>
      <c r="P334" t="b">
        <f t="shared" si="21"/>
        <v>1</v>
      </c>
      <c r="S334" s="2">
        <v>0</v>
      </c>
      <c r="T334" s="2">
        <v>0</v>
      </c>
      <c r="U334" s="2">
        <v>0</v>
      </c>
      <c r="V334" s="2">
        <v>0</v>
      </c>
      <c r="W334" s="2">
        <v>1</v>
      </c>
      <c r="X334" s="2">
        <v>0</v>
      </c>
      <c r="Y334" s="2">
        <v>0</v>
      </c>
      <c r="Z334" s="2">
        <v>0</v>
      </c>
      <c r="AA334" s="2">
        <v>1</v>
      </c>
      <c r="AB334" s="2">
        <v>0</v>
      </c>
      <c r="AC334" s="2">
        <v>0</v>
      </c>
      <c r="AD334" s="2">
        <v>0.625</v>
      </c>
      <c r="AE334" s="2">
        <v>0</v>
      </c>
      <c r="AF334" s="2">
        <v>0.375</v>
      </c>
      <c r="AG334" t="str">
        <f t="shared" si="22"/>
        <v>000010001000.62500.375</v>
      </c>
      <c r="AH334" t="b">
        <f t="shared" si="23"/>
        <v>1</v>
      </c>
    </row>
    <row r="335" spans="1:34" x14ac:dyDescent="0.2">
      <c r="A335" s="2">
        <v>0</v>
      </c>
      <c r="B335" s="2">
        <v>0</v>
      </c>
      <c r="C335" s="2">
        <v>0</v>
      </c>
      <c r="D335" s="2">
        <v>0</v>
      </c>
      <c r="E335" s="2">
        <v>1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0.375</v>
      </c>
      <c r="M335" s="2">
        <v>0.625</v>
      </c>
      <c r="N335" s="2">
        <v>0</v>
      </c>
      <c r="O335" t="str">
        <f t="shared" si="20"/>
        <v>000010010000.3750.6250</v>
      </c>
      <c r="P335" t="b">
        <f t="shared" si="21"/>
        <v>1</v>
      </c>
      <c r="S335" s="2">
        <v>0</v>
      </c>
      <c r="T335" s="2">
        <v>0</v>
      </c>
      <c r="U335" s="2">
        <v>0</v>
      </c>
      <c r="V335" s="2">
        <v>1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</v>
      </c>
      <c r="AD335" s="2">
        <v>0.375</v>
      </c>
      <c r="AE335" s="2">
        <v>0</v>
      </c>
      <c r="AF335" s="2">
        <v>0.625</v>
      </c>
      <c r="AG335" t="str">
        <f t="shared" si="22"/>
        <v>000100000010.37500.625</v>
      </c>
      <c r="AH335" t="b">
        <f t="shared" si="23"/>
        <v>1</v>
      </c>
    </row>
    <row r="336" spans="1:34" x14ac:dyDescent="0.2">
      <c r="A336" s="8">
        <v>0</v>
      </c>
      <c r="B336" s="8">
        <v>0</v>
      </c>
      <c r="C336" s="8">
        <v>0</v>
      </c>
      <c r="D336" s="8">
        <v>0</v>
      </c>
      <c r="E336" s="8">
        <v>1</v>
      </c>
      <c r="F336" s="8">
        <v>0</v>
      </c>
      <c r="G336" s="8">
        <v>0</v>
      </c>
      <c r="H336" s="8">
        <v>0</v>
      </c>
      <c r="I336" s="8">
        <v>0</v>
      </c>
      <c r="J336" s="8">
        <v>1</v>
      </c>
      <c r="K336" s="8">
        <v>0</v>
      </c>
      <c r="L336" s="8">
        <v>0.75</v>
      </c>
      <c r="M336" s="8">
        <v>0.25</v>
      </c>
      <c r="N336" s="8">
        <v>0</v>
      </c>
      <c r="O336" s="9" t="str">
        <f t="shared" si="20"/>
        <v>000010000100.750.250</v>
      </c>
      <c r="P336" s="9" t="b">
        <f t="shared" si="21"/>
        <v>0</v>
      </c>
      <c r="S336" s="2">
        <v>0</v>
      </c>
      <c r="T336" s="2">
        <v>0</v>
      </c>
      <c r="U336" s="2">
        <v>0</v>
      </c>
      <c r="V336" s="2">
        <v>1</v>
      </c>
      <c r="W336" s="2">
        <v>0</v>
      </c>
      <c r="X336" s="2">
        <v>0</v>
      </c>
      <c r="Y336" s="2">
        <v>1</v>
      </c>
      <c r="Z336" s="2">
        <v>0</v>
      </c>
      <c r="AA336" s="2">
        <v>0</v>
      </c>
      <c r="AB336" s="2">
        <v>0</v>
      </c>
      <c r="AC336" s="2">
        <v>0</v>
      </c>
      <c r="AD336" s="2">
        <v>0.25</v>
      </c>
      <c r="AE336" s="2">
        <v>0</v>
      </c>
      <c r="AF336" s="2">
        <v>0.75</v>
      </c>
      <c r="AG336" t="str">
        <f t="shared" si="22"/>
        <v>000100100000.2500.75</v>
      </c>
      <c r="AH336" t="b">
        <f t="shared" si="23"/>
        <v>1</v>
      </c>
    </row>
    <row r="337" spans="1:34" x14ac:dyDescent="0.2">
      <c r="A337" s="8">
        <v>0</v>
      </c>
      <c r="B337" s="8">
        <v>0</v>
      </c>
      <c r="C337" s="8">
        <v>0</v>
      </c>
      <c r="D337" s="8">
        <v>0</v>
      </c>
      <c r="E337" s="8">
        <v>1</v>
      </c>
      <c r="F337" s="8">
        <v>1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0.875</v>
      </c>
      <c r="N337" s="8">
        <v>0.125</v>
      </c>
      <c r="O337" s="9" t="str">
        <f t="shared" si="20"/>
        <v>0000110000000.8750.125</v>
      </c>
      <c r="P337" s="9" t="b">
        <f t="shared" si="21"/>
        <v>0</v>
      </c>
      <c r="S337" s="2">
        <v>0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  <c r="Y337" s="2">
        <v>1</v>
      </c>
      <c r="Z337" s="2">
        <v>0</v>
      </c>
      <c r="AA337" s="2">
        <v>0</v>
      </c>
      <c r="AB337" s="2">
        <v>0</v>
      </c>
      <c r="AC337" s="2">
        <v>0</v>
      </c>
      <c r="AD337" s="2">
        <v>0.5</v>
      </c>
      <c r="AE337" s="2">
        <v>0</v>
      </c>
      <c r="AF337" s="2">
        <v>0.5</v>
      </c>
      <c r="AG337" t="str">
        <f t="shared" si="22"/>
        <v>000010100000.500.5</v>
      </c>
      <c r="AH337" t="b">
        <f t="shared" si="23"/>
        <v>1</v>
      </c>
    </row>
    <row r="338" spans="1:34" x14ac:dyDescent="0.2">
      <c r="A338" s="8">
        <v>0</v>
      </c>
      <c r="B338" s="8">
        <v>0</v>
      </c>
      <c r="C338" s="8">
        <v>0</v>
      </c>
      <c r="D338" s="8">
        <v>0</v>
      </c>
      <c r="E338" s="8">
        <v>1</v>
      </c>
      <c r="F338" s="8">
        <v>0</v>
      </c>
      <c r="G338" s="8">
        <v>0</v>
      </c>
      <c r="H338" s="8">
        <v>0</v>
      </c>
      <c r="I338" s="8">
        <v>0</v>
      </c>
      <c r="J338" s="8">
        <v>1</v>
      </c>
      <c r="K338" s="8">
        <v>0</v>
      </c>
      <c r="L338" s="8">
        <v>0.625</v>
      </c>
      <c r="M338" s="8">
        <v>0.375</v>
      </c>
      <c r="N338" s="8">
        <v>0</v>
      </c>
      <c r="O338" s="9" t="str">
        <f t="shared" si="20"/>
        <v>000010000100.6250.3750</v>
      </c>
      <c r="P338" s="9" t="b">
        <f t="shared" si="21"/>
        <v>0</v>
      </c>
      <c r="S338" s="2">
        <v>0</v>
      </c>
      <c r="T338" s="2">
        <v>0</v>
      </c>
      <c r="U338" s="2">
        <v>0</v>
      </c>
      <c r="V338" s="2">
        <v>1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0.75</v>
      </c>
      <c r="AC338" s="2">
        <v>0.25</v>
      </c>
      <c r="AD338" s="2">
        <v>0</v>
      </c>
      <c r="AE338" s="2">
        <v>0</v>
      </c>
      <c r="AF338" s="2">
        <v>1</v>
      </c>
      <c r="AG338" t="str">
        <f>CONCATENATE(S338,T338,U338,V338,W338,X338,Y338,Z338,AA338,AB338,AC338,AD338,AE338,AF338)</f>
        <v>0001000000.750.25001</v>
      </c>
      <c r="AH338" t="b">
        <f t="shared" si="23"/>
        <v>0</v>
      </c>
    </row>
    <row r="339" spans="1:34" x14ac:dyDescent="0.2">
      <c r="A339" s="8">
        <v>0</v>
      </c>
      <c r="B339" s="8">
        <v>0</v>
      </c>
      <c r="C339" s="8">
        <v>0</v>
      </c>
      <c r="D339" s="8">
        <v>0</v>
      </c>
      <c r="E339" s="8">
        <v>1</v>
      </c>
      <c r="F339" s="8">
        <v>0</v>
      </c>
      <c r="G339" s="8">
        <v>0</v>
      </c>
      <c r="H339" s="8">
        <v>0</v>
      </c>
      <c r="I339" s="8">
        <v>0</v>
      </c>
      <c r="J339" s="8">
        <v>1</v>
      </c>
      <c r="K339" s="8">
        <v>0</v>
      </c>
      <c r="L339" s="8">
        <v>0</v>
      </c>
      <c r="M339" s="8">
        <v>0.25</v>
      </c>
      <c r="N339" s="8">
        <v>0.75</v>
      </c>
      <c r="O339" s="9" t="str">
        <f t="shared" si="20"/>
        <v>0000100001000.250.75</v>
      </c>
      <c r="P339" s="9" t="b">
        <f t="shared" si="21"/>
        <v>0</v>
      </c>
      <c r="S339" s="2">
        <v>0</v>
      </c>
      <c r="T339" s="2">
        <v>0</v>
      </c>
      <c r="U339" s="2">
        <v>0</v>
      </c>
      <c r="V339" s="2">
        <v>1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0.5</v>
      </c>
      <c r="AC339" s="2">
        <v>0.5</v>
      </c>
      <c r="AD339" s="2">
        <v>0</v>
      </c>
      <c r="AE339" s="2">
        <v>0</v>
      </c>
      <c r="AF339" s="2">
        <v>1</v>
      </c>
      <c r="AG339" t="str">
        <f t="shared" si="22"/>
        <v>0001000000.50.5001</v>
      </c>
      <c r="AH339" t="b">
        <f t="shared" si="23"/>
        <v>0</v>
      </c>
    </row>
    <row r="340" spans="1:34" x14ac:dyDescent="0.2">
      <c r="A340" s="2">
        <v>0</v>
      </c>
      <c r="B340" s="2">
        <v>0</v>
      </c>
      <c r="C340" s="2">
        <v>0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0.875</v>
      </c>
      <c r="M340" s="2">
        <v>0.125</v>
      </c>
      <c r="N340" s="2">
        <v>0</v>
      </c>
      <c r="O340" t="str">
        <f t="shared" si="20"/>
        <v>000010000010.8750.1250</v>
      </c>
      <c r="P340" t="b">
        <f t="shared" si="21"/>
        <v>1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0.25</v>
      </c>
      <c r="AC340" s="2">
        <v>0.75</v>
      </c>
      <c r="AD340" s="2">
        <v>0</v>
      </c>
      <c r="AE340" s="2">
        <v>0</v>
      </c>
      <c r="AF340" s="2">
        <v>1</v>
      </c>
      <c r="AG340" t="str">
        <f t="shared" si="22"/>
        <v>0001000000.250.75001</v>
      </c>
      <c r="AH340" t="b">
        <f t="shared" si="23"/>
        <v>0</v>
      </c>
    </row>
    <row r="341" spans="1:34" x14ac:dyDescent="0.2">
      <c r="A341" s="2">
        <v>0</v>
      </c>
      <c r="B341" s="2">
        <v>0</v>
      </c>
      <c r="C341" s="2">
        <v>0</v>
      </c>
      <c r="D341" s="2">
        <v>0</v>
      </c>
      <c r="E341" s="2">
        <v>1</v>
      </c>
      <c r="F341" s="2">
        <v>0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0.125</v>
      </c>
      <c r="N341" s="2">
        <v>0.875</v>
      </c>
      <c r="O341" t="str">
        <f t="shared" si="20"/>
        <v>0000100100000.1250.875</v>
      </c>
      <c r="P341" t="b">
        <f t="shared" si="21"/>
        <v>1</v>
      </c>
      <c r="S341" s="2">
        <v>0</v>
      </c>
      <c r="T341" s="2">
        <v>0</v>
      </c>
      <c r="U341" s="2">
        <v>0</v>
      </c>
      <c r="V341" s="2">
        <v>0</v>
      </c>
      <c r="W341" s="2">
        <v>1</v>
      </c>
      <c r="X341" s="2">
        <v>0</v>
      </c>
      <c r="Y341" s="2">
        <v>0</v>
      </c>
      <c r="Z341" s="2">
        <v>0</v>
      </c>
      <c r="AA341" s="2">
        <v>0</v>
      </c>
      <c r="AB341" s="2">
        <v>0.75</v>
      </c>
      <c r="AC341" s="2">
        <v>0.25</v>
      </c>
      <c r="AD341" s="2">
        <v>0</v>
      </c>
      <c r="AE341" s="2">
        <v>0</v>
      </c>
      <c r="AF341" s="2">
        <v>1</v>
      </c>
      <c r="AG341" t="str">
        <f t="shared" si="22"/>
        <v>0000100000.750.25001</v>
      </c>
      <c r="AH341" t="b">
        <f t="shared" si="23"/>
        <v>0</v>
      </c>
    </row>
    <row r="342" spans="1:34" x14ac:dyDescent="0.2">
      <c r="A342" s="2">
        <v>0</v>
      </c>
      <c r="B342" s="2">
        <v>0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0.75</v>
      </c>
      <c r="M342" s="2">
        <v>0.25</v>
      </c>
      <c r="N342" s="2">
        <v>0</v>
      </c>
      <c r="O342" t="str">
        <f t="shared" si="20"/>
        <v>000100000010.750.250</v>
      </c>
      <c r="P342" t="b">
        <f t="shared" si="21"/>
        <v>1</v>
      </c>
      <c r="S342" s="2">
        <v>0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0</v>
      </c>
      <c r="Z342" s="2">
        <v>0</v>
      </c>
      <c r="AA342" s="2">
        <v>0</v>
      </c>
      <c r="AB342" s="2">
        <v>0.5</v>
      </c>
      <c r="AC342" s="2">
        <v>0.5</v>
      </c>
      <c r="AD342" s="2">
        <v>0</v>
      </c>
      <c r="AE342" s="2">
        <v>0</v>
      </c>
      <c r="AF342" s="2">
        <v>1</v>
      </c>
      <c r="AG342" t="str">
        <f t="shared" si="22"/>
        <v>0000100000.50.5001</v>
      </c>
      <c r="AH342" t="b">
        <f t="shared" si="23"/>
        <v>0</v>
      </c>
    </row>
    <row r="343" spans="1:34" x14ac:dyDescent="0.2">
      <c r="A343" s="2">
        <v>0</v>
      </c>
      <c r="B343" s="2">
        <v>0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  <c r="M343" s="2">
        <v>0.5</v>
      </c>
      <c r="N343" s="2">
        <v>0.5</v>
      </c>
      <c r="O343" t="str">
        <f t="shared" si="20"/>
        <v>0001000000100.50.5</v>
      </c>
      <c r="P343" t="b">
        <f t="shared" si="21"/>
        <v>1</v>
      </c>
      <c r="S343" s="2">
        <v>0</v>
      </c>
      <c r="T343" s="2">
        <v>0</v>
      </c>
      <c r="U343" s="2">
        <v>0</v>
      </c>
      <c r="V343" s="2">
        <v>0</v>
      </c>
      <c r="W343" s="2">
        <v>1</v>
      </c>
      <c r="X343" s="2">
        <v>0</v>
      </c>
      <c r="Y343" s="2">
        <v>0</v>
      </c>
      <c r="Z343" s="2">
        <v>0</v>
      </c>
      <c r="AA343" s="2">
        <v>0</v>
      </c>
      <c r="AB343" s="2">
        <v>0.25</v>
      </c>
      <c r="AC343" s="2">
        <v>0.75</v>
      </c>
      <c r="AD343" s="2">
        <v>0</v>
      </c>
      <c r="AE343" s="2">
        <v>0</v>
      </c>
      <c r="AF343" s="2">
        <v>1</v>
      </c>
      <c r="AG343" t="str">
        <f t="shared" si="22"/>
        <v>0000100000.250.75001</v>
      </c>
      <c r="AH343" t="b">
        <f t="shared" si="23"/>
        <v>0</v>
      </c>
    </row>
    <row r="344" spans="1:34" x14ac:dyDescent="0.2">
      <c r="A344" s="2">
        <v>0</v>
      </c>
      <c r="B344" s="2">
        <v>0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0.5</v>
      </c>
      <c r="M344" s="2">
        <v>0.5</v>
      </c>
      <c r="N344" s="2">
        <v>0</v>
      </c>
      <c r="O344" t="str">
        <f t="shared" si="20"/>
        <v>000100000010.50.50</v>
      </c>
      <c r="P344" t="b">
        <f t="shared" si="21"/>
        <v>1</v>
      </c>
      <c r="S344" s="2">
        <v>0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</v>
      </c>
      <c r="AD344" s="2">
        <v>0</v>
      </c>
      <c r="AE344" s="2">
        <v>0.16700000000000001</v>
      </c>
      <c r="AF344" s="2">
        <v>0.83299999999999996</v>
      </c>
      <c r="AG344" t="str">
        <f t="shared" si="22"/>
        <v>0001000000100.1670.833</v>
      </c>
      <c r="AH344" t="b">
        <f t="shared" si="23"/>
        <v>0</v>
      </c>
    </row>
    <row r="345" spans="1:34" x14ac:dyDescent="0.2">
      <c r="A345" s="2">
        <v>0</v>
      </c>
      <c r="B345" s="2">
        <v>0</v>
      </c>
      <c r="C345" s="2">
        <v>0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1</v>
      </c>
      <c r="L345" s="2">
        <v>0.25</v>
      </c>
      <c r="M345" s="2">
        <v>0.75</v>
      </c>
      <c r="N345" s="2">
        <v>0</v>
      </c>
      <c r="O345" t="str">
        <f t="shared" si="20"/>
        <v>000100000010.250.750</v>
      </c>
      <c r="P345" t="b">
        <f t="shared" si="21"/>
        <v>1</v>
      </c>
      <c r="S345" s="2">
        <v>0</v>
      </c>
      <c r="T345" s="2">
        <v>0</v>
      </c>
      <c r="U345" s="2">
        <v>0</v>
      </c>
      <c r="V345" s="2">
        <v>1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</v>
      </c>
      <c r="AD345" s="2">
        <v>0</v>
      </c>
      <c r="AE345" s="2">
        <v>0.33300000000000002</v>
      </c>
      <c r="AF345" s="2">
        <v>0.66700000000000004</v>
      </c>
      <c r="AG345" t="str">
        <f t="shared" si="22"/>
        <v>0001000000100.3330.667</v>
      </c>
      <c r="AH345" t="b">
        <f t="shared" si="23"/>
        <v>0</v>
      </c>
    </row>
    <row r="346" spans="1:34" x14ac:dyDescent="0.2">
      <c r="A346" s="2">
        <v>0</v>
      </c>
      <c r="B346" s="2">
        <v>0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1</v>
      </c>
      <c r="L346" s="2">
        <v>0</v>
      </c>
      <c r="M346" s="2">
        <v>0.25</v>
      </c>
      <c r="N346" s="2">
        <v>0.75</v>
      </c>
      <c r="O346" t="str">
        <f t="shared" si="20"/>
        <v>0001000000100.250.75</v>
      </c>
      <c r="P346" t="b">
        <f t="shared" si="21"/>
        <v>1</v>
      </c>
      <c r="S346" s="2">
        <v>0</v>
      </c>
      <c r="T346" s="2">
        <v>0</v>
      </c>
      <c r="U346" s="2">
        <v>0</v>
      </c>
      <c r="V346" s="2">
        <v>1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</v>
      </c>
      <c r="AD346" s="2">
        <v>0</v>
      </c>
      <c r="AE346" s="2">
        <v>0.5</v>
      </c>
      <c r="AF346" s="2">
        <v>0.5</v>
      </c>
      <c r="AG346" t="str">
        <f t="shared" si="22"/>
        <v>0001000000100.50.5</v>
      </c>
      <c r="AH346" t="b">
        <f t="shared" si="23"/>
        <v>1</v>
      </c>
    </row>
    <row r="347" spans="1:34" x14ac:dyDescent="0.2">
      <c r="A347" s="2">
        <v>0</v>
      </c>
      <c r="B347" s="2">
        <v>0</v>
      </c>
      <c r="C347" s="2">
        <v>0</v>
      </c>
      <c r="D347" s="2"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>
        <v>0.75</v>
      </c>
      <c r="N347" s="2">
        <v>0.25</v>
      </c>
      <c r="O347" t="str">
        <f t="shared" si="20"/>
        <v>0001000000100.750.25</v>
      </c>
      <c r="P347" t="b">
        <f t="shared" si="21"/>
        <v>1</v>
      </c>
      <c r="S347" s="2">
        <v>0</v>
      </c>
      <c r="T347" s="2">
        <v>0</v>
      </c>
      <c r="U347" s="2">
        <v>0</v>
      </c>
      <c r="V347" s="2">
        <v>1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</v>
      </c>
      <c r="AD347" s="2">
        <v>0</v>
      </c>
      <c r="AE347" s="2">
        <v>0.66700000000000004</v>
      </c>
      <c r="AF347" s="2">
        <v>0.33300000000000002</v>
      </c>
      <c r="AG347" t="str">
        <f t="shared" si="22"/>
        <v>0001000000100.6670.333</v>
      </c>
      <c r="AH347" t="b">
        <f t="shared" si="23"/>
        <v>0</v>
      </c>
    </row>
    <row r="348" spans="1:34" x14ac:dyDescent="0.2">
      <c r="A348" s="2">
        <v>0</v>
      </c>
      <c r="B348" s="2">
        <v>0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0.25</v>
      </c>
      <c r="M348" s="2">
        <v>0</v>
      </c>
      <c r="N348" s="2">
        <v>0.75</v>
      </c>
      <c r="O348" t="str">
        <f t="shared" si="20"/>
        <v>001000010000.2500.75</v>
      </c>
      <c r="P348" t="b">
        <f t="shared" si="21"/>
        <v>1</v>
      </c>
      <c r="S348" s="2">
        <v>0</v>
      </c>
      <c r="T348" s="2">
        <v>0</v>
      </c>
      <c r="U348" s="2">
        <v>1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</v>
      </c>
      <c r="AD348" s="2">
        <v>0</v>
      </c>
      <c r="AE348" s="2">
        <v>0.33300000000000002</v>
      </c>
      <c r="AF348" s="2">
        <v>0.66700000000000004</v>
      </c>
      <c r="AG348" t="str">
        <f t="shared" si="22"/>
        <v>0010000000100.3330.667</v>
      </c>
      <c r="AH348" t="b">
        <f t="shared" si="23"/>
        <v>0</v>
      </c>
    </row>
    <row r="349" spans="1:34" x14ac:dyDescent="0.2">
      <c r="A349" s="2">
        <v>0</v>
      </c>
      <c r="B349" s="2">
        <v>0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0.125</v>
      </c>
      <c r="M349" s="2">
        <v>0</v>
      </c>
      <c r="N349" s="2">
        <v>0.875</v>
      </c>
      <c r="O349" t="str">
        <f t="shared" si="20"/>
        <v>001000010000.12500.875</v>
      </c>
      <c r="P349" t="b">
        <f t="shared" si="21"/>
        <v>1</v>
      </c>
      <c r="S349" s="2">
        <v>0</v>
      </c>
      <c r="T349" s="2">
        <v>0</v>
      </c>
      <c r="U349" s="2">
        <v>1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</v>
      </c>
      <c r="AD349" s="2">
        <v>0</v>
      </c>
      <c r="AE349" s="2">
        <v>0.5</v>
      </c>
      <c r="AF349" s="2">
        <v>0.5</v>
      </c>
      <c r="AG349" t="str">
        <f t="shared" si="22"/>
        <v>0010000000100.50.5</v>
      </c>
      <c r="AH349" t="b">
        <f t="shared" si="23"/>
        <v>0</v>
      </c>
    </row>
    <row r="350" spans="1:34" x14ac:dyDescent="0.2">
      <c r="A350" s="2">
        <v>0</v>
      </c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0.875</v>
      </c>
      <c r="M350" s="2">
        <v>0</v>
      </c>
      <c r="N350" s="2">
        <v>0.125</v>
      </c>
      <c r="O350" t="str">
        <f t="shared" si="20"/>
        <v>001000010000.87500.125</v>
      </c>
      <c r="P350" t="b">
        <f t="shared" si="21"/>
        <v>1</v>
      </c>
      <c r="S350" s="2">
        <v>0</v>
      </c>
      <c r="T350" s="2">
        <v>0</v>
      </c>
      <c r="U350" s="2">
        <v>1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</v>
      </c>
      <c r="AD350" s="2">
        <v>0</v>
      </c>
      <c r="AE350" s="2">
        <v>0.66700000000000004</v>
      </c>
      <c r="AF350" s="2">
        <v>0.33300000000000002</v>
      </c>
      <c r="AG350" t="str">
        <f t="shared" si="22"/>
        <v>0010000000100.6670.333</v>
      </c>
      <c r="AH350" t="b">
        <f t="shared" si="23"/>
        <v>0</v>
      </c>
    </row>
    <row r="351" spans="1:34" x14ac:dyDescent="0.2">
      <c r="A351" s="2">
        <v>0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0.75</v>
      </c>
      <c r="M351" s="2">
        <v>0</v>
      </c>
      <c r="N351" s="2">
        <v>0.25</v>
      </c>
      <c r="O351" t="str">
        <f t="shared" si="20"/>
        <v>001000010000.7500.25</v>
      </c>
      <c r="P351" t="b">
        <f t="shared" si="21"/>
        <v>1</v>
      </c>
      <c r="S351" s="2">
        <v>0</v>
      </c>
      <c r="T351" s="2">
        <v>0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0.5</v>
      </c>
      <c r="AC351" s="2">
        <v>0.5</v>
      </c>
      <c r="AD351" s="2">
        <v>0</v>
      </c>
      <c r="AE351" s="2">
        <v>0</v>
      </c>
      <c r="AF351" s="2">
        <v>1</v>
      </c>
      <c r="AG351" t="str">
        <f t="shared" si="22"/>
        <v>0010000000.50.5001</v>
      </c>
      <c r="AH351" t="b">
        <f t="shared" si="23"/>
        <v>1</v>
      </c>
    </row>
    <row r="352" spans="1:34" x14ac:dyDescent="0.2">
      <c r="A352" s="2">
        <v>0</v>
      </c>
      <c r="B352" s="2">
        <v>0</v>
      </c>
      <c r="C352" s="2">
        <v>1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0.625</v>
      </c>
      <c r="M352" s="2">
        <v>0</v>
      </c>
      <c r="N352" s="2">
        <v>0.375</v>
      </c>
      <c r="O352" t="str">
        <f t="shared" si="20"/>
        <v>001000010000.62500.375</v>
      </c>
      <c r="P352" t="b">
        <f t="shared" si="21"/>
        <v>1</v>
      </c>
      <c r="S352" s="2">
        <v>0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0.5</v>
      </c>
      <c r="AB352" s="2">
        <v>0.5</v>
      </c>
      <c r="AC352" s="2">
        <v>0</v>
      </c>
      <c r="AD352" s="2">
        <v>0</v>
      </c>
      <c r="AE352" s="2">
        <v>0</v>
      </c>
      <c r="AF352" s="2">
        <v>1</v>
      </c>
      <c r="AG352" t="str">
        <f t="shared" si="22"/>
        <v>001000000.50.50001</v>
      </c>
      <c r="AH352" t="b">
        <f t="shared" si="23"/>
        <v>0</v>
      </c>
    </row>
    <row r="353" spans="1:34" x14ac:dyDescent="0.2">
      <c r="A353" s="2">
        <v>0</v>
      </c>
      <c r="B353" s="2">
        <v>0</v>
      </c>
      <c r="C353" s="2">
        <v>1</v>
      </c>
      <c r="D353" s="2">
        <v>0</v>
      </c>
      <c r="E353" s="2">
        <v>0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0.5</v>
      </c>
      <c r="M353" s="2">
        <v>0</v>
      </c>
      <c r="N353" s="2">
        <v>0.5</v>
      </c>
      <c r="O353" t="str">
        <f t="shared" si="20"/>
        <v>001001000000.500.5</v>
      </c>
      <c r="P353" t="b">
        <f t="shared" si="21"/>
        <v>1</v>
      </c>
      <c r="S353" s="2">
        <v>0</v>
      </c>
      <c r="T353" s="2">
        <v>0</v>
      </c>
      <c r="U353" s="2">
        <v>1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0.25</v>
      </c>
      <c r="AB353" s="2">
        <v>0.75</v>
      </c>
      <c r="AC353" s="2">
        <v>0</v>
      </c>
      <c r="AD353" s="2">
        <v>0</v>
      </c>
      <c r="AE353" s="2">
        <v>1</v>
      </c>
      <c r="AF353" s="2">
        <v>0</v>
      </c>
      <c r="AG353" t="str">
        <f t="shared" si="22"/>
        <v>001000000.250.750010</v>
      </c>
      <c r="AH353" t="b">
        <f t="shared" si="23"/>
        <v>0</v>
      </c>
    </row>
    <row r="354" spans="1:34" x14ac:dyDescent="0.2">
      <c r="A354" s="8">
        <v>0</v>
      </c>
      <c r="B354" s="8">
        <v>0</v>
      </c>
      <c r="C354" s="8">
        <v>1</v>
      </c>
      <c r="D354" s="8">
        <v>0</v>
      </c>
      <c r="E354" s="8">
        <v>0</v>
      </c>
      <c r="F354" s="8">
        <v>1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0.625</v>
      </c>
      <c r="M354" s="8">
        <v>0</v>
      </c>
      <c r="N354" s="8">
        <v>0.375</v>
      </c>
      <c r="O354" s="9" t="str">
        <f t="shared" si="20"/>
        <v>001001000000.62500.375</v>
      </c>
      <c r="P354" s="9" t="b">
        <f t="shared" si="21"/>
        <v>0</v>
      </c>
      <c r="S354" s="2">
        <v>0</v>
      </c>
      <c r="T354" s="2">
        <v>0</v>
      </c>
      <c r="U354" s="2">
        <v>1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0.5</v>
      </c>
      <c r="AB354" s="2">
        <v>0.5</v>
      </c>
      <c r="AC354" s="2">
        <v>0</v>
      </c>
      <c r="AD354" s="2">
        <v>0</v>
      </c>
      <c r="AE354" s="2">
        <v>1</v>
      </c>
      <c r="AF354" s="2">
        <v>0</v>
      </c>
      <c r="AG354" t="str">
        <f t="shared" si="22"/>
        <v>001000000.50.50010</v>
      </c>
      <c r="AH354" t="b">
        <f t="shared" si="23"/>
        <v>1</v>
      </c>
    </row>
    <row r="355" spans="1:34" x14ac:dyDescent="0.2">
      <c r="A355" s="2">
        <v>0</v>
      </c>
      <c r="B355" s="2">
        <v>0</v>
      </c>
      <c r="C355" s="2">
        <v>1</v>
      </c>
      <c r="D355" s="2">
        <v>0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0.875</v>
      </c>
      <c r="M355" s="2">
        <v>0</v>
      </c>
      <c r="N355" s="2">
        <v>0.125</v>
      </c>
      <c r="O355" t="str">
        <f t="shared" si="20"/>
        <v>001001000000.87500.125</v>
      </c>
      <c r="P355" t="b">
        <f t="shared" si="21"/>
        <v>1</v>
      </c>
      <c r="S355" s="2">
        <v>0</v>
      </c>
      <c r="T355" s="2">
        <v>0</v>
      </c>
      <c r="U355" s="2">
        <v>1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0.75</v>
      </c>
      <c r="AB355" s="2">
        <v>0.25</v>
      </c>
      <c r="AC355" s="2">
        <v>0</v>
      </c>
      <c r="AD355" s="2">
        <v>0</v>
      </c>
      <c r="AE355" s="2">
        <v>1</v>
      </c>
      <c r="AF355" s="2">
        <v>0</v>
      </c>
      <c r="AG355" t="str">
        <f t="shared" si="22"/>
        <v>001000000.750.250010</v>
      </c>
      <c r="AH355" t="b">
        <f t="shared" si="23"/>
        <v>0</v>
      </c>
    </row>
    <row r="356" spans="1:34" x14ac:dyDescent="0.2">
      <c r="A356" s="2">
        <v>0</v>
      </c>
      <c r="B356" s="2">
        <v>0</v>
      </c>
      <c r="C356" s="2">
        <v>1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0.125</v>
      </c>
      <c r="M356" s="2">
        <v>0</v>
      </c>
      <c r="N356" s="2">
        <v>0.875</v>
      </c>
      <c r="O356" t="str">
        <f t="shared" si="20"/>
        <v>001001000000.12500.875</v>
      </c>
      <c r="P356" t="b">
        <f t="shared" si="21"/>
        <v>1</v>
      </c>
    </row>
    <row r="357" spans="1:34" x14ac:dyDescent="0.2">
      <c r="A357" s="2">
        <v>0</v>
      </c>
      <c r="B357" s="2">
        <v>0</v>
      </c>
      <c r="C357" s="2">
        <v>1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0.75</v>
      </c>
      <c r="M357" s="2">
        <v>0</v>
      </c>
      <c r="N357" s="2">
        <v>0.25</v>
      </c>
      <c r="O357" t="str">
        <f t="shared" si="20"/>
        <v>001000000100.7500.25</v>
      </c>
      <c r="P357" t="b">
        <f t="shared" si="21"/>
        <v>1</v>
      </c>
    </row>
    <row r="358" spans="1:34" x14ac:dyDescent="0.2">
      <c r="A358" s="2">
        <v>1</v>
      </c>
      <c r="B358" s="2">
        <v>0</v>
      </c>
      <c r="C358" s="2">
        <v>0</v>
      </c>
      <c r="D358" s="2">
        <v>0</v>
      </c>
      <c r="E358" s="2">
        <v>0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0.875</v>
      </c>
      <c r="M358" s="2">
        <v>0</v>
      </c>
      <c r="N358" s="2">
        <v>0.125</v>
      </c>
      <c r="O358" t="str">
        <f t="shared" si="20"/>
        <v>100001000000.87500.125</v>
      </c>
      <c r="P358" t="b">
        <f t="shared" si="21"/>
        <v>1</v>
      </c>
    </row>
    <row r="359" spans="1:34" x14ac:dyDescent="0.2">
      <c r="A359" s="8">
        <v>1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1</v>
      </c>
      <c r="K359" s="8">
        <v>0</v>
      </c>
      <c r="L359" s="8">
        <v>0.625</v>
      </c>
      <c r="M359" s="8">
        <v>0</v>
      </c>
      <c r="N359" s="8">
        <v>0.375</v>
      </c>
      <c r="O359" s="9" t="str">
        <f t="shared" si="20"/>
        <v>100000000100.62500.375</v>
      </c>
      <c r="P359" s="9" t="b">
        <f t="shared" si="21"/>
        <v>0</v>
      </c>
    </row>
    <row r="360" spans="1:34" x14ac:dyDescent="0.2">
      <c r="A360" s="2">
        <v>0</v>
      </c>
      <c r="B360" s="2">
        <v>1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0.25</v>
      </c>
      <c r="M360" s="2">
        <v>0</v>
      </c>
      <c r="N360" s="2">
        <v>0.75</v>
      </c>
      <c r="O360" t="str">
        <f t="shared" si="20"/>
        <v>010000010000.2500.75</v>
      </c>
      <c r="P360" t="b">
        <f t="shared" si="21"/>
        <v>1</v>
      </c>
    </row>
    <row r="361" spans="1:34" x14ac:dyDescent="0.2">
      <c r="A361" s="2">
        <v>0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0.125</v>
      </c>
      <c r="M361" s="2">
        <v>0</v>
      </c>
      <c r="N361" s="2">
        <v>0.875</v>
      </c>
      <c r="O361" t="str">
        <f t="shared" si="20"/>
        <v>010000010000.12500.875</v>
      </c>
      <c r="P361" t="b">
        <f t="shared" si="21"/>
        <v>1</v>
      </c>
    </row>
    <row r="362" spans="1:34" x14ac:dyDescent="0.2">
      <c r="A362" s="2">
        <v>0</v>
      </c>
      <c r="B362" s="2">
        <v>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0.875</v>
      </c>
      <c r="M362" s="2">
        <v>0</v>
      </c>
      <c r="N362" s="2">
        <v>0.125</v>
      </c>
      <c r="O362" t="str">
        <f t="shared" si="20"/>
        <v>010000010000.87500.125</v>
      </c>
      <c r="P362" t="b">
        <f t="shared" si="21"/>
        <v>1</v>
      </c>
    </row>
    <row r="363" spans="1:34" x14ac:dyDescent="0.2">
      <c r="A363" s="2">
        <v>0</v>
      </c>
      <c r="B363" s="2">
        <v>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0.75</v>
      </c>
      <c r="M363" s="2">
        <v>0</v>
      </c>
      <c r="N363" s="2">
        <v>0.25</v>
      </c>
      <c r="O363" t="str">
        <f t="shared" si="20"/>
        <v>010000010000.7500.25</v>
      </c>
      <c r="P363" t="b">
        <f t="shared" si="21"/>
        <v>1</v>
      </c>
    </row>
    <row r="364" spans="1:34" x14ac:dyDescent="0.2">
      <c r="A364" s="2">
        <v>0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0.625</v>
      </c>
      <c r="M364" s="2">
        <v>0</v>
      </c>
      <c r="N364" s="2">
        <v>0.375</v>
      </c>
      <c r="O364" t="str">
        <f t="shared" si="20"/>
        <v>010000010000.62500.375</v>
      </c>
      <c r="P364" t="b">
        <f t="shared" si="21"/>
        <v>1</v>
      </c>
    </row>
    <row r="365" spans="1:34" x14ac:dyDescent="0.2">
      <c r="A365" s="2">
        <v>0</v>
      </c>
      <c r="B365" s="2">
        <v>1</v>
      </c>
      <c r="C365" s="2">
        <v>0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0.5</v>
      </c>
      <c r="M365" s="2">
        <v>0</v>
      </c>
      <c r="N365" s="2">
        <v>0.5</v>
      </c>
      <c r="O365" t="str">
        <f t="shared" si="20"/>
        <v>010001000000.500.5</v>
      </c>
      <c r="P365" t="b">
        <f t="shared" si="21"/>
        <v>1</v>
      </c>
    </row>
    <row r="366" spans="1:34" x14ac:dyDescent="0.2">
      <c r="A366" s="2">
        <v>0</v>
      </c>
      <c r="B366" s="2">
        <v>1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0.625</v>
      </c>
      <c r="M366" s="2">
        <v>0</v>
      </c>
      <c r="N366" s="2">
        <v>0.375</v>
      </c>
      <c r="O366" t="str">
        <f t="shared" si="20"/>
        <v>010001000000.62500.375</v>
      </c>
      <c r="P366" t="b">
        <f t="shared" si="21"/>
        <v>1</v>
      </c>
    </row>
    <row r="367" spans="1:34" x14ac:dyDescent="0.2">
      <c r="A367" s="2">
        <v>0</v>
      </c>
      <c r="B367" s="2">
        <v>1</v>
      </c>
      <c r="C367" s="2">
        <v>0</v>
      </c>
      <c r="D367" s="2">
        <v>0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0.75</v>
      </c>
      <c r="M367" s="2">
        <v>0</v>
      </c>
      <c r="N367" s="2">
        <v>0.25</v>
      </c>
      <c r="O367" t="str">
        <f t="shared" si="20"/>
        <v>010001000000.7500.25</v>
      </c>
      <c r="P367" t="b">
        <f t="shared" si="21"/>
        <v>1</v>
      </c>
    </row>
    <row r="368" spans="1:34" x14ac:dyDescent="0.2">
      <c r="A368" s="2">
        <v>0</v>
      </c>
      <c r="B368" s="2">
        <v>1</v>
      </c>
      <c r="C368" s="2">
        <v>0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0.25</v>
      </c>
      <c r="M368" s="2">
        <v>0</v>
      </c>
      <c r="N368" s="2">
        <v>0.75</v>
      </c>
      <c r="O368" t="str">
        <f t="shared" si="20"/>
        <v>010001000000.2500.75</v>
      </c>
      <c r="P368" t="b">
        <f t="shared" si="21"/>
        <v>1</v>
      </c>
    </row>
    <row r="369" spans="1:16" x14ac:dyDescent="0.2">
      <c r="A369" s="2">
        <v>0</v>
      </c>
      <c r="B369" s="2">
        <v>1</v>
      </c>
      <c r="C369" s="2">
        <v>0</v>
      </c>
      <c r="D369" s="2">
        <v>0</v>
      </c>
      <c r="E369" s="2">
        <v>0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0.375</v>
      </c>
      <c r="M369" s="2">
        <v>0</v>
      </c>
      <c r="N369" s="2">
        <v>0.625</v>
      </c>
      <c r="O369" t="str">
        <f t="shared" si="20"/>
        <v>010001000000.37500.625</v>
      </c>
      <c r="P369" t="b">
        <f t="shared" si="21"/>
        <v>1</v>
      </c>
    </row>
    <row r="370" spans="1:16" x14ac:dyDescent="0.2">
      <c r="A370" s="2">
        <v>0</v>
      </c>
      <c r="B370" s="2">
        <v>0</v>
      </c>
      <c r="C370" s="2">
        <v>0</v>
      </c>
      <c r="D370" s="2">
        <v>0</v>
      </c>
      <c r="E370" s="2">
        <v>1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0.625</v>
      </c>
      <c r="M370" s="2">
        <v>0</v>
      </c>
      <c r="N370" s="2">
        <v>0.375</v>
      </c>
      <c r="O370" t="str">
        <f t="shared" si="20"/>
        <v>000010001000.62500.375</v>
      </c>
      <c r="P370" t="b">
        <f t="shared" si="21"/>
        <v>1</v>
      </c>
    </row>
    <row r="371" spans="1:16" x14ac:dyDescent="0.2">
      <c r="A371" s="8">
        <v>0</v>
      </c>
      <c r="B371" s="8">
        <v>0</v>
      </c>
      <c r="C371" s="8">
        <v>0</v>
      </c>
      <c r="D371" s="8">
        <v>0</v>
      </c>
      <c r="E371" s="8">
        <v>1</v>
      </c>
      <c r="F371" s="8">
        <v>0</v>
      </c>
      <c r="G371" s="8">
        <v>0</v>
      </c>
      <c r="H371" s="8">
        <v>0</v>
      </c>
      <c r="I371" s="8">
        <v>0</v>
      </c>
      <c r="J371" s="8">
        <v>1</v>
      </c>
      <c r="K371" s="8">
        <v>0</v>
      </c>
      <c r="L371" s="8">
        <v>0.875</v>
      </c>
      <c r="M371" s="8">
        <v>0</v>
      </c>
      <c r="N371" s="8">
        <v>0.125</v>
      </c>
      <c r="O371" s="9" t="str">
        <f t="shared" si="20"/>
        <v>000010000100.87500.125</v>
      </c>
      <c r="P371" s="9" t="b">
        <f t="shared" si="21"/>
        <v>0</v>
      </c>
    </row>
    <row r="372" spans="1:16" x14ac:dyDescent="0.2">
      <c r="A372" s="2">
        <v>0</v>
      </c>
      <c r="B372" s="2">
        <v>0</v>
      </c>
      <c r="C372" s="2">
        <v>0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1</v>
      </c>
      <c r="L372" s="2">
        <v>0.375</v>
      </c>
      <c r="M372" s="2">
        <v>0</v>
      </c>
      <c r="N372" s="2">
        <v>0.625</v>
      </c>
      <c r="O372" t="str">
        <f t="shared" si="20"/>
        <v>000100000010.37500.625</v>
      </c>
      <c r="P372" t="b">
        <f t="shared" si="21"/>
        <v>1</v>
      </c>
    </row>
    <row r="373" spans="1:16" x14ac:dyDescent="0.2">
      <c r="A373" s="2">
        <v>0</v>
      </c>
      <c r="B373" s="2">
        <v>0</v>
      </c>
      <c r="C373" s="2">
        <v>0</v>
      </c>
      <c r="D373" s="2">
        <v>1</v>
      </c>
      <c r="E373" s="2">
        <v>0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0.25</v>
      </c>
      <c r="M373" s="2">
        <v>0</v>
      </c>
      <c r="N373" s="2">
        <v>0.75</v>
      </c>
      <c r="O373" t="str">
        <f t="shared" si="20"/>
        <v>000100100000.2500.75</v>
      </c>
      <c r="P373" t="b">
        <f t="shared" si="21"/>
        <v>1</v>
      </c>
    </row>
    <row r="374" spans="1:16" x14ac:dyDescent="0.2">
      <c r="A374" s="2">
        <v>0</v>
      </c>
      <c r="B374" s="2">
        <v>0</v>
      </c>
      <c r="C374" s="2">
        <v>0</v>
      </c>
      <c r="D374" s="2">
        <v>0</v>
      </c>
      <c r="E374" s="2">
        <v>1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0.5</v>
      </c>
      <c r="M374" s="2">
        <v>0</v>
      </c>
      <c r="N374" s="2">
        <v>0.5</v>
      </c>
      <c r="O374" t="str">
        <f t="shared" si="20"/>
        <v>000010100000.500.5</v>
      </c>
      <c r="P374" t="b">
        <f t="shared" si="21"/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PBE_data</vt:lpstr>
      <vt:lpstr>only_cubic</vt:lpstr>
      <vt:lpstr>only_cubic_no_A_mix</vt:lpstr>
      <vt:lpstr>properties</vt:lpstr>
      <vt:lpstr>comparing_two_tables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Kumar Thota</cp:lastModifiedBy>
  <dcterms:created xsi:type="dcterms:W3CDTF">2025-08-06T17:12:39Z</dcterms:created>
  <dcterms:modified xsi:type="dcterms:W3CDTF">2025-08-17T14:54:06Z</dcterms:modified>
</cp:coreProperties>
</file>