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eZ\4th_year\Acoustic\week_3\"/>
    </mc:Choice>
  </mc:AlternateContent>
  <xr:revisionPtr revIDLastSave="0" documentId="13_ncr:1_{4F4A8F71-B61E-4898-923A-8121A89E219E}" xr6:coauthVersionLast="47" xr6:coauthVersionMax="47" xr10:uidLastSave="{00000000-0000-0000-0000-000000000000}"/>
  <bookViews>
    <workbookView xWindow="-120" yWindow="-120" windowWidth="29040" windowHeight="15990" xr2:uid="{38B56523-9FD3-4EA0-A240-883B78EAC7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5" i="1"/>
  <c r="E5" i="1"/>
  <c r="D7" i="1"/>
  <c r="E7" i="1" s="1"/>
  <c r="D8" i="1"/>
  <c r="E8" i="1" s="1"/>
  <c r="D9" i="1"/>
  <c r="E9" i="1"/>
  <c r="D10" i="1"/>
  <c r="E10" i="1" s="1"/>
  <c r="D11" i="1"/>
  <c r="E11" i="1" s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6" i="1"/>
  <c r="E6" i="1" s="1"/>
  <c r="D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5" i="1"/>
</calcChain>
</file>

<file path=xl/sharedStrings.xml><?xml version="1.0" encoding="utf-8"?>
<sst xmlns="http://schemas.openxmlformats.org/spreadsheetml/2006/main" count="11" uniqueCount="11">
  <si>
    <t>mass</t>
  </si>
  <si>
    <t>kg</t>
  </si>
  <si>
    <t>k</t>
  </si>
  <si>
    <t>sqrt(k)</t>
  </si>
  <si>
    <t>hz to rad/s</t>
  </si>
  <si>
    <t>delta T (s)</t>
  </si>
  <si>
    <t>freq (hz)</t>
  </si>
  <si>
    <t>sine wave frequncy</t>
  </si>
  <si>
    <t>rad/s</t>
  </si>
  <si>
    <t>cal nat freq (rad/s)</t>
  </si>
  <si>
    <t>scope freq (rad/s)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</si>
</sst>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sqrt(k)</a:t>
            </a:r>
            <a:r>
              <a:rPr lang="en-US" baseline="0"/>
              <a:t> vs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scope freq (rad/s)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762384460904071E-2"/>
                  <c:y val="1.08442519240489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Sheet1!$B$5:$B$18</c:f>
              <c:numCache>
                <c:formatCode>0.000</c:formatCode>
                <c:ptCount val="14"/>
                <c:pt idx="0">
                  <c:v>4.4721359549995796</c:v>
                </c:pt>
                <c:pt idx="1">
                  <c:v>5.4772255750516612</c:v>
                </c:pt>
                <c:pt idx="2">
                  <c:v>6.324555320336759</c:v>
                </c:pt>
                <c:pt idx="3">
                  <c:v>7.0710678118654755</c:v>
                </c:pt>
                <c:pt idx="4">
                  <c:v>7.745966692414834</c:v>
                </c:pt>
                <c:pt idx="5">
                  <c:v>8.3666002653407556</c:v>
                </c:pt>
                <c:pt idx="6">
                  <c:v>8.9442719099991592</c:v>
                </c:pt>
                <c:pt idx="7">
                  <c:v>9.4868329805051381</c:v>
                </c:pt>
                <c:pt idx="8">
                  <c:v>10</c:v>
                </c:pt>
                <c:pt idx="9">
                  <c:v>10.488088481701515</c:v>
                </c:pt>
                <c:pt idx="10">
                  <c:v>10.954451150103322</c:v>
                </c:pt>
                <c:pt idx="11">
                  <c:v>11.401754250991379</c:v>
                </c:pt>
                <c:pt idx="12">
                  <c:v>11.832159566199232</c:v>
                </c:pt>
                <c:pt idx="13">
                  <c:v>12.24744871391589</c:v>
                </c:pt>
              </c:numCache>
            </c:numRef>
          </c:xVal>
          <c:yVal>
            <c:numRef>
              <c:f>Sheet1!$E$5:$E$18</c:f>
              <c:numCache>
                <c:formatCode>0.000</c:formatCode>
                <c:ptCount val="14"/>
                <c:pt idx="0">
                  <c:v>0.9978060981419723</c:v>
                </c:pt>
                <c:pt idx="1">
                  <c:v>1.2255090696313635</c:v>
                </c:pt>
                <c:pt idx="2">
                  <c:v>1.4040636871508381</c:v>
                </c:pt>
                <c:pt idx="3">
                  <c:v>1.5874646286003031</c:v>
                </c:pt>
                <c:pt idx="4">
                  <c:v>1.7352071251035626</c:v>
                </c:pt>
                <c:pt idx="5">
                  <c:v>1.8750179051029543</c:v>
                </c:pt>
                <c:pt idx="6">
                  <c:v>1.9959291613722998</c:v>
                </c:pt>
                <c:pt idx="7">
                  <c:v>2.1162630515325027</c:v>
                </c:pt>
                <c:pt idx="8">
                  <c:v>2.2170730416372613</c:v>
                </c:pt>
                <c:pt idx="9">
                  <c:v>2.3279677658391997</c:v>
                </c:pt>
                <c:pt idx="10">
                  <c:v>2.4296925754060323</c:v>
                </c:pt>
                <c:pt idx="11">
                  <c:v>2.5173016826923078</c:v>
                </c:pt>
                <c:pt idx="12">
                  <c:v>2.611465087281795</c:v>
                </c:pt>
                <c:pt idx="13">
                  <c:v>2.7937683414851042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5-4CD4-9F7D-A4BA17B3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4831"/>
        <c:axId val="35096911"/>
      </c:scatterChart>
      <c:valAx>
        <c:axId val="3509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sqrt(k) (sqrt(N/m))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6911"/>
        <c:crosses val="autoZero"/>
        <c:crossBetween val="midCat"/>
      </c:valAx>
      <c:valAx>
        <c:axId val="350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sqrt(k) vs freq &amp; cal nat freq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cal nat freq (rad/s)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Sheet1!$B$5:$B$18</c:f>
              <c:numCache>
                <c:formatCode>0.000</c:formatCode>
                <c:ptCount val="14"/>
                <c:pt idx="0">
                  <c:v>4.4721359549995796</c:v>
                </c:pt>
                <c:pt idx="1">
                  <c:v>5.4772255750516612</c:v>
                </c:pt>
                <c:pt idx="2">
                  <c:v>6.324555320336759</c:v>
                </c:pt>
                <c:pt idx="3">
                  <c:v>7.0710678118654755</c:v>
                </c:pt>
                <c:pt idx="4">
                  <c:v>7.745966692414834</c:v>
                </c:pt>
                <c:pt idx="5">
                  <c:v>8.3666002653407556</c:v>
                </c:pt>
                <c:pt idx="6">
                  <c:v>8.9442719099991592</c:v>
                </c:pt>
                <c:pt idx="7">
                  <c:v>9.4868329805051381</c:v>
                </c:pt>
                <c:pt idx="8">
                  <c:v>10</c:v>
                </c:pt>
                <c:pt idx="9">
                  <c:v>10.488088481701515</c:v>
                </c:pt>
                <c:pt idx="10">
                  <c:v>10.954451150103322</c:v>
                </c:pt>
                <c:pt idx="11">
                  <c:v>11.401754250991379</c:v>
                </c:pt>
                <c:pt idx="12">
                  <c:v>11.832159566199232</c:v>
                </c:pt>
                <c:pt idx="13">
                  <c:v>12.24744871391589</c:v>
                </c:pt>
              </c:numCache>
            </c:numRef>
          </c:xVal>
          <c:yVal>
            <c:numRef>
              <c:f>Sheet1!$F$5:$F$18</c:f>
              <c:numCache>
                <c:formatCode>0.000</c:formatCode>
                <c:ptCount val="14"/>
                <c:pt idx="0">
                  <c:v>1</c:v>
                </c:pt>
                <c:pt idx="1">
                  <c:v>1.2247448713915889</c:v>
                </c:pt>
                <c:pt idx="2">
                  <c:v>1.4142135623730951</c:v>
                </c:pt>
                <c:pt idx="3">
                  <c:v>1.5811388300841898</c:v>
                </c:pt>
                <c:pt idx="4">
                  <c:v>1.7320508075688772</c:v>
                </c:pt>
                <c:pt idx="5">
                  <c:v>1.8708286933869707</c:v>
                </c:pt>
                <c:pt idx="6">
                  <c:v>2</c:v>
                </c:pt>
                <c:pt idx="7">
                  <c:v>2.1213203435596424</c:v>
                </c:pt>
                <c:pt idx="8">
                  <c:v>2.2360679774997898</c:v>
                </c:pt>
                <c:pt idx="9">
                  <c:v>2.3452078799117149</c:v>
                </c:pt>
                <c:pt idx="10">
                  <c:v>2.4494897427831779</c:v>
                </c:pt>
                <c:pt idx="11">
                  <c:v>2.5495097567963922</c:v>
                </c:pt>
                <c:pt idx="12">
                  <c:v>2.6457513110645907</c:v>
                </c:pt>
                <c:pt idx="13">
                  <c:v>2.7386127875258306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D-4E14-ABBC-2113343C2BFE}"/>
            </c:ext>
          </c:extLst>
        </c:ser>
        <c:ser>
          <c:idx val="1"/>
          <c:order val="1"/>
          <c:tx>
            <c:v>scope freq (rad/s)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Sheet1!$B$5:$B$18</c:f>
              <c:numCache>
                <c:formatCode>0.000</c:formatCode>
                <c:ptCount val="14"/>
                <c:pt idx="0">
                  <c:v>4.4721359549995796</c:v>
                </c:pt>
                <c:pt idx="1">
                  <c:v>5.4772255750516612</c:v>
                </c:pt>
                <c:pt idx="2">
                  <c:v>6.324555320336759</c:v>
                </c:pt>
                <c:pt idx="3">
                  <c:v>7.0710678118654755</c:v>
                </c:pt>
                <c:pt idx="4">
                  <c:v>7.745966692414834</c:v>
                </c:pt>
                <c:pt idx="5">
                  <c:v>8.3666002653407556</c:v>
                </c:pt>
                <c:pt idx="6">
                  <c:v>8.9442719099991592</c:v>
                </c:pt>
                <c:pt idx="7">
                  <c:v>9.4868329805051381</c:v>
                </c:pt>
                <c:pt idx="8">
                  <c:v>10</c:v>
                </c:pt>
                <c:pt idx="9">
                  <c:v>10.488088481701515</c:v>
                </c:pt>
                <c:pt idx="10">
                  <c:v>10.954451150103322</c:v>
                </c:pt>
                <c:pt idx="11">
                  <c:v>11.401754250991379</c:v>
                </c:pt>
                <c:pt idx="12">
                  <c:v>11.832159566199232</c:v>
                </c:pt>
                <c:pt idx="13">
                  <c:v>12.24744871391589</c:v>
                </c:pt>
              </c:numCache>
            </c:numRef>
          </c:xVal>
          <c:yVal>
            <c:numRef>
              <c:f>Sheet1!$E$5:$E$18</c:f>
              <c:numCache>
                <c:formatCode>0.000</c:formatCode>
                <c:ptCount val="14"/>
                <c:pt idx="0">
                  <c:v>0.9978060981419723</c:v>
                </c:pt>
                <c:pt idx="1">
                  <c:v>1.2255090696313635</c:v>
                </c:pt>
                <c:pt idx="2">
                  <c:v>1.4040636871508381</c:v>
                </c:pt>
                <c:pt idx="3">
                  <c:v>1.5874646286003031</c:v>
                </c:pt>
                <c:pt idx="4">
                  <c:v>1.7352071251035626</c:v>
                </c:pt>
                <c:pt idx="5">
                  <c:v>1.8750179051029543</c:v>
                </c:pt>
                <c:pt idx="6">
                  <c:v>1.9959291613722998</c:v>
                </c:pt>
                <c:pt idx="7">
                  <c:v>2.1162630515325027</c:v>
                </c:pt>
                <c:pt idx="8">
                  <c:v>2.2170730416372613</c:v>
                </c:pt>
                <c:pt idx="9">
                  <c:v>2.3279677658391997</c:v>
                </c:pt>
                <c:pt idx="10">
                  <c:v>2.4296925754060323</c:v>
                </c:pt>
                <c:pt idx="11">
                  <c:v>2.5173016826923078</c:v>
                </c:pt>
                <c:pt idx="12">
                  <c:v>2.611465087281795</c:v>
                </c:pt>
                <c:pt idx="13">
                  <c:v>2.7937683414851042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4D-4E14-ABBC-2113343C2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9023"/>
        <c:axId val="99989439"/>
      </c:scatterChart>
      <c:valAx>
        <c:axId val="9998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sqrt(k) (sqrt(N/m))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9439"/>
        <c:crosses val="autoZero"/>
        <c:crossBetween val="midCat"/>
      </c:valAx>
      <c:valAx>
        <c:axId val="999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freq (rad/s)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3677777777777778"/>
                  <c:y val="-3.9281860600758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Sheet1!$A$5:$A$18</c:f>
              <c:numCache>
                <c:formatCode>General</c:formatCode>
                <c:ptCount val="1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</c:numCache>
            </c:numRef>
          </c:xVal>
          <c:yVal>
            <c:numRef>
              <c:f>Sheet1!$E$5:$E$18</c:f>
              <c:numCache>
                <c:formatCode>0.000</c:formatCode>
                <c:ptCount val="14"/>
                <c:pt idx="0">
                  <c:v>0.9978060981419723</c:v>
                </c:pt>
                <c:pt idx="1">
                  <c:v>1.2255090696313635</c:v>
                </c:pt>
                <c:pt idx="2">
                  <c:v>1.4040636871508381</c:v>
                </c:pt>
                <c:pt idx="3">
                  <c:v>1.5874646286003031</c:v>
                </c:pt>
                <c:pt idx="4">
                  <c:v>1.7352071251035626</c:v>
                </c:pt>
                <c:pt idx="5">
                  <c:v>1.8750179051029543</c:v>
                </c:pt>
                <c:pt idx="6">
                  <c:v>1.9959291613722998</c:v>
                </c:pt>
                <c:pt idx="7">
                  <c:v>2.1162630515325027</c:v>
                </c:pt>
                <c:pt idx="8">
                  <c:v>2.2170730416372613</c:v>
                </c:pt>
                <c:pt idx="9">
                  <c:v>2.3279677658391997</c:v>
                </c:pt>
                <c:pt idx="10">
                  <c:v>2.4296925754060323</c:v>
                </c:pt>
                <c:pt idx="11">
                  <c:v>2.5173016826923078</c:v>
                </c:pt>
                <c:pt idx="12">
                  <c:v>2.611465087281795</c:v>
                </c:pt>
                <c:pt idx="13">
                  <c:v>2.7937683414851042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5-4BC4-BD78-8D9D57E4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162671"/>
        <c:axId val="1420157679"/>
      </c:scatterChart>
      <c:valAx>
        <c:axId val="142016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57679"/>
        <c:crosses val="autoZero"/>
        <c:crossBetween val="midCat"/>
      </c:valAx>
      <c:valAx>
        <c:axId val="142015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6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513757655293089"/>
                  <c:y val="-2.8118985126859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Sheet1!$E$5:$E$18</c:f>
              <c:numCache>
                <c:formatCode>0.000</c:formatCode>
                <c:ptCount val="14"/>
                <c:pt idx="0">
                  <c:v>0.9978060981419723</c:v>
                </c:pt>
                <c:pt idx="1">
                  <c:v>1.2255090696313635</c:v>
                </c:pt>
                <c:pt idx="2">
                  <c:v>1.4040636871508381</c:v>
                </c:pt>
                <c:pt idx="3">
                  <c:v>1.5874646286003031</c:v>
                </c:pt>
                <c:pt idx="4">
                  <c:v>1.7352071251035626</c:v>
                </c:pt>
                <c:pt idx="5">
                  <c:v>1.8750179051029543</c:v>
                </c:pt>
                <c:pt idx="6">
                  <c:v>1.9959291613722998</c:v>
                </c:pt>
                <c:pt idx="7">
                  <c:v>2.1162630515325027</c:v>
                </c:pt>
                <c:pt idx="8">
                  <c:v>2.2170730416372613</c:v>
                </c:pt>
                <c:pt idx="9">
                  <c:v>2.3279677658391997</c:v>
                </c:pt>
                <c:pt idx="10">
                  <c:v>2.4296925754060323</c:v>
                </c:pt>
                <c:pt idx="11">
                  <c:v>2.5173016826923078</c:v>
                </c:pt>
                <c:pt idx="12">
                  <c:v>2.611465087281795</c:v>
                </c:pt>
                <c:pt idx="13">
                  <c:v>2.7937683414851042</c:v>
                </c:pt>
              </c:numCache>
            </c:numRef>
          </c:xVal>
          <c:yVal>
            <c:numRef>
              <c:f>Sheet1!$G$5:$G$18</c:f>
              <c:numCache>
                <c:formatCode>General</c:formatCode>
                <c:ptCount val="14"/>
                <c:pt idx="0">
                  <c:v>2.9957322735539909</c:v>
                </c:pt>
                <c:pt idx="1">
                  <c:v>3.4011973816621555</c:v>
                </c:pt>
                <c:pt idx="2">
                  <c:v>3.6888794541139363</c:v>
                </c:pt>
                <c:pt idx="3">
                  <c:v>3.912023005428146</c:v>
                </c:pt>
                <c:pt idx="4">
                  <c:v>4.0943445622221004</c:v>
                </c:pt>
                <c:pt idx="5">
                  <c:v>4.2484952420493594</c:v>
                </c:pt>
                <c:pt idx="6">
                  <c:v>4.3820266346738812</c:v>
                </c:pt>
                <c:pt idx="7">
                  <c:v>4.499809670330265</c:v>
                </c:pt>
                <c:pt idx="8">
                  <c:v>4.6051701859880918</c:v>
                </c:pt>
                <c:pt idx="9">
                  <c:v>4.7004803657924166</c:v>
                </c:pt>
                <c:pt idx="10">
                  <c:v>4.7874917427820458</c:v>
                </c:pt>
                <c:pt idx="11">
                  <c:v>4.8675344504555822</c:v>
                </c:pt>
                <c:pt idx="12">
                  <c:v>4.9416424226093039</c:v>
                </c:pt>
                <c:pt idx="13">
                  <c:v>5.0106352940962555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C-45A9-B4E0-E62D395F4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072543"/>
        <c:axId val="1424072959"/>
      </c:scatterChart>
      <c:valAx>
        <c:axId val="14240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72959"/>
        <c:crosses val="autoZero"/>
        <c:crossBetween val="midCat"/>
      </c:valAx>
      <c:valAx>
        <c:axId val="14240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19</xdr:row>
      <xdr:rowOff>71436</xdr:rowOff>
    </xdr:from>
    <xdr:to>
      <xdr:col>8</xdr:col>
      <xdr:colOff>390525</xdr:colOff>
      <xdr:row>39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139F19-000C-4C86-A95F-50C48EAA4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252412</xdr:colOff>
      <xdr:row>19</xdr:row>
      <xdr:rowOff>57149</xdr:rowOff>
    </xdr:from>
    <xdr:to>
      <xdr:col>19</xdr:col>
      <xdr:colOff>304800</xdr:colOff>
      <xdr:row>39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6ECDD1-CD3D-42D1-AB4A-464F5035A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347662</xdr:colOff>
      <xdr:row>3</xdr:row>
      <xdr:rowOff>166687</xdr:rowOff>
    </xdr:from>
    <xdr:to>
      <xdr:col>22</xdr:col>
      <xdr:colOff>42862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CDF3-2E03-45F8-8C51-170A1DE1B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80962</xdr:colOff>
      <xdr:row>3</xdr:row>
      <xdr:rowOff>9525</xdr:rowOff>
    </xdr:from>
    <xdr:to>
      <xdr:col>14</xdr:col>
      <xdr:colOff>195262</xdr:colOff>
      <xdr:row>18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82DB96-3DBA-4D9D-8501-5ACF67FC9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0E407-59BE-43DC-875E-90ED3A9A1660}">
  <dimension ref="A1:I18"/>
  <sheetViews>
    <sheetView tabSelected="1" workbookViewId="0">
      <selection activeCell="J30" sqref="J30"/>
    </sheetView>
  </sheetViews>
  <sheetFormatPr defaultRowHeight="15" x14ac:dyDescent="0.25"/>
  <cols>
    <col min="1" max="1" width="18.42578125" bestFit="1" customWidth="1"/>
    <col min="2" max="2" width="10.5703125" bestFit="1" customWidth="1"/>
    <col min="3" max="3" width="14.42578125" bestFit="1" customWidth="1"/>
    <col min="4" max="4" width="17.28515625" bestFit="1" customWidth="1"/>
    <col min="5" max="5" width="16.85546875" bestFit="1" customWidth="1"/>
    <col min="6" max="6" width="17.5703125" bestFit="1" customWidth="1"/>
    <col min="8" max="8" width="12" bestFit="1" customWidth="1"/>
  </cols>
  <sheetData>
    <row r="1" spans="1:9" x14ac:dyDescent="0.25">
      <c r="A1" t="s">
        <v>0</v>
      </c>
      <c r="B1">
        <v>20</v>
      </c>
      <c r="C1" t="s">
        <v>1</v>
      </c>
      <c r="D1" t="s">
        <v>4</v>
      </c>
      <c r="E1">
        <v>6.2831849999999996</v>
      </c>
    </row>
    <row r="2" spans="1:9" x14ac:dyDescent="0.25">
      <c r="A2" t="s">
        <v>7</v>
      </c>
      <c r="C2">
        <v>100</v>
      </c>
      <c r="D2" t="s">
        <v>8</v>
      </c>
    </row>
    <row r="3" spans="1:9" ht="15.75" thickBot="1" x14ac:dyDescent="0.3"/>
    <row r="4" spans="1:9" ht="15.75" thickBot="1" x14ac:dyDescent="0.3">
      <c r="A4" s="2" t="s">
        <v>2</v>
      </c>
      <c r="B4" s="3" t="s">
        <v>3</v>
      </c>
      <c r="C4" s="3" t="s">
        <v>5</v>
      </c>
      <c r="D4" s="3" t="s">
        <v>6</v>
      </c>
      <c r="E4" s="3" t="s">
        <v>10</v>
      </c>
      <c r="F4" s="4" t="s">
        <v>9</v>
      </c>
      <c r="I4" s="1"/>
    </row>
    <row r="5" spans="1:9" x14ac:dyDescent="0.25">
      <c r="A5">
        <v>20</v>
      </c>
      <c r="B5" s="1">
        <f>SQRT(A5)</f>
        <v>4.4721359549995796</v>
      </c>
      <c r="C5">
        <v>6.2969999999999997</v>
      </c>
      <c r="D5" s="1">
        <f>1/C5</f>
        <v>0.15880578053041131</v>
      </c>
      <c r="E5" s="1">
        <f>$E$1*D5</f>
        <v>0.9978060981419723</v>
      </c>
      <c r="F5" s="1">
        <f>SQRT(A5/$B$1)</f>
        <v>1</v>
      </c>
      <c r="G5">
        <f>LN(A5)</f>
        <v>2.9957322735539909</v>
      </c>
      <c r="I5" s="1"/>
    </row>
    <row r="6" spans="1:9" x14ac:dyDescent="0.25">
      <c r="A6" s="7">
        <v>30</v>
      </c>
      <c r="B6" s="8">
        <f t="shared" ref="B6:B18" si="0">SQRT(A6)</f>
        <v>5.4772255750516612</v>
      </c>
      <c r="C6" s="7">
        <v>5.1269999999999998</v>
      </c>
      <c r="D6" s="8">
        <f>1/C6</f>
        <v>0.1950458357714063</v>
      </c>
      <c r="E6" s="8">
        <f>$E$1*D6</f>
        <v>1.2255090696313635</v>
      </c>
      <c r="F6" s="8">
        <f t="shared" ref="F6:F18" si="1">SQRT(A6/$B$1)</f>
        <v>1.2247448713915889</v>
      </c>
      <c r="G6">
        <f t="shared" ref="G6:G18" si="2">LN(A6)</f>
        <v>3.4011973816621555</v>
      </c>
      <c r="I6" s="1"/>
    </row>
    <row r="7" spans="1:9" x14ac:dyDescent="0.25">
      <c r="A7" s="7">
        <v>40</v>
      </c>
      <c r="B7" s="8">
        <f t="shared" si="0"/>
        <v>6.324555320336759</v>
      </c>
      <c r="C7" s="7">
        <v>4.4749999999999996</v>
      </c>
      <c r="D7" s="8">
        <f t="shared" ref="D7:D18" si="3">1/C7</f>
        <v>0.223463687150838</v>
      </c>
      <c r="E7" s="8">
        <f t="shared" ref="E7:E18" si="4">$E$1*D7</f>
        <v>1.4040636871508381</v>
      </c>
      <c r="F7" s="8">
        <f t="shared" si="1"/>
        <v>1.4142135623730951</v>
      </c>
      <c r="G7">
        <f t="shared" si="2"/>
        <v>3.6888794541139363</v>
      </c>
      <c r="I7" s="1"/>
    </row>
    <row r="8" spans="1:9" x14ac:dyDescent="0.25">
      <c r="A8" s="7">
        <v>50</v>
      </c>
      <c r="B8" s="8">
        <f t="shared" si="0"/>
        <v>7.0710678118654755</v>
      </c>
      <c r="C8" s="7">
        <v>3.9580000000000002</v>
      </c>
      <c r="D8" s="8">
        <f t="shared" si="3"/>
        <v>0.25265285497726125</v>
      </c>
      <c r="E8" s="8">
        <f t="shared" si="4"/>
        <v>1.5874646286003031</v>
      </c>
      <c r="F8" s="8">
        <f t="shared" si="1"/>
        <v>1.5811388300841898</v>
      </c>
      <c r="G8">
        <f t="shared" si="2"/>
        <v>3.912023005428146</v>
      </c>
      <c r="I8" s="1"/>
    </row>
    <row r="9" spans="1:9" x14ac:dyDescent="0.25">
      <c r="A9" s="7">
        <v>60</v>
      </c>
      <c r="B9" s="8">
        <f t="shared" si="0"/>
        <v>7.745966692414834</v>
      </c>
      <c r="C9" s="7">
        <v>3.621</v>
      </c>
      <c r="D9" s="8">
        <f t="shared" si="3"/>
        <v>0.27616680475006905</v>
      </c>
      <c r="E9" s="8">
        <f t="shared" si="4"/>
        <v>1.7352071251035626</v>
      </c>
      <c r="F9" s="8">
        <f t="shared" si="1"/>
        <v>1.7320508075688772</v>
      </c>
      <c r="G9">
        <f t="shared" si="2"/>
        <v>4.0943445622221004</v>
      </c>
      <c r="I9" s="1"/>
    </row>
    <row r="10" spans="1:9" x14ac:dyDescent="0.25">
      <c r="A10" s="7">
        <v>70</v>
      </c>
      <c r="B10" s="8">
        <f t="shared" si="0"/>
        <v>8.3666002653407556</v>
      </c>
      <c r="C10" s="7">
        <v>3.351</v>
      </c>
      <c r="D10" s="8">
        <f t="shared" si="3"/>
        <v>0.29841838257236647</v>
      </c>
      <c r="E10" s="8">
        <f t="shared" si="4"/>
        <v>1.8750179051029543</v>
      </c>
      <c r="F10" s="8">
        <f t="shared" si="1"/>
        <v>1.8708286933869707</v>
      </c>
      <c r="G10">
        <f t="shared" si="2"/>
        <v>4.2484952420493594</v>
      </c>
      <c r="I10" s="1"/>
    </row>
    <row r="11" spans="1:9" x14ac:dyDescent="0.25">
      <c r="A11" s="7">
        <v>80</v>
      </c>
      <c r="B11" s="8">
        <f t="shared" si="0"/>
        <v>8.9442719099991592</v>
      </c>
      <c r="C11" s="7">
        <v>3.1480000000000001</v>
      </c>
      <c r="D11" s="8">
        <f t="shared" si="3"/>
        <v>0.31766200762388819</v>
      </c>
      <c r="E11" s="8">
        <f t="shared" si="4"/>
        <v>1.9959291613722998</v>
      </c>
      <c r="F11" s="8">
        <f t="shared" si="1"/>
        <v>2</v>
      </c>
      <c r="G11">
        <f t="shared" si="2"/>
        <v>4.3820266346738812</v>
      </c>
      <c r="I11" s="1"/>
    </row>
    <row r="12" spans="1:9" x14ac:dyDescent="0.25">
      <c r="A12" s="7">
        <v>90</v>
      </c>
      <c r="B12" s="8">
        <f t="shared" si="0"/>
        <v>9.4868329805051381</v>
      </c>
      <c r="C12" s="7">
        <v>2.9689999999999999</v>
      </c>
      <c r="D12" s="8">
        <f t="shared" si="3"/>
        <v>0.33681374200067365</v>
      </c>
      <c r="E12" s="8">
        <f t="shared" si="4"/>
        <v>2.1162630515325027</v>
      </c>
      <c r="F12" s="8">
        <f t="shared" si="1"/>
        <v>2.1213203435596424</v>
      </c>
      <c r="G12">
        <f t="shared" si="2"/>
        <v>4.499809670330265</v>
      </c>
      <c r="I12" s="1"/>
    </row>
    <row r="13" spans="1:9" x14ac:dyDescent="0.25">
      <c r="A13" s="7">
        <v>100</v>
      </c>
      <c r="B13" s="8">
        <f t="shared" si="0"/>
        <v>10</v>
      </c>
      <c r="C13" s="7">
        <v>2.8340000000000001</v>
      </c>
      <c r="D13" s="8">
        <f t="shared" si="3"/>
        <v>0.3528581510232886</v>
      </c>
      <c r="E13" s="8">
        <f t="shared" si="4"/>
        <v>2.2170730416372613</v>
      </c>
      <c r="F13" s="8">
        <f t="shared" si="1"/>
        <v>2.2360679774997898</v>
      </c>
      <c r="G13">
        <f t="shared" si="2"/>
        <v>4.6051701859880918</v>
      </c>
      <c r="I13" s="1"/>
    </row>
    <row r="14" spans="1:9" x14ac:dyDescent="0.25">
      <c r="A14" s="7">
        <v>110</v>
      </c>
      <c r="B14" s="8">
        <f t="shared" si="0"/>
        <v>10.488088481701515</v>
      </c>
      <c r="C14" s="7">
        <v>2.6989999999999998</v>
      </c>
      <c r="D14" s="8">
        <f t="shared" si="3"/>
        <v>0.37050759540570583</v>
      </c>
      <c r="E14" s="8">
        <f t="shared" si="4"/>
        <v>2.3279677658391997</v>
      </c>
      <c r="F14" s="8">
        <f t="shared" si="1"/>
        <v>2.3452078799117149</v>
      </c>
      <c r="G14">
        <f t="shared" si="2"/>
        <v>4.7004803657924166</v>
      </c>
      <c r="I14" s="1"/>
    </row>
    <row r="15" spans="1:9" x14ac:dyDescent="0.25">
      <c r="A15" s="7">
        <v>120</v>
      </c>
      <c r="B15" s="8">
        <f t="shared" si="0"/>
        <v>10.954451150103322</v>
      </c>
      <c r="C15" s="7">
        <v>2.5859999999999999</v>
      </c>
      <c r="D15" s="8">
        <f t="shared" si="3"/>
        <v>0.38669760247486468</v>
      </c>
      <c r="E15" s="8">
        <f t="shared" si="4"/>
        <v>2.4296925754060323</v>
      </c>
      <c r="F15" s="8">
        <f t="shared" si="1"/>
        <v>2.4494897427831779</v>
      </c>
      <c r="G15">
        <f t="shared" si="2"/>
        <v>4.7874917427820458</v>
      </c>
      <c r="I15" s="1"/>
    </row>
    <row r="16" spans="1:9" x14ac:dyDescent="0.25">
      <c r="A16" s="7">
        <v>130</v>
      </c>
      <c r="B16" s="8">
        <f t="shared" si="0"/>
        <v>11.401754250991379</v>
      </c>
      <c r="C16" s="7">
        <v>2.496</v>
      </c>
      <c r="D16" s="8">
        <f t="shared" si="3"/>
        <v>0.40064102564102566</v>
      </c>
      <c r="E16" s="8">
        <f t="shared" si="4"/>
        <v>2.5173016826923078</v>
      </c>
      <c r="F16" s="8">
        <f t="shared" si="1"/>
        <v>2.5495097567963922</v>
      </c>
      <c r="G16">
        <f t="shared" si="2"/>
        <v>4.8675344504555822</v>
      </c>
      <c r="I16" s="1"/>
    </row>
    <row r="17" spans="1:9" x14ac:dyDescent="0.25">
      <c r="A17" s="7">
        <v>140</v>
      </c>
      <c r="B17" s="8">
        <f t="shared" si="0"/>
        <v>11.832159566199232</v>
      </c>
      <c r="C17" s="7">
        <v>2.4060000000000001</v>
      </c>
      <c r="D17" s="8">
        <f t="shared" si="3"/>
        <v>0.41562759767248542</v>
      </c>
      <c r="E17" s="8">
        <f t="shared" si="4"/>
        <v>2.611465087281795</v>
      </c>
      <c r="F17" s="8">
        <f t="shared" si="1"/>
        <v>2.6457513110645907</v>
      </c>
      <c r="G17">
        <f t="shared" si="2"/>
        <v>4.9416424226093039</v>
      </c>
      <c r="I17" s="1"/>
    </row>
    <row r="18" spans="1:9" x14ac:dyDescent="0.25">
      <c r="A18" s="5">
        <v>150</v>
      </c>
      <c r="B18" s="6">
        <f t="shared" si="0"/>
        <v>12.24744871391589</v>
      </c>
      <c r="C18" s="5">
        <v>2.2490000000000001</v>
      </c>
      <c r="D18" s="6">
        <f t="shared" si="3"/>
        <v>0.44464206313917293</v>
      </c>
      <c r="E18" s="6">
        <f t="shared" si="4"/>
        <v>2.7937683414851042</v>
      </c>
      <c r="F18" s="6">
        <f t="shared" si="1"/>
        <v>2.7386127875258306</v>
      </c>
      <c r="G18">
        <f t="shared" si="2"/>
        <v>5.0106352940962555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 dejphachon</dc:creator>
  <cp:lastModifiedBy>dit dejphachon</cp:lastModifiedBy>
  <dcterms:created xsi:type="dcterms:W3CDTF">2022-02-03T14:13:45Z</dcterms:created>
  <dcterms:modified xsi:type="dcterms:W3CDTF">2022-02-04T04:54:11Z</dcterms:modified>
</cp:coreProperties>
</file>