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100" yWindow="60" windowWidth="25600" windowHeight="16300" tabRatio="500"/>
  </bookViews>
  <sheets>
    <sheet name="genes_manual_corrected_with_MYB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6" i="1" l="1"/>
  <c r="F46" i="1"/>
  <c r="D46" i="1"/>
  <c r="E42" i="1"/>
  <c r="F42" i="1"/>
  <c r="D42" i="1"/>
  <c r="E38" i="1"/>
  <c r="F38" i="1"/>
  <c r="D38" i="1"/>
  <c r="E34" i="1"/>
  <c r="F34" i="1"/>
  <c r="D34" i="1"/>
  <c r="E31" i="1"/>
  <c r="F31" i="1"/>
  <c r="D31" i="1"/>
  <c r="E28" i="1"/>
  <c r="F28" i="1"/>
  <c r="D28" i="1"/>
  <c r="E24" i="1"/>
  <c r="F24" i="1"/>
  <c r="D24" i="1"/>
  <c r="E21" i="1"/>
  <c r="F21" i="1"/>
  <c r="D21" i="1"/>
  <c r="E17" i="1"/>
  <c r="F17" i="1"/>
  <c r="D17" i="1"/>
  <c r="F13" i="1"/>
  <c r="E13" i="1"/>
  <c r="D13" i="1"/>
  <c r="F10" i="1"/>
  <c r="E10" i="1"/>
  <c r="D10" i="1"/>
  <c r="F7" i="1"/>
  <c r="E7" i="1"/>
  <c r="D7" i="1"/>
  <c r="D4" i="1"/>
  <c r="E4" i="1"/>
  <c r="F4" i="1"/>
</calcChain>
</file>

<file path=xl/sharedStrings.xml><?xml version="1.0" encoding="utf-8"?>
<sst xmlns="http://schemas.openxmlformats.org/spreadsheetml/2006/main" count="192" uniqueCount="85">
  <si>
    <t>query</t>
  </si>
  <si>
    <t>scaffold</t>
  </si>
  <si>
    <t>identity</t>
  </si>
  <si>
    <t>length</t>
  </si>
  <si>
    <t>gaps</t>
  </si>
  <si>
    <t>start_q</t>
  </si>
  <si>
    <t>start_s</t>
  </si>
  <si>
    <t>end_s</t>
  </si>
  <si>
    <t>e_value</t>
  </si>
  <si>
    <t>score</t>
  </si>
  <si>
    <t>CYP76AD</t>
  </si>
  <si>
    <t>Scaffold_16</t>
  </si>
  <si>
    <t>99.2</t>
  </si>
  <si>
    <t>end_q</t>
  </si>
  <si>
    <t>exonC</t>
  </si>
  <si>
    <t>98.9</t>
  </si>
  <si>
    <t>missmatches</t>
  </si>
  <si>
    <t>Scaffold_1</t>
  </si>
  <si>
    <t>74.4</t>
  </si>
  <si>
    <t>5.71e-66</t>
  </si>
  <si>
    <t>76.8</t>
  </si>
  <si>
    <t>3.31e-88</t>
  </si>
  <si>
    <t>72.0</t>
  </si>
  <si>
    <t>3.56e-38</t>
  </si>
  <si>
    <t>76.2</t>
  </si>
  <si>
    <t>1.56e-76</t>
  </si>
  <si>
    <t>exonD1</t>
  </si>
  <si>
    <t>2.28e- 48</t>
  </si>
  <si>
    <t>76.7</t>
  </si>
  <si>
    <t>1.08e- 31</t>
  </si>
  <si>
    <t>DODA1</t>
  </si>
  <si>
    <t>Scaffold_6</t>
  </si>
  <si>
    <t>74.5</t>
  </si>
  <si>
    <t>8.62e- 13</t>
  </si>
  <si>
    <t>78.7</t>
  </si>
  <si>
    <t>76.3</t>
  </si>
  <si>
    <t>1.37e- 45</t>
  </si>
  <si>
    <t>79.8</t>
  </si>
  <si>
    <t>3.10e- 12</t>
  </si>
  <si>
    <t>3.36e-136</t>
  </si>
  <si>
    <t>99.7</t>
  </si>
  <si>
    <t>3.08e- 17</t>
  </si>
  <si>
    <t>93.5</t>
  </si>
  <si>
    <t>76.9</t>
  </si>
  <si>
    <t>8.32e- 38</t>
  </si>
  <si>
    <t>exonD2</t>
  </si>
  <si>
    <t>73.3</t>
  </si>
  <si>
    <t>2.71e-  8</t>
  </si>
  <si>
    <t>63.9</t>
  </si>
  <si>
    <t>79.4</t>
  </si>
  <si>
    <t>7.32e- 29</t>
  </si>
  <si>
    <t>76.0</t>
  </si>
  <si>
    <t>3.48e- 12</t>
  </si>
  <si>
    <t>DODA2</t>
  </si>
  <si>
    <t>87.2</t>
  </si>
  <si>
    <t>52.8</t>
  </si>
  <si>
    <t>77.9</t>
  </si>
  <si>
    <t>5.86e-  5</t>
  </si>
  <si>
    <t>2.05e- 24</t>
  </si>
  <si>
    <t>3.45e- 17</t>
  </si>
  <si>
    <t>77.3</t>
  </si>
  <si>
    <t>9.33e- 38</t>
  </si>
  <si>
    <t>99.4</t>
  </si>
  <si>
    <t>9.90e-177</t>
  </si>
  <si>
    <t>exonB</t>
  </si>
  <si>
    <t>Scaffold_10</t>
  </si>
  <si>
    <t>60.4</t>
  </si>
  <si>
    <t>7.09e-09</t>
  </si>
  <si>
    <t>70.8</t>
  </si>
  <si>
    <t>1.56e-15</t>
  </si>
  <si>
    <t>38.5</t>
  </si>
  <si>
    <t>2.66e-13</t>
  </si>
  <si>
    <t>66.7</t>
  </si>
  <si>
    <t>7.51e-07</t>
  </si>
  <si>
    <t>53.8</t>
  </si>
  <si>
    <t>58.5</t>
  </si>
  <si>
    <t>78.2</t>
  </si>
  <si>
    <t>71.6</t>
  </si>
  <si>
    <t>48.7</t>
  </si>
  <si>
    <t>4.50e-14</t>
  </si>
  <si>
    <t>43.6</t>
  </si>
  <si>
    <t>4.08e-19</t>
  </si>
  <si>
    <t>73.9</t>
  </si>
  <si>
    <t>88.6</t>
  </si>
  <si>
    <t>BvMYB1-like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</si>
</sst>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1"/>
      <name val="Lucida Gran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</cellXfs>
  <cellStyles count="30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Besuchter Link" xfId="222" builtinId="9" hidden="1"/>
    <cellStyle name="Besuchter Link" xfId="224" builtinId="9" hidden="1"/>
    <cellStyle name="Besuchter Link" xfId="226" builtinId="9" hidden="1"/>
    <cellStyle name="Besuchter Link" xfId="228" builtinId="9" hidden="1"/>
    <cellStyle name="Besuchter Link" xfId="230" builtinId="9" hidden="1"/>
    <cellStyle name="Besuchter Link" xfId="232" builtinId="9" hidden="1"/>
    <cellStyle name="Besuchter Link" xfId="234" builtinId="9" hidden="1"/>
    <cellStyle name="Besuchter Link" xfId="236" builtinId="9" hidden="1"/>
    <cellStyle name="Besuchter Link" xfId="238" builtinId="9" hidden="1"/>
    <cellStyle name="Besuchter Link" xfId="240" builtinId="9" hidden="1"/>
    <cellStyle name="Besuchter Link" xfId="242" builtinId="9" hidden="1"/>
    <cellStyle name="Besuchter Link" xfId="244" builtinId="9" hidden="1"/>
    <cellStyle name="Besuchter Link" xfId="246" builtinId="9" hidden="1"/>
    <cellStyle name="Besuchter Link" xfId="248" builtinId="9" hidden="1"/>
    <cellStyle name="Besuchter Link" xfId="250" builtinId="9" hidden="1"/>
    <cellStyle name="Besuchter Link" xfId="252" builtinId="9" hidden="1"/>
    <cellStyle name="Besuchter Link" xfId="254" builtinId="9" hidden="1"/>
    <cellStyle name="Besuchter Link" xfId="256" builtinId="9" hidden="1"/>
    <cellStyle name="Besuchter Link" xfId="258" builtinId="9" hidden="1"/>
    <cellStyle name="Besuchter Link" xfId="260" builtinId="9" hidden="1"/>
    <cellStyle name="Besuchter Link" xfId="262" builtinId="9" hidden="1"/>
    <cellStyle name="Besuchter Link" xfId="264" builtinId="9" hidden="1"/>
    <cellStyle name="Besuchter Link" xfId="266" builtinId="9" hidden="1"/>
    <cellStyle name="Besuchter Link" xfId="268" builtinId="9" hidden="1"/>
    <cellStyle name="Besuchter Link" xfId="270" builtinId="9" hidden="1"/>
    <cellStyle name="Besuchter Link" xfId="272" builtinId="9" hidden="1"/>
    <cellStyle name="Besuchter Link" xfId="274" builtinId="9" hidden="1"/>
    <cellStyle name="Besuchter Link" xfId="276" builtinId="9" hidden="1"/>
    <cellStyle name="Besuchter Link" xfId="278" builtinId="9" hidden="1"/>
    <cellStyle name="Besuchter Link" xfId="280" builtinId="9" hidden="1"/>
    <cellStyle name="Besuchter Link" xfId="282" builtinId="9" hidden="1"/>
    <cellStyle name="Besuchter Link" xfId="284" builtinId="9" hidden="1"/>
    <cellStyle name="Besuchter Link" xfId="286" builtinId="9" hidden="1"/>
    <cellStyle name="Besuchter Link" xfId="288" builtinId="9" hidden="1"/>
    <cellStyle name="Besuchter Link" xfId="290" builtinId="9" hidden="1"/>
    <cellStyle name="Besuchter Link" xfId="292" builtinId="9" hidden="1"/>
    <cellStyle name="Besuchter Link" xfId="294" builtinId="9" hidden="1"/>
    <cellStyle name="Besuchter Link" xfId="296" builtinId="9" hidden="1"/>
    <cellStyle name="Besuchter Link" xfId="298" builtinId="9" hidden="1"/>
    <cellStyle name="Besuchter Link" xfId="300" builtinId="9" hidden="1"/>
    <cellStyle name="Besuchter Link" xfId="302" builtinId="9" hidden="1"/>
    <cellStyle name="Besuchter Link" xfId="30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Link" xfId="287" builtinId="8" hidden="1"/>
    <cellStyle name="Link" xfId="289" builtinId="8" hidden="1"/>
    <cellStyle name="Link" xfId="291" builtinId="8" hidden="1"/>
    <cellStyle name="Link" xfId="293" builtinId="8" hidden="1"/>
    <cellStyle name="Link" xfId="295" builtinId="8" hidden="1"/>
    <cellStyle name="Link" xfId="297" builtinId="8" hidden="1"/>
    <cellStyle name="Link" xfId="299" builtinId="8" hidden="1"/>
    <cellStyle name="Link" xfId="301" builtinId="8" hidden="1"/>
    <cellStyle name="Link" xfId="303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topLeftCell="A10" workbookViewId="0">
      <selection activeCell="J46" sqref="J46"/>
    </sheetView>
  </sheetViews>
  <sheetFormatPr baseColWidth="10" defaultRowHeight="15" x14ac:dyDescent="0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4</v>
      </c>
      <c r="G1" s="1" t="s">
        <v>5</v>
      </c>
      <c r="H1" s="1" t="s">
        <v>13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>
      <c r="A2" t="s">
        <v>14</v>
      </c>
      <c r="B2" t="s">
        <v>11</v>
      </c>
      <c r="C2" t="s">
        <v>12</v>
      </c>
      <c r="D2">
        <v>977</v>
      </c>
      <c r="E2">
        <v>5</v>
      </c>
      <c r="F2">
        <v>2</v>
      </c>
      <c r="G2">
        <v>1</v>
      </c>
      <c r="H2">
        <v>975</v>
      </c>
      <c r="I2">
        <v>5301534</v>
      </c>
      <c r="J2">
        <v>5302509</v>
      </c>
      <c r="K2">
        <v>0</v>
      </c>
      <c r="L2">
        <v>1757</v>
      </c>
    </row>
    <row r="3" spans="1:12">
      <c r="A3" t="s">
        <v>14</v>
      </c>
      <c r="B3" t="s">
        <v>11</v>
      </c>
      <c r="C3" t="s">
        <v>15</v>
      </c>
      <c r="D3">
        <v>653</v>
      </c>
      <c r="E3">
        <v>2</v>
      </c>
      <c r="F3">
        <v>1</v>
      </c>
      <c r="G3">
        <v>970</v>
      </c>
      <c r="H3">
        <v>1617</v>
      </c>
      <c r="I3">
        <v>5305008</v>
      </c>
      <c r="J3">
        <v>5305660</v>
      </c>
      <c r="K3">
        <v>0</v>
      </c>
      <c r="L3">
        <v>1162</v>
      </c>
    </row>
    <row r="4" spans="1:12">
      <c r="A4" t="s">
        <v>10</v>
      </c>
      <c r="B4" t="s">
        <v>11</v>
      </c>
      <c r="C4" t="s">
        <v>12</v>
      </c>
      <c r="D4">
        <f>D2+D3</f>
        <v>1630</v>
      </c>
      <c r="E4">
        <f>E2+E3</f>
        <v>7</v>
      </c>
      <c r="F4">
        <f>F2+F3</f>
        <v>3</v>
      </c>
      <c r="G4">
        <v>1</v>
      </c>
      <c r="H4">
        <v>1617</v>
      </c>
      <c r="I4">
        <v>5301534</v>
      </c>
      <c r="J4">
        <v>5305660</v>
      </c>
      <c r="K4">
        <v>0</v>
      </c>
      <c r="L4">
        <v>1757</v>
      </c>
    </row>
    <row r="5" spans="1:12">
      <c r="A5" t="s">
        <v>14</v>
      </c>
      <c r="B5" t="s">
        <v>17</v>
      </c>
      <c r="C5" t="s">
        <v>18</v>
      </c>
      <c r="D5">
        <v>637</v>
      </c>
      <c r="E5">
        <v>143</v>
      </c>
      <c r="F5">
        <v>18</v>
      </c>
      <c r="G5">
        <v>234</v>
      </c>
      <c r="H5">
        <v>860</v>
      </c>
      <c r="I5">
        <v>7526241</v>
      </c>
      <c r="J5">
        <v>7525615</v>
      </c>
      <c r="K5" t="s">
        <v>19</v>
      </c>
      <c r="L5">
        <v>255</v>
      </c>
    </row>
    <row r="6" spans="1:12">
      <c r="A6" t="s">
        <v>14</v>
      </c>
      <c r="B6" t="s">
        <v>17</v>
      </c>
      <c r="C6" t="s">
        <v>20</v>
      </c>
      <c r="D6">
        <v>599</v>
      </c>
      <c r="E6">
        <v>132</v>
      </c>
      <c r="F6">
        <v>7</v>
      </c>
      <c r="G6">
        <v>970</v>
      </c>
      <c r="H6">
        <v>1563</v>
      </c>
      <c r="I6">
        <v>7523110</v>
      </c>
      <c r="J6">
        <v>7522514</v>
      </c>
      <c r="K6" t="s">
        <v>21</v>
      </c>
      <c r="L6">
        <v>329</v>
      </c>
    </row>
    <row r="7" spans="1:12">
      <c r="A7" t="s">
        <v>10</v>
      </c>
      <c r="B7" t="s">
        <v>17</v>
      </c>
      <c r="C7" t="s">
        <v>20</v>
      </c>
      <c r="D7">
        <f>D5+D6</f>
        <v>1236</v>
      </c>
      <c r="E7">
        <f>E5+E6</f>
        <v>275</v>
      </c>
      <c r="F7">
        <f>F5+F6</f>
        <v>25</v>
      </c>
      <c r="G7">
        <v>234</v>
      </c>
      <c r="H7">
        <v>1563</v>
      </c>
      <c r="I7">
        <v>7522514</v>
      </c>
      <c r="J7">
        <v>7526241</v>
      </c>
      <c r="K7" t="s">
        <v>21</v>
      </c>
      <c r="L7">
        <v>329</v>
      </c>
    </row>
    <row r="8" spans="1:12">
      <c r="A8" t="s">
        <v>14</v>
      </c>
      <c r="B8" t="s">
        <v>17</v>
      </c>
      <c r="C8" t="s">
        <v>22</v>
      </c>
      <c r="D8">
        <v>608</v>
      </c>
      <c r="E8">
        <v>150</v>
      </c>
      <c r="F8">
        <v>15</v>
      </c>
      <c r="G8">
        <v>187</v>
      </c>
      <c r="H8">
        <v>783</v>
      </c>
      <c r="I8">
        <v>37740664</v>
      </c>
      <c r="J8">
        <v>37741262</v>
      </c>
      <c r="K8" t="s">
        <v>23</v>
      </c>
      <c r="L8">
        <v>163</v>
      </c>
    </row>
    <row r="9" spans="1:12">
      <c r="A9" t="s">
        <v>14</v>
      </c>
      <c r="B9" t="s">
        <v>17</v>
      </c>
      <c r="C9" t="s">
        <v>24</v>
      </c>
      <c r="D9">
        <v>564</v>
      </c>
      <c r="E9">
        <v>125</v>
      </c>
      <c r="F9">
        <v>8</v>
      </c>
      <c r="G9">
        <v>970</v>
      </c>
      <c r="H9">
        <v>1527</v>
      </c>
      <c r="I9">
        <v>37741733</v>
      </c>
      <c r="J9">
        <v>37742293</v>
      </c>
      <c r="K9" t="s">
        <v>25</v>
      </c>
      <c r="L9">
        <v>291</v>
      </c>
    </row>
    <row r="10" spans="1:12">
      <c r="A10" t="s">
        <v>10</v>
      </c>
      <c r="B10" t="s">
        <v>17</v>
      </c>
      <c r="C10" t="s">
        <v>24</v>
      </c>
      <c r="D10">
        <f>D8+D9</f>
        <v>1172</v>
      </c>
      <c r="E10">
        <f>E8+E9</f>
        <v>275</v>
      </c>
      <c r="F10">
        <f>F8+F9</f>
        <v>23</v>
      </c>
      <c r="G10">
        <v>187</v>
      </c>
      <c r="H10">
        <v>1527</v>
      </c>
      <c r="I10">
        <v>37740664</v>
      </c>
      <c r="J10">
        <v>37742293</v>
      </c>
      <c r="K10" t="s">
        <v>25</v>
      </c>
      <c r="L10">
        <v>291</v>
      </c>
    </row>
    <row r="11" spans="1:12">
      <c r="A11" t="s">
        <v>26</v>
      </c>
      <c r="B11" t="s">
        <v>11</v>
      </c>
      <c r="C11" t="s">
        <v>20</v>
      </c>
      <c r="D11">
        <v>353</v>
      </c>
      <c r="E11">
        <v>80</v>
      </c>
      <c r="F11">
        <v>2</v>
      </c>
      <c r="G11">
        <v>267</v>
      </c>
      <c r="H11">
        <v>618</v>
      </c>
      <c r="I11">
        <v>5235219</v>
      </c>
      <c r="J11">
        <v>5234868</v>
      </c>
      <c r="K11" t="s">
        <v>27</v>
      </c>
      <c r="L11">
        <v>196</v>
      </c>
    </row>
    <row r="12" spans="1:12">
      <c r="A12" t="s">
        <v>26</v>
      </c>
      <c r="B12" t="s">
        <v>11</v>
      </c>
      <c r="C12" t="s">
        <v>28</v>
      </c>
      <c r="D12">
        <v>262</v>
      </c>
      <c r="E12">
        <v>55</v>
      </c>
      <c r="F12">
        <v>5</v>
      </c>
      <c r="G12">
        <v>17</v>
      </c>
      <c r="H12">
        <v>274</v>
      </c>
      <c r="I12">
        <v>5238676</v>
      </c>
      <c r="J12">
        <v>5238417</v>
      </c>
      <c r="K12" t="s">
        <v>29</v>
      </c>
      <c r="L12">
        <v>141</v>
      </c>
    </row>
    <row r="13" spans="1:12">
      <c r="A13" t="s">
        <v>30</v>
      </c>
      <c r="B13" t="s">
        <v>11</v>
      </c>
      <c r="C13" t="s">
        <v>20</v>
      </c>
      <c r="D13">
        <f>D11+D12</f>
        <v>615</v>
      </c>
      <c r="E13">
        <f>E11+E12</f>
        <v>135</v>
      </c>
      <c r="F13">
        <f>F11+F12</f>
        <v>7</v>
      </c>
      <c r="G13">
        <v>17</v>
      </c>
      <c r="H13">
        <v>618</v>
      </c>
      <c r="I13">
        <v>5234868</v>
      </c>
      <c r="J13">
        <v>5238676</v>
      </c>
      <c r="K13" t="s">
        <v>27</v>
      </c>
      <c r="L13">
        <v>196</v>
      </c>
    </row>
    <row r="14" spans="1:12">
      <c r="A14" t="s">
        <v>26</v>
      </c>
      <c r="B14" t="s">
        <v>31</v>
      </c>
      <c r="C14" t="s">
        <v>32</v>
      </c>
      <c r="D14">
        <v>208</v>
      </c>
      <c r="E14">
        <v>39</v>
      </c>
      <c r="F14">
        <v>12</v>
      </c>
      <c r="G14">
        <v>35</v>
      </c>
      <c r="H14">
        <v>235</v>
      </c>
      <c r="I14">
        <v>13866170</v>
      </c>
      <c r="J14">
        <v>13866370</v>
      </c>
      <c r="K14" t="s">
        <v>33</v>
      </c>
      <c r="L14" t="s">
        <v>34</v>
      </c>
    </row>
    <row r="15" spans="1:12">
      <c r="A15" t="s">
        <v>26</v>
      </c>
      <c r="B15" t="s">
        <v>31</v>
      </c>
      <c r="C15" t="s">
        <v>35</v>
      </c>
      <c r="D15">
        <v>359</v>
      </c>
      <c r="E15">
        <v>79</v>
      </c>
      <c r="F15">
        <v>5</v>
      </c>
      <c r="G15">
        <v>268</v>
      </c>
      <c r="H15">
        <v>623</v>
      </c>
      <c r="I15">
        <v>13866926</v>
      </c>
      <c r="J15">
        <v>13867281</v>
      </c>
      <c r="K15" t="s">
        <v>36</v>
      </c>
      <c r="L15">
        <v>187</v>
      </c>
    </row>
    <row r="16" spans="1:12">
      <c r="A16" t="s">
        <v>26</v>
      </c>
      <c r="B16" t="s">
        <v>31</v>
      </c>
      <c r="C16" t="s">
        <v>37</v>
      </c>
      <c r="D16">
        <v>104</v>
      </c>
      <c r="E16">
        <v>21</v>
      </c>
      <c r="F16">
        <v>0</v>
      </c>
      <c r="G16">
        <v>703</v>
      </c>
      <c r="H16">
        <v>806</v>
      </c>
      <c r="I16">
        <v>13868098</v>
      </c>
      <c r="J16">
        <v>13868201</v>
      </c>
      <c r="K16" t="s">
        <v>38</v>
      </c>
      <c r="L16" t="s">
        <v>20</v>
      </c>
    </row>
    <row r="17" spans="1:12">
      <c r="A17" t="s">
        <v>30</v>
      </c>
      <c r="B17" t="s">
        <v>31</v>
      </c>
      <c r="C17" t="s">
        <v>37</v>
      </c>
      <c r="D17">
        <f>D14+D15+D16</f>
        <v>671</v>
      </c>
      <c r="E17">
        <f t="shared" ref="E17:F17" si="0">E14+E15+E16</f>
        <v>139</v>
      </c>
      <c r="F17">
        <f t="shared" si="0"/>
        <v>17</v>
      </c>
      <c r="G17">
        <v>35</v>
      </c>
      <c r="H17">
        <v>806</v>
      </c>
      <c r="I17">
        <v>13866170</v>
      </c>
      <c r="J17">
        <v>13868201</v>
      </c>
      <c r="K17" t="s">
        <v>36</v>
      </c>
      <c r="L17">
        <v>187</v>
      </c>
    </row>
    <row r="18" spans="1:12">
      <c r="A18" t="s">
        <v>26</v>
      </c>
      <c r="B18" t="s">
        <v>31</v>
      </c>
      <c r="C18">
        <v>100</v>
      </c>
      <c r="D18">
        <v>264</v>
      </c>
      <c r="E18">
        <v>0</v>
      </c>
      <c r="F18">
        <v>0</v>
      </c>
      <c r="G18">
        <v>7</v>
      </c>
      <c r="H18">
        <v>270</v>
      </c>
      <c r="I18">
        <v>13871531</v>
      </c>
      <c r="J18">
        <v>13871794</v>
      </c>
      <c r="K18" t="s">
        <v>39</v>
      </c>
      <c r="L18">
        <v>488</v>
      </c>
    </row>
    <row r="19" spans="1:12">
      <c r="A19" t="s">
        <v>26</v>
      </c>
      <c r="B19" t="s">
        <v>31</v>
      </c>
      <c r="C19">
        <v>100</v>
      </c>
      <c r="D19">
        <v>377</v>
      </c>
      <c r="E19">
        <v>0</v>
      </c>
      <c r="F19">
        <v>0</v>
      </c>
      <c r="G19">
        <v>265</v>
      </c>
      <c r="H19">
        <v>641</v>
      </c>
      <c r="I19">
        <v>13875538</v>
      </c>
      <c r="J19">
        <v>13875914</v>
      </c>
      <c r="K19">
        <v>0</v>
      </c>
      <c r="L19">
        <v>697</v>
      </c>
    </row>
    <row r="20" spans="1:12">
      <c r="A20" t="s">
        <v>26</v>
      </c>
      <c r="B20" t="s">
        <v>31</v>
      </c>
      <c r="C20" t="s">
        <v>40</v>
      </c>
      <c r="D20">
        <v>397</v>
      </c>
      <c r="E20">
        <v>1</v>
      </c>
      <c r="F20">
        <v>0</v>
      </c>
      <c r="G20">
        <v>640</v>
      </c>
      <c r="H20">
        <v>1036</v>
      </c>
      <c r="I20">
        <v>13876459</v>
      </c>
      <c r="J20">
        <v>13876855</v>
      </c>
      <c r="K20">
        <v>0</v>
      </c>
      <c r="L20">
        <v>728</v>
      </c>
    </row>
    <row r="21" spans="1:12">
      <c r="A21" t="s">
        <v>30</v>
      </c>
      <c r="B21" t="s">
        <v>31</v>
      </c>
      <c r="C21">
        <v>100</v>
      </c>
      <c r="D21">
        <f>D18+D19+D20</f>
        <v>1038</v>
      </c>
      <c r="E21">
        <f t="shared" ref="E21:F21" si="1">E18+E19+E20</f>
        <v>1</v>
      </c>
      <c r="F21">
        <f t="shared" si="1"/>
        <v>0</v>
      </c>
      <c r="G21">
        <v>7</v>
      </c>
      <c r="H21">
        <v>1036</v>
      </c>
      <c r="I21">
        <v>13871531</v>
      </c>
      <c r="J21">
        <v>13876855</v>
      </c>
      <c r="K21">
        <v>0</v>
      </c>
      <c r="L21">
        <v>728</v>
      </c>
    </row>
    <row r="22" spans="1:12">
      <c r="A22" t="s">
        <v>26</v>
      </c>
      <c r="B22" t="s">
        <v>31</v>
      </c>
      <c r="C22" t="s">
        <v>18</v>
      </c>
      <c r="D22">
        <v>227</v>
      </c>
      <c r="E22">
        <v>52</v>
      </c>
      <c r="F22">
        <v>5</v>
      </c>
      <c r="G22">
        <v>43</v>
      </c>
      <c r="H22">
        <v>266</v>
      </c>
      <c r="I22">
        <v>13885635</v>
      </c>
      <c r="J22">
        <v>13885858</v>
      </c>
      <c r="K22" t="s">
        <v>41</v>
      </c>
      <c r="L22" t="s">
        <v>42</v>
      </c>
    </row>
    <row r="23" spans="1:12">
      <c r="A23" t="s">
        <v>26</v>
      </c>
      <c r="B23" t="s">
        <v>31</v>
      </c>
      <c r="C23" t="s">
        <v>43</v>
      </c>
      <c r="D23">
        <v>290</v>
      </c>
      <c r="E23">
        <v>63</v>
      </c>
      <c r="F23">
        <v>4</v>
      </c>
      <c r="G23">
        <v>261</v>
      </c>
      <c r="H23">
        <v>549</v>
      </c>
      <c r="I23">
        <v>13887424</v>
      </c>
      <c r="J23">
        <v>13887710</v>
      </c>
      <c r="K23" t="s">
        <v>44</v>
      </c>
      <c r="L23">
        <v>161</v>
      </c>
    </row>
    <row r="24" spans="1:12">
      <c r="A24" t="s">
        <v>30</v>
      </c>
      <c r="B24" t="s">
        <v>31</v>
      </c>
      <c r="C24" t="s">
        <v>43</v>
      </c>
      <c r="D24">
        <f>D22+D23</f>
        <v>517</v>
      </c>
      <c r="E24">
        <f t="shared" ref="E24:F24" si="2">E22+E23</f>
        <v>115</v>
      </c>
      <c r="F24">
        <f t="shared" si="2"/>
        <v>9</v>
      </c>
      <c r="G24">
        <v>43</v>
      </c>
      <c r="H24">
        <v>549</v>
      </c>
      <c r="I24">
        <v>13885635</v>
      </c>
      <c r="J24">
        <v>13887710</v>
      </c>
      <c r="K24" t="s">
        <v>44</v>
      </c>
      <c r="L24">
        <v>161</v>
      </c>
    </row>
    <row r="25" spans="1:12">
      <c r="A25" t="s">
        <v>45</v>
      </c>
      <c r="B25" t="s">
        <v>11</v>
      </c>
      <c r="C25" t="s">
        <v>46</v>
      </c>
      <c r="D25">
        <v>180</v>
      </c>
      <c r="E25">
        <v>44</v>
      </c>
      <c r="F25">
        <v>4</v>
      </c>
      <c r="G25">
        <v>729</v>
      </c>
      <c r="H25">
        <v>906</v>
      </c>
      <c r="I25">
        <v>5231395</v>
      </c>
      <c r="J25">
        <v>5231218</v>
      </c>
      <c r="K25" t="s">
        <v>47</v>
      </c>
      <c r="L25" t="s">
        <v>48</v>
      </c>
    </row>
    <row r="26" spans="1:12">
      <c r="A26" t="s">
        <v>45</v>
      </c>
      <c r="B26" t="s">
        <v>11</v>
      </c>
      <c r="C26" t="s">
        <v>49</v>
      </c>
      <c r="D26">
        <v>189</v>
      </c>
      <c r="E26">
        <v>37</v>
      </c>
      <c r="F26">
        <v>2</v>
      </c>
      <c r="G26">
        <v>442</v>
      </c>
      <c r="H26">
        <v>629</v>
      </c>
      <c r="I26">
        <v>5235125</v>
      </c>
      <c r="J26">
        <v>5234938</v>
      </c>
      <c r="K26" t="s">
        <v>50</v>
      </c>
      <c r="L26">
        <v>132</v>
      </c>
    </row>
    <row r="27" spans="1:12">
      <c r="A27" t="s">
        <v>45</v>
      </c>
      <c r="B27" t="s">
        <v>11</v>
      </c>
      <c r="C27" t="s">
        <v>51</v>
      </c>
      <c r="D27">
        <v>154</v>
      </c>
      <c r="E27">
        <v>34</v>
      </c>
      <c r="F27">
        <v>3</v>
      </c>
      <c r="G27">
        <v>195</v>
      </c>
      <c r="H27">
        <v>347</v>
      </c>
      <c r="I27">
        <v>5238576</v>
      </c>
      <c r="J27">
        <v>5238576</v>
      </c>
      <c r="K27" t="s">
        <v>52</v>
      </c>
      <c r="L27" t="s">
        <v>20</v>
      </c>
    </row>
    <row r="28" spans="1:12">
      <c r="A28" t="s">
        <v>53</v>
      </c>
      <c r="B28" t="s">
        <v>11</v>
      </c>
      <c r="C28" t="s">
        <v>49</v>
      </c>
      <c r="D28">
        <f>D25+D26+D27</f>
        <v>523</v>
      </c>
      <c r="E28">
        <f t="shared" ref="E28:F28" si="3">E25+E26+E27</f>
        <v>115</v>
      </c>
      <c r="F28">
        <f t="shared" si="3"/>
        <v>9</v>
      </c>
      <c r="G28">
        <v>195</v>
      </c>
      <c r="H28">
        <v>906</v>
      </c>
      <c r="I28">
        <v>5231218</v>
      </c>
      <c r="J28">
        <v>5238576</v>
      </c>
      <c r="K28" t="s">
        <v>50</v>
      </c>
      <c r="L28">
        <v>132</v>
      </c>
    </row>
    <row r="29" spans="1:12">
      <c r="A29" t="s">
        <v>45</v>
      </c>
      <c r="B29" t="s">
        <v>31</v>
      </c>
      <c r="C29" t="s">
        <v>54</v>
      </c>
      <c r="D29">
        <v>47</v>
      </c>
      <c r="E29">
        <v>4</v>
      </c>
      <c r="F29">
        <v>2</v>
      </c>
      <c r="G29">
        <v>350</v>
      </c>
      <c r="H29">
        <v>395</v>
      </c>
      <c r="I29">
        <v>13866927</v>
      </c>
      <c r="J29">
        <v>13866972</v>
      </c>
      <c r="K29" t="s">
        <v>57</v>
      </c>
      <c r="L29" t="s">
        <v>55</v>
      </c>
    </row>
    <row r="30" spans="1:12">
      <c r="A30" t="s">
        <v>45</v>
      </c>
      <c r="B30" t="s">
        <v>31</v>
      </c>
      <c r="C30" t="s">
        <v>56</v>
      </c>
      <c r="D30">
        <v>195</v>
      </c>
      <c r="E30">
        <v>37</v>
      </c>
      <c r="F30">
        <v>5</v>
      </c>
      <c r="G30">
        <v>439</v>
      </c>
      <c r="H30">
        <v>630</v>
      </c>
      <c r="I30">
        <v>13867016</v>
      </c>
      <c r="J30">
        <v>13867207</v>
      </c>
      <c r="K30" t="s">
        <v>58</v>
      </c>
      <c r="L30">
        <v>117</v>
      </c>
    </row>
    <row r="31" spans="1:12">
      <c r="A31" t="s">
        <v>53</v>
      </c>
      <c r="B31" t="s">
        <v>31</v>
      </c>
      <c r="C31" t="s">
        <v>54</v>
      </c>
      <c r="D31">
        <f>D29+D30</f>
        <v>242</v>
      </c>
      <c r="E31">
        <f t="shared" ref="E31:F31" si="4">E29+E30</f>
        <v>41</v>
      </c>
      <c r="F31">
        <f t="shared" si="4"/>
        <v>7</v>
      </c>
      <c r="G31">
        <v>350</v>
      </c>
      <c r="H31">
        <v>630</v>
      </c>
      <c r="I31">
        <v>13866927</v>
      </c>
      <c r="J31">
        <v>13867207</v>
      </c>
      <c r="K31" t="s">
        <v>58</v>
      </c>
      <c r="L31">
        <v>117</v>
      </c>
    </row>
    <row r="32" spans="1:12">
      <c r="A32" t="s">
        <v>45</v>
      </c>
      <c r="B32" t="s">
        <v>31</v>
      </c>
      <c r="C32" t="s">
        <v>18</v>
      </c>
      <c r="D32">
        <v>227</v>
      </c>
      <c r="E32">
        <v>52</v>
      </c>
      <c r="F32">
        <v>5</v>
      </c>
      <c r="G32">
        <v>124</v>
      </c>
      <c r="H32">
        <v>347</v>
      </c>
      <c r="I32">
        <v>13871567</v>
      </c>
      <c r="J32">
        <v>13871790</v>
      </c>
      <c r="K32" t="s">
        <v>59</v>
      </c>
      <c r="L32" t="s">
        <v>42</v>
      </c>
    </row>
    <row r="33" spans="1:12">
      <c r="A33" t="s">
        <v>45</v>
      </c>
      <c r="B33" t="s">
        <v>31</v>
      </c>
      <c r="C33" t="s">
        <v>60</v>
      </c>
      <c r="D33">
        <v>277</v>
      </c>
      <c r="E33">
        <v>61</v>
      </c>
      <c r="F33">
        <v>2</v>
      </c>
      <c r="G33">
        <v>355</v>
      </c>
      <c r="H33">
        <v>630</v>
      </c>
      <c r="I33">
        <v>13875547</v>
      </c>
      <c r="J33">
        <v>13875822</v>
      </c>
      <c r="K33" t="s">
        <v>61</v>
      </c>
      <c r="L33">
        <v>161</v>
      </c>
    </row>
    <row r="34" spans="1:12">
      <c r="A34" t="s">
        <v>53</v>
      </c>
      <c r="B34" t="s">
        <v>31</v>
      </c>
      <c r="C34" t="s">
        <v>60</v>
      </c>
      <c r="D34">
        <f>D32+D33</f>
        <v>504</v>
      </c>
      <c r="E34">
        <f t="shared" ref="E34:F34" si="5">E32+E33</f>
        <v>113</v>
      </c>
      <c r="F34">
        <f t="shared" si="5"/>
        <v>7</v>
      </c>
      <c r="G34">
        <v>124</v>
      </c>
      <c r="H34">
        <v>630</v>
      </c>
      <c r="I34">
        <v>13871567</v>
      </c>
      <c r="J34">
        <v>13875822</v>
      </c>
      <c r="K34" t="s">
        <v>61</v>
      </c>
      <c r="L34">
        <v>161</v>
      </c>
    </row>
    <row r="35" spans="1:12">
      <c r="A35" t="s">
        <v>45</v>
      </c>
      <c r="B35" t="s">
        <v>31</v>
      </c>
      <c r="C35" t="s">
        <v>62</v>
      </c>
      <c r="D35">
        <v>344</v>
      </c>
      <c r="E35">
        <v>0</v>
      </c>
      <c r="F35">
        <v>2</v>
      </c>
      <c r="G35">
        <v>10</v>
      </c>
      <c r="H35">
        <v>351</v>
      </c>
      <c r="I35">
        <v>13885519</v>
      </c>
      <c r="J35">
        <v>13885862</v>
      </c>
      <c r="K35" t="s">
        <v>63</v>
      </c>
      <c r="L35">
        <v>623</v>
      </c>
    </row>
    <row r="36" spans="1:12">
      <c r="A36" t="s">
        <v>45</v>
      </c>
      <c r="B36" t="s">
        <v>31</v>
      </c>
      <c r="C36">
        <v>100</v>
      </c>
      <c r="D36">
        <v>377</v>
      </c>
      <c r="E36">
        <v>0</v>
      </c>
      <c r="F36">
        <v>0</v>
      </c>
      <c r="G36">
        <v>350</v>
      </c>
      <c r="H36">
        <v>726</v>
      </c>
      <c r="I36">
        <v>13887430</v>
      </c>
      <c r="J36">
        <v>13887806</v>
      </c>
      <c r="K36">
        <v>0</v>
      </c>
      <c r="L36">
        <v>697</v>
      </c>
    </row>
    <row r="37" spans="1:12">
      <c r="A37" t="s">
        <v>45</v>
      </c>
      <c r="B37" t="s">
        <v>31</v>
      </c>
      <c r="C37">
        <v>100</v>
      </c>
      <c r="D37">
        <v>464</v>
      </c>
      <c r="E37">
        <v>0</v>
      </c>
      <c r="F37">
        <v>0</v>
      </c>
      <c r="G37">
        <v>724</v>
      </c>
      <c r="H37">
        <v>1187</v>
      </c>
      <c r="I37">
        <v>13888736</v>
      </c>
      <c r="J37">
        <v>13889199</v>
      </c>
      <c r="K37">
        <v>0</v>
      </c>
      <c r="L37">
        <v>857</v>
      </c>
    </row>
    <row r="38" spans="1:12">
      <c r="A38" t="s">
        <v>53</v>
      </c>
      <c r="B38" t="s">
        <v>31</v>
      </c>
      <c r="C38">
        <v>100</v>
      </c>
      <c r="D38">
        <f>D35+D36+D37</f>
        <v>1185</v>
      </c>
      <c r="E38">
        <f t="shared" ref="E38:F38" si="6">E35+E36+E37</f>
        <v>0</v>
      </c>
      <c r="F38">
        <f t="shared" si="6"/>
        <v>2</v>
      </c>
      <c r="G38">
        <v>10</v>
      </c>
      <c r="H38">
        <v>1187</v>
      </c>
      <c r="I38">
        <v>13885519</v>
      </c>
      <c r="J38">
        <v>13889199</v>
      </c>
      <c r="K38">
        <v>0</v>
      </c>
      <c r="L38">
        <v>857</v>
      </c>
    </row>
    <row r="39" spans="1:12">
      <c r="A39" s="2" t="s">
        <v>64</v>
      </c>
      <c r="B39" s="2" t="s">
        <v>65</v>
      </c>
      <c r="C39" s="2" t="s">
        <v>66</v>
      </c>
      <c r="D39" s="3">
        <v>48</v>
      </c>
      <c r="E39" s="2">
        <v>18</v>
      </c>
      <c r="F39" s="2">
        <v>1</v>
      </c>
      <c r="G39" s="2">
        <v>1</v>
      </c>
      <c r="H39" s="2">
        <v>47</v>
      </c>
      <c r="I39" s="3">
        <v>21758107</v>
      </c>
      <c r="J39" s="3">
        <v>21757964</v>
      </c>
      <c r="K39" s="3" t="s">
        <v>67</v>
      </c>
      <c r="L39" s="3" t="s">
        <v>75</v>
      </c>
    </row>
    <row r="40" spans="1:12">
      <c r="A40" s="2" t="s">
        <v>64</v>
      </c>
      <c r="B40" s="2" t="s">
        <v>65</v>
      </c>
      <c r="C40" s="2" t="s">
        <v>68</v>
      </c>
      <c r="D40" s="2">
        <v>48</v>
      </c>
      <c r="E40" s="2">
        <v>14</v>
      </c>
      <c r="F40" s="2">
        <v>0</v>
      </c>
      <c r="G40" s="2">
        <v>45</v>
      </c>
      <c r="H40" s="2">
        <v>92</v>
      </c>
      <c r="I40" s="3">
        <v>21757254</v>
      </c>
      <c r="J40" s="3">
        <v>21757111</v>
      </c>
      <c r="K40" s="3" t="s">
        <v>69</v>
      </c>
      <c r="L40" s="3" t="s">
        <v>76</v>
      </c>
    </row>
    <row r="41" spans="1:12">
      <c r="A41" s="2" t="s">
        <v>64</v>
      </c>
      <c r="B41" s="2" t="s">
        <v>65</v>
      </c>
      <c r="C41" s="2" t="s">
        <v>70</v>
      </c>
      <c r="D41" s="2">
        <v>135</v>
      </c>
      <c r="E41" s="2">
        <v>65</v>
      </c>
      <c r="F41" s="2">
        <v>5</v>
      </c>
      <c r="G41" s="2">
        <v>89</v>
      </c>
      <c r="H41" s="2">
        <v>214</v>
      </c>
      <c r="I41" s="3">
        <v>21756185</v>
      </c>
      <c r="J41" s="3">
        <v>21755808</v>
      </c>
      <c r="K41" s="3" t="s">
        <v>71</v>
      </c>
      <c r="L41" s="3" t="s">
        <v>77</v>
      </c>
    </row>
    <row r="42" spans="1:12">
      <c r="A42" s="2" t="s">
        <v>84</v>
      </c>
      <c r="B42" s="2" t="s">
        <v>65</v>
      </c>
      <c r="C42" s="2" t="s">
        <v>68</v>
      </c>
      <c r="D42" s="2">
        <f>D39+D40+D41</f>
        <v>231</v>
      </c>
      <c r="E42" s="2">
        <f t="shared" ref="E42:F42" si="7">E39+E40+E41</f>
        <v>97</v>
      </c>
      <c r="F42" s="2">
        <f t="shared" si="7"/>
        <v>6</v>
      </c>
      <c r="G42" s="2">
        <v>1</v>
      </c>
      <c r="H42" s="2">
        <v>214</v>
      </c>
      <c r="I42" s="3">
        <v>21755808</v>
      </c>
      <c r="J42" s="3">
        <v>21758107</v>
      </c>
      <c r="K42" s="3" t="s">
        <v>69</v>
      </c>
      <c r="L42" s="3" t="s">
        <v>76</v>
      </c>
    </row>
    <row r="43" spans="1:12">
      <c r="A43" s="2" t="s">
        <v>64</v>
      </c>
      <c r="B43" s="2" t="s">
        <v>11</v>
      </c>
      <c r="C43" s="2" t="s">
        <v>72</v>
      </c>
      <c r="D43" s="2">
        <v>39</v>
      </c>
      <c r="E43" s="2">
        <v>10</v>
      </c>
      <c r="F43" s="2">
        <v>1</v>
      </c>
      <c r="G43" s="2">
        <v>8</v>
      </c>
      <c r="H43" s="2">
        <v>46</v>
      </c>
      <c r="I43" s="3">
        <v>988637</v>
      </c>
      <c r="J43" s="3">
        <v>988744</v>
      </c>
      <c r="K43" s="3" t="s">
        <v>73</v>
      </c>
      <c r="L43" s="2" t="s">
        <v>74</v>
      </c>
    </row>
    <row r="44" spans="1:12">
      <c r="A44" s="2" t="s">
        <v>64</v>
      </c>
      <c r="B44" s="2" t="s">
        <v>11</v>
      </c>
      <c r="C44" s="2" t="s">
        <v>78</v>
      </c>
      <c r="D44" s="2">
        <v>78</v>
      </c>
      <c r="E44" s="2">
        <v>39</v>
      </c>
      <c r="F44" s="2">
        <v>1</v>
      </c>
      <c r="G44" s="2">
        <v>45</v>
      </c>
      <c r="H44" s="2">
        <v>122</v>
      </c>
      <c r="I44" s="3">
        <v>989810</v>
      </c>
      <c r="J44" s="3">
        <v>990040</v>
      </c>
      <c r="K44" s="3" t="s">
        <v>79</v>
      </c>
      <c r="L44" s="3" t="s">
        <v>82</v>
      </c>
    </row>
    <row r="45" spans="1:12">
      <c r="A45" s="2" t="s">
        <v>64</v>
      </c>
      <c r="B45" s="2" t="s">
        <v>11</v>
      </c>
      <c r="C45" s="2" t="s">
        <v>80</v>
      </c>
      <c r="D45" s="2">
        <v>133</v>
      </c>
      <c r="E45" s="2">
        <v>54</v>
      </c>
      <c r="F45" s="2">
        <v>4</v>
      </c>
      <c r="G45" s="2">
        <v>89</v>
      </c>
      <c r="H45" s="2">
        <v>202</v>
      </c>
      <c r="I45" s="3">
        <v>990878</v>
      </c>
      <c r="J45" s="3">
        <v>991270</v>
      </c>
      <c r="K45" s="3" t="s">
        <v>81</v>
      </c>
      <c r="L45" s="3" t="s">
        <v>83</v>
      </c>
    </row>
    <row r="46" spans="1:12">
      <c r="A46" s="2" t="s">
        <v>84</v>
      </c>
      <c r="B46" s="2" t="s">
        <v>11</v>
      </c>
      <c r="C46" s="2" t="s">
        <v>72</v>
      </c>
      <c r="D46" s="2">
        <f>D43+D44+D45</f>
        <v>250</v>
      </c>
      <c r="E46" s="2">
        <f t="shared" ref="E46:F46" si="8">E43+E44+E45</f>
        <v>103</v>
      </c>
      <c r="F46" s="2">
        <f t="shared" si="8"/>
        <v>6</v>
      </c>
      <c r="G46" s="2">
        <v>8</v>
      </c>
      <c r="H46" s="2">
        <v>202</v>
      </c>
      <c r="I46" s="3">
        <v>988637</v>
      </c>
      <c r="J46" s="3">
        <v>991270</v>
      </c>
      <c r="K46" s="3" t="s">
        <v>81</v>
      </c>
      <c r="L46" s="3" t="s">
        <v>83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genes_manual_corrected_with_MYB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Winkler</dc:creator>
  <cp:lastModifiedBy>Tom Winkler</cp:lastModifiedBy>
  <dcterms:created xsi:type="dcterms:W3CDTF">2020-05-11T09:43:58Z</dcterms:created>
  <dcterms:modified xsi:type="dcterms:W3CDTF">2020-05-21T16:09:07Z</dcterms:modified>
</cp:coreProperties>
</file>