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fhooe-my.sharepoint.com/personal/p42770_fhooe_at/Documents/Dokumente/GitHub/ISM2025/"/>
    </mc:Choice>
  </mc:AlternateContent>
  <xr:revisionPtr revIDLastSave="0" documentId="8_{5DF8DEF7-2FA2-490C-9979-07E7E3ECC57D}" xr6:coauthVersionLast="47" xr6:coauthVersionMax="47" xr10:uidLastSave="{00000000-0000-0000-0000-000000000000}"/>
  <bookViews>
    <workbookView xWindow="-120" yWindow="-120" windowWidth="29040" windowHeight="15720" tabRatio="926" xr2:uid="{00000000-000D-0000-FFFF-FFFF00000000}"/>
  </bookViews>
  <sheets>
    <sheet name="BFO_Decision_Criteria" sheetId="31" r:id="rId1"/>
    <sheet name="Terminological_Analysis_Results" sheetId="30" r:id="rId2"/>
    <sheet name="Annotations" sheetId="1" r:id="rId3"/>
    <sheet name="BFO_List" sheetId="3" r:id="rId4"/>
    <sheet name="CarbonFootPrint" sheetId="2" r:id="rId5"/>
    <sheet name="Concentration" sheetId="4" r:id="rId6"/>
    <sheet name="Disassembly" sheetId="5" r:id="rId7"/>
    <sheet name="Disposal" sheetId="6" r:id="rId8"/>
    <sheet name="Durability" sheetId="7" r:id="rId9"/>
    <sheet name="Energy Consumption" sheetId="8" r:id="rId10"/>
    <sheet name="Environmental FootPrint" sheetId="9" r:id="rId11"/>
    <sheet name="Hazardous Waste" sheetId="11" r:id="rId12"/>
    <sheet name="Installation" sheetId="12" r:id="rId13"/>
    <sheet name="Maintenance" sheetId="13" r:id="rId14"/>
    <sheet name="Material Foot Print" sheetId="14" r:id="rId15"/>
    <sheet name="Nano Plastic Relase" sheetId="16" r:id="rId16"/>
    <sheet name="Packaging Waste" sheetId="17" r:id="rId17"/>
    <sheet name="Plastic Waste" sheetId="18" r:id="rId18"/>
    <sheet name="Recyling" sheetId="19" r:id="rId19"/>
    <sheet name="Refurbishment" sheetId="20" r:id="rId20"/>
    <sheet name="Reliability" sheetId="21" r:id="rId21"/>
    <sheet name="Repair" sheetId="22" r:id="rId22"/>
    <sheet name="Reuse" sheetId="23" r:id="rId23"/>
    <sheet name="Safe Use" sheetId="24" r:id="rId24"/>
    <sheet name="Technical Specification" sheetId="25" r:id="rId25"/>
    <sheet name="Threshold" sheetId="26" r:id="rId26"/>
    <sheet name="Type" sheetId="27" r:id="rId27"/>
    <sheet name="Volume" sheetId="28" r:id="rId28"/>
    <sheet name="Weight" sheetId="29"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 i="30" l="1"/>
  <c r="B73" i="30"/>
  <c r="B72" i="30"/>
  <c r="B71" i="30"/>
  <c r="B70" i="30"/>
  <c r="B69" i="30"/>
  <c r="B68" i="30"/>
  <c r="B84" i="30"/>
  <c r="B83" i="30"/>
  <c r="B82" i="30"/>
  <c r="B81" i="30"/>
  <c r="B80" i="30"/>
  <c r="B79" i="30"/>
  <c r="B78" i="30"/>
  <c r="B86" i="30" l="1"/>
  <c r="B76" i="30"/>
</calcChain>
</file>

<file path=xl/sharedStrings.xml><?xml version="1.0" encoding="utf-8"?>
<sst xmlns="http://schemas.openxmlformats.org/spreadsheetml/2006/main" count="907" uniqueCount="396">
  <si>
    <t>annotationProperty</t>
  </si>
  <si>
    <t>http://dpp.taltech.ee/EUDPP#CarbonFootprint</t>
  </si>
  <si>
    <t>http://www.w3.org/2000/01/rdf-schema#comment</t>
  </si>
  <si>
    <t>http://dpp.taltech.ee/EUDPP#CircularEconomyIndicators</t>
  </si>
  <si>
    <t>Circular Economy indicators are measures for relevant monitoring the transition to a circular economy and to measure the effects of new policy and trends.
See also https://environment.ec.europa.eu/strategy/circular-economy-action-plan_en</t>
  </si>
  <si>
    <t>http://dpp.taltech.ee/EUDPP#ClassificationCode</t>
  </si>
  <si>
    <t>A classification code from some product classification scheme .</t>
  </si>
  <si>
    <t>http://dpp.taltech.ee/EUDPP#Concentration</t>
  </si>
  <si>
    <t>Concentration of the substance of concern
the concentration of the substances of concern, at the level of the product, its relevant components,
or spare parts ESPR Art 7(5)</t>
  </si>
  <si>
    <t>http://dpp.taltech.ee/EUDPP#DPPEstablismentLevel</t>
  </si>
  <si>
    <t>The product passport should be defined at the level of item, batch or product model, depending on specific needs and complexity of the value chain, the size, nature or impacts of the products considered. (Standardisation Request 5423 7)</t>
  </si>
  <si>
    <t>http://dpp.taltech.ee/EUDPP#DigitalInstruction</t>
  </si>
  <si>
    <t>Digital instructions
mean instructions in digital format concerning the product (‘digital instructions’) in a language that
can be easily understood. ESPR Art 27(7)
Digital instructions are ensured by manufacturers. These should a
lso ensured by importers. (ESPR
Art 29(4))</t>
  </si>
  <si>
    <t>http://www.w3.org/2000/01/rdf-schema#label</t>
  </si>
  <si>
    <t>DigitalInstruction</t>
  </si>
  <si>
    <t>http://dpp.taltech.ee/EUDPP#Dimension</t>
  </si>
  <si>
    <t>Dimension class covers in addtion to 
 3-part measurement, length x width x height, of an item or its package also their Volume and Weight.
ESPR Annex I requires in its product parameters list 
weight and volume of the product and its packaging.</t>
  </si>
  <si>
    <t>http://dpp.taltech.ee/EUDPP#Disassembly</t>
  </si>
  <si>
    <t>Disassembly instructions of the product.</t>
  </si>
  <si>
    <t>http://dpp.taltech.ee/EUDPP#Disposal</t>
  </si>
  <si>
    <t>Disposal instructions of the product.</t>
  </si>
  <si>
    <t>http://dpp.taltech.ee/EUDPP#Durability</t>
  </si>
  <si>
    <t>Durability
means the ability
of a product to maintain over time its function and performance under specified
conditions of use, maintenance and repair. (ESPR Art 2 (22))</t>
  </si>
  <si>
    <t>http://dpp.taltech.ee/EUDPP#EU_DPP</t>
  </si>
  <si>
    <t>Digita Product Passport (DPP)
means a set of data specific to a product that includes the information specified in the app
licable
delegated act adopted pursuant to Article 4 and that is accessible via electronic means through a
data carrier in accordance with Chapter III. (ESPR Art 2 (28))</t>
  </si>
  <si>
    <t>EU_DPP</t>
  </si>
  <si>
    <t>http://dpp.taltech.ee/EUDPP#EmissionToAir</t>
  </si>
  <si>
    <t>Product parameters
are listed in
the ESPR Annex I :
(q) emissions to air, water or soil released in one or more lifecycle stages of the product as
expressed through quantities and nature of emissio ns, including noise;</t>
  </si>
  <si>
    <t>http://dpp.taltech.ee/EUDPP#EmissionToSoil</t>
  </si>
  <si>
    <t>Product parameters
are listed in
the ESPR Annex I :
(q) emissions to air, water or soil released in one or more lifecycle stages of the product as
expressed through quantities and nature of emissio ns, including noise.</t>
  </si>
  <si>
    <t>http://dpp.taltech.ee/EUDPP#EmissionToWater</t>
  </si>
  <si>
    <t>Product parameters
are listed in
the ESPR Annex I :
(q) emissions to air, water or soil released in one or more lifecycle stages of the product as
expressed through quantities and nature of emissio ns, including noise</t>
  </si>
  <si>
    <t>http://dpp.taltech.ee/EUDPP#EndOfLife</t>
  </si>
  <si>
    <t>End-of-life instructions of the product.</t>
  </si>
  <si>
    <t>http://dpp.taltech.ee/EUDPP#EnergyConsumption</t>
  </si>
  <si>
    <t>http://dpp.taltech.ee/EUDPP#EnvironmentalEmission</t>
  </si>
  <si>
    <t>Emission is the act or amount of sending out gas, heat, light, etc. It can also refer to harmful substances that are released into the environment, especially carbon dioxide.
https://dictionary.cambridge.org/dictionary/english/emission</t>
  </si>
  <si>
    <t>http://dpp.taltech.ee/EUDPP#EnvironmentalFootprint</t>
  </si>
  <si>
    <t>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2 021/2279 or other scientific methods developed by int ernational organisations, widely tested
in collaboration with different industry sectors and adopted or implemented by the Commission in
other Union law. (ESPR Art 2 (24)).
Product parameters list ESPR Annex I
(m) The environmental footprint of the product, expressed as a quantification;</t>
  </si>
  <si>
    <t>http://dpp.taltech.ee/EUDPP#EnvironmentalPollution</t>
  </si>
  <si>
    <t>Environmental pollution is the addition of any substance or form of energy to the environment at a rate faster than it can be dispersed or safely stored.
https://www.britannica.com/science/pollution-environment</t>
  </si>
  <si>
    <t>http://dpp.taltech.ee/EUDPP#Facility</t>
  </si>
  <si>
    <t>A Facility may be a place where specific activities occur.
A production/manufacturing facility means a factory. The term may refer to any place that makes things, or plants that generate electricity.
https://marketbusinessnews.com/financial-glossary/facility/</t>
  </si>
  <si>
    <t>Business facilities are structures that provide services to a business. This can include space for employees, technology, equipment and inventory. Facilities can be used for business administration, operations or to provide services to customers.</t>
  </si>
  <si>
    <t>http://dpp.taltech.ee/EUDPP#HazardousWaste</t>
  </si>
  <si>
    <t>http://dpp.taltech.ee/EUDPP#Height</t>
  </si>
  <si>
    <t>http://dpp.taltech.ee/EUDPP#Installation</t>
  </si>
  <si>
    <t>Installation instructions</t>
  </si>
  <si>
    <t>http://dpp.taltech.ee/EUDPP#LandUse</t>
  </si>
  <si>
    <t>http://dpp.taltech.ee/EUDPP#Length</t>
  </si>
  <si>
    <t>http://dpp.taltech.ee/EUDPP#Maintenance</t>
  </si>
  <si>
    <t>Maintenance instructions. (ESPR Annex I (b))</t>
  </si>
  <si>
    <t>http://dpp.taltech.ee/EUDPP#MaterialFootprint</t>
  </si>
  <si>
    <t>Material footprint
refers to the total amount of raw materials extracted to meet final consumpt
ion demands. (ESPR
Art 2 (26))</t>
  </si>
  <si>
    <t>http://dpp.taltech.ee/EUDPP#MeasurementUnit</t>
  </si>
  <si>
    <t>A measurement unit such as kilogram, metre, etc., provided as a reference for the magnitude of the quantity in respect to its value. (VIM 1.9: real scalar quantity, defined and adopted by convention, with which any other quantity of the same kind can be compared to express the ratio of the two quantities as a number)</t>
  </si>
  <si>
    <t>http://www.w3.org/2000/01/rdf-schema#seeAlso</t>
  </si>
  <si>
    <t>si:MeasurementUnit a owl:Class ;</t>
  </si>
  <si>
    <t>http://dpp.taltech.ee/EUDPP#MicroplasticRelease</t>
  </si>
  <si>
    <t>Product parameters
are listed in the ESPR Annex I :
(p) microplastic and nano plastic release as expressed through the r elease during relevant
product life cycle stages, including manufacturing, transport, use and end of life stages;</t>
  </si>
  <si>
    <t>http://dpp.taltech.ee/EUDPP#NanoplasticRelease</t>
  </si>
  <si>
    <t>http://dpp.taltech.ee/EUDPP#PackagingDetail</t>
  </si>
  <si>
    <t>Details of packaging.</t>
  </si>
  <si>
    <t>http://dpp.taltech.ee/EUDPP#PackagingWaste</t>
  </si>
  <si>
    <t>http://dpp.taltech.ee/EUDPP#PlasticsRelease</t>
  </si>
  <si>
    <t>Product parameters
are listed in
the ESPR Annex I :
(p) microplastic and nano plastic release as expressed through the r elease during relevant
product life cycle stages, including manufacturing, transport, use and end of life stages;</t>
  </si>
  <si>
    <t>http://dpp.taltech.ee/EUDPP#PlasticsWaste</t>
  </si>
  <si>
    <t>http://dpp.taltech.ee/EUDPP#Product</t>
  </si>
  <si>
    <t>Product means any physical goods that are placed on the market or put into service. ESPR Art 2 (1))</t>
  </si>
  <si>
    <t>Product</t>
  </si>
  <si>
    <t>http://www.w3.org/2004/02/skos/core#exactmatch</t>
  </si>
  <si>
    <t>schema:Product</t>
  </si>
  <si>
    <t>http://dpp.taltech.ee/EUDPP#ProductToPackagingRatio</t>
  </si>
  <si>
    <t>ESPR Annes I, list of product parameters
(j) weight and volume of the product and its packaging, and the product to packaging ratio;</t>
  </si>
  <si>
    <t>http://dpp.taltech.ee/EUDPP#QualityIndicators</t>
  </si>
  <si>
    <t>Product characteristics like durability and reliability.</t>
  </si>
  <si>
    <t>http://dpp.taltech.ee/EUDPP#QuantitativeProductProperty</t>
  </si>
  <si>
    <t>A property (respectively measurand of a property) of the product (model) that is expressed by a quantity value. A specific quantity. (VIM 2.3: The specification of a measurand requires knowledge of the kind of quantity, description of the state of the phenomenon, body, or substance carrying the quantity, including any relevant component, and the chemical entities involved.)</t>
  </si>
  <si>
    <t>dcc:measurand</t>
  </si>
  <si>
    <t>http://dpp.taltech.ee/EUDPP#QuantityKind</t>
  </si>
  <si>
    <t>Statement of kind of quantity such as length, mass, time, temperature, concentration of substance, (VIM 1.2: aspect common to mutually comparable quantities)</t>
  </si>
  <si>
    <t>si:QuantityKind a owl:Class ;</t>
  </si>
  <si>
    <t>http://dpp.taltech.ee/EUDPP#QuantityRange</t>
  </si>
  <si>
    <t>Range of quantity value</t>
  </si>
  <si>
    <t>http://dpp.taltech.ee/EUDPP#QuantityValue</t>
  </si>
  <si>
    <t>Expression of the magnitude of a quantity/property by a number (numerical value) and a reference in the form of a unit, a reference material, or a reference procedure. (VIM 1.19: number and reference together expressing magnitude of a quantity)</t>
  </si>
  <si>
    <t>http://dpp.taltech.ee/EUDPP#RecoverableRate</t>
  </si>
  <si>
    <t>http://dpp.taltech.ee/EUDPP#RecycledMaterialsUse</t>
  </si>
  <si>
    <t>http://dpp.taltech.ee/EUDPP#Recycling</t>
  </si>
  <si>
    <t>Recycling instructions of the product.</t>
  </si>
  <si>
    <t>http://dpp.taltech.ee/EUDPP#RecyclingCollectionRate</t>
  </si>
  <si>
    <t>http://dpp.taltech.ee/EUDPP#RecyclingRate</t>
  </si>
  <si>
    <t>http://dpp.taltech.ee/EUDPP#Refurbishment</t>
  </si>
  <si>
    <t>Instructions for the refurbishment of the product.</t>
  </si>
  <si>
    <t>http://dpp.taltech.ee/EUDPP#Reliability</t>
  </si>
  <si>
    <t>Reliability
 is the ability of an item to perform its function under specified conditions over a given period.
 It is usually expressed in terms of mean time between failures (MTBF), which is the average length of time that a device will operate without failure.</t>
  </si>
  <si>
    <t>Reliability
means the probability that a product functions as required under given conditions for a given
duration without an occurrence which results in a primary or secondary function of the product no
longer being performed. (ESPR Art 2 (16))</t>
  </si>
  <si>
    <t>http://dpp.taltech.ee/EUDPP#Repair</t>
  </si>
  <si>
    <t>Repair instructions. (ESPR Annex I (b))</t>
  </si>
  <si>
    <t>http://dpp.taltech.ee/EUDPP#ResourceConsumption</t>
  </si>
  <si>
    <t>http://dpp.taltech.ee/EUDPP#Reuse</t>
  </si>
  <si>
    <t>Instructions for the reuse of the product.</t>
  </si>
  <si>
    <t>http://dpp.taltech.ee/EUDPP#SafeUse</t>
  </si>
  <si>
    <t>Instructions for the safe use of the product. (ESPR Art 7 (5), (d))</t>
  </si>
  <si>
    <t>http://dpp.taltech.ee/EUDPP#SustainableRenewableMaterialsUse</t>
  </si>
  <si>
    <t>http://dpp.taltech.ee/EUDPP#TechnicalSpecification</t>
  </si>
  <si>
    <t>means a document that prescribes technical requirements to
be fulfilled by a product, process or
service. (ESPR Art 2 (49))</t>
  </si>
  <si>
    <t>http://dpp.taltech.ee/EUDPP#Threshold</t>
  </si>
  <si>
    <t>Relevant threshold of Substance of Concern.
By default, information on all substances of concern present in a product, above the  relevant thresholds, should be included in the DPP [ESPR FAQ 10.115, p59]</t>
  </si>
  <si>
    <t>http://dpp.taltech.ee/EUDPP#Type</t>
  </si>
  <si>
    <t>Any type that Thing can have.</t>
  </si>
  <si>
    <t>http://dpp.taltech.ee/EUDPP#Volume</t>
  </si>
  <si>
    <t>http://dpp.taltech.ee/EUDPP#WasteGenerationAmount</t>
  </si>
  <si>
    <t>http://dpp.taltech.ee/EUDPP#WaterConsumption</t>
  </si>
  <si>
    <t>http://dpp.taltech.ee/EUDPP#Weight</t>
  </si>
  <si>
    <t>http://dpp.taltech.ee/EUDPP#Width</t>
  </si>
  <si>
    <t>Keyword Match in ESPR</t>
  </si>
  <si>
    <t>‘carbon footprint’ means the sum of greenhouse gas emissions and greenhouse gas removals in a product system, expressed as CO2 equivalents and based on a life cycle assessment using the single impact category of climate change;
Information related to environmental life cycle indicators, such as the carbon footprint,
should be calculated taking into consideration internationally established methods that are already implemented in
Union law.
To improve the environmental sustainability of products, information requirements should relate to a selected
product parameter relevant to a product aspect, such as the product’s environmental footprint, carbon footprint and
durability.
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
set out the changes expected in terms of environmental impacts, including quantified as a carbon footprint and an
environmental footprint whenever possible;
information on the performance of the product in relation to one or more of the product parameters referred to in
Annex I, including a repairability score, a durability score, a carbon footprint or an environmental footprint;</t>
  </si>
  <si>
    <t>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the concentration, maximum concentration or concentration range of the substances of concern, at the level of the product, its relevant components, or spare parts;
substances of concern within the meaning of Article 2(27), point (a), shall not be exempted if they are present in products, their relevant components or spare parts in a concentration above 0,1 % weight by weight;
Any concentration limit for substances as referred to in Annex I, point (f), shall be based on a thorough analysis of the sustainability of the substances and their identified alternatives, and shall not have significant adverse effects on human health or the environment.</t>
  </si>
  <si>
    <t>Manufacturers shall ensure that a product covered by a delegated act adopted pursuant to Article 4 is accompanied by instructions in digital format concerning the product (‘digital instructions’) in a language that can be easily understood, as determined by the Member State concerned. Digital instructions shall be clear, understandable and legible and include at least the information set out in Article 7(2), point (b)(ii), as specified in that delegated act.
When providing the digital instructions, the manufacturer shall include them in the digital product passport and make them accessible through the corresponding data carrier, or, where the digital product passport is not applicable, indicate on the product, or, where that is not possible, on its packaging or in an accompanying document, how to access the digital instructions.
The manufacturer shall present the digital instructions in a format that makes it possible to download and save them on an electronic device so that the user can access them at all times and shall make them accessible online during the expected lifetime of the product, but in any event for at least 10 years after the placing on the market or putting into service of the product.
Where the customer so requests at the time of the purchase, or up to six months after that purchase, the manufacturer shall provide the digital instructions in a paper format, free of charge, within one month of receiving the request.
The delegated acts adopted pursuant to Article 4 may specify that certain information forming part of the digital instructions is also to be provided in paper format.
Importers shall ensure that a product covered by a delegated act adopted pursuant to Article 4 is accompanied by digital instructions in a language that can be easily understood, as determined by the Member State concerned.
the product is accompanied by the required documents and by digital instructions in a language that can be easily understood by customers, as determined by the Member State concerned, and that such instructions are clear, understandable and legible and include at least the information set out in Article 7(2), point (b) (ii), as specified in the delegated act adopted pursuant to Article 4;</t>
  </si>
  <si>
    <t>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
information relevant for disassembly, preparation for reuse, reuse, recycling and the environmentally sound management of the product at end-of-life.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</si>
  <si>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The concept of destruction as outlined in this Regulation should cover the last three activities on the waste hierarchy, namely recycling, other recovery and disposal.
information for treatment facilities on disassembly, reuse, refurbishment, recycling, or disposal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t>
  </si>
  <si>
    <t>durability and reliability of the product or its components as expressed through the product’s guaranteed lifetime, technical lifetime, mean time between failures, indication of real use information on the product, resistance to stresses or ageing mechanisms;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Directive 2009/125/EC established a framework for the setting of ecodesign requirements for energy-related products. Together with Regulation (EU) 2017/1369 of the European Parliament and of the Council (11), it has significantly reduced Union primary energy demand for products and it is estimated that those savings will continue to increase. Implementing measures adopted under Directive 2009/125/EC have also included requirements concerning circularity aspects, such as durability, repairability and recyclability.
Horizontal ecodesign requirements should be established where the technical similarities of product groups allow their environmental sustainability to be improved based on the same requirements. It is important that horizontal requirements be developed in particular concerning durability and repairability.
Ecodesign requirements should include, as appropriate, performance requirements or information requirements, or both. Those requirements should be used to improve product aspects relevant for environmental sustainability, such as durability, reusability, repairability, energy efficiency, recyclability, and carbon and environmental footprints.
Building on those tools and using dedicated studies when needed, the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
To improve the environmental sustainability of products, information requirements should relate to a selected product parameter relevant to a product aspect, such as the product’s environmental footprint, carbon footprint and durability.
Information requirements concerning repairability and durability play a key role in enabling consumers to engage in sustainable consumption. This Regulation should enable the establishment of repairability or durability scores for products where such scores are deemed appropriate for the purpose of providing environmental benefits and clearer information for consumers. 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
‘durability’ means the ability of a product to maintain over time its function and performance under specified conditions of use, maintenance and repair;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(a)
durability;
there shall be no significant negative impact on consumers in terms of the affordability of relevant products, also taking into account access to second-hand products, durability and the life cycle cost of products;
information on the performance of the product in relation to one or more of the product parameters referred to in Annex I, including a repairability score, a durability score, a carbon footprint or an environmental footprint;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durability and reliability of the product or its components as expressed through the product’s guaranteed lifetime, technical lifetime, mean time between failures, indication of real use information on the product, resistance to stresses or ageing mechanisms;</t>
  </si>
  <si>
    <t>here a delegated act includes information requirements, it should indicate the method for making the required information available and easily accessible, such as its inclusion on a free-access website, in a digital product passport or on a product label.
The information requirements set under this Regulation should include the requirement to make a digital product passport available. The digital product passport is an important tool for making information available to actors along the entire value chain and the availability of a digital product passport is expected to significantly enhance end-to-end traceability of a product throughout its value chain. Among other things, the digital product passport is expected to help customers make informed choices by improving their access to relevant information, allow economic operators, namely manufacturers, authorised representatives, importers, distributors, dealers and fulfilment service providers, and other value chain actors, such as customers, professional repairers, independent operators, refurbishers, remanufacturers, recyclers, market surveillance and customs authorities, civil society organisations, researchers, trade unions, and the Commission, or any organisation acting on their behalf, to access, introduce or update relevant data, and enable competent national authorities to perform their duties, without endangering the protection of confidential business information. To that end, it is important that the digital product passport be user-friendly and that the data contained therein be accurate, complete and up to date. The digital product passport should, where necessary, be complemented by non-digital forms of transmitting information, such as information in the product manual or on a label. In addition, it should be possible for the digital product passport to be used for providing information concerning the relevant product group pursuant to other Union law.
o take account of the nature of the product and its market, the information to be included in the digital product passport should be carefully examined on a case-by-case basis when preparing product-specific rules. To optimise access to the resulting data while also protecting intellectual property rights, the digital product passport needs to be designed and implemented in a manner that allows differentiated access to the data in the digital product passport depending on the type of data and the typology of stakeholders. Similarly, to avoid costs for companies and for the public that are disproportionate to the wider benefits, the digital product passport should be specific to the item, batch or product model, depending on, for example, the complexity of the value chain, the size, nature or impacts of the products considered. The impact assessments carried out when preparing the delegated acts setting ecodesign requirements should analyse the costs and benefits of setting information requirements through digital product passports at model, batch or item level.
Unique identification of products is a fundamental element as regards enabling traceability across the supply chain. Therefore, the digital product passport should be linked to a unique product identifier. In addition, where appropriate, the digital product passport should be linked to a unique operator identifier and a unique facility identifier which would allow the actors and manufacturing facilities related to that product to be traced.
This should ensure that the data contained in the digital product passport can be recorded and transmitted by all the economic operators, as well as guarantee the compatibility of unique identifiers with external components such as scanning devices.
..</t>
  </si>
  <si>
    <t>o do so, in line with the energy efficiency first principle enshrined in Directive (EU) 2018/2002 of the European Parliament and of the Council (9), energy efficiency improvements need to be significantly stepped up, to around 36 % in terms of final energy consumption by 2030.
Regarding minimum or maximum levels, they could for example take the form of a limit on energy consumption in the use phase or on the quantities of a given material incorporated in the product, a requirement for minimum quantities of recycled content, or a limit on a specific environmental impact category or on an aggregation of all relevant environmental impacts. 
Commission should have access to non-personal data about products’ actual energy consumption while in use and where relevant to other performance parameters.
‘energy-related product’ means any product that has an impact on energy consumption during use;</t>
  </si>
  <si>
    <t>The definitions of ‘waste’, ‘hazardous waste’, ‘reuse’, ‘recovery’, ‘preparing for reuse’ and ‘recycling’ in Article 3, points (1), (2), (13), (15), (16) and (17), respectively, of Directive 2008/98/EC apply.
amounts of waste generated, including plastic waste and packaging waste and their ease of reuse, and amounts of hazardous waste generated;</t>
  </si>
  <si>
    <t xml:space="preserve">	
Directive (EU) 2024/1275 of the European Parliament and of the Council (21) requires Member States to set minimum energy performance requirements for building elements that form part of the building envelope and system requirements in respect of overall energy performance, the proper installation and the appropriate dimensioning, adjustment and control of technical building systems in new or existing buildings. It is consistent with the objectives of this Regulation that those minimum energy performance requirements may in certain circumstances limit the installation of energy-related products which comply with this Regulation and its delegated acts, provided that such requirements do not constitute an unjustifiable market barrier.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</si>
  <si>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‘maintenance’ means one or more actions carried out to keep a product in a condition where it is able to fulfil its intended purpose;
‘durability’ means the ability of a product to maintain over time its function and performance under specified conditions of use, maintenance and repair;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‘professional repairer’ means a natural or legal person that provides professional repair or maintenance services for a product, irrespective of whether that person acts within the manufacturer’s distribution system or independently;
the possibility of maintenance and refurbishment;
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t>
  </si>
  <si>
    <t xml:space="preserve">‘material footprint’ refers to the total amount of raw materials extracted to meet final consumption demands;
It echoes the European Green Deal in pointing to the leading role that Europe’s industry must play in that, by reducing its carbon footprint and material footprint and embedding circularity across the economy, and underlines the need to move away from traditional models, and revolutionise the way we design, make, use and dispose of products, as well as the need for a secure supply of raw materials. 
the material footprint of the product;
</t>
  </si>
  <si>
    <t xml:space="preserve">microplastic and nanoplastic release as expressed through the release during relevant product life cycle stages, including manufacturing, transport, use and end-of-life stages;
</t>
  </si>
  <si>
    <t xml:space="preserve">(29)  European Parliament and Council Directive 94/62/EC of 20 December 1994 on packaging and packaging waste (OJ L 365, 31.12.1994, p. 10).
amounts of waste generated, including plastic waste and packaging waste and their ease of reuse, and amounts of hazardous waste generated;
</t>
  </si>
  <si>
    <t xml:space="preserve">amounts of waste generated, including plastic waste and packaging waste and their ease of reuse, and amounts of hazardous waste generated;
</t>
  </si>
  <si>
    <t>The CEAP underlines that, ‘for citizens, the circular economy will provide high-quality, functional and safe products, which are efficient and affordable, last longer and are designed for reuse, repair, and high-quality recycling’. 
Recycling and the use of secondary raw materials will help reduce the Union's dependency.
reduce their expected generation of waste and increase the recycled content in products, while ensuring their performance and safety, enabling remanufacturing and high-quality recycling and reducing carbon and environmental footprints.
Building on those tools and using dedicated studies when needed, the Commission should further reinforce circularity aspects, such as durability, repairability, including repairability scoring, recyclability, reusability, identification of chemicals hindering reuse and recycling,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
The concept of destruction as outlined in this Regulation should cover the last three activities on the waste hierarchy, namely recycling, other recovery and disposal.
negatively affects the reuse and recycling of materials in the product in which it is present;
The definitions of ‘waste’, ‘hazardous waste’, ‘reuse’, ‘recovery’, ‘preparing for reuse’ and ‘recycling’ in Article 3, points (1), (2), (13), (15), (16) and (17), respectively, of Directive 2008/98/EC apply.
based on standard technologies, the substances make the reuse, or recycling process more complicated, costly, environmentally impactful, or energy- or resource-demanding;
information for treatment facilities on disassembly, reuse, refurbishment, recycling, or disposal at end-of-life;
information relevant for disassembly, preparation for reuse, reuse, recycling and the environmentally sound management of the product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lightweight design as expressed through reduction of material consumption, load- and stress-optimisation of structures, integration of functions within the material or into a single product component, use of lower density or high-strength materials and hybrid materials, with regard to material savings, recycling and other circularity aspects, and waste reduction.</t>
  </si>
  <si>
    <t xml:space="preserve">This Regulation will support production and consumption patterns that are aligned with the Union’s overall sustainability targets, including climate, environmental, energy, resource-use and biodiversity targets, while staying within planetary boundaries, by establishing a legislative framework which contributes to enabling products fit for a climate-neutral, resource-efficient and circular economy, reducing waste and ensuring that the performance of frontrunners in sustainability progressively becomes the norm.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
Preparation for reuse, including refurbishment and remanufacturing, should not be considered destruction.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
‘destruction’ means the intentional damaging or discarding of a product as waste with the exception of discarding for the sole purpose of delivering the discarded product for preparing for reuse, including refurbishment or remanufacturing operations;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the possibility of maintenance and refurbishment;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information for treatment facilities on disassembly, reuse, refurbishment, recycling, or disposal at end-of-life;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avoidance of technical solutions detrimental to reuse, upgrading, repair, maintenance, refurbishment, remanufacturing and recycling of products and components;
</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</si>
  <si>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
Given their central role in ensuring the reliability of conformity assessments in relation to ecodesign requirements, it is essential that notifying authorities have a sufficient number of competent personnel and sufficient funding at their disposal for the proper performance of their tasks.
‘reliability’ means the probability that a product functions as required under given conditions for a given duration without an occurrence which results in a primary or secondary function of the product no longer being performed;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(b)
reliability;
data authentication, reliability and integrity shall be ensured;
durability and reliability of the product or its components as expressed through the product’s guaranteed lifetime, technical lifetime, mean time between failures, indication of real use information on the product, resistance to stresses or ageing mechanisms;
</t>
  </si>
  <si>
    <t xml:space="preserve">The CEAP underlines that, ‘for citizens, the circular economy will provide high-quality, functional and safe products, which are efficient and affordable, last longer and are designed for reuse, repair, and high-quality recycling’. 
The European Parliament, in its resolution of 25 November 2020‘Towards a more sustainable single market for business and consumers’ (4), welcomed promoting durable products which are easier to repair, reuse and recycle.
The second-hand sector plays an important role in promoting sustainable production and consumption, including in the development of new circular business models, and contributes to prolonging the lifetime of a product and avoiding it becoming waste.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Furthermore, Member States should not be prevented from maintaining or introducing rights for consumers to other remedies in accordance with national law, such as the repair or replacement of products infringing ecodesign requirements.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
‘repair’ means one or more actions carried out to return a defective product or waste to a condition where it fulfils its intended purpose;
‘durability’ means the ability of a product to maintain over time its function and performance under specified conditions of use, maintenance and repair;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
‘professional repairer’ means a natural or legal person that provides professional repair or maintenance services for a product, irrespective of whether that person acts within the manufacturer’s distribution system or independently;
1.   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(e)
repairability;
2.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
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t>
  </si>
  <si>
    <t xml:space="preserve">The CEAP underlines that, ‘for citizens, the circular economy will provide high-quality, functional and safe products, which are efficient and affordable, last longer and are designed for reuse, repair, and high-quality recycling’.
The European Parliament, in its resolution of 25 November 2020‘Towards a more sustainable single market for business and consumers’ (4), welcomed promoting durable products which are easier to repair, reuse and recycle.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
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
Information on the presence of substances of concern in products is a key element to identify and promote products that are sustainable. The chemical composition of products largely determines their functionalities and impacts, as well as the possibility for their reuse or for recovery once they become waste.
Preparation for reuse, including refurbishment and remanufacturing, should not be considered destruction
‘life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
negatively affects the reuse and recycling of materials in the product in which it is present;
‘destruction’ means the intentional damaging or discarding of a product as waste with the exception of discarding for the sole purpose of delivering the discarded product for preparing for reuse, including refurbishment or remanufacturing operations;
The definitions of ‘waste’, ‘hazardous waste’, ‘reuse’, ‘recovery’, ‘preparing for reuse’ and ‘recycling’ in Article 3, points (1), (2), (13), (15), (16) and (17), respectively, of Directive 2008/98/EC apply.
based on standard technologies, the substances make the reuse, or recycling process more complicated, costly, environmentally impactful, or energy- or resource-demanding;
information for treatment facilities on disassembly, reuse, refurbishment, recycling, or disposal at end-of-life;
information relevant for disassembly, preparation for reuse, reuse, recycling and the environmentally sound management of the product at end-of-life.
If the digital product passport is stored pursuant to point (c) of the first subparagraph or otherwise processed by digital product passport service providers, those digital product passport service providers shall not sell, reuse or process such data, in whole or in part, beyond what is necessary for the provision of the relevant storing or processing services, unless specifically agreed with the economic operator placing the product on the market or putting it into service.
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
unsuitability of products for preparing for reuse or for remanufacturing;
By 19 July 2030, and every six years thereafter, the Commission shall carry out an evaluation of this Regulation and of its contribution to the functioning of the internal market, including as regards the reuse and refurbishing sector, the vehicles referred to in Article 1(2), point (h), and the obligations laid down in Chapter VI, in particular the exemptions for small and microenterprises, and to the improvement of the environmental sustainability of products.
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
avoidance of technical solutions detrimental to reuse, upgrading, repair, maintenance, refurbishment, remanufacturing and recycling of products and components;
quantity, characteristics and availability of consumables needed for proper use and maintenance as expressed, inter alia, through yield, technical lifetime, ability to reuse, repair, and remanufacture, mass-resource efficiency, and interoperability;
amounts of waste generated, including plastic waste and packaging waste and their ease of reuse, and amounts of hazardous waste generated;
</t>
  </si>
  <si>
    <t xml:space="preserve">The Commission’s communication of 14 October 2020‘Chemicals Strategy for Sustainability Towards a Toxic-Free Environment’ calls for the presence of substances of concern in products to be minimised, and the availability of information on chemical content and safe use to be ensured, by introducing information requirements and tracking the presence of substances of concern throughout the life cycle of materials and products. 
relevant instructions for the safe use of the product;
</t>
  </si>
  <si>
    <t>In order to not unnecessarily delay the setting of ecodesign requirements other than those concerning the digital product passport or to ensure that digital product passports can be effectively implemented, the Commission should be allowed to exempt product groups from the digital product passport requirements where technical specifications are not available in relation to the essential requirements for the technical design and operation of the digital product passport.
Those exemptions should be periodically reviewed taking into account further availability of technical specifications.
Technical specifications should be established to ensure the effective implementation of those essential requirements, either in the form of harmonised standards for which the references have been published in the Official Journal of the European Union or, as a fall-back option, common specifications adopted by the Commission via implementing acts.
It is necessary that the digital product passport be developed in an open dialogue with international partners, in order to take account of their views when developing technical specifications and to ensure that they help remove trade barriers for greener products with extended life cycles and circularity, lowering costs for sustainable investments, marketing, compliance, and supporting innovation.
In order to allow for their effective implementation, it is important that technical specifications and requirements related to traceability across the value chain be developed, to the extent possible, on the basis of a consensual approach and of the involvement, buy-in, and effective collaboration of a diverse set of actors, including standardisation bodies, industry associations, start-ups, consumer organisations, experts, non-governmental organisations (NGOs) and international partners, including developing economies.
As part of those requirements, the Commission might set out minimum mandatory technical specifications requiring products to comply with the best possible performance levels as set out in the relevant delegated acts, including where available with the two highest classes of performance or scores.
In compliance with the public procurement framework, those minimum mandatory technical specifications should avoid artificially restricting competition and avoid favouring a specific economic operator.
Award criteria should be preferred to technical specifications when there are uncertainties about the availability or cost of the best performing products in the Union market.
‘technical specification’ means a document that prescribes technical requirements to be fulfilled by a product, process or service;
technical specifications of the digital product passport are not available in relation to the essential requirements included in Articles 10 and 11; or
as well as changes in harmonised standards, common specifications or other technical specifications by reference to which product conformity is declared or through the application of which its conformity is verified, shall be adequately taken into account by manufacturers and, in the event they find that the product’s conformity is affected by such changes, manufacturers shall carry out a reassessment in accordance with the applicable conformity assessment procedure as referred to in paragraph 2, or have that reassessment carried out on their behalf.
Where a notified body finds that a manufacturer does not meet the relevant requirements or corresponding harmonised standards, common specifications or other technical specifications, it shall require that manufacturer to take appropriate corrective measures given a final conformity assessment, unless the deficiencies cannot be remedied, in which case it shall not issue a certificate or approval decision.
3.   The Commission is empowered to set, using implementing acts, the minimum requirements in technical specifications, award criteria, contract performance conditions, or targets.
A list of the harmonised standards, common specifications or other relevant technical specifications, the references of which have been published in the Official Journal of the European Union, applied in whole or in part, and descriptions of the solutions adopted to meet the requirements where those harmonised standards have not been applied. In the event of partly applied harmonised standards, the technical documentation shall specify the parts used.
References to the relevant harmonised standards or to the common specifications used, or references to the other technical specifications about which conformity is declared:</t>
  </si>
  <si>
    <t xml:space="preserve">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When setting the detail of information required and thresholds, the Commission should take into consideration existing information requirements and thresholds under Union law, in particular under Regulations (EC) No 1907/2006 and (EC) No 1272/2008, and other sectoral product legislation
The Commission may, where appropriate for the product group concerned, set thresholds for when the information requirement regarding substances of concern is to apply.
</t>
  </si>
  <si>
    <t xml:space="preserve">weight and volume of the product and its packaging, and the product-to-packaging ratio;
</t>
  </si>
  <si>
    <t xml:space="preserve">The economic operator should indicate the product type or category, the reasons for discarding the products and their delivery for subsequent waste treatment operations, as well as measures taken and measures planned to prevent the destruction of unsold consumer products.
In order to take account of the environmental impact of the destruction of other types of unsold consumer products, the power to adopt acts in accordance with Article 290 TFEU should be delegated to the Commission to amend this Regulation by adding new products to the list of consumer products of which the destruction by economic operators is prohibited. 
In order to help to facilitate the verification of compliance with ecodesign requirements, including to facilitate conformity assessment and market surveillance, the Commission should be empowered to require, where duly justified, that supply chain actors provide, free of charge, information on what they supply, such as the quantity and type or chemical composition of materials used or the production process employed, or information on the conditions of the provision of their services.
Without prejudice to Member States’ procedural autonomy and to the discretion of competent authorities and judges to impose appropriate penalties in the individual cases, common non-exhaustive criteria should be established for determining the types and levels of penalties to be imposed in the event of infringements of this Regulation, to facilitate more consistent application of penalties.
‘remanufacturing’ means actions through which a new product is produced from objects that are waste, products or components and through which at least one change is made that substantially affects the safety, performance, purpose or type of the product;
the number and weight of unsold consumer products discarded per year, differentiated per type or category of products;
3.   The Commission shall adopt implementing acts setting out the details and format for the disclosure of the information referred to in paragraph 1, including the delimitation of product types or categories and how such information is to be verified.
Manufacturers shall ensure that their products covered by a delegated act adopted pursuant to Article 4 bear a type, batch or serial number or other element allowing their identification, or, where the size or nature of the product does not so allow, that the required information is provided on the packaging or in a document accompanying the product.
information allowing the identification of the product, including a picture of it, its type and any other product identifier.
whether the module concerned is appropriate to the type of product and to the relevant ecodesign requirements, and proportionate to the public interest pursued;
</t>
  </si>
  <si>
    <t xml:space="preserve">To disincentivise the destruction of unsold consumer products and to generate further data on the occurrence of this practice, this Regulation should introduce a transparency obligation for economic operators, with the exception of micro and small enterprises, requiring them to disclose information on the number and weight of unsold consumer products discarded per year at least on an easily accessible page of their website.
To monitor the effectiveness of such prohibition and to disincentivise circumvention, economic operators should be required to disclose the number and weight of unsold consumer products discarded, the reasons for discarding those products and applicable derogations
To monitor the effectiveness of such prohibition and to disincentivise circumvention, economic operators should be required to disclose the number and weight of unsold consumer products discarded, the reasons for discarding those products and applicable derogations
the number and weight of unsold consumer products discarded per year, differentiated per type or category of products;
weight and volume of the product and its packaging, and the product-to-packaging ratio;
</t>
  </si>
  <si>
    <t>annotationValue in OWL File</t>
  </si>
  <si>
    <t>URI</t>
  </si>
  <si>
    <t xml:space="preserve">Carbon footprint
means the sum of greenhouse gas emissions and greenhouse gas remo
vals in a product system,
expressed as CO equivalents and based on a life cycle assessment using the single impact category
of climate change. (ESPR Art 2 25))
</t>
  </si>
  <si>
    <t>Quote</t>
  </si>
  <si>
    <t>‘carbon footprint’ means the sum of greenhouse gas emissions and greenhouse gas removals in a product system, expressed as CO2 equivalents and based on a life cycle assessment using the single impact category of climate change;</t>
  </si>
  <si>
    <t>Information related to environmental life cycle indicators, such as the carbon footprint,
should be calculated taking into consideration internationally established methods that are already implemented in
Union law.</t>
  </si>
  <si>
    <t xml:space="preserve">
To improve the environmental sustainability of products, information requirements should relate to a selected
product parameter relevant to a product aspect, such as the product’s environmental footprint, carbon footprint and
durability.</t>
  </si>
  <si>
    <t>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t>
  </si>
  <si>
    <t>set out the changes expected in terms of environmental impacts, including quantified as a carbon footprint and an
environmental footprint whenever possible;</t>
  </si>
  <si>
    <t xml:space="preserve">
information on the performance of the product in relation to one or more of the product parameters referred to in
Annex I, including a repairability score, a durability score, a carbon footprint or an environmental footprint;</t>
  </si>
  <si>
    <t>BFO Semantics</t>
  </si>
  <si>
    <t>bfo:Generically Dependent Continuant</t>
  </si>
  <si>
    <t>bfo:Specifically Dependent Continuant</t>
  </si>
  <si>
    <t>bfo:Independent Continuant</t>
  </si>
  <si>
    <t>bfo:Quality</t>
  </si>
  <si>
    <t>bfo:Disposition</t>
  </si>
  <si>
    <t>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t>
  </si>
  <si>
    <t>the concentration, maximum concentration or concentration range of the substances of concern, at the level of the product, its relevant components, or spare parts;</t>
  </si>
  <si>
    <t>substances of concern within the meaning of Article 2(27), point (a), shall not be exempted if they are present in products, their relevant components or spare parts in a concentration above 0,1 % weight by weight;</t>
  </si>
  <si>
    <t>Any concentration limit for substances as referred to in Annex I, point (f), shall be based on a thorough analysis of the sustainability of the substances and their identified alternatives, and shall not have significant adverse effects on human health or the environment.</t>
  </si>
  <si>
    <t xml:space="preserve">In order to take into account the criteria to be met by ecodesign requirements, and in particular to avoid a disproportionate administrative burden for economic operators, the Commission should be able, as appropriate for the product group concerned, to set thresholds on the concentration of substances in the product or relevant components triggering the tracking requirement, set differentiated application deadlines and, in duly justified cases, provide derogations from the tracking requirement.
</t>
  </si>
  <si>
    <t xml:space="preserve">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t>
  </si>
  <si>
    <t>ease of upgrading, reuse, remanufacturing and refurbishment as expressed through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t>
  </si>
  <si>
    <t>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</si>
  <si>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information relevant for disassembly, preparation for reuse, reuse, recycling and the environmentally sound management of the product at end-of-life.</t>
  </si>
  <si>
    <t xml:space="preserve">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 conditions of access to test protocols or not commonly available testing equipment, availability of guarantees specific to remanufactured or refurbished products, conditions for access to or use of technologies protected by intellectual property rights, modularity;</t>
  </si>
  <si>
    <t xml:space="preserve">
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</si>
  <si>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 xml:space="preserve">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
</t>
  </si>
  <si>
    <t>design for recycling, ease and quality of recycling as expressed through use of easily recyclable materials, safe, easy and non-destructive access to recyclable components and materials or components and materials containing hazardous substances and material composition and homogeneity, possibility for high-purity sorting, number of materials and components used, use of standard components, use of component and material coding standards for the identification of components and materials, number and complexity of processes and tools needed, ease of non-destructive disassembly and re-assembly, conditions for access to product data, conditions for access to or use of hardware and software needed;</t>
  </si>
  <si>
    <t>bfo:Process</t>
  </si>
  <si>
    <t>information for treatment facilities on disassembly, reuse, refurbishment, recycling, or disposal at end-of-life;</t>
  </si>
  <si>
    <t xml:space="preserve">The concept of destruction as outlined in this Regulation should cover the last three activities on the waste hierarchy, namely recycling, other recovery and disposal.
</t>
  </si>
  <si>
    <t>the proportion of discarded products delivered, whether directly or through a third party, to undergo each of the following activities: preparing for reuse, including refurbishment and remanufacturing, recycling, other recovery including energy recovery, and disposal operations in accordance with the waste hierarchy as defined by Article 4 of Directive 2008/98/EC;</t>
  </si>
  <si>
    <t>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(a)
durability;</t>
  </si>
  <si>
    <t xml:space="preserve">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t>
  </si>
  <si>
    <t>Directive 2009/125/EC established a framework for the setting of ecodesign requirements for energy-related products. Together with Regulation (EU) 2017/1369 of the European Parliament and of the Council (11), it has significantly reduced Union primary energy demand for products and it is estimated that those savings will continue to increase. Implementing measures adopted under Directive 2009/125/EC have also included requirements concerning circularity aspects, such as durability, repairability and recyclability.</t>
  </si>
  <si>
    <t>Horizontal ecodesign requirements should be established where the technical similarities of product groups allow their environmental sustainability to be improved based on the same requirements. It is important that horizontal requirements be developed in particular concerning durability and repairability.</t>
  </si>
  <si>
    <t>Ecodesign requirements should include, as appropriate, performance requirements or information requirements, or both. Those requirements should be used to improve product aspects relevant for environmental sustainability, such as durability, reusability, repairability, energy efficiency, recyclability, and carbon and environmental footprints.</t>
  </si>
  <si>
    <t>Building on those tools and using dedicated studies when needed, the 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t>
  </si>
  <si>
    <t>To improve the environmental sustainability of products, information requirements should relate to a selected product parameter relevant to a product aspect, such as the product’s environmental footprint, carbon footprint and durability.</t>
  </si>
  <si>
    <t xml:space="preserve">	
Information requirements concerning repairability and durability play a key role in enabling consumers to engage in sustainable consumption. This Regulation should enable the establishment of repairability or durability scores for products where such scores are deemed appropriate for the purpose of providing environmental benefits and clearer information for consumers. In order to allow consumers to effectively assess and compare products, it is important that the format, content and display of such repairability and durability scores include easy-to-understand language and pictograms and that the repairability score be based on a harmonised methodology specified for the product or product group and which aggregates parameters, such as the availability and price of spare parts, the ease of disassembly and the availability of tools, into a single score.</t>
  </si>
  <si>
    <t>In order to ensure the effective and harmonised application of ecodesign requirements set under this Regulation, including on aspects such as energy use or efficiency, durability and reliability, and recycled content, compliance with those requirements should be measured using reliable, accurate and reproducible methods that take into account the generally recognised state-of-the-art methods.</t>
  </si>
  <si>
    <t>‘durability’ means the ability of a product to maintain over time its function and performance under specified conditions of use, maintenance and repair;</t>
  </si>
  <si>
    <t>there shall be no significant negative impact on consumers in terms of the affordability of relevant products, also taking into account access to second-hand products, durability and the life cycle cost of products;</t>
  </si>
  <si>
    <t>information on the performance of the product in relation to one or more of the product parameters referred to in Annex I, including a repairability score, a durability score, a carbon footprint or an environmental footprint;</t>
  </si>
  <si>
    <t>information for customers and other actors on how to install, use, maintain and repair the product, in order to minimise its impact on the environment and to ensure optimum durability, on how to install third-party operating systems where relevant, as well as on collection for refurbishment or remanufacture, and on how to return or handle the product at end-of-life;</t>
  </si>
  <si>
    <t xml:space="preserve">durability and reliability of the product or its components as expressed through the product’s guaranteed lifetime, technical lifetime, mean time between failures, indication of real use information on the product, resistance to stresses or ageing mechanisms; 
</t>
  </si>
  <si>
    <t>durability and reliability of the product or its components as expressed through the product’s guaranteed lifetime, technical lifetime, mean time between failures, indication of real use information on the product, resistance to stresses or ageing mechanisms;</t>
  </si>
  <si>
    <t xml:space="preserve">Regarding minimum or maximum levels, they could for example take the form of a limit on energy consumption in the use phase or on the quantities of a given material incorporated in the product, a requirement for minimum quantities of recycled content, or a limit on a specific environmental impact category or on an aggregation of all relevant environmental impacts. </t>
  </si>
  <si>
    <t>Commission should have access to non-personal data about products’ actual energy consumption while in use and where relevant to other performance parameters.</t>
  </si>
  <si>
    <t xml:space="preserve">to do so, in line with the energy efficiency first principle enshrined in Directive (EU) 2018/2002 of the European Parliament and of the Council (9), energy efficiency improvements need to be significantly stepped up, to around 36 % in terms of final energy consumption by 2030.
</t>
  </si>
  <si>
    <t xml:space="preserve">	
‘energy-related product’ means any product that has an impact on energy consumption during use;</t>
  </si>
  <si>
    <t>Environmental Footprint method set out in Commission Recommendation (EU) 2021/2279 (28), including as regards temporary storage of carbon, as well as the development of standards by international and European standardisation organisations, including on the material efficiency of energy-related products.</t>
  </si>
  <si>
    <t xml:space="preserve">To improve the environmental sustainability of products, information requirements should relate to a selected product parameter relevant to a product aspect, such as the product’s environmental footprint, carbon footprint and durability. </t>
  </si>
  <si>
    <t>The Commission should, where appropriate, support the calculation of the product environmental footprint by providing digital tools, such as tools for life cycle assessment calculation, and support the implementation of the digital product passport.</t>
  </si>
  <si>
    <t>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t>
  </si>
  <si>
    <t>‘environmental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2021/2279 or other scientific methods developed by international organisations, widely tested in collaboration with different industry sectors and adopted or implemented by the Commission in other Union law;</t>
  </si>
  <si>
    <t>set out the changes expected in terms of environmental impacts, including quantified as a carbon footprint and an environmental footprint whenever possible;</t>
  </si>
  <si>
    <t>Where there is an absence of adequate performance requirements and information requirements concerning the environmental footprint and carbon footprint of cement under the construction products Regulation, the Commission shall set ecodesign requirements for cement in a delegated act adopted pursuant to Article 4 not earlier than 31 December 2028 and not later than 1 January 2030.</t>
  </si>
  <si>
    <t>(28)  Commission Recommendation (EU) 2021/2279 of 15 December 2021 on the use of the Environmental Footprint methods to measure and communicate the life cycle environmental performance of products and organisations (OJ L 471, 30.12.2021, p. 1).</t>
  </si>
  <si>
    <t xml:space="preserve">while ensuring their performance and safety, enabling remanufacturing and high-quality recycling and reducing carbon and environmental footprints.
</t>
  </si>
  <si>
    <t xml:space="preserve">
the environmental footprint of the product, expressed as a quantification, in accordance with the applicable delegated act, of a product’s life cycle environmental impacts, whether in relation to one or more environmental impact categories or an aggregated set of impact categories;</t>
  </si>
  <si>
    <t xml:space="preserve">while ensuring their performance and safety, enabling remanufacturing and high-quality recycling and reducing carbon and environmental footprints.
Environmental Footprint method set out in Commission Recommendation (EU) 2021/2279 (28), including as regards temporary storage of carbon, as well as the development of standards by international and European standardisation organisations, including on the material efficiency of energy-related products.
To improve the environmental sustainability of products, information requirements should relate to a selected product parameter relevant to a product aspect, such as the product’s environmental footprint, carbon footprint and durability. 
The Commission should, where appropriate, support the calculation of the product environmental footprint by providing digital tools, such as tools for life cycle assessment calculation, and support the implementation of the digital product passport.
This Regulation establishes a framework for the setting of ecodesign requirements that products have to comply with to be placed on the market or put into service, with the aim of improving the environmental sustainability of products in order to make sustainable products the norm and to reduce the overall carbon footprint and environmental footprint of products over their life cycle, and of ensuring the free movement of sustainable products within the internal market.
‘environmental footprint’ means a quantification of the environmental impacts resulting from a product throughout its life cycle, whether in relation to a single environmental impact category or an aggregated set of impact categories based on the Product Environmental Footprint method established by Recommendation (EU) 2021/2279 or other scientific methods developed by international organisations, widely tested in collaboration with different industry sectors and adopted or implemented by the Commission in other Union law;
environmental impacts, including carbon footprint and environmental footprint;
set out the changes expected in terms of environmental impacts, including quantified as a carbon footprint and an environmental footprint whenever possible;
information on the performance of the product in relation to one or more of the product parameters referred to in Annex I, including a repairability score, a durability score, a carbon footprint or an environmental footprint;
Where there is an absence of adequate performance requirements and information requirements concerning the environmental footprint and carbon footprint of cement under the construction products Regulation, the Commission shall set ecodesign requirements for cement in a delegated act adopted pursuant to Article 4 not earlier than 31 December 2028 and not later than 1 January 2030.
(28)  Commission Recommendation (EU) 2021/2279 of 15 December 2021 on the use of the Environmental Footprint methods to measure and communicate the life cycle environmental performance of products and organisations (OJ L 471, 30.12.2021, p. 1).
the environmental footprint of the product, expressed as a quantification, in accordance with the applicable delegated act, of a product’s life cycle environmental impacts, whether in relation to one or more environmental impact categories or an aggregated set of impact categories;
</t>
  </si>
  <si>
    <t xml:space="preserve">	
amounts of waste generated, including plastic waste and packaging waste and their ease of reuse, and amounts of hazardous waste generated;</t>
  </si>
  <si>
    <t>‘life cycle’ means the consecutive and interlinked stages of a product’s life, consisting of raw material acquisition or generation from natural resources, pre-processing, manufacturing, storage, distribution, installation, use, maintenance, repair, upgrading, refurbishment and reuse, and end-of-life;</t>
  </si>
  <si>
    <t xml:space="preserve">	
Directive (EU) 2024/1275 of the European Parliament and of the Council (21) requires Member States to set minimum energy performance requirements for building elements that form part of the building envelope and system requirements in respect of overall energy performance, the proper installation and the appropriate dimensioning, adjustment and control of technical building systems in new or existing buildings. It is consistent with the objectives of this Regulation that those minimum energy performance requirements may in certain circumstances limit the installation of energy-related products which comply with this Regulation and its delegated acts, provided that such requirements do not constitute an unjustifiable market barrier.
</t>
  </si>
  <si>
    <t>A conformity assessment body, its top-level management and the personnel responsible for carrying out the conformity assessment tasks shall not be directly involved in the design, manufacture or construction, or the marketing, installation, use or maintenance of those products, or represent the parties engaged in those activities.</t>
  </si>
  <si>
    <t>‘professional repairer’ means a natural or legal person that provides professional repair or maintenance services for a product, irrespective of whether that person acts within the manufacturer’s distribution system or independently;</t>
  </si>
  <si>
    <t>‘independent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t>
  </si>
  <si>
    <t xml:space="preserve">‘durability’ means the ability of a product to maintain over time its function and performance under specified conditions of use, maintenance and repair;
</t>
  </si>
  <si>
    <t>‘maintenance’ means one or more actions carried out to keep a product in a condition where it is able to fulfil its intended purpose;</t>
  </si>
  <si>
    <t xml:space="preserve">
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</si>
  <si>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avoidance of technical solutions detrimental to reuse, upgrading, repair, maintenance, refurbishment, remanufacturing and recycling of products and components;</t>
  </si>
  <si>
    <t xml:space="preserve">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t>
  </si>
  <si>
    <t>quantity, characteristics and availability of consumables needed for proper use and maintenance as expressed, inter alia, through yield, technical lifetime, ability to reuse, repair, and remanufacture, mass-resource efficiency, and interoperability;</t>
  </si>
  <si>
    <t xml:space="preserve">It echoes the European Green Deal in pointing to the leading role that Europe’s industry must play in that, by reducing its carbon footprint and material footprint and embedding circularity across the economy, and underlines the need to move away from traditional models, and revolutionise the way we design, make, use and dispose of products, as well as the need for a secure supply of raw materials. </t>
  </si>
  <si>
    <t xml:space="preserve">‘material footprint’ refers to the total amount of raw materials extracted to meet final consumption demands;
</t>
  </si>
  <si>
    <t>the material footprint of the product;</t>
  </si>
  <si>
    <t>microplastic and nanoplastic release as expressed through the release during relevant product life cycle stages, including manufacturing, transport, use and end-of-life stages;</t>
  </si>
  <si>
    <t>amounts of waste generated, including plastic waste and packaging waste and their ease of reuse, and amounts of hazardous waste generated;</t>
  </si>
  <si>
    <t>Building on those tools and using dedicated studies when needed, the Commission should further reinforce circularity aspects, such as durability, repairability, including repairability scoring, recyclability, reusability, identification of chemicals hindering reuse and recycling,</t>
  </si>
  <si>
    <t>Recycling and the use of secondary raw materials will help reduce the Union's dependency.</t>
  </si>
  <si>
    <t>reduce their expected generation of waste and increase the recycled content in products, while ensuring their performance and safety, enabling remanufacturing and high-quality recycling and reducing carbon and environmental footprints.</t>
  </si>
  <si>
    <t>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t>
  </si>
  <si>
    <t>The concept of destruction as outlined in this Regulation should cover the last three activities on the waste hierarchy, namely recycling, other recovery and disposal.</t>
  </si>
  <si>
    <t>negatively affects the reuse and recycling of materials in the product in which it is present;</t>
  </si>
  <si>
    <t>based on standard technologies, the substances make the reuse, or recycling process more complicated, costly, environmentally impactful, or energy- or resource-demanding;</t>
  </si>
  <si>
    <t xml:space="preserve">
information for treatment facilities on disassembly, reuse, refurbishment, recycling, or disposal at end-of-life;</t>
  </si>
  <si>
    <t xml:space="preserve">The CEAP underlines that, ‘for citizens, the circular economy will provide high-quality, functional and safe products, which are efficient and affordable, last longer and are designed for reuse, repair, and high-quality recycling’. 
	</t>
  </si>
  <si>
    <t>lightweight design as expressed through reduction of material consumption, load- and stress-optimisation of structures, integration of functions within the material or into a single product component, use of lower density or high-strength materials and hybrid materials, with regard to material savings, recycling and other circularity aspects, and waste reduction.</t>
  </si>
  <si>
    <t>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t>
  </si>
  <si>
    <t>Information requirements should also contribute to improved collection rates by Member States for relevant product groups, in particular for those for which a significant reuse and refurbishment potential exists, such as mobile phones for which the collection rate in Member States does not exceed 5 %, for example by facilitating information on take-back schemes through financial incentives and deposit-refund systems, data privacy guarantees, databases of drop-off points, and personalised end-of-life information, via a digital product passport, on the value of the product and on best practices about proper disposal.</t>
  </si>
  <si>
    <t>Preparation for reuse, including refurbishment and remanufacturing, should not be considered destruction.</t>
  </si>
  <si>
    <t>‘refurbishment’ means actions carried out to prepare, clean, test, service and, where necessary, repair a product or a discarded product in order to restore its performance or functionality within the intended use and range of performance originally conceived at the design stage at the time of the placing of the product on the market;</t>
  </si>
  <si>
    <t>‘destruction’ means the intentional damaging or discarding of a product as waste with the exception of discarding for the sole purpose of delivering the discarded product for preparing for reuse, including refurbishment or remanufacturing operations;</t>
  </si>
  <si>
    <t xml:space="preserve">
avoidance of technical solutions detrimental to reuse, upgrading, repair, maintenance, refurbishment, remanufacturing and recycling of products and components;</t>
  </si>
  <si>
    <t xml:space="preserve">This Regulation will support production and consumption patterns that are aligned with the Union’s overall sustainability targets, including climate, environmental, energy, resource-use and biodiversity targets, while staying within planetary boundaries, by establishing a legislative framework which contributes to enabling products fit for a climate-neutral, resource-efficient and circular economy, reducing waste and ensuring that the performance of frontrunners in sustainability progressively becomes the norm. It should provide for the setting of new ecodesign requirements to improve product durability, reliability, repairability, upgradability, reusability and recyclability, improve possibilities for the refurbishment and maintenance of products, address the presence of hazardous chemicals in products, increase the energy and resource efficiency of products, including with regard to the possibility of recovery of strategic and critical raw materials, reduce their expected generation of waste and increase the recycled content in products, while ensuring their performance and safety, enabling remanufacturing and high-quality recycling and reducing carbon and environmental footprints.
</t>
  </si>
  <si>
    <t>‘reliability’ means the probability that a product functions as required under given conditions for a given duration without an occurrence which results in a primary or secondary function of the product no longer being performed;</t>
  </si>
  <si>
    <t>In order to address environmental impacts and based on the product parameters referred to in Annex I, the ecodesign requirements in the delegated acts adopted pursuant to Article 4 shall be such as to improve the following product aspects (‘product aspects’) where those product aspects are relevant to the product group concerned:
(b)
reliability;</t>
  </si>
  <si>
    <t>The European Parliament, in its resolution of 25 November 2020‘Towards a more sustainable single market for business and consumers’ (4), welcomed promoting durable products which are easier to repair, reuse and recycle.</t>
  </si>
  <si>
    <t xml:space="preserve">The second-hand sector plays an important role in promoting sustainable production and consumption, including in the development of new circular business models, and contributes to prolonging the lifetime of a product and avoiding it becoming waste. Second-hand products, in particular products that undergo refurbishment or repair, originating from within the Union are not new products and they can circulate within the internal market without needing to comply with delegated acts setting ecodesign requirements that have entered into force after their placing on the market. </t>
  </si>
  <si>
    <t>Furthermore, Member States should not be prevented from maintaining or introducing rights for consumers to other remedies in accordance with national law, such as the repair or replacement of products infringing ecodesign requirements.</t>
  </si>
  <si>
    <t>‘repair’ means one or more actions carried out to return a defective product or waste to a condition where it fulfils its intended purpose;</t>
  </si>
  <si>
    <t xml:space="preserve">
‘independent operator’ means a natural or legal person that is independent of the manufacturer and is directly or indirectly involved in the refurbishment, repair, maintenance or repurposing of a product, and includes waste management operators, refurbishers, repairers, manufacturers or distributors of repair equipment, tools or spare parts, as well as publishers of technical information, operators offering inspection and testing services and operators offering training for installers, manufacturers and repairers of equipment;</t>
  </si>
  <si>
    <t>2.   Ecodesign requirements shall, where relevant, ensure based on the product parameters referred to in Annex I that products do not become prematurely obsolete, for reasons that include design choices by manufacturers, the use of components which are significantly less robust than other components, the impeded disassembly of key components, unavailable repair information or spare parts, software that no longer works once an operating system is updated or software updates that are not provided.</t>
  </si>
  <si>
    <t>ease of repair and maintenance, as expressed through characteristics, availability, delivery time and affordability of spare parts, modularity, compatibility with commonly available tools and spare parts, availability of repair and maintenance instructions, number of materials and components used, use of standard components, use of component and material coding standards for the identification of components and materials, number and complexity of processes and whether specialised tools are needed, ease of non-destructive disassembly and re-assembly, conditions for access to product data, conditions for access to or use of hardware and software needed;</t>
  </si>
  <si>
    <t xml:space="preserve">The CEAP underlines that, ‘for citizens, the circular economy will provide high-quality, functional and safe products, which are efficient and affordable, last longer and are designed for reuse, repair, and high-quality recycling’. 
</t>
  </si>
  <si>
    <t>Commission should further reinforce circularity aspects, such as durability, repairability, including repairability scoring, recyclability, reusability, identification of chemicals hindering reuse and recycling, in the assessment of products, in accordance with a life cycle approach with a view to preparing ecodesign requirements, and should develop new methods or tools where appropriate.</t>
  </si>
  <si>
    <t>Information on the presence of substances of concern in products is a key element to identify and promote products that are sustainable. The chemical composition of products largely determines their functionalities and impacts, as well as the possibility for their reuse or for recovery once they become waste.</t>
  </si>
  <si>
    <t xml:space="preserve">
The identification of such substances should be part of the Commission’s assessment prior to the setting of ecodesign requirements for a specific product group and the Commission should in that assessment, for instance, take into account whether a substance makes the reuse or recycling of a product more complicated or negatively affects the properties of the recycled material, for example through its colour or smell.</t>
  </si>
  <si>
    <t>Preparation for reuse, including refurbishment and remanufacturing, should not be considered destruction</t>
  </si>
  <si>
    <t>unsuitability of products for preparing for reuse or for remanufacturing;</t>
  </si>
  <si>
    <t xml:space="preserve">The CEAP underlines that, ‘for citizens, the circular economy will provide high-quality, functional and safe products, which are efficient and affordable, last longer and are designed for reuse, repair, and high-quality recycling’.
</t>
  </si>
  <si>
    <t xml:space="preserve">The Commission’s communication of 14 October 2020‘Chemicals Strategy for Sustainability Towards a Toxic-Free Environment’ calls for the presence of substances of concern in products to be minimised, and the availability of information on chemical content and safe use to be ensured, by introducing information requirements and tracking the presence of substances of concern throughout the life cycle of materials and products. 
</t>
  </si>
  <si>
    <t>relevant instructions for the safe use of the product;</t>
  </si>
  <si>
    <t>Those exemptions should be periodically reviewed taking into account further availability of technical specifications.</t>
  </si>
  <si>
    <t>Technical specifications should be established to ensure the effective implementation of those essential requirements, either in the form of harmonised standards for which the references have been published in the Official Journal of the European Union or, as a fall-back option, common specifications adopted by the Commission via implementing acts.</t>
  </si>
  <si>
    <t>It is necessary that the digital product passport be developed in an open dialogue with international partners, in order to take account of their views when developing technical specifications and to ensure that they help remove trade barriers for greener products with extended life cycles and circularity, lowering costs for sustainable investments, marketing, compliance, and supporting innovation.</t>
  </si>
  <si>
    <t xml:space="preserve">
In order to allow for their effective implementation, it is important that technical specifications and requirements related to traceability across the value chain be developed, to the extent possible, on the basis of a consensual approach and of the involvement, buy-in, and effective collaboration of a diverse set of actors, including standardisation bodies, industry associations, start-ups, consumer organisations, experts, non-governmental organisations (NGOs) and international partners, including developing economies.</t>
  </si>
  <si>
    <t>As part of those requirements, the Commission might set out minimum mandatory technical specifications requiring products to comply with the best possible performance levels as set out in the relevant delegated acts, including where available with the two highest classes of performance or scores.</t>
  </si>
  <si>
    <t>In compliance with the public procurement framework, those minimum mandatory technical specifications should avoid artificially restricting competition and avoid favouring a specific economic operator.</t>
  </si>
  <si>
    <t>Award criteria should be preferred to technical specifications when there are uncertainties about the availability or cost of the best performing products in the Union market.</t>
  </si>
  <si>
    <t>‘technical specification’ means a document that prescribes technical requirements to be fulfilled by a product, process or service;</t>
  </si>
  <si>
    <t>technical specifications of the digital product passport are not available in relation to the essential requirements included in Articles 10 and 11; or</t>
  </si>
  <si>
    <t>as well as changes in harmonised standards, common specifications or other technical specifications by reference to which product conformity is declared or through the application of which its conformity is verified, shall be adequately taken into account by manufacturers and, in the event they find that the product’s conformity is affected by such changes, manufacturers shall carry out a reassessment in accordance with the applicable conformity assessment procedure as referred to in paragraph 2, or have that reassessment carried out on their behalf.</t>
  </si>
  <si>
    <t>Where a notified body finds that a manufacturer does not meet the relevant requirements or corresponding harmonised standards, common specifications or other technical specifications, it shall require that manufacturer to take appropriate corrective measures given a final conformity assessment, unless the deficiencies cannot be remedied, in which case it shall not issue a certificate or approval decision.</t>
  </si>
  <si>
    <t>A list of the harmonised standards, common specifications or other relevant technical specifications, the references of which have been published in the Official Journal of the European Union, applied in whole or in part, and descriptions of the solutions adopted to meet the requirements where those harmonised standards have not been applied. In the event of partly applied harmonised standards, the technical documentation shall specify the parts used.</t>
  </si>
  <si>
    <t xml:space="preserve">In order to not unnecessarily delay the setting of ecodesign requirements other than those concerning the digital product passport or to ensure that digital product passports can be effectively implemented, the Commission should be allowed to exempt product groups from the digital product passport requirements where technical specifications are not available in relation to the essential requirements for the technical design and operation of the digital product passport.
</t>
  </si>
  <si>
    <t>References to the relevant harmonised standards or to the common specifications used, or references to the other technical specifications about which conformity is declared:</t>
  </si>
  <si>
    <t>The Commission is empowered to set, using implementing acts, the minimum requirements in technical specifications, award criteria, contract performance conditions, or targets.</t>
  </si>
  <si>
    <t>When setting the detail of information required and thresholds, the Commission should take into consideration existing information requirements and thresholds under Union law, in particular under Regulations (EC) No 1907/2006 and (EC) No 1272/2008, and other sectoral product legislation</t>
  </si>
  <si>
    <t>The Commission may, where appropriate for the product group concerned, set thresholds for when the information requirement regarding substances of concern is to apply.</t>
  </si>
  <si>
    <t xml:space="preserve">In order to take account of the environmental impact of the destruction of other types of unsold consumer products, the power to adopt acts in accordance with Article 290 TFEU should be delegated to the Commission to amend this Regulation by adding new products to the list of consumer products of which the destruction by economic operators is prohibited. </t>
  </si>
  <si>
    <t>In order to help to facilitate the verification of compliance with ecodesign requirements, including to facilitate conformity assessment and market surveillance, the Commission should be empowered to require, where duly justified, that supply chain actors provide, free of charge, information on what they supply, such as the quantity and type or chemical composition of materials used or the production process employed, or information on the conditions of the provision of their services.</t>
  </si>
  <si>
    <t>Without prejudice to Member States’ procedural autonomy and to the discretion of competent authorities and judges to impose appropriate penalties in the individual cases, common non-exhaustive criteria should be established for determining the types and levels of penalties to be imposed in the event of infringements of this Regulation, to facilitate more consistent application of penalties.</t>
  </si>
  <si>
    <t>‘remanufacturing’ means actions through which a new product is produced from objects that are waste, products or components and through which at least one change is made that substantially affects the safety, performance, purpose or type of the product;</t>
  </si>
  <si>
    <t>the number and weight of unsold consumer products discarded per year, differentiated per type or category of products;</t>
  </si>
  <si>
    <t>Manufacturers shall ensure that their products covered by a delegated act adopted pursuant to Article 4 bear a type, batch or serial number or other element allowing their identification, or, where the size or nature of the product does not so allow, that the required information is provided on the packaging or in a document accompanying the product.</t>
  </si>
  <si>
    <t>information allowing the identification of the product, including a picture of it, its type and any other product identifier.</t>
  </si>
  <si>
    <t>whether the module concerned is appropriate to the type of product and to the relevant ecodesign requirements, and proportionate to the public interest pursued;</t>
  </si>
  <si>
    <t xml:space="preserve">The economic operator should indicate the product type or category, the reasons for discarding the products and their delivery for subsequent waste treatment operations, as well as measures taken and measures planned to prevent the destruction of unsold consumer products.
</t>
  </si>
  <si>
    <t>The Commission shall adopt implementing acts setting out the details and format for the disclosure of the information referred to in paragraph 1, including the delimitation of product types or categories and how such information is to be verified.</t>
  </si>
  <si>
    <t>weight and volume of the product and its packaging, and the product-to-packaging ratio;</t>
  </si>
  <si>
    <t>To monitor the effectiveness of such prohibition and to disincentivise circumvention, economic operators should be required to disclose the number and weight of unsold consumer products discarded, the reasons for discarding those products and applicable derogations</t>
  </si>
  <si>
    <t xml:space="preserve">To disincentivise the destruction of unsold consumer products and to generate further data on the occurrence of this practice, this Regulation should introduce a transparency obligation for economic operators, with the exception of micro and small enterprises, requiring them to disclose information on the number and weight of unsold consumer products discarded per year at least on an easily accessible page of their website.
</t>
  </si>
  <si>
    <t>bfo:Site</t>
  </si>
  <si>
    <t>bfo:Object</t>
  </si>
  <si>
    <t>Product parameters
are listed in the ESPR Annex I :
(p) microplastic and nano plastic release as expressed through the release during relevant
product life cycle stages, including manufacturing, transport, use and end of life stages;</t>
  </si>
  <si>
    <t>Initial BFO: Classification based on annotationValues</t>
  </si>
  <si>
    <t>ESPR Classification(s)</t>
  </si>
  <si>
    <t xml:space="preserve">http://dpp.taltech.ee/EUDPP#EU_DPP </t>
  </si>
  <si>
    <t xml:space="preserve">http://dpp.taltech.ee/EUDPP#Disposal </t>
  </si>
  <si>
    <t xml:space="preserve">http://dpp.taltech.ee/EUDPP#EnvironmentalEmission </t>
  </si>
  <si>
    <t xml:space="preserve">http://dpp.taltech.ee/EUDPP#Width </t>
  </si>
  <si>
    <t xml:space="preserve">http://dpp.taltech.ee/EUDPP#Weight </t>
  </si>
  <si>
    <t xml:space="preserve">http://dpp.taltech.ee/EUDPP#WaterConsumption </t>
  </si>
  <si>
    <t xml:space="preserve">http://dpp.taltech.ee/EUDPP#Type </t>
  </si>
  <si>
    <t xml:space="preserve">http://dpp.taltech.ee/EUDPP#Maintenance </t>
  </si>
  <si>
    <t xml:space="preserve">http://dpp.taltech.ee/EUDPP#Length </t>
  </si>
  <si>
    <t xml:space="preserve">http://dpp.taltech.ee/EUDPP#LandUse </t>
  </si>
  <si>
    <t>bfo:Object, bfo:Process</t>
  </si>
  <si>
    <t>bfo:Quality, bfo:Specifically Dependent Continuant</t>
  </si>
  <si>
    <t>CircularEconomyIndicator</t>
  </si>
  <si>
    <t>ClassificationCode</t>
  </si>
  <si>
    <t>MeasurementUnit</t>
  </si>
  <si>
    <t>PackagingDetail</t>
  </si>
  <si>
    <t>DPPEstablishmentLevel</t>
  </si>
  <si>
    <t>Dimension</t>
  </si>
  <si>
    <t>DisposalProcess, DisposalDigitalInstruction</t>
  </si>
  <si>
    <t>Durability</t>
  </si>
  <si>
    <t>HazardousWaste</t>
  </si>
  <si>
    <t>Height</t>
  </si>
  <si>
    <t>Length</t>
  </si>
  <si>
    <t>PackagingWaste</t>
  </si>
  <si>
    <t>EnergyConsumptionValue</t>
  </si>
  <si>
    <t>EnvironmnetalFootprintValue</t>
  </si>
  <si>
    <t>bfo:Site, bfo:Object</t>
  </si>
  <si>
    <t xml:space="preserve"> bfo:Process</t>
  </si>
  <si>
    <t>InstallationProcess, InstallationDigitalInstruction</t>
  </si>
  <si>
    <t>CarbonFootprintValue</t>
  </si>
  <si>
    <t>DisassemblyProcess, DisassemblyDigitalInstruction</t>
  </si>
  <si>
    <t>bfo:MaterialEntity</t>
  </si>
  <si>
    <t>ConcentrationValue</t>
  </si>
  <si>
    <t>Proposed Terms to be used in DPP</t>
  </si>
  <si>
    <t>EmissionToAirProcess</t>
  </si>
  <si>
    <t>EmissionToSoilProcess</t>
  </si>
  <si>
    <t>EmissionToWaterProcess</t>
  </si>
  <si>
    <t>EnvironmentalPollutionProcess</t>
  </si>
  <si>
    <t>Facility, FacilityArea</t>
  </si>
  <si>
    <t>ProductToPackagingRatio</t>
  </si>
  <si>
    <t>QuantityRange</t>
  </si>
  <si>
    <t>RecoverableRate</t>
  </si>
  <si>
    <t>MaintenanceProcess, MaintenanceDigitalInstruction</t>
  </si>
  <si>
    <t>RecyclingCollectionRate</t>
  </si>
  <si>
    <t>RecyclingRate</t>
  </si>
  <si>
    <t>Reliability</t>
  </si>
  <si>
    <t>PlasticRelaseProcess</t>
  </si>
  <si>
    <t>PlasticWaste</t>
  </si>
  <si>
    <t>Product, Service</t>
  </si>
  <si>
    <t>RecycledMaterialUseProcess</t>
  </si>
  <si>
    <t>RecyclingProcess, RecyclingProcessDigitalInstruction</t>
  </si>
  <si>
    <t>RefurbishmentProcess, RefurbishmentProcessDigitalInstruction</t>
  </si>
  <si>
    <t>ReuseProcess, ReuseProcessDigitalInstruction</t>
  </si>
  <si>
    <t>WasteGenerationAmount</t>
  </si>
  <si>
    <t>RepairProcess, RepairProcessDigitalInstruction</t>
  </si>
  <si>
    <t>ResourceConsumptionValue</t>
  </si>
  <si>
    <t>ThresholdValue</t>
  </si>
  <si>
    <t>WaterConsumptionValue</t>
  </si>
  <si>
    <t>SafeUsageProcess, SafeUsageProcessDigitalInstruction</t>
  </si>
  <si>
    <t>SustainableReneweableMaterialUseProcess</t>
  </si>
  <si>
    <t>TechnicalSpecification</t>
  </si>
  <si>
    <t>Volume</t>
  </si>
  <si>
    <t>Weight</t>
  </si>
  <si>
    <t>Width</t>
  </si>
  <si>
    <t>EUDPP</t>
  </si>
  <si>
    <t>EndOfLifeDigitalInstruction</t>
  </si>
  <si>
    <t>MaterialFootPrintValue</t>
  </si>
  <si>
    <t>MicroplasticRelaseProcess</t>
  </si>
  <si>
    <t>NanoplasticReleaseProcess</t>
  </si>
  <si>
    <t>Initial BFO: Generically Dependent Continuant</t>
  </si>
  <si>
    <t>Initial BFO: Quality</t>
  </si>
  <si>
    <t>Initial BFO: Disposition</t>
  </si>
  <si>
    <t>Initial BFO: Process</t>
  </si>
  <si>
    <t>Initial BFO: Specifically Dependent Continuant</t>
  </si>
  <si>
    <t>Initial BFO: Material Entity</t>
  </si>
  <si>
    <t>Initial BFO: Site</t>
  </si>
  <si>
    <t>ESPR BFO: Generically Dependent Continuant</t>
  </si>
  <si>
    <t>ESPR BFO: Quality</t>
  </si>
  <si>
    <t>ESPR BFO: Disposition</t>
  </si>
  <si>
    <t>ESPR BFO: Process</t>
  </si>
  <si>
    <t>ESPR BFO: Specifically Dependent Continuant</t>
  </si>
  <si>
    <t>ESPR BFO: Material Entity</t>
  </si>
  <si>
    <t>ESPR BFO: Site</t>
  </si>
  <si>
    <t>New Term Proposed</t>
  </si>
  <si>
    <t>Process - Information Distinction</t>
  </si>
  <si>
    <t xml:space="preserve"> Information-Reality Distinction</t>
  </si>
  <si>
    <t xml:space="preserve">Is it a material entity? It must be composed of matter.
Does it possess causal unity? Are its parts bound together such that they behave as a single, coherent whole?
Is it maximally self-connected? Is it the entire such unified whole, or is it merely a part of a larger one?
</t>
  </si>
  <si>
    <t>bfo:entity</t>
  </si>
  <si>
    <t>Does not need to be physical: An information entity like a plan, or a mathematical entity like the number 7, are included.
Does not need to be concrete: Universals themselves—such as redness, humanity, or cell—are entities.
Does not need to be independent: A dependent entity, like the smile on a face or the mass of a rock, cannot exist on its own, but it is an entity nonetheless.
Does not need to be directly observable: Electrons, genes, and gravitational fields are all perfectly valid entities.</t>
  </si>
  <si>
    <t>bfo:continuant</t>
  </si>
  <si>
    <t>Does the entity exist wholly at every single instant of its existence, or does it unfold through a series of temporal parts or phases?
(A continuant is always whole; an occurrent is always partial.)
Does the entity endure through change, maintaining its identity even as it gains or loses parts?
(A continuant persists; an occurrent is defined by its specific set of parts and cannot change them without becoming a different occurrent.)</t>
  </si>
  <si>
    <t>Related Decision Criteria</t>
  </si>
  <si>
    <t>Related BFO Universals</t>
  </si>
  <si>
    <t>Does the entity serve as a host or bearer for other entities, such as qualities (its color, mass) or roles (its function)?
Does the entity itself depend on or inhere in any other specific entity for its existence?</t>
  </si>
  <si>
    <t>Is the existence of this entity irrevocably tied to a specific, particular bearer?</t>
  </si>
  <si>
    <t xml:space="preserve"> Does the entity c exist in its bearer in a fully realized, exhibited, or manifested state whenever its bearer exists?
Does the entity c exist by inhering in one or more independent continuants?</t>
  </si>
  <si>
    <t>Is the existence of this realizable entity c a direct consequence of the internal physical constitution of its bearer? Specifically, if this entity c were to be removed from its bearer, would the bearer, as a matter of necessity, have to undergo a physical change?
Is there a specific type of process (a realization) that this entity c brings about when its bearer is exposed to a specific type of trigger?</t>
  </si>
  <si>
    <t>Is this entity c bound to one specific, particular bearer, or can its very same instance exist by being instantiated in multiple, distinct bearers, either sequentially or simultaneously?
Does the entity c require a physical concretization in the form of a specifically dependent continuant in order to exist in the world?</t>
  </si>
  <si>
    <t>Is the entity c constituted of some portion of matter?
 Does the entity c occupy a three-dimensional spatial region?</t>
  </si>
  <si>
    <t>Is the entity c a three-dimensional (volumetric) space that is defined and bounded by the interior surface(s) of a material entity?
Is the entity c mobile? Can it change its absolute location in space?</t>
  </si>
  <si>
    <t>Does the entity c unfold through time by being constituted of a succession of different temporal parts or phases?
Does the existence of the entity c depend on at least one material entity that participates in it?</t>
  </si>
  <si>
    <t>Only Relevant ESPR Quote List</t>
  </si>
  <si>
    <t>UNCLASSIFIED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</si>
</sst>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0" borderId="0" xfId="1" applyAlignment="1">
      <alignment wrapText="1"/>
    </xf>
    <xf numFmtId="0" fontId="3" fillId="0" borderId="1" xfId="0" applyFont="1" applyBorder="1" applyAlignment="1">
      <alignment horizontal="center" vertical="top" wrapText="1"/>
    </xf>
    <xf numFmtId="0" fontId="4" fillId="0" borderId="0" xfId="0" applyFont="1" applyAlignment="1">
      <alignment horizontal="center"/>
    </xf>
    <xf numFmtId="0" fontId="0" fillId="0" borderId="0" xfId="0" applyAlignment="1">
      <alignment horizontal="center" wrapText="1"/>
    </xf>
    <xf numFmtId="0" fontId="3" fillId="0" borderId="2" xfId="0" applyFont="1" applyBorder="1" applyAlignment="1">
      <alignment horizontal="center" vertical="top" wrapText="1"/>
    </xf>
    <xf numFmtId="0" fontId="2" fillId="0" borderId="0" xfId="1" applyAlignment="1">
      <alignment wrapText="1"/>
    </xf>
    <xf numFmtId="0" fontId="0" fillId="0" borderId="0" xfId="0" applyAlignment="1">
      <alignment wrapText="1"/>
    </xf>
    <xf numFmtId="0" fontId="4" fillId="0" borderId="0" xfId="0" applyFont="1" applyAlignment="1">
      <alignment horizontal="center" vertical="center"/>
    </xf>
    <xf numFmtId="0" fontId="0" fillId="0" borderId="0" xfId="0" applyAlignment="1">
      <alignment horizontal="center" vertical="center" wrapText="1"/>
    </xf>
    <xf numFmtId="0" fontId="0" fillId="0" borderId="0" xfId="0" applyFill="1" applyBorder="1" applyAlignment="1">
      <alignment horizontal="center" vertical="center" wrapText="1"/>
    </xf>
    <xf numFmtId="0" fontId="4" fillId="0" borderId="0" xfId="0" applyFont="1" applyFill="1"/>
  </cellXfs>
  <cellStyles count="2">
    <cellStyle name="Hyperlink" xfId="1" builtinId="8"/>
    <cellStyle name="Normal" xfId="0" builtinId="0"/>
  </cellStyles>
  <dxfs count="1">
    <dxf>
      <fill>
        <patternFill>
          <bgColor theme="5"/>
        </patternFill>
      </fill>
    </dxf>
  </dxfs>
  <tableStyles count="0" defaultTableStyle="TableStyleMedium9" defaultPivotStyle="PivotStyleLight16"/>
  <colors>
    <mruColors>
      <color rgb="FF7750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442912</xdr:colOff>
      <xdr:row>2</xdr:row>
      <xdr:rowOff>1495425</xdr:rowOff>
    </xdr:from>
    <xdr:to>
      <xdr:col>17</xdr:col>
      <xdr:colOff>199495</xdr:colOff>
      <xdr:row>7</xdr:row>
      <xdr:rowOff>1313717</xdr:rowOff>
    </xdr:to>
    <xdr:pic>
      <xdr:nvPicPr>
        <xdr:cNvPr id="3" name="Picture 2">
          <a:extLst>
            <a:ext uri="{FF2B5EF4-FFF2-40B4-BE49-F238E27FC236}">
              <a16:creationId xmlns:a16="http://schemas.microsoft.com/office/drawing/2014/main" id="{6AD5AAD9-DF4C-F0AB-5E84-A5CE797BD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7912" y="3805238"/>
          <a:ext cx="9043458" cy="61762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dpp.taltech.ee/EUDPP" TargetMode="External"/><Relationship Id="rId18" Type="http://schemas.openxmlformats.org/officeDocument/2006/relationships/hyperlink" Target="http://dpp.taltech.ee/EUDPP" TargetMode="External"/><Relationship Id="rId26" Type="http://schemas.openxmlformats.org/officeDocument/2006/relationships/hyperlink" Target="http://dpp.taltech.ee/EUDPP" TargetMode="External"/><Relationship Id="rId39" Type="http://schemas.openxmlformats.org/officeDocument/2006/relationships/hyperlink" Target="http://dpp.taltech.ee/EUDPP" TargetMode="External"/><Relationship Id="rId21" Type="http://schemas.openxmlformats.org/officeDocument/2006/relationships/hyperlink" Target="http://dpp.taltech.ee/EUDPP" TargetMode="External"/><Relationship Id="rId34" Type="http://schemas.openxmlformats.org/officeDocument/2006/relationships/hyperlink" Target="http://dpp.taltech.ee/EUDPP" TargetMode="External"/><Relationship Id="rId42" Type="http://schemas.openxmlformats.org/officeDocument/2006/relationships/hyperlink" Target="http://dpp.taltech.ee/EUDPP" TargetMode="External"/><Relationship Id="rId47" Type="http://schemas.openxmlformats.org/officeDocument/2006/relationships/hyperlink" Target="http://dpp.taltech.ee/EUDPP" TargetMode="External"/><Relationship Id="rId50" Type="http://schemas.openxmlformats.org/officeDocument/2006/relationships/hyperlink" Target="http://dpp.taltech.ee/EUDPP" TargetMode="External"/><Relationship Id="rId55" Type="http://schemas.openxmlformats.org/officeDocument/2006/relationships/hyperlink" Target="http://dpp.taltech.ee/EUDPP" TargetMode="External"/><Relationship Id="rId7" Type="http://schemas.openxmlformats.org/officeDocument/2006/relationships/hyperlink" Target="http://dpp.taltech.ee/EUDPP" TargetMode="External"/><Relationship Id="rId2" Type="http://schemas.openxmlformats.org/officeDocument/2006/relationships/hyperlink" Target="http://dpp.taltech.ee/EUDPP" TargetMode="External"/><Relationship Id="rId16" Type="http://schemas.openxmlformats.org/officeDocument/2006/relationships/hyperlink" Target="http://dpp.taltech.ee/EUDPP" TargetMode="External"/><Relationship Id="rId29" Type="http://schemas.openxmlformats.org/officeDocument/2006/relationships/hyperlink" Target="http://dpp.taltech.ee/EUDPP" TargetMode="External"/><Relationship Id="rId11" Type="http://schemas.openxmlformats.org/officeDocument/2006/relationships/hyperlink" Target="http://dpp.taltech.ee/EUDPP" TargetMode="External"/><Relationship Id="rId24" Type="http://schemas.openxmlformats.org/officeDocument/2006/relationships/hyperlink" Target="http://dpp.taltech.ee/EUDPP" TargetMode="External"/><Relationship Id="rId32" Type="http://schemas.openxmlformats.org/officeDocument/2006/relationships/hyperlink" Target="http://dpp.taltech.ee/EUDPP" TargetMode="External"/><Relationship Id="rId37" Type="http://schemas.openxmlformats.org/officeDocument/2006/relationships/hyperlink" Target="http://dpp.taltech.ee/EUDPP" TargetMode="External"/><Relationship Id="rId40" Type="http://schemas.openxmlformats.org/officeDocument/2006/relationships/hyperlink" Target="http://dpp.taltech.ee/EUDPP" TargetMode="External"/><Relationship Id="rId45" Type="http://schemas.openxmlformats.org/officeDocument/2006/relationships/hyperlink" Target="http://dpp.taltech.ee/EUDPP" TargetMode="External"/><Relationship Id="rId53" Type="http://schemas.openxmlformats.org/officeDocument/2006/relationships/hyperlink" Target="http://dpp.taltech.ee/EUDPP" TargetMode="External"/><Relationship Id="rId58" Type="http://schemas.openxmlformats.org/officeDocument/2006/relationships/hyperlink" Target="http://dpp.taltech.ee/EUDPP" TargetMode="External"/><Relationship Id="rId5" Type="http://schemas.openxmlformats.org/officeDocument/2006/relationships/hyperlink" Target="http://dpp.taltech.ee/EUDPP" TargetMode="External"/><Relationship Id="rId61" Type="http://schemas.openxmlformats.org/officeDocument/2006/relationships/hyperlink" Target="http://dpp.taltech.ee/EUDPP" TargetMode="External"/><Relationship Id="rId19" Type="http://schemas.openxmlformats.org/officeDocument/2006/relationships/hyperlink" Target="http://dpp.taltech.ee/EUDPP" TargetMode="External"/><Relationship Id="rId14" Type="http://schemas.openxmlformats.org/officeDocument/2006/relationships/hyperlink" Target="http://dpp.taltech.ee/EUDPP" TargetMode="External"/><Relationship Id="rId22" Type="http://schemas.openxmlformats.org/officeDocument/2006/relationships/hyperlink" Target="http://dpp.taltech.ee/EUDPP" TargetMode="External"/><Relationship Id="rId27" Type="http://schemas.openxmlformats.org/officeDocument/2006/relationships/hyperlink" Target="http://dpp.taltech.ee/EUDPP" TargetMode="External"/><Relationship Id="rId30" Type="http://schemas.openxmlformats.org/officeDocument/2006/relationships/hyperlink" Target="http://dpp.taltech.ee/EUDPP" TargetMode="External"/><Relationship Id="rId35" Type="http://schemas.openxmlformats.org/officeDocument/2006/relationships/hyperlink" Target="http://dpp.taltech.ee/EUDPP" TargetMode="External"/><Relationship Id="rId43" Type="http://schemas.openxmlformats.org/officeDocument/2006/relationships/hyperlink" Target="http://dpp.taltech.ee/EUDPP" TargetMode="External"/><Relationship Id="rId48" Type="http://schemas.openxmlformats.org/officeDocument/2006/relationships/hyperlink" Target="http://dpp.taltech.ee/EUDPP" TargetMode="External"/><Relationship Id="rId56" Type="http://schemas.openxmlformats.org/officeDocument/2006/relationships/hyperlink" Target="http://dpp.taltech.ee/EUDPP" TargetMode="External"/><Relationship Id="rId8" Type="http://schemas.openxmlformats.org/officeDocument/2006/relationships/hyperlink" Target="http://dpp.taltech.ee/EUDPP" TargetMode="External"/><Relationship Id="rId51" Type="http://schemas.openxmlformats.org/officeDocument/2006/relationships/hyperlink" Target="http://dpp.taltech.ee/EUDPP" TargetMode="External"/><Relationship Id="rId3" Type="http://schemas.openxmlformats.org/officeDocument/2006/relationships/hyperlink" Target="http://dpp.taltech.ee/EUDPP" TargetMode="External"/><Relationship Id="rId12" Type="http://schemas.openxmlformats.org/officeDocument/2006/relationships/hyperlink" Target="http://dpp.taltech.ee/EUDPP" TargetMode="External"/><Relationship Id="rId17" Type="http://schemas.openxmlformats.org/officeDocument/2006/relationships/hyperlink" Target="http://dpp.taltech.ee/EUDPP" TargetMode="External"/><Relationship Id="rId25" Type="http://schemas.openxmlformats.org/officeDocument/2006/relationships/hyperlink" Target="http://dpp.taltech.ee/EUDPP" TargetMode="External"/><Relationship Id="rId33" Type="http://schemas.openxmlformats.org/officeDocument/2006/relationships/hyperlink" Target="http://dpp.taltech.ee/EUDPP" TargetMode="External"/><Relationship Id="rId38" Type="http://schemas.openxmlformats.org/officeDocument/2006/relationships/hyperlink" Target="http://dpp.taltech.ee/EUDPP" TargetMode="External"/><Relationship Id="rId46" Type="http://schemas.openxmlformats.org/officeDocument/2006/relationships/hyperlink" Target="http://dpp.taltech.ee/EUDPP" TargetMode="External"/><Relationship Id="rId59" Type="http://schemas.openxmlformats.org/officeDocument/2006/relationships/hyperlink" Target="http://dpp.taltech.ee/EUDPP" TargetMode="External"/><Relationship Id="rId20" Type="http://schemas.openxmlformats.org/officeDocument/2006/relationships/hyperlink" Target="http://dpp.taltech.ee/EUDPP" TargetMode="External"/><Relationship Id="rId41" Type="http://schemas.openxmlformats.org/officeDocument/2006/relationships/hyperlink" Target="http://dpp.taltech.ee/EUDPP" TargetMode="External"/><Relationship Id="rId54" Type="http://schemas.openxmlformats.org/officeDocument/2006/relationships/hyperlink" Target="http://dpp.taltech.ee/EUDPP" TargetMode="External"/><Relationship Id="rId62" Type="http://schemas.openxmlformats.org/officeDocument/2006/relationships/printerSettings" Target="../printerSettings/printerSettings1.bin"/><Relationship Id="rId1" Type="http://schemas.openxmlformats.org/officeDocument/2006/relationships/hyperlink" Target="http://dpp.taltech.ee/EUDPP" TargetMode="External"/><Relationship Id="rId6" Type="http://schemas.openxmlformats.org/officeDocument/2006/relationships/hyperlink" Target="http://dpp.taltech.ee/EUDPP" TargetMode="External"/><Relationship Id="rId15" Type="http://schemas.openxmlformats.org/officeDocument/2006/relationships/hyperlink" Target="http://dpp.taltech.ee/EUDPP" TargetMode="External"/><Relationship Id="rId23" Type="http://schemas.openxmlformats.org/officeDocument/2006/relationships/hyperlink" Target="http://dpp.taltech.ee/EUDPP" TargetMode="External"/><Relationship Id="rId28" Type="http://schemas.openxmlformats.org/officeDocument/2006/relationships/hyperlink" Target="http://dpp.taltech.ee/EUDPP" TargetMode="External"/><Relationship Id="rId36" Type="http://schemas.openxmlformats.org/officeDocument/2006/relationships/hyperlink" Target="http://dpp.taltech.ee/EUDPP" TargetMode="External"/><Relationship Id="rId49" Type="http://schemas.openxmlformats.org/officeDocument/2006/relationships/hyperlink" Target="http://dpp.taltech.ee/EUDPP" TargetMode="External"/><Relationship Id="rId57" Type="http://schemas.openxmlformats.org/officeDocument/2006/relationships/hyperlink" Target="http://dpp.taltech.ee/EUDPP" TargetMode="External"/><Relationship Id="rId10" Type="http://schemas.openxmlformats.org/officeDocument/2006/relationships/hyperlink" Target="http://dpp.taltech.ee/EUDPP" TargetMode="External"/><Relationship Id="rId31" Type="http://schemas.openxmlformats.org/officeDocument/2006/relationships/hyperlink" Target="http://dpp.taltech.ee/EUDPP" TargetMode="External"/><Relationship Id="rId44" Type="http://schemas.openxmlformats.org/officeDocument/2006/relationships/hyperlink" Target="http://dpp.taltech.ee/EUDPP" TargetMode="External"/><Relationship Id="rId52" Type="http://schemas.openxmlformats.org/officeDocument/2006/relationships/hyperlink" Target="http://dpp.taltech.ee/EUDPP" TargetMode="External"/><Relationship Id="rId60" Type="http://schemas.openxmlformats.org/officeDocument/2006/relationships/hyperlink" Target="http://dpp.taltech.ee/EUDPP" TargetMode="External"/><Relationship Id="rId4" Type="http://schemas.openxmlformats.org/officeDocument/2006/relationships/hyperlink" Target="http://dpp.taltech.ee/EUDPP" TargetMode="External"/><Relationship Id="rId9" Type="http://schemas.openxmlformats.org/officeDocument/2006/relationships/hyperlink" Target="http://dpp.taltech.ee/EUDPP"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dpp.taltech.ee/EUDPP" TargetMode="External"/><Relationship Id="rId18" Type="http://schemas.openxmlformats.org/officeDocument/2006/relationships/hyperlink" Target="http://dpp.taltech.ee/EUDPP" TargetMode="External"/><Relationship Id="rId26" Type="http://schemas.openxmlformats.org/officeDocument/2006/relationships/hyperlink" Target="http://dpp.taltech.ee/EUDPP" TargetMode="External"/><Relationship Id="rId39" Type="http://schemas.openxmlformats.org/officeDocument/2006/relationships/hyperlink" Target="http://dpp.taltech.ee/EUDPP" TargetMode="External"/><Relationship Id="rId21" Type="http://schemas.openxmlformats.org/officeDocument/2006/relationships/hyperlink" Target="http://dpp.taltech.ee/EUDPP" TargetMode="External"/><Relationship Id="rId34" Type="http://schemas.openxmlformats.org/officeDocument/2006/relationships/hyperlink" Target="http://dpp.taltech.ee/EUDPP" TargetMode="External"/><Relationship Id="rId42" Type="http://schemas.openxmlformats.org/officeDocument/2006/relationships/hyperlink" Target="http://dpp.taltech.ee/EUDPP" TargetMode="External"/><Relationship Id="rId47" Type="http://schemas.openxmlformats.org/officeDocument/2006/relationships/hyperlink" Target="http://dpp.taltech.ee/EUDPP" TargetMode="External"/><Relationship Id="rId50" Type="http://schemas.openxmlformats.org/officeDocument/2006/relationships/hyperlink" Target="http://dpp.taltech.ee/EUDPP" TargetMode="External"/><Relationship Id="rId7" Type="http://schemas.openxmlformats.org/officeDocument/2006/relationships/hyperlink" Target="http://dpp.taltech.ee/EUDPP" TargetMode="External"/><Relationship Id="rId2" Type="http://schemas.openxmlformats.org/officeDocument/2006/relationships/hyperlink" Target="http://dpp.taltech.ee/EUDPP" TargetMode="External"/><Relationship Id="rId16" Type="http://schemas.openxmlformats.org/officeDocument/2006/relationships/hyperlink" Target="http://dpp.taltech.ee/EUDPP" TargetMode="External"/><Relationship Id="rId29" Type="http://schemas.openxmlformats.org/officeDocument/2006/relationships/hyperlink" Target="http://dpp.taltech.ee/EUDPP" TargetMode="External"/><Relationship Id="rId11" Type="http://schemas.openxmlformats.org/officeDocument/2006/relationships/hyperlink" Target="http://dpp.taltech.ee/EUDPP" TargetMode="External"/><Relationship Id="rId24" Type="http://schemas.openxmlformats.org/officeDocument/2006/relationships/hyperlink" Target="http://dpp.taltech.ee/EUDPP" TargetMode="External"/><Relationship Id="rId32" Type="http://schemas.openxmlformats.org/officeDocument/2006/relationships/hyperlink" Target="http://dpp.taltech.ee/EUDPP" TargetMode="External"/><Relationship Id="rId37" Type="http://schemas.openxmlformats.org/officeDocument/2006/relationships/hyperlink" Target="http://dpp.taltech.ee/EUDPP" TargetMode="External"/><Relationship Id="rId40" Type="http://schemas.openxmlformats.org/officeDocument/2006/relationships/hyperlink" Target="http://dpp.taltech.ee/EUDPP" TargetMode="External"/><Relationship Id="rId45" Type="http://schemas.openxmlformats.org/officeDocument/2006/relationships/hyperlink" Target="http://dpp.taltech.ee/EUDPP" TargetMode="External"/><Relationship Id="rId53" Type="http://schemas.openxmlformats.org/officeDocument/2006/relationships/hyperlink" Target="http://www.w3.org/2000/01/rdf-schema" TargetMode="External"/><Relationship Id="rId5" Type="http://schemas.openxmlformats.org/officeDocument/2006/relationships/hyperlink" Target="http://dpp.taltech.ee/EUDPP" TargetMode="External"/><Relationship Id="rId10" Type="http://schemas.openxmlformats.org/officeDocument/2006/relationships/hyperlink" Target="http://dpp.taltech.ee/EUDPP" TargetMode="External"/><Relationship Id="rId19" Type="http://schemas.openxmlformats.org/officeDocument/2006/relationships/hyperlink" Target="http://dpp.taltech.ee/EUDPP" TargetMode="External"/><Relationship Id="rId31" Type="http://schemas.openxmlformats.org/officeDocument/2006/relationships/hyperlink" Target="http://dpp.taltech.ee/EUDPP" TargetMode="External"/><Relationship Id="rId44" Type="http://schemas.openxmlformats.org/officeDocument/2006/relationships/hyperlink" Target="http://dpp.taltech.ee/EUDPP" TargetMode="External"/><Relationship Id="rId52" Type="http://schemas.openxmlformats.org/officeDocument/2006/relationships/hyperlink" Target="http://dpp.taltech.ee/EUDPP" TargetMode="External"/><Relationship Id="rId4" Type="http://schemas.openxmlformats.org/officeDocument/2006/relationships/hyperlink" Target="http://dpp.taltech.ee/EUDPP" TargetMode="External"/><Relationship Id="rId9" Type="http://schemas.openxmlformats.org/officeDocument/2006/relationships/hyperlink" Target="http://dpp.taltech.ee/EUDPP" TargetMode="External"/><Relationship Id="rId14" Type="http://schemas.openxmlformats.org/officeDocument/2006/relationships/hyperlink" Target="http://dpp.taltech.ee/EUDPP" TargetMode="External"/><Relationship Id="rId22" Type="http://schemas.openxmlformats.org/officeDocument/2006/relationships/hyperlink" Target="http://dpp.taltech.ee/EUDPP" TargetMode="External"/><Relationship Id="rId27" Type="http://schemas.openxmlformats.org/officeDocument/2006/relationships/hyperlink" Target="http://dpp.taltech.ee/EUDPP" TargetMode="External"/><Relationship Id="rId30" Type="http://schemas.openxmlformats.org/officeDocument/2006/relationships/hyperlink" Target="http://dpp.taltech.ee/EUDPP" TargetMode="External"/><Relationship Id="rId35" Type="http://schemas.openxmlformats.org/officeDocument/2006/relationships/hyperlink" Target="http://dpp.taltech.ee/EUDPP" TargetMode="External"/><Relationship Id="rId43" Type="http://schemas.openxmlformats.org/officeDocument/2006/relationships/hyperlink" Target="http://dpp.taltech.ee/EUDPP" TargetMode="External"/><Relationship Id="rId48" Type="http://schemas.openxmlformats.org/officeDocument/2006/relationships/hyperlink" Target="http://dpp.taltech.ee/EUDPP" TargetMode="External"/><Relationship Id="rId8" Type="http://schemas.openxmlformats.org/officeDocument/2006/relationships/hyperlink" Target="http://dpp.taltech.ee/EUDPP" TargetMode="External"/><Relationship Id="rId51" Type="http://schemas.openxmlformats.org/officeDocument/2006/relationships/hyperlink" Target="http://dpp.taltech.ee/EUDPP" TargetMode="External"/><Relationship Id="rId3" Type="http://schemas.openxmlformats.org/officeDocument/2006/relationships/hyperlink" Target="http://dpp.taltech.ee/EUDPP" TargetMode="External"/><Relationship Id="rId12" Type="http://schemas.openxmlformats.org/officeDocument/2006/relationships/hyperlink" Target="http://dpp.taltech.ee/EUDPP" TargetMode="External"/><Relationship Id="rId17" Type="http://schemas.openxmlformats.org/officeDocument/2006/relationships/hyperlink" Target="http://dpp.taltech.ee/EUDPP" TargetMode="External"/><Relationship Id="rId25" Type="http://schemas.openxmlformats.org/officeDocument/2006/relationships/hyperlink" Target="http://dpp.taltech.ee/EUDPP" TargetMode="External"/><Relationship Id="rId33" Type="http://schemas.openxmlformats.org/officeDocument/2006/relationships/hyperlink" Target="http://dpp.taltech.ee/EUDPP" TargetMode="External"/><Relationship Id="rId38" Type="http://schemas.openxmlformats.org/officeDocument/2006/relationships/hyperlink" Target="http://dpp.taltech.ee/EUDPP" TargetMode="External"/><Relationship Id="rId46" Type="http://schemas.openxmlformats.org/officeDocument/2006/relationships/hyperlink" Target="http://dpp.taltech.ee/EUDPP" TargetMode="External"/><Relationship Id="rId20" Type="http://schemas.openxmlformats.org/officeDocument/2006/relationships/hyperlink" Target="http://dpp.taltech.ee/EUDPP" TargetMode="External"/><Relationship Id="rId41" Type="http://schemas.openxmlformats.org/officeDocument/2006/relationships/hyperlink" Target="http://dpp.taltech.ee/EUDPP" TargetMode="External"/><Relationship Id="rId54" Type="http://schemas.openxmlformats.org/officeDocument/2006/relationships/hyperlink" Target="http://www.w3.org/2000/01/rdf-schema" TargetMode="External"/><Relationship Id="rId1" Type="http://schemas.openxmlformats.org/officeDocument/2006/relationships/hyperlink" Target="http://dpp.taltech.ee/EUDPP" TargetMode="External"/><Relationship Id="rId6" Type="http://schemas.openxmlformats.org/officeDocument/2006/relationships/hyperlink" Target="http://dpp.taltech.ee/EUDPP" TargetMode="External"/><Relationship Id="rId15" Type="http://schemas.openxmlformats.org/officeDocument/2006/relationships/hyperlink" Target="http://dpp.taltech.ee/EUDPP" TargetMode="External"/><Relationship Id="rId23" Type="http://schemas.openxmlformats.org/officeDocument/2006/relationships/hyperlink" Target="http://dpp.taltech.ee/EUDPP" TargetMode="External"/><Relationship Id="rId28" Type="http://schemas.openxmlformats.org/officeDocument/2006/relationships/hyperlink" Target="http://dpp.taltech.ee/EUDPP" TargetMode="External"/><Relationship Id="rId36" Type="http://schemas.openxmlformats.org/officeDocument/2006/relationships/hyperlink" Target="http://dpp.taltech.ee/EUDPP" TargetMode="External"/><Relationship Id="rId49" Type="http://schemas.openxmlformats.org/officeDocument/2006/relationships/hyperlink" Target="http://dpp.taltech.ee/EUD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28BB2-33DE-4FF4-B4F0-EDEF4ED57B15}">
  <dimension ref="A1:B12"/>
  <sheetViews>
    <sheetView tabSelected="1" topLeftCell="A7" zoomScale="85" zoomScaleNormal="85" workbookViewId="0">
      <selection activeCell="J11" sqref="J11"/>
    </sheetView>
  </sheetViews>
  <sheetFormatPr defaultRowHeight="15" x14ac:dyDescent="0.25"/>
  <cols>
    <col min="1" max="1" width="65.28515625" customWidth="1"/>
    <col min="2" max="2" width="77.5703125" customWidth="1"/>
  </cols>
  <sheetData>
    <row r="1" spans="1:2" x14ac:dyDescent="0.25">
      <c r="A1" s="2" t="s">
        <v>385</v>
      </c>
      <c r="B1" s="2" t="s">
        <v>384</v>
      </c>
    </row>
    <row r="2" spans="1:2" ht="167.25" customHeight="1" x14ac:dyDescent="0.25">
      <c r="A2" s="11" t="s">
        <v>380</v>
      </c>
      <c r="B2" s="12" t="s">
        <v>381</v>
      </c>
    </row>
    <row r="3" spans="1:2" ht="144" customHeight="1" x14ac:dyDescent="0.25">
      <c r="A3" s="11" t="s">
        <v>382</v>
      </c>
      <c r="B3" s="12" t="s">
        <v>383</v>
      </c>
    </row>
    <row r="4" spans="1:2" ht="144" customHeight="1" x14ac:dyDescent="0.25">
      <c r="A4" s="11" t="s">
        <v>156</v>
      </c>
      <c r="B4" s="12" t="s">
        <v>386</v>
      </c>
    </row>
    <row r="5" spans="1:2" ht="122.25" customHeight="1" x14ac:dyDescent="0.25">
      <c r="A5" s="11" t="s">
        <v>154</v>
      </c>
      <c r="B5" s="13" t="s">
        <v>390</v>
      </c>
    </row>
    <row r="6" spans="1:2" ht="29.25" customHeight="1" x14ac:dyDescent="0.25">
      <c r="A6" s="11" t="s">
        <v>155</v>
      </c>
      <c r="B6" s="13" t="s">
        <v>387</v>
      </c>
    </row>
    <row r="7" spans="1:2" ht="60" x14ac:dyDescent="0.25">
      <c r="A7" s="11" t="s">
        <v>157</v>
      </c>
      <c r="B7" s="13" t="s">
        <v>388</v>
      </c>
    </row>
    <row r="8" spans="1:2" ht="105" x14ac:dyDescent="0.25">
      <c r="A8" s="11" t="s">
        <v>158</v>
      </c>
      <c r="B8" s="13" t="s">
        <v>389</v>
      </c>
    </row>
    <row r="9" spans="1:2" ht="123.75" customHeight="1" x14ac:dyDescent="0.25">
      <c r="A9" s="11" t="s">
        <v>289</v>
      </c>
      <c r="B9" s="12" t="s">
        <v>379</v>
      </c>
    </row>
    <row r="10" spans="1:2" ht="60" x14ac:dyDescent="0.25">
      <c r="A10" s="11" t="s">
        <v>288</v>
      </c>
      <c r="B10" s="12" t="s">
        <v>392</v>
      </c>
    </row>
    <row r="11" spans="1:2" ht="45" x14ac:dyDescent="0.25">
      <c r="A11" s="11" t="s">
        <v>324</v>
      </c>
      <c r="B11" s="12" t="s">
        <v>391</v>
      </c>
    </row>
    <row r="12" spans="1:2" ht="75" x14ac:dyDescent="0.25">
      <c r="A12" s="11" t="s">
        <v>172</v>
      </c>
      <c r="B12" s="13" t="s">
        <v>393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6926-A2FF-4D6C-9505-0B1518A04EFF}">
  <dimension ref="A1:B5"/>
  <sheetViews>
    <sheetView workbookViewId="0">
      <selection activeCell="A5" sqref="A5"/>
    </sheetView>
  </sheetViews>
  <sheetFormatPr defaultRowHeight="15" x14ac:dyDescent="0.25"/>
  <cols>
    <col min="1" max="1" width="81.42578125" style="7" customWidth="1"/>
    <col min="2" max="2" width="96.5703125" customWidth="1"/>
  </cols>
  <sheetData>
    <row r="1" spans="1:2" x14ac:dyDescent="0.25">
      <c r="A1" s="5" t="s">
        <v>146</v>
      </c>
      <c r="B1" s="6" t="s">
        <v>153</v>
      </c>
    </row>
    <row r="2" spans="1:2" ht="150" x14ac:dyDescent="0.25">
      <c r="A2" s="7" t="s">
        <v>193</v>
      </c>
      <c r="B2" s="1" t="s">
        <v>154</v>
      </c>
    </row>
    <row r="3" spans="1:2" ht="75" x14ac:dyDescent="0.25">
      <c r="A3" s="7" t="s">
        <v>191</v>
      </c>
      <c r="B3" t="s">
        <v>154</v>
      </c>
    </row>
    <row r="4" spans="1:2" ht="30" x14ac:dyDescent="0.25">
      <c r="A4" s="7" t="s">
        <v>192</v>
      </c>
      <c r="B4" t="s">
        <v>154</v>
      </c>
    </row>
    <row r="5" spans="1:2" ht="45" x14ac:dyDescent="0.25">
      <c r="A5" s="7" t="s">
        <v>194</v>
      </c>
      <c r="B5"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EA3A47-D61E-43AA-8574-DAA3BB6259FB}">
          <x14:formula1>
            <xm:f>BFO_List!$A$1:$A$6</xm:f>
          </x14:formula1>
          <xm:sqref>B1:B1048576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9737-6CCB-414E-897A-9707D1A002BA}">
  <dimension ref="A1:B12"/>
  <sheetViews>
    <sheetView topLeftCell="A2" workbookViewId="0">
      <selection activeCell="A10" sqref="A10"/>
    </sheetView>
  </sheetViews>
  <sheetFormatPr defaultRowHeight="15" x14ac:dyDescent="0.25"/>
  <cols>
    <col min="1" max="1" width="161.85546875" style="1" customWidth="1"/>
    <col min="2" max="2" width="45.5703125" customWidth="1"/>
  </cols>
  <sheetData>
    <row r="1" spans="1:2" x14ac:dyDescent="0.25">
      <c r="A1" s="5" t="s">
        <v>146</v>
      </c>
      <c r="B1" s="6" t="s">
        <v>153</v>
      </c>
    </row>
    <row r="2" spans="1:2" ht="225" x14ac:dyDescent="0.25">
      <c r="A2" s="1" t="s">
        <v>203</v>
      </c>
      <c r="B2" s="1" t="s">
        <v>154</v>
      </c>
    </row>
    <row r="3" spans="1:2" ht="30" x14ac:dyDescent="0.25">
      <c r="A3" s="1" t="s">
        <v>195</v>
      </c>
      <c r="B3" t="s">
        <v>154</v>
      </c>
    </row>
    <row r="4" spans="1:2" ht="30" x14ac:dyDescent="0.25">
      <c r="A4" s="1" t="s">
        <v>196</v>
      </c>
      <c r="B4" t="s">
        <v>154</v>
      </c>
    </row>
    <row r="5" spans="1:2" ht="30" x14ac:dyDescent="0.25">
      <c r="A5" s="1" t="s">
        <v>197</v>
      </c>
      <c r="B5" t="s">
        <v>154</v>
      </c>
    </row>
    <row r="6" spans="1:2" ht="45" x14ac:dyDescent="0.25">
      <c r="A6" s="1" t="s">
        <v>198</v>
      </c>
      <c r="B6" t="s">
        <v>154</v>
      </c>
    </row>
    <row r="7" spans="1:2" ht="60" x14ac:dyDescent="0.25">
      <c r="A7" s="1" t="s">
        <v>199</v>
      </c>
      <c r="B7" t="s">
        <v>154</v>
      </c>
    </row>
    <row r="8" spans="1:2" x14ac:dyDescent="0.25">
      <c r="A8" s="1" t="s">
        <v>200</v>
      </c>
      <c r="B8" t="s">
        <v>154</v>
      </c>
    </row>
    <row r="9" spans="1:2" ht="30" x14ac:dyDescent="0.25">
      <c r="A9" s="1" t="s">
        <v>187</v>
      </c>
      <c r="B9" t="s">
        <v>154</v>
      </c>
    </row>
    <row r="10" spans="1:2" ht="45" x14ac:dyDescent="0.25">
      <c r="A10" s="1" t="s">
        <v>201</v>
      </c>
      <c r="B10" t="s">
        <v>154</v>
      </c>
    </row>
    <row r="11" spans="1:2" ht="30" x14ac:dyDescent="0.25">
      <c r="A11" s="1" t="s">
        <v>202</v>
      </c>
      <c r="B11" t="s">
        <v>154</v>
      </c>
    </row>
    <row r="12" spans="1:2" ht="45" x14ac:dyDescent="0.25">
      <c r="A12" s="1" t="s">
        <v>204</v>
      </c>
      <c r="B12"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DF620A-C003-4172-8BD5-6E61936E8E13}">
          <x14:formula1>
            <xm:f>BFO_List!$A$1:$A$6</xm:f>
          </x14:formula1>
          <xm:sqref>B1:B12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84DD-9E7B-41E0-9228-D99C393E958B}">
  <dimension ref="A1:B2"/>
  <sheetViews>
    <sheetView workbookViewId="0">
      <selection activeCell="B2" sqref="B2"/>
    </sheetView>
  </sheetViews>
  <sheetFormatPr defaultRowHeight="15" x14ac:dyDescent="0.25"/>
  <cols>
    <col min="1" max="1" width="71.7109375" customWidth="1"/>
    <col min="2" max="2" width="62.5703125" customWidth="1"/>
  </cols>
  <sheetData>
    <row r="1" spans="1:2" x14ac:dyDescent="0.25">
      <c r="A1" s="5" t="s">
        <v>146</v>
      </c>
      <c r="B1" s="6" t="s">
        <v>153</v>
      </c>
    </row>
    <row r="2" spans="1:2" ht="45" x14ac:dyDescent="0.25">
      <c r="A2" s="1" t="s">
        <v>206</v>
      </c>
      <c r="B2" t="s">
        <v>324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51E6358-9644-47E8-BD33-3738E9FDA2A3}">
          <x14:formula1>
            <xm:f>BFO_List!$A$1:$A$6</xm:f>
          </x14:formula1>
          <xm:sqref>B1 B3:B5</xm:sqref>
        </x14:dataValidation>
        <x14:dataValidation type="list" allowBlank="1" showInputMessage="1" showErrorMessage="1" xr:uid="{7C7BDBE6-8D7A-4E2B-BECC-BB0F5D1D0EC3}">
          <x14:formula1>
            <xm:f>BFO_List!$A$1:$A$9</xm:f>
          </x14:formula1>
          <xm:sqref>B2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13F9-0BD5-4941-9A4B-B1DC2422E467}">
  <dimension ref="A1:B4"/>
  <sheetViews>
    <sheetView workbookViewId="0">
      <selection activeCell="B4" sqref="B4"/>
    </sheetView>
  </sheetViews>
  <sheetFormatPr defaultRowHeight="15" x14ac:dyDescent="0.25"/>
  <cols>
    <col min="1" max="1" width="75.85546875" style="1" customWidth="1"/>
    <col min="2" max="2" width="64.7109375" customWidth="1"/>
  </cols>
  <sheetData>
    <row r="1" spans="1:2" x14ac:dyDescent="0.25">
      <c r="A1" s="5" t="s">
        <v>146</v>
      </c>
      <c r="B1" s="6" t="s">
        <v>153</v>
      </c>
    </row>
    <row r="2" spans="1:2" ht="225" x14ac:dyDescent="0.25">
      <c r="A2" s="1" t="s">
        <v>208</v>
      </c>
      <c r="B2" t="s">
        <v>172</v>
      </c>
    </row>
    <row r="3" spans="1:2" ht="60" x14ac:dyDescent="0.25">
      <c r="A3" s="1" t="s">
        <v>207</v>
      </c>
      <c r="B3" t="s">
        <v>172</v>
      </c>
    </row>
    <row r="4" spans="1:2" ht="75" x14ac:dyDescent="0.25">
      <c r="A4" s="1" t="s">
        <v>209</v>
      </c>
      <c r="B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4CFCED-73E6-4926-8D61-75E0839E02FE}">
          <x14:formula1>
            <xm:f>BFO_List!$A$1:$A$6</xm:f>
          </x14:formula1>
          <xm:sqref>B1:B5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617F-131E-4E37-8332-E358638760F2}">
  <dimension ref="A1:B11"/>
  <sheetViews>
    <sheetView topLeftCell="A5" workbookViewId="0">
      <selection activeCell="B13" sqref="B13"/>
    </sheetView>
  </sheetViews>
  <sheetFormatPr defaultRowHeight="15" x14ac:dyDescent="0.25"/>
  <cols>
    <col min="1" max="1" width="80.5703125" style="1" customWidth="1"/>
    <col min="2" max="2" width="64.7109375" customWidth="1"/>
  </cols>
  <sheetData>
    <row r="1" spans="1:2" x14ac:dyDescent="0.25">
      <c r="A1" s="5" t="s">
        <v>146</v>
      </c>
      <c r="B1" s="6" t="s">
        <v>153</v>
      </c>
    </row>
    <row r="2" spans="1:2" ht="150" x14ac:dyDescent="0.25">
      <c r="A2" s="1" t="s">
        <v>216</v>
      </c>
      <c r="B2" t="s">
        <v>172</v>
      </c>
    </row>
    <row r="3" spans="1:2" ht="45" x14ac:dyDescent="0.25">
      <c r="A3" s="1" t="s">
        <v>210</v>
      </c>
      <c r="B3" t="s">
        <v>172</v>
      </c>
    </row>
    <row r="4" spans="1:2" ht="105" x14ac:dyDescent="0.25">
      <c r="A4" s="1" t="s">
        <v>211</v>
      </c>
      <c r="B4" t="s">
        <v>172</v>
      </c>
    </row>
    <row r="5" spans="1:2" ht="45" x14ac:dyDescent="0.25">
      <c r="A5" s="1" t="s">
        <v>212</v>
      </c>
      <c r="B5" t="s">
        <v>172</v>
      </c>
    </row>
    <row r="6" spans="1:2" ht="30" x14ac:dyDescent="0.25">
      <c r="A6" s="1" t="s">
        <v>213</v>
      </c>
      <c r="B6" t="s">
        <v>172</v>
      </c>
    </row>
    <row r="7" spans="1:2" ht="60" x14ac:dyDescent="0.25">
      <c r="A7" s="1" t="s">
        <v>207</v>
      </c>
      <c r="B7" t="s">
        <v>172</v>
      </c>
    </row>
    <row r="8" spans="1:2" ht="60" x14ac:dyDescent="0.25">
      <c r="A8" s="1" t="s">
        <v>209</v>
      </c>
      <c r="B8" t="s">
        <v>172</v>
      </c>
    </row>
    <row r="9" spans="1:2" ht="135" x14ac:dyDescent="0.25">
      <c r="A9" s="1" t="s">
        <v>214</v>
      </c>
      <c r="B9" t="s">
        <v>172</v>
      </c>
    </row>
    <row r="10" spans="1:2" ht="30" x14ac:dyDescent="0.25">
      <c r="A10" s="1" t="s">
        <v>215</v>
      </c>
      <c r="B10" t="s">
        <v>172</v>
      </c>
    </row>
    <row r="11" spans="1:2" ht="45" x14ac:dyDescent="0.25">
      <c r="A11" s="1" t="s">
        <v>217</v>
      </c>
      <c r="B11"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12210A-EDF7-47E6-8AAD-204AD1D7AD42}">
          <x14:formula1>
            <xm:f>BFO_List!$A$1:$A$6</xm:f>
          </x14:formula1>
          <xm:sqref>B1:B11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5CA6-A6F6-491B-8212-E9CF7B6B86A7}">
  <dimension ref="A1:B4"/>
  <sheetViews>
    <sheetView workbookViewId="0">
      <selection activeCell="B6" sqref="B6"/>
    </sheetView>
  </sheetViews>
  <sheetFormatPr defaultRowHeight="15" x14ac:dyDescent="0.25"/>
  <cols>
    <col min="1" max="1" width="111.140625" style="1" customWidth="1"/>
    <col min="2" max="2" width="50.42578125" customWidth="1"/>
  </cols>
  <sheetData>
    <row r="1" spans="1:2" x14ac:dyDescent="0.25">
      <c r="A1" s="5" t="s">
        <v>146</v>
      </c>
      <c r="B1" s="6" t="s">
        <v>153</v>
      </c>
    </row>
    <row r="2" spans="1:2" ht="75" x14ac:dyDescent="0.25">
      <c r="A2" s="1" t="s">
        <v>219</v>
      </c>
      <c r="B2" t="s">
        <v>154</v>
      </c>
    </row>
    <row r="3" spans="1:2" ht="60" x14ac:dyDescent="0.25">
      <c r="A3" s="1" t="s">
        <v>218</v>
      </c>
      <c r="B3" t="s">
        <v>154</v>
      </c>
    </row>
    <row r="4" spans="1:2" x14ac:dyDescent="0.25">
      <c r="A4" s="1" t="s">
        <v>220</v>
      </c>
      <c r="B4"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FF0C766-40DF-4FF5-A76F-B7C8B776A547}">
          <x14:formula1>
            <xm:f>BFO_List!$A$1:$A$6</xm:f>
          </x14:formula1>
          <xm:sqref>B1:B4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FE2DD-CC13-44BA-8C9E-556FD11732B5}">
  <dimension ref="A1:B2"/>
  <sheetViews>
    <sheetView workbookViewId="0">
      <selection activeCell="B2" sqref="B2"/>
    </sheetView>
  </sheetViews>
  <sheetFormatPr defaultRowHeight="15" x14ac:dyDescent="0.25"/>
  <cols>
    <col min="1" max="1" width="40.7109375" customWidth="1"/>
    <col min="2" max="2" width="46.28515625" customWidth="1"/>
  </cols>
  <sheetData>
    <row r="1" spans="1:2" x14ac:dyDescent="0.25">
      <c r="A1" s="5" t="s">
        <v>146</v>
      </c>
      <c r="B1" s="6" t="s">
        <v>153</v>
      </c>
    </row>
    <row r="2" spans="1:2" ht="75" x14ac:dyDescent="0.25">
      <c r="A2" s="1" t="s">
        <v>221</v>
      </c>
      <c r="B2"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B0E47B-6598-4B82-BCE5-93F41F20D8F2}">
          <x14:formula1>
            <xm:f>BFO_List!$A$1:$A$6</xm:f>
          </x14:formula1>
          <xm:sqref>B1:B2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7DB9-7919-4BB9-A3FF-37D8B3361634}">
  <dimension ref="A1:B4"/>
  <sheetViews>
    <sheetView workbookViewId="0">
      <selection activeCell="B2" sqref="B2"/>
    </sheetView>
  </sheetViews>
  <sheetFormatPr defaultRowHeight="15" x14ac:dyDescent="0.25"/>
  <cols>
    <col min="1" max="1" width="89.85546875" customWidth="1"/>
    <col min="2" max="2" width="39.42578125" customWidth="1"/>
  </cols>
  <sheetData>
    <row r="1" spans="1:2" x14ac:dyDescent="0.25">
      <c r="A1" s="5" t="s">
        <v>146</v>
      </c>
      <c r="B1" s="6" t="s">
        <v>153</v>
      </c>
    </row>
    <row r="2" spans="1:2" ht="30" x14ac:dyDescent="0.25">
      <c r="A2" s="1" t="s">
        <v>222</v>
      </c>
      <c r="B2" t="s">
        <v>324</v>
      </c>
    </row>
    <row r="3" spans="1:2" x14ac:dyDescent="0.25">
      <c r="A3" s="1"/>
    </row>
    <row r="4" spans="1:2" x14ac:dyDescent="0.25">
      <c r="A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ED66C51-95FF-4159-A69B-D96DD9979BF4}">
          <x14:formula1>
            <xm:f>BFO_List!$A$1:$A$6</xm:f>
          </x14:formula1>
          <xm:sqref>B1 B3</xm:sqref>
        </x14:dataValidation>
        <x14:dataValidation type="list" allowBlank="1" showInputMessage="1" showErrorMessage="1" xr:uid="{0FFDD1CD-E571-47F1-A33A-B94274799E4E}">
          <x14:formula1>
            <xm:f>BFO_List!$A$1:$A$9</xm:f>
          </x14:formula1>
          <xm:sqref>B2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7BA4-8E01-4DC5-9190-7C07C23C8870}">
  <dimension ref="A1:B2"/>
  <sheetViews>
    <sheetView workbookViewId="0">
      <selection activeCell="B2" sqref="B2"/>
    </sheetView>
  </sheetViews>
  <sheetFormatPr defaultRowHeight="15" x14ac:dyDescent="0.25"/>
  <cols>
    <col min="1" max="1" width="46.85546875" customWidth="1"/>
    <col min="2" max="2" width="52.28515625" customWidth="1"/>
  </cols>
  <sheetData>
    <row r="1" spans="1:2" x14ac:dyDescent="0.25">
      <c r="A1" s="5" t="s">
        <v>146</v>
      </c>
      <c r="B1" s="6" t="s">
        <v>153</v>
      </c>
    </row>
    <row r="2" spans="1:2" ht="60" x14ac:dyDescent="0.25">
      <c r="A2" s="1" t="s">
        <v>222</v>
      </c>
      <c r="B2" t="s">
        <v>324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0311F6-B3AA-4869-9CAE-4151B80181EF}">
          <x14:formula1>
            <xm:f>BFO_List!$A$1:$A$6</xm:f>
          </x14:formula1>
          <xm:sqref>B1</xm:sqref>
        </x14:dataValidation>
        <x14:dataValidation type="list" allowBlank="1" showInputMessage="1" showErrorMessage="1" xr:uid="{8910B29B-BCF2-4DFA-A7A8-1949111001DA}">
          <x14:formula1>
            <xm:f>BFO_List!$A$1:$A$9</xm:f>
          </x14:formula1>
          <xm:sqref>B2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32CC-0FFD-48F1-932B-6517D6572749}">
  <dimension ref="A1:B15"/>
  <sheetViews>
    <sheetView workbookViewId="0">
      <selection activeCell="B19" sqref="B19"/>
    </sheetView>
  </sheetViews>
  <sheetFormatPr defaultRowHeight="15" x14ac:dyDescent="0.25"/>
  <cols>
    <col min="1" max="1" width="131.140625" style="1" customWidth="1"/>
    <col min="2" max="2" width="62.140625" customWidth="1"/>
  </cols>
  <sheetData>
    <row r="1" spans="1:2" x14ac:dyDescent="0.25">
      <c r="A1" s="5" t="s">
        <v>146</v>
      </c>
      <c r="B1" s="6" t="s">
        <v>153</v>
      </c>
    </row>
    <row r="2" spans="1:2" ht="45" x14ac:dyDescent="0.25">
      <c r="A2" s="1" t="s">
        <v>231</v>
      </c>
      <c r="B2" t="s">
        <v>172</v>
      </c>
    </row>
    <row r="3" spans="1:2" ht="30" x14ac:dyDescent="0.25">
      <c r="A3" s="1" t="s">
        <v>223</v>
      </c>
      <c r="B3" t="s">
        <v>172</v>
      </c>
    </row>
    <row r="4" spans="1:2" x14ac:dyDescent="0.25">
      <c r="A4" s="1" t="s">
        <v>224</v>
      </c>
      <c r="B4" t="s">
        <v>172</v>
      </c>
    </row>
    <row r="5" spans="1:2" ht="30" x14ac:dyDescent="0.25">
      <c r="A5" s="1" t="s">
        <v>225</v>
      </c>
      <c r="B5" t="s">
        <v>172</v>
      </c>
    </row>
    <row r="6" spans="1:2" ht="45" x14ac:dyDescent="0.25">
      <c r="A6" s="1" t="s">
        <v>226</v>
      </c>
      <c r="B6" t="s">
        <v>172</v>
      </c>
    </row>
    <row r="7" spans="1:2" x14ac:dyDescent="0.25">
      <c r="A7" s="1" t="s">
        <v>227</v>
      </c>
      <c r="B7" t="s">
        <v>172</v>
      </c>
    </row>
    <row r="8" spans="1:2" x14ac:dyDescent="0.25">
      <c r="A8" s="1" t="s">
        <v>228</v>
      </c>
      <c r="B8" t="s">
        <v>172</v>
      </c>
    </row>
    <row r="9" spans="1:2" x14ac:dyDescent="0.25">
      <c r="A9" s="1" t="s">
        <v>229</v>
      </c>
      <c r="B9" t="s">
        <v>172</v>
      </c>
    </row>
    <row r="10" spans="1:2" ht="30" x14ac:dyDescent="0.25">
      <c r="A10" s="1" t="s">
        <v>230</v>
      </c>
      <c r="B10" t="s">
        <v>172</v>
      </c>
    </row>
    <row r="11" spans="1:2" x14ac:dyDescent="0.25">
      <c r="A11" s="1" t="s">
        <v>167</v>
      </c>
      <c r="B11" t="s">
        <v>172</v>
      </c>
    </row>
    <row r="12" spans="1:2" ht="30" x14ac:dyDescent="0.25">
      <c r="A12" s="1" t="s">
        <v>175</v>
      </c>
      <c r="B12" t="s">
        <v>172</v>
      </c>
    </row>
    <row r="13" spans="1:2" ht="75" x14ac:dyDescent="0.25">
      <c r="A13" s="1" t="s">
        <v>169</v>
      </c>
      <c r="B13" t="s">
        <v>172</v>
      </c>
    </row>
    <row r="14" spans="1:2" x14ac:dyDescent="0.25">
      <c r="A14" s="1" t="s">
        <v>215</v>
      </c>
      <c r="B14" t="s">
        <v>172</v>
      </c>
    </row>
    <row r="15" spans="1:2" ht="45" x14ac:dyDescent="0.25">
      <c r="A15" s="1" t="s">
        <v>232</v>
      </c>
      <c r="B15"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55BE3F7-5438-4A55-8E3E-BDA75E73C215}">
          <x14:formula1>
            <xm:f>BFO_List!$A$1:$A$6</xm:f>
          </x14:formula1>
          <xm:sqref>B1:B15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01C2-E69F-438C-A1AA-0681577DB836}">
  <dimension ref="A1:G93"/>
  <sheetViews>
    <sheetView topLeftCell="A26" workbookViewId="0">
      <selection activeCell="C64" sqref="C64"/>
    </sheetView>
  </sheetViews>
  <sheetFormatPr defaultRowHeight="15" x14ac:dyDescent="0.25"/>
  <cols>
    <col min="1" max="1" width="61.42578125" style="1" customWidth="1"/>
    <col min="2" max="2" width="53.28515625" customWidth="1"/>
    <col min="3" max="3" width="54.85546875" customWidth="1"/>
    <col min="4" max="4" width="48.42578125" customWidth="1"/>
    <col min="5" max="5" width="19.85546875" customWidth="1"/>
    <col min="6" max="6" width="11.85546875" customWidth="1"/>
    <col min="7" max="7" width="14.42578125" customWidth="1"/>
  </cols>
  <sheetData>
    <row r="1" spans="1:7" ht="90" x14ac:dyDescent="0.25">
      <c r="A1" s="5" t="s">
        <v>144</v>
      </c>
      <c r="B1" s="5" t="s">
        <v>292</v>
      </c>
      <c r="C1" s="5" t="s">
        <v>291</v>
      </c>
      <c r="D1" s="8" t="s">
        <v>326</v>
      </c>
      <c r="E1" s="8" t="s">
        <v>377</v>
      </c>
      <c r="F1" s="8" t="s">
        <v>378</v>
      </c>
      <c r="G1" s="8" t="s">
        <v>376</v>
      </c>
    </row>
    <row r="2" spans="1:7" x14ac:dyDescent="0.25">
      <c r="A2" s="4" t="s">
        <v>1</v>
      </c>
      <c r="B2" s="1" t="s">
        <v>154</v>
      </c>
      <c r="C2" t="s">
        <v>154</v>
      </c>
      <c r="D2" t="s">
        <v>322</v>
      </c>
      <c r="F2" t="b">
        <v>1</v>
      </c>
      <c r="G2" t="b">
        <v>1</v>
      </c>
    </row>
    <row r="3" spans="1:7" x14ac:dyDescent="0.25">
      <c r="A3" s="4" t="s">
        <v>3</v>
      </c>
      <c r="C3" t="s">
        <v>154</v>
      </c>
      <c r="D3" t="s">
        <v>305</v>
      </c>
      <c r="G3" t="b">
        <v>1</v>
      </c>
    </row>
    <row r="4" spans="1:7" x14ac:dyDescent="0.25">
      <c r="A4" s="4" t="s">
        <v>5</v>
      </c>
      <c r="C4" t="s">
        <v>154</v>
      </c>
      <c r="D4" t="s">
        <v>306</v>
      </c>
    </row>
    <row r="5" spans="1:7" x14ac:dyDescent="0.25">
      <c r="A5" s="4" t="s">
        <v>7</v>
      </c>
      <c r="B5" s="1" t="s">
        <v>154</v>
      </c>
      <c r="C5" t="s">
        <v>154</v>
      </c>
      <c r="D5" t="s">
        <v>325</v>
      </c>
      <c r="F5" t="b">
        <v>1</v>
      </c>
      <c r="G5" t="b">
        <v>1</v>
      </c>
    </row>
    <row r="6" spans="1:7" x14ac:dyDescent="0.25">
      <c r="A6" s="4" t="s">
        <v>9</v>
      </c>
      <c r="C6" t="s">
        <v>154</v>
      </c>
      <c r="D6" t="s">
        <v>309</v>
      </c>
    </row>
    <row r="7" spans="1:7" x14ac:dyDescent="0.25">
      <c r="A7" s="4" t="s">
        <v>11</v>
      </c>
      <c r="C7" t="s">
        <v>154</v>
      </c>
      <c r="D7" t="s">
        <v>14</v>
      </c>
    </row>
    <row r="8" spans="1:7" x14ac:dyDescent="0.25">
      <c r="A8" s="4" t="s">
        <v>15</v>
      </c>
      <c r="C8" t="s">
        <v>157</v>
      </c>
      <c r="D8" t="s">
        <v>310</v>
      </c>
    </row>
    <row r="9" spans="1:7" x14ac:dyDescent="0.25">
      <c r="A9" s="4" t="s">
        <v>17</v>
      </c>
      <c r="B9" t="s">
        <v>172</v>
      </c>
      <c r="C9" t="s">
        <v>154</v>
      </c>
      <c r="D9" t="s">
        <v>323</v>
      </c>
      <c r="E9" t="b">
        <v>1</v>
      </c>
      <c r="F9" t="b">
        <v>1</v>
      </c>
      <c r="G9" t="b">
        <v>1</v>
      </c>
    </row>
    <row r="10" spans="1:7" x14ac:dyDescent="0.25">
      <c r="A10" s="4" t="s">
        <v>294</v>
      </c>
      <c r="B10" t="s">
        <v>172</v>
      </c>
      <c r="C10" t="s">
        <v>154</v>
      </c>
      <c r="D10" t="s">
        <v>311</v>
      </c>
      <c r="E10" t="b">
        <v>1</v>
      </c>
      <c r="F10" t="b">
        <v>1</v>
      </c>
      <c r="G10" t="b">
        <v>1</v>
      </c>
    </row>
    <row r="11" spans="1:7" x14ac:dyDescent="0.25">
      <c r="A11" s="4" t="s">
        <v>21</v>
      </c>
      <c r="B11" t="s">
        <v>158</v>
      </c>
      <c r="C11" t="s">
        <v>158</v>
      </c>
      <c r="D11" t="s">
        <v>312</v>
      </c>
    </row>
    <row r="12" spans="1:7" x14ac:dyDescent="0.25">
      <c r="A12" s="4" t="s">
        <v>293</v>
      </c>
      <c r="C12" t="s">
        <v>172</v>
      </c>
      <c r="D12" t="s">
        <v>357</v>
      </c>
      <c r="G12" t="b">
        <v>1</v>
      </c>
    </row>
    <row r="13" spans="1:7" x14ac:dyDescent="0.25">
      <c r="A13" s="4" t="s">
        <v>26</v>
      </c>
      <c r="C13" t="s">
        <v>172</v>
      </c>
      <c r="D13" t="s">
        <v>327</v>
      </c>
      <c r="G13" t="b">
        <v>1</v>
      </c>
    </row>
    <row r="14" spans="1:7" x14ac:dyDescent="0.25">
      <c r="A14" s="4" t="s">
        <v>28</v>
      </c>
      <c r="C14" t="s">
        <v>172</v>
      </c>
      <c r="D14" t="s">
        <v>328</v>
      </c>
      <c r="G14" t="b">
        <v>1</v>
      </c>
    </row>
    <row r="15" spans="1:7" x14ac:dyDescent="0.25">
      <c r="A15" s="4" t="s">
        <v>30</v>
      </c>
      <c r="C15" t="s">
        <v>172</v>
      </c>
      <c r="D15" t="s">
        <v>329</v>
      </c>
      <c r="G15" t="b">
        <v>1</v>
      </c>
    </row>
    <row r="16" spans="1:7" x14ac:dyDescent="0.25">
      <c r="A16" s="4" t="s">
        <v>32</v>
      </c>
      <c r="C16" t="s">
        <v>154</v>
      </c>
      <c r="D16" t="s">
        <v>358</v>
      </c>
      <c r="F16" t="b">
        <v>1</v>
      </c>
      <c r="G16" t="b">
        <v>1</v>
      </c>
    </row>
    <row r="17" spans="1:7" x14ac:dyDescent="0.25">
      <c r="A17" s="4" t="s">
        <v>34</v>
      </c>
      <c r="B17" t="s">
        <v>154</v>
      </c>
      <c r="C17" t="s">
        <v>154</v>
      </c>
      <c r="D17" t="s">
        <v>317</v>
      </c>
      <c r="F17" t="b">
        <v>1</v>
      </c>
      <c r="G17" t="b">
        <v>1</v>
      </c>
    </row>
    <row r="18" spans="1:7" x14ac:dyDescent="0.25">
      <c r="A18" s="4" t="s">
        <v>295</v>
      </c>
      <c r="C18" s="1"/>
      <c r="D18" s="14" t="s">
        <v>395</v>
      </c>
    </row>
    <row r="19" spans="1:7" x14ac:dyDescent="0.25">
      <c r="A19" s="4" t="s">
        <v>37</v>
      </c>
      <c r="B19" t="s">
        <v>154</v>
      </c>
      <c r="C19" t="s">
        <v>154</v>
      </c>
      <c r="D19" t="s">
        <v>318</v>
      </c>
      <c r="F19" t="b">
        <v>1</v>
      </c>
      <c r="G19" t="b">
        <v>1</v>
      </c>
    </row>
    <row r="20" spans="1:7" x14ac:dyDescent="0.25">
      <c r="A20" s="4" t="s">
        <v>39</v>
      </c>
      <c r="C20" s="1" t="s">
        <v>172</v>
      </c>
      <c r="D20" t="s">
        <v>330</v>
      </c>
      <c r="G20" t="b">
        <v>1</v>
      </c>
    </row>
    <row r="21" spans="1:7" x14ac:dyDescent="0.25">
      <c r="A21" s="4" t="s">
        <v>41</v>
      </c>
      <c r="C21" t="s">
        <v>319</v>
      </c>
      <c r="D21" t="s">
        <v>331</v>
      </c>
      <c r="G21" t="b">
        <v>1</v>
      </c>
    </row>
    <row r="22" spans="1:7" x14ac:dyDescent="0.25">
      <c r="A22" s="4" t="s">
        <v>44</v>
      </c>
      <c r="B22" t="s">
        <v>324</v>
      </c>
      <c r="C22" t="s">
        <v>324</v>
      </c>
      <c r="D22" t="s">
        <v>313</v>
      </c>
    </row>
    <row r="23" spans="1:7" x14ac:dyDescent="0.25">
      <c r="A23" s="4" t="s">
        <v>45</v>
      </c>
      <c r="C23" t="s">
        <v>157</v>
      </c>
      <c r="D23" t="s">
        <v>314</v>
      </c>
    </row>
    <row r="24" spans="1:7" x14ac:dyDescent="0.25">
      <c r="A24" s="4" t="s">
        <v>46</v>
      </c>
      <c r="B24" t="s">
        <v>320</v>
      </c>
      <c r="C24" t="s">
        <v>154</v>
      </c>
      <c r="D24" t="s">
        <v>321</v>
      </c>
      <c r="E24" t="b">
        <v>1</v>
      </c>
      <c r="F24" t="b">
        <v>1</v>
      </c>
      <c r="G24" t="b">
        <v>1</v>
      </c>
    </row>
    <row r="25" spans="1:7" x14ac:dyDescent="0.25">
      <c r="A25" s="4" t="s">
        <v>302</v>
      </c>
      <c r="D25" s="14" t="s">
        <v>395</v>
      </c>
    </row>
    <row r="26" spans="1:7" x14ac:dyDescent="0.25">
      <c r="A26" s="4" t="s">
        <v>301</v>
      </c>
      <c r="C26" t="s">
        <v>157</v>
      </c>
      <c r="D26" t="s">
        <v>315</v>
      </c>
    </row>
    <row r="27" spans="1:7" x14ac:dyDescent="0.25">
      <c r="A27" s="4" t="s">
        <v>300</v>
      </c>
      <c r="B27" t="s">
        <v>172</v>
      </c>
      <c r="C27" t="s">
        <v>154</v>
      </c>
      <c r="D27" t="s">
        <v>335</v>
      </c>
      <c r="E27" t="b">
        <v>1</v>
      </c>
      <c r="F27" t="b">
        <v>1</v>
      </c>
      <c r="G27" t="b">
        <v>1</v>
      </c>
    </row>
    <row r="28" spans="1:7" x14ac:dyDescent="0.25">
      <c r="A28" s="4" t="s">
        <v>52</v>
      </c>
      <c r="B28" t="s">
        <v>154</v>
      </c>
      <c r="C28" t="s">
        <v>154</v>
      </c>
      <c r="D28" t="s">
        <v>359</v>
      </c>
      <c r="F28" t="b">
        <v>1</v>
      </c>
      <c r="G28" t="b">
        <v>1</v>
      </c>
    </row>
    <row r="29" spans="1:7" x14ac:dyDescent="0.25">
      <c r="A29" s="4" t="s">
        <v>54</v>
      </c>
      <c r="C29" t="s">
        <v>154</v>
      </c>
      <c r="D29" t="s">
        <v>307</v>
      </c>
    </row>
    <row r="30" spans="1:7" x14ac:dyDescent="0.25">
      <c r="A30" s="4" t="s">
        <v>58</v>
      </c>
      <c r="C30" s="1" t="s">
        <v>172</v>
      </c>
      <c r="D30" t="s">
        <v>360</v>
      </c>
      <c r="G30" t="b">
        <v>1</v>
      </c>
    </row>
    <row r="31" spans="1:7" x14ac:dyDescent="0.25">
      <c r="A31" s="4" t="s">
        <v>60</v>
      </c>
      <c r="B31" t="s">
        <v>172</v>
      </c>
      <c r="C31" s="1" t="s">
        <v>172</v>
      </c>
      <c r="D31" t="s">
        <v>361</v>
      </c>
      <c r="G31" t="b">
        <v>1</v>
      </c>
    </row>
    <row r="32" spans="1:7" x14ac:dyDescent="0.25">
      <c r="A32" s="4" t="s">
        <v>61</v>
      </c>
      <c r="C32" t="s">
        <v>154</v>
      </c>
      <c r="D32" t="s">
        <v>308</v>
      </c>
    </row>
    <row r="33" spans="1:7" x14ac:dyDescent="0.25">
      <c r="A33" s="4" t="s">
        <v>63</v>
      </c>
      <c r="B33" t="s">
        <v>324</v>
      </c>
      <c r="C33" t="s">
        <v>324</v>
      </c>
      <c r="D33" t="s">
        <v>316</v>
      </c>
    </row>
    <row r="34" spans="1:7" x14ac:dyDescent="0.25">
      <c r="A34" s="4" t="s">
        <v>64</v>
      </c>
      <c r="C34" t="s">
        <v>172</v>
      </c>
      <c r="D34" t="s">
        <v>339</v>
      </c>
      <c r="G34" t="b">
        <v>1</v>
      </c>
    </row>
    <row r="35" spans="1:7" x14ac:dyDescent="0.25">
      <c r="A35" s="4" t="s">
        <v>66</v>
      </c>
      <c r="B35" t="s">
        <v>324</v>
      </c>
      <c r="C35" t="s">
        <v>324</v>
      </c>
      <c r="D35" t="s">
        <v>340</v>
      </c>
    </row>
    <row r="36" spans="1:7" ht="19.5" customHeight="1" x14ac:dyDescent="0.25">
      <c r="A36" s="4" t="s">
        <v>67</v>
      </c>
      <c r="C36" t="s">
        <v>303</v>
      </c>
      <c r="D36" t="s">
        <v>341</v>
      </c>
      <c r="G36" t="b">
        <v>1</v>
      </c>
    </row>
    <row r="37" spans="1:7" x14ac:dyDescent="0.25">
      <c r="A37" s="4" t="s">
        <v>72</v>
      </c>
      <c r="C37" t="s">
        <v>154</v>
      </c>
      <c r="D37" t="s">
        <v>332</v>
      </c>
    </row>
    <row r="38" spans="1:7" x14ac:dyDescent="0.25">
      <c r="A38" s="4" t="s">
        <v>74</v>
      </c>
      <c r="C38" t="s">
        <v>158</v>
      </c>
      <c r="D38" t="s">
        <v>158</v>
      </c>
      <c r="G38" t="b">
        <v>1</v>
      </c>
    </row>
    <row r="39" spans="1:7" x14ac:dyDescent="0.25">
      <c r="A39" s="4" t="s">
        <v>76</v>
      </c>
      <c r="C39" t="s">
        <v>304</v>
      </c>
      <c r="D39" t="s">
        <v>155</v>
      </c>
      <c r="G39" t="b">
        <v>1</v>
      </c>
    </row>
    <row r="40" spans="1:7" x14ac:dyDescent="0.25">
      <c r="A40" s="4" t="s">
        <v>79</v>
      </c>
      <c r="C40" t="s">
        <v>154</v>
      </c>
      <c r="D40" t="s">
        <v>154</v>
      </c>
      <c r="G40" t="b">
        <v>1</v>
      </c>
    </row>
    <row r="41" spans="1:7" x14ac:dyDescent="0.25">
      <c r="A41" s="4" t="s">
        <v>82</v>
      </c>
      <c r="C41" t="s">
        <v>154</v>
      </c>
      <c r="D41" t="s">
        <v>333</v>
      </c>
    </row>
    <row r="42" spans="1:7" x14ac:dyDescent="0.25">
      <c r="A42" s="4" t="s">
        <v>84</v>
      </c>
      <c r="C42" t="s">
        <v>154</v>
      </c>
      <c r="D42" t="s">
        <v>154</v>
      </c>
      <c r="G42" t="b">
        <v>1</v>
      </c>
    </row>
    <row r="43" spans="1:7" x14ac:dyDescent="0.25">
      <c r="A43" s="4" t="s">
        <v>86</v>
      </c>
      <c r="C43" t="s">
        <v>154</v>
      </c>
      <c r="D43" t="s">
        <v>334</v>
      </c>
    </row>
    <row r="44" spans="1:7" x14ac:dyDescent="0.25">
      <c r="A44" s="4" t="s">
        <v>87</v>
      </c>
      <c r="C44" t="s">
        <v>172</v>
      </c>
      <c r="D44" t="s">
        <v>342</v>
      </c>
      <c r="G44" t="b">
        <v>1</v>
      </c>
    </row>
    <row r="45" spans="1:7" x14ac:dyDescent="0.25">
      <c r="A45" s="4" t="s">
        <v>88</v>
      </c>
      <c r="B45" t="s">
        <v>172</v>
      </c>
      <c r="C45" t="s">
        <v>154</v>
      </c>
      <c r="D45" t="s">
        <v>343</v>
      </c>
      <c r="E45" t="b">
        <v>1</v>
      </c>
      <c r="F45" t="b">
        <v>1</v>
      </c>
      <c r="G45" t="b">
        <v>1</v>
      </c>
    </row>
    <row r="46" spans="1:7" x14ac:dyDescent="0.25">
      <c r="A46" s="4" t="s">
        <v>90</v>
      </c>
      <c r="C46" t="s">
        <v>154</v>
      </c>
      <c r="D46" t="s">
        <v>336</v>
      </c>
    </row>
    <row r="47" spans="1:7" x14ac:dyDescent="0.25">
      <c r="A47" s="4" t="s">
        <v>91</v>
      </c>
      <c r="C47" t="s">
        <v>154</v>
      </c>
      <c r="D47" t="s">
        <v>337</v>
      </c>
    </row>
    <row r="48" spans="1:7" x14ac:dyDescent="0.25">
      <c r="A48" s="4" t="s">
        <v>92</v>
      </c>
      <c r="B48" t="s">
        <v>172</v>
      </c>
      <c r="C48" t="s">
        <v>154</v>
      </c>
      <c r="D48" t="s">
        <v>344</v>
      </c>
      <c r="E48" t="b">
        <v>1</v>
      </c>
      <c r="F48" t="b">
        <v>1</v>
      </c>
      <c r="G48" t="b">
        <v>1</v>
      </c>
    </row>
    <row r="49" spans="1:7" x14ac:dyDescent="0.25">
      <c r="A49" s="4" t="s">
        <v>94</v>
      </c>
      <c r="B49" t="s">
        <v>158</v>
      </c>
      <c r="C49" t="s">
        <v>158</v>
      </c>
      <c r="D49" t="s">
        <v>338</v>
      </c>
    </row>
    <row r="50" spans="1:7" x14ac:dyDescent="0.25">
      <c r="A50" s="4" t="s">
        <v>97</v>
      </c>
      <c r="B50" t="s">
        <v>172</v>
      </c>
      <c r="C50" t="s">
        <v>154</v>
      </c>
      <c r="D50" t="s">
        <v>347</v>
      </c>
      <c r="E50" t="b">
        <v>1</v>
      </c>
      <c r="F50" t="b">
        <v>1</v>
      </c>
      <c r="G50" t="b">
        <v>1</v>
      </c>
    </row>
    <row r="51" spans="1:7" x14ac:dyDescent="0.25">
      <c r="A51" s="4" t="s">
        <v>99</v>
      </c>
      <c r="C51" t="s">
        <v>154</v>
      </c>
      <c r="D51" t="s">
        <v>348</v>
      </c>
      <c r="F51" t="b">
        <v>1</v>
      </c>
      <c r="G51" t="b">
        <v>1</v>
      </c>
    </row>
    <row r="52" spans="1:7" x14ac:dyDescent="0.25">
      <c r="A52" s="4" t="s">
        <v>100</v>
      </c>
      <c r="B52" t="s">
        <v>172</v>
      </c>
      <c r="C52" t="s">
        <v>154</v>
      </c>
      <c r="D52" t="s">
        <v>345</v>
      </c>
      <c r="E52" t="b">
        <v>1</v>
      </c>
      <c r="F52" t="b">
        <v>1</v>
      </c>
      <c r="G52" t="b">
        <v>1</v>
      </c>
    </row>
    <row r="53" spans="1:7" x14ac:dyDescent="0.25">
      <c r="A53" s="4" t="s">
        <v>102</v>
      </c>
      <c r="B53" t="s">
        <v>172</v>
      </c>
      <c r="C53" t="s">
        <v>154</v>
      </c>
      <c r="D53" t="s">
        <v>351</v>
      </c>
      <c r="E53" t="b">
        <v>1</v>
      </c>
      <c r="F53" t="b">
        <v>1</v>
      </c>
      <c r="G53" t="b">
        <v>1</v>
      </c>
    </row>
    <row r="54" spans="1:7" x14ac:dyDescent="0.25">
      <c r="A54" s="4" t="s">
        <v>104</v>
      </c>
      <c r="C54" t="s">
        <v>172</v>
      </c>
      <c r="D54" t="s">
        <v>352</v>
      </c>
      <c r="G54" t="b">
        <v>1</v>
      </c>
    </row>
    <row r="55" spans="1:7" x14ac:dyDescent="0.25">
      <c r="A55" s="4" t="s">
        <v>105</v>
      </c>
      <c r="B55" t="s">
        <v>154</v>
      </c>
      <c r="C55" t="s">
        <v>154</v>
      </c>
      <c r="D55" t="s">
        <v>353</v>
      </c>
    </row>
    <row r="56" spans="1:7" x14ac:dyDescent="0.25">
      <c r="A56" s="4" t="s">
        <v>107</v>
      </c>
      <c r="B56" t="s">
        <v>154</v>
      </c>
      <c r="C56" t="s">
        <v>154</v>
      </c>
      <c r="D56" t="s">
        <v>349</v>
      </c>
      <c r="F56" t="b">
        <v>1</v>
      </c>
      <c r="G56" t="b">
        <v>1</v>
      </c>
    </row>
    <row r="57" spans="1:7" x14ac:dyDescent="0.25">
      <c r="A57" s="4" t="s">
        <v>299</v>
      </c>
      <c r="B57" t="s">
        <v>154</v>
      </c>
      <c r="D57" s="14" t="s">
        <v>395</v>
      </c>
    </row>
    <row r="58" spans="1:7" x14ac:dyDescent="0.25">
      <c r="A58" s="4" t="s">
        <v>111</v>
      </c>
      <c r="B58" t="s">
        <v>157</v>
      </c>
      <c r="C58" t="s">
        <v>157</v>
      </c>
      <c r="D58" t="s">
        <v>354</v>
      </c>
    </row>
    <row r="59" spans="1:7" x14ac:dyDescent="0.25">
      <c r="A59" s="4" t="s">
        <v>112</v>
      </c>
      <c r="C59" t="s">
        <v>154</v>
      </c>
      <c r="D59" t="s">
        <v>346</v>
      </c>
    </row>
    <row r="60" spans="1:7" x14ac:dyDescent="0.25">
      <c r="A60" s="4" t="s">
        <v>298</v>
      </c>
      <c r="C60" t="s">
        <v>154</v>
      </c>
      <c r="D60" t="s">
        <v>350</v>
      </c>
      <c r="F60" t="b">
        <v>1</v>
      </c>
      <c r="G60" t="b">
        <v>1</v>
      </c>
    </row>
    <row r="61" spans="1:7" x14ac:dyDescent="0.25">
      <c r="A61" s="4" t="s">
        <v>297</v>
      </c>
      <c r="B61" t="s">
        <v>157</v>
      </c>
      <c r="C61" t="s">
        <v>157</v>
      </c>
      <c r="D61" t="s">
        <v>355</v>
      </c>
    </row>
    <row r="62" spans="1:7" x14ac:dyDescent="0.25">
      <c r="A62" s="4" t="s">
        <v>296</v>
      </c>
      <c r="C62" t="s">
        <v>157</v>
      </c>
      <c r="D62" t="s">
        <v>356</v>
      </c>
    </row>
    <row r="64" spans="1:7" x14ac:dyDescent="0.25">
      <c r="E64">
        <v>9</v>
      </c>
      <c r="F64">
        <v>18</v>
      </c>
      <c r="G64">
        <v>35</v>
      </c>
    </row>
    <row r="68" spans="1:2" x14ac:dyDescent="0.25">
      <c r="A68" s="1" t="s">
        <v>362</v>
      </c>
      <c r="B68">
        <f>COUNTIF(C1:C63, "*bfo:Generically Dependent Continuant*")</f>
        <v>33</v>
      </c>
    </row>
    <row r="69" spans="1:2" x14ac:dyDescent="0.25">
      <c r="A69" s="1" t="s">
        <v>363</v>
      </c>
      <c r="B69">
        <f>COUNTIF(C1:C63, "*bfo:Quality*")</f>
        <v>7</v>
      </c>
    </row>
    <row r="70" spans="1:2" x14ac:dyDescent="0.25">
      <c r="A70" s="1" t="s">
        <v>364</v>
      </c>
      <c r="B70">
        <f>COUNTIF(C1:C63, "*bfo:Disposition*")</f>
        <v>3</v>
      </c>
    </row>
    <row r="71" spans="1:2" x14ac:dyDescent="0.25">
      <c r="A71" s="1" t="s">
        <v>365</v>
      </c>
      <c r="B71">
        <f>COUNTIF(C1:C63, "*bfo:Process*")</f>
        <v>11</v>
      </c>
    </row>
    <row r="72" spans="1:2" x14ac:dyDescent="0.25">
      <c r="A72" s="1" t="s">
        <v>366</v>
      </c>
      <c r="B72">
        <f>COUNTIF(C1:C65, "*bfo:Specifically Dependent Continuant*")</f>
        <v>1</v>
      </c>
    </row>
    <row r="73" spans="1:2" x14ac:dyDescent="0.25">
      <c r="A73" s="1" t="s">
        <v>367</v>
      </c>
      <c r="B73">
        <f>COUNTIF(C1:C66, "*bfo:MaterialEntity*")</f>
        <v>3</v>
      </c>
    </row>
    <row r="74" spans="1:2" x14ac:dyDescent="0.25">
      <c r="A74" s="1" t="s">
        <v>368</v>
      </c>
      <c r="B74">
        <f>COUNTIF(C1:C67, "*bfo:site*")</f>
        <v>1</v>
      </c>
    </row>
    <row r="76" spans="1:2" x14ac:dyDescent="0.25">
      <c r="B76">
        <f>SUM(B68:B74)</f>
        <v>59</v>
      </c>
    </row>
    <row r="78" spans="1:2" x14ac:dyDescent="0.25">
      <c r="A78" s="1" t="s">
        <v>369</v>
      </c>
      <c r="B78">
        <f>COUNTIF(B1:B62, "*bfo:Generically Dependent Continuant*")</f>
        <v>8</v>
      </c>
    </row>
    <row r="79" spans="1:2" x14ac:dyDescent="0.25">
      <c r="A79" s="1" t="s">
        <v>370</v>
      </c>
      <c r="B79">
        <f>COUNTIF(C12:C73, "*bfo:Quality*")</f>
        <v>6</v>
      </c>
    </row>
    <row r="80" spans="1:2" x14ac:dyDescent="0.25">
      <c r="A80" s="1" t="s">
        <v>371</v>
      </c>
      <c r="B80">
        <f>COUNTIF(C13:C74, "*bfo:Disposition*")</f>
        <v>2</v>
      </c>
    </row>
    <row r="81" spans="1:2" x14ac:dyDescent="0.25">
      <c r="A81" s="1" t="s">
        <v>372</v>
      </c>
      <c r="B81">
        <f>COUNTIF(B1:B62, "*bfo:Process*")</f>
        <v>10</v>
      </c>
    </row>
    <row r="82" spans="1:2" x14ac:dyDescent="0.25">
      <c r="A82" s="1" t="s">
        <v>373</v>
      </c>
      <c r="B82">
        <f>COUNTIF(B1:B62, "*bfo:Specifically Dependent Continuant*")</f>
        <v>0</v>
      </c>
    </row>
    <row r="83" spans="1:2" x14ac:dyDescent="0.25">
      <c r="A83" s="1" t="s">
        <v>374</v>
      </c>
      <c r="B83">
        <f>COUNTIF(B1:B62, "*bfo:MaterialEntity*")</f>
        <v>3</v>
      </c>
    </row>
    <row r="84" spans="1:2" x14ac:dyDescent="0.25">
      <c r="A84" s="1" t="s">
        <v>375</v>
      </c>
      <c r="B84">
        <f>COUNTIF(B1:B62, "*bfo:Site*")</f>
        <v>0</v>
      </c>
    </row>
    <row r="86" spans="1:2" x14ac:dyDescent="0.25">
      <c r="B86">
        <f>SUM(B78:B84)</f>
        <v>29</v>
      </c>
    </row>
    <row r="92" spans="1:2" x14ac:dyDescent="0.25">
      <c r="A92" s="1" t="b">
        <v>1</v>
      </c>
    </row>
    <row r="93" spans="1:2" x14ac:dyDescent="0.25">
      <c r="A93" s="1" t="b">
        <v>0</v>
      </c>
    </row>
  </sheetData>
  <conditionalFormatting sqref="B2:C62">
    <cfRule type="expression" dxfId="0" priority="1">
      <formula>$A1=$B1</formula>
    </cfRule>
  </conditionalFormatting>
  <dataValidations disablePrompts="1" count="1">
    <dataValidation type="list" allowBlank="1" showInputMessage="1" showErrorMessage="1" sqref="E2:F20 E21 E22:F62 G2:G62" xr:uid="{8E5AA307-82B2-4DB7-A456-3DB1CF8D7C9F}">
      <formula1>$A$92:$A$93</formula1>
    </dataValidation>
  </dataValidations>
  <hyperlinks>
    <hyperlink ref="A3" r:id="rId1" location="CircularEconomyIndicators" xr:uid="{DE81BAFE-48A6-4AEB-BF2F-93FF9AE4569A}"/>
    <hyperlink ref="A4" r:id="rId2" location="ClassificationCode" xr:uid="{D9AE9494-D26A-4E91-BBD2-36144FEBFCB2}"/>
    <hyperlink ref="A5" r:id="rId3" location="Concentration" xr:uid="{7387E682-AA3A-4EE3-BA12-ACB65693BCBE}"/>
    <hyperlink ref="A6" r:id="rId4" location="DPPEstablismentLevel" xr:uid="{76B9F27B-968F-4251-95A3-25123D30DB9D}"/>
    <hyperlink ref="A7" r:id="rId5" location="DigitalInstruction" xr:uid="{AAEE3AA7-B15C-4EC4-B6A9-0A01A4B451C7}"/>
    <hyperlink ref="A8" r:id="rId6" location="Dimension" xr:uid="{E80BC2C0-CDD7-4BB7-933B-7C1CE5AF576A}"/>
    <hyperlink ref="A9" r:id="rId7" location="Disassembly" xr:uid="{13E7F154-6325-4171-8B9F-BA94214696D2}"/>
    <hyperlink ref="A11" r:id="rId8" location="Durability" xr:uid="{8BF33E71-16B1-4D34-ABF5-A3CBFC03E15E}"/>
    <hyperlink ref="A13" r:id="rId9" location="EmissionToAir" xr:uid="{77E89F31-D5DA-42E2-AB16-DC40CDFEBA72}"/>
    <hyperlink ref="A14" r:id="rId10" location="EmissionToSoil" xr:uid="{FDCF657B-D586-4F84-A61E-51E19426AB1D}"/>
    <hyperlink ref="A15" r:id="rId11" location="EmissionToWater" xr:uid="{5783D4D7-DBD2-4904-994A-D2EC2173848D}"/>
    <hyperlink ref="A16" r:id="rId12" location="EndOfLife" xr:uid="{0CA0C968-D432-481E-9DA4-C601664E358C}"/>
    <hyperlink ref="A17" r:id="rId13" location="EnergyConsumption" xr:uid="{3E069054-584E-4CD4-B5E7-991E73F3D28F}"/>
    <hyperlink ref="A20" r:id="rId14" location="EnvironmentalPollution" xr:uid="{2FB40D0F-9688-4617-9406-9F613B6A0E30}"/>
    <hyperlink ref="A22" r:id="rId15" location="HazardousWaste" xr:uid="{18315D8E-0571-4AEF-A6EC-12C39F652186}"/>
    <hyperlink ref="A23" r:id="rId16" location="Height" xr:uid="{470913BB-29D3-47EE-BF67-376176D618E8}"/>
    <hyperlink ref="A24" r:id="rId17" location="Installation" xr:uid="{49E65BB0-3748-4CAD-AB13-85A1F06737C7}"/>
    <hyperlink ref="A29" r:id="rId18" location="MeasurementUnit" xr:uid="{4C5CD22F-226F-4B8E-8786-8B0C9C8FCE6A}"/>
    <hyperlink ref="A30" r:id="rId19" location="MicroplasticRelease" xr:uid="{86622B00-4FA5-4C8E-8B6C-1297EE9C61F6}"/>
    <hyperlink ref="A31" r:id="rId20" location="NanoplasticRelease" xr:uid="{AB962E34-C2EC-4853-9738-48F0E1F102F8}"/>
    <hyperlink ref="A32" r:id="rId21" location="PackagingDetail" xr:uid="{99D6FEAF-22A7-43FE-952C-654917675C61}"/>
    <hyperlink ref="A33" r:id="rId22" location="PackagingWaste" xr:uid="{ECAF5354-8BAE-466D-8401-E0883495408B}"/>
    <hyperlink ref="A34" r:id="rId23" location="PlasticsRelease" xr:uid="{9A4D1AF8-A2FC-44A0-B65D-B8A9F8F0D1BE}"/>
    <hyperlink ref="A35" r:id="rId24" location="PlasticsWaste" xr:uid="{B8CC43B1-B6AA-4FFC-85FD-C002B9F5FAB3}"/>
    <hyperlink ref="A36" r:id="rId25" location="Product" xr:uid="{AB4F8400-31B7-4B49-8CB7-2EB048363AC4}"/>
    <hyperlink ref="A37" r:id="rId26" location="ProductToPackagingRatio" xr:uid="{9FB15A56-3B30-41F1-8826-028543B21766}"/>
    <hyperlink ref="A38" r:id="rId27" location="QualityIndicators" xr:uid="{1A22DDEF-2104-413B-A647-1E7808941A2E}"/>
    <hyperlink ref="A39" r:id="rId28" location="QuantitativeProductProperty" xr:uid="{944DB91E-BD3B-49E2-8E67-8A43F82B5C78}"/>
    <hyperlink ref="A40" r:id="rId29" location="QuantityKind" xr:uid="{18B5FF42-C514-4562-A5A2-1C28EC155FB7}"/>
    <hyperlink ref="A41" r:id="rId30" location="QuantityRange" xr:uid="{14972B16-229C-4A2B-9ABF-F22E402D303C}"/>
    <hyperlink ref="A42" r:id="rId31" location="QuantityValue" xr:uid="{50F31FAE-87B3-4ABB-9B67-FA803D61B762}"/>
    <hyperlink ref="A43" r:id="rId32" location="RecoverableRate" xr:uid="{F57A9579-4C69-4B2E-B734-4E36649FD5C6}"/>
    <hyperlink ref="A44" r:id="rId33" location="RecycledMaterialsUse" xr:uid="{6C088B6E-BA48-44F6-AA96-6A9324479DC5}"/>
    <hyperlink ref="A45" r:id="rId34" location="Recycling" xr:uid="{A3AF502F-FAC6-45F3-877B-45BC9A481BE4}"/>
    <hyperlink ref="A46" r:id="rId35" location="RecyclingCollectionRate" xr:uid="{39101D3F-E195-40A2-A82B-368191F2E211}"/>
    <hyperlink ref="A47" r:id="rId36" location="RecyclingRate" xr:uid="{CB9683C4-E729-4852-897E-796D9929903F}"/>
    <hyperlink ref="A48" r:id="rId37" location="Refurbishment" xr:uid="{3D23540F-153C-4603-B1FF-4231A796AA1C}"/>
    <hyperlink ref="A49" r:id="rId38" location="Reliability" xr:uid="{2F9A1A45-9CDE-4043-96A3-E93A322DB3A2}"/>
    <hyperlink ref="A50" r:id="rId39" location="Repair" xr:uid="{99131C23-A1B3-44C2-BF00-E9E577743F1C}"/>
    <hyperlink ref="A51" r:id="rId40" location="ResourceConsumption" xr:uid="{DDC1DFD0-C51E-423F-9047-A9E7A34834D0}"/>
    <hyperlink ref="A52" r:id="rId41" location="Reuse" xr:uid="{329C55EF-E364-469A-826D-4AABBB892EFC}"/>
    <hyperlink ref="A53" r:id="rId42" location="SafeUse" xr:uid="{181F5AB9-6BFC-4878-AFC0-604A1B3D36AA}"/>
    <hyperlink ref="A54" r:id="rId43" location="SustainableRenewableMaterialsUse" xr:uid="{E5F7CFE9-F897-48C2-85ED-8FB9477A66D6}"/>
    <hyperlink ref="A55" r:id="rId44" location="TechnicalSpecification" xr:uid="{219FFD75-17ED-4B13-859C-2D1E16C13263}"/>
    <hyperlink ref="A56" r:id="rId45" location="Threshold" xr:uid="{5AEE95BE-1844-4DF7-9301-C28ECEE0B8F2}"/>
    <hyperlink ref="A59" r:id="rId46" location="WasteGenerationAmount" xr:uid="{376902C3-EF0D-417B-B440-86426596D638}"/>
    <hyperlink ref="A58" r:id="rId47" location="Volume" xr:uid="{FFDC62F8-A7F3-4F60-A7D6-A45F34AD1DAB}"/>
    <hyperlink ref="A19" r:id="rId48" location="EnvironmentalFootprint" xr:uid="{25CB6AF7-5DCD-40C7-A495-724D912BC1F1}"/>
    <hyperlink ref="A28" r:id="rId49" location="MaterialFootprint" xr:uid="{F193E4FD-E24D-46C7-8454-2899202F3652}"/>
    <hyperlink ref="A2" r:id="rId50" location="CarbonFootprint" xr:uid="{E6B399AB-2164-45CA-8259-D186DD93903C}"/>
    <hyperlink ref="A21" r:id="rId51" location="Facility" xr:uid="{A8F9F6B8-BB94-41DB-B568-C96525AA3569}"/>
    <hyperlink ref="A12" r:id="rId52" location="EU_DPP " xr:uid="{14C62B72-323B-49A7-B751-8EF54FF892FD}"/>
    <hyperlink ref="A10" r:id="rId53" location="Disposal " xr:uid="{AA1DEAC3-87AE-462E-9991-40012352D2C0}"/>
    <hyperlink ref="A18" r:id="rId54" location="EnvironmentalEmission " xr:uid="{F3E602DE-30AC-4BBB-98EA-66659FD22EE6}"/>
    <hyperlink ref="A62" r:id="rId55" location="Width " xr:uid="{7816E47D-36D0-4A88-AA02-2BC5E536763B}"/>
    <hyperlink ref="A61" r:id="rId56" location="Weight " xr:uid="{CEB564DD-6E4A-41CB-B8B5-A5507C230B7B}"/>
    <hyperlink ref="A60" r:id="rId57" location="WaterConsumption " xr:uid="{FC950187-423E-4C2F-93F7-AEA731D2C1FA}"/>
    <hyperlink ref="A57" r:id="rId58" location="Type " xr:uid="{CAE472A0-E16D-4002-B72C-0712A83814C4}"/>
    <hyperlink ref="A27" r:id="rId59" location="Maintenance " xr:uid="{ABA80166-5029-4C90-A6F9-9301C5E25804}"/>
    <hyperlink ref="A26" r:id="rId60" location="Length " xr:uid="{76A671D9-B0B6-455D-83C3-B86E9827BBE3}"/>
    <hyperlink ref="A25" r:id="rId61" location="LandUse " xr:uid="{C8ED43DA-D40B-4C59-8D35-749F1352CD66}"/>
  </hyperlinks>
  <pageMargins left="0.7" right="0.7" top="0.75" bottom="0.75" header="0.3" footer="0.3"/>
  <pageSetup paperSize="9" orientation="portrait" verticalDpi="0" r:id="rId6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335074FF-6003-454B-BC7C-DE23F1E0D030}">
          <x14:formula1>
            <xm:f>BFO_List!$A$1:$A$8</xm:f>
          </x14:formula1>
          <xm:sqref>C20 C30:C31</xm:sqref>
        </x14:dataValidation>
        <x14:dataValidation type="list" allowBlank="1" showInputMessage="1" showErrorMessage="1" xr:uid="{FB102527-0BDF-4D10-B6FB-B33C952C04F5}">
          <x14:formula1>
            <xm:f>BFO_List!$A$1:$A$9</xm:f>
          </x14:formula1>
          <xm:sqref>C33 C35</xm:sqref>
        </x14:dataValidation>
        <x14:dataValidation type="list" allowBlank="1" showInputMessage="1" showErrorMessage="1" xr:uid="{43CCA8BA-71DC-41F5-A49A-805A537994CE}">
          <x14:formula1>
            <xm:f>BFO_List!$A$1:$A$6</xm:f>
          </x14:formula1>
          <xm:sqref>C34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95038-BCF9-4CB6-B80B-A7907B31A32E}">
  <dimension ref="A1:B14"/>
  <sheetViews>
    <sheetView topLeftCell="A5" workbookViewId="0">
      <selection activeCell="B15" sqref="B15"/>
    </sheetView>
  </sheetViews>
  <sheetFormatPr defaultRowHeight="15" x14ac:dyDescent="0.25"/>
  <cols>
    <col min="1" max="1" width="180.5703125" style="1" customWidth="1"/>
    <col min="2" max="2" width="38.85546875" customWidth="1"/>
  </cols>
  <sheetData>
    <row r="1" spans="1:2" x14ac:dyDescent="0.25">
      <c r="A1" s="5" t="s">
        <v>146</v>
      </c>
      <c r="B1" s="6" t="s">
        <v>153</v>
      </c>
    </row>
    <row r="2" spans="1:2" ht="120" x14ac:dyDescent="0.25">
      <c r="A2" s="1" t="s">
        <v>239</v>
      </c>
      <c r="B2" t="s">
        <v>172</v>
      </c>
    </row>
    <row r="3" spans="1:2" ht="30" x14ac:dyDescent="0.25">
      <c r="A3" s="1" t="s">
        <v>233</v>
      </c>
      <c r="B3" t="s">
        <v>172</v>
      </c>
    </row>
    <row r="4" spans="1:2" ht="60" x14ac:dyDescent="0.25">
      <c r="A4" s="1" t="s">
        <v>234</v>
      </c>
      <c r="B4" t="s">
        <v>172</v>
      </c>
    </row>
    <row r="5" spans="1:2" x14ac:dyDescent="0.25">
      <c r="A5" s="1" t="s">
        <v>235</v>
      </c>
      <c r="B5" t="s">
        <v>172</v>
      </c>
    </row>
    <row r="6" spans="1:2" ht="30" x14ac:dyDescent="0.25">
      <c r="A6" s="1" t="s">
        <v>207</v>
      </c>
      <c r="B6" t="s">
        <v>172</v>
      </c>
    </row>
    <row r="7" spans="1:2" ht="30" x14ac:dyDescent="0.25">
      <c r="A7" s="1" t="s">
        <v>236</v>
      </c>
      <c r="B7" t="s">
        <v>172</v>
      </c>
    </row>
    <row r="8" spans="1:2" ht="30" x14ac:dyDescent="0.25">
      <c r="A8" s="1" t="s">
        <v>237</v>
      </c>
      <c r="B8" t="s">
        <v>172</v>
      </c>
    </row>
    <row r="9" spans="1:2" ht="45" x14ac:dyDescent="0.25">
      <c r="A9" s="1" t="s">
        <v>211</v>
      </c>
      <c r="B9" t="s">
        <v>172</v>
      </c>
    </row>
    <row r="10" spans="1:2" ht="30" x14ac:dyDescent="0.25">
      <c r="A10" s="1" t="s">
        <v>188</v>
      </c>
      <c r="B10" t="s">
        <v>172</v>
      </c>
    </row>
    <row r="11" spans="1:2" x14ac:dyDescent="0.25">
      <c r="A11" s="1" t="s">
        <v>173</v>
      </c>
      <c r="B11" t="s">
        <v>172</v>
      </c>
    </row>
    <row r="12" spans="1:2" ht="30" x14ac:dyDescent="0.25">
      <c r="A12" s="1" t="s">
        <v>175</v>
      </c>
      <c r="B12" t="s">
        <v>172</v>
      </c>
    </row>
    <row r="13" spans="1:2" ht="60" x14ac:dyDescent="0.25">
      <c r="A13" s="1" t="s">
        <v>165</v>
      </c>
      <c r="B13" t="s">
        <v>172</v>
      </c>
    </row>
    <row r="14" spans="1:2" ht="30" x14ac:dyDescent="0.25">
      <c r="A14" s="1" t="s">
        <v>238</v>
      </c>
      <c r="B1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9D9913-1A42-417A-BF1B-467774628647}">
          <x14:formula1>
            <xm:f>BFO_List!$A$1:$A$6</xm:f>
          </x14:formula1>
          <xm:sqref>B1:B15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79BB-247F-484E-91F7-F04DF67AC07B}">
  <dimension ref="A1:B6"/>
  <sheetViews>
    <sheetView workbookViewId="0">
      <selection activeCell="A5" sqref="A5"/>
    </sheetView>
  </sheetViews>
  <sheetFormatPr defaultRowHeight="15" x14ac:dyDescent="0.25"/>
  <cols>
    <col min="1" max="1" width="137.7109375" style="1" customWidth="1"/>
    <col min="2" max="2" width="46.140625" customWidth="1"/>
  </cols>
  <sheetData>
    <row r="1" spans="1:2" x14ac:dyDescent="0.25">
      <c r="A1" s="5" t="s">
        <v>146</v>
      </c>
      <c r="B1" s="6" t="s">
        <v>153</v>
      </c>
    </row>
    <row r="2" spans="1:2" ht="105" x14ac:dyDescent="0.25">
      <c r="A2" s="1" t="s">
        <v>216</v>
      </c>
      <c r="B2" t="s">
        <v>158</v>
      </c>
    </row>
    <row r="3" spans="1:2" ht="44.25" customHeight="1" x14ac:dyDescent="0.25">
      <c r="A3" s="1" t="s">
        <v>184</v>
      </c>
      <c r="B3" t="s">
        <v>158</v>
      </c>
    </row>
    <row r="4" spans="1:2" ht="30" x14ac:dyDescent="0.25">
      <c r="A4" s="1" t="s">
        <v>240</v>
      </c>
      <c r="B4" t="s">
        <v>158</v>
      </c>
    </row>
    <row r="5" spans="1:2" ht="105" x14ac:dyDescent="0.25">
      <c r="A5" s="1" t="s">
        <v>241</v>
      </c>
      <c r="B5" t="s">
        <v>158</v>
      </c>
    </row>
    <row r="6" spans="1:2" ht="30" x14ac:dyDescent="0.25">
      <c r="A6" s="1" t="s">
        <v>190</v>
      </c>
      <c r="B6" t="s">
        <v>158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2E7428-F43A-4834-BF1C-5DA595B45540}">
          <x14:formula1>
            <xm:f>BFO_List!$A$1:$A$6</xm:f>
          </x14:formula1>
          <xm:sqref>B1:B8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D290-F780-4045-BE72-100BD3714DE8}">
  <dimension ref="A1:B16"/>
  <sheetViews>
    <sheetView topLeftCell="A4" workbookViewId="0">
      <selection activeCell="A17" sqref="A17"/>
    </sheetView>
  </sheetViews>
  <sheetFormatPr defaultRowHeight="15" x14ac:dyDescent="0.25"/>
  <cols>
    <col min="1" max="1" width="195.42578125" style="1" customWidth="1"/>
    <col min="2" max="2" width="39.140625" customWidth="1"/>
  </cols>
  <sheetData>
    <row r="1" spans="1:2" x14ac:dyDescent="0.25">
      <c r="A1" s="5" t="s">
        <v>146</v>
      </c>
      <c r="B1" s="6" t="s">
        <v>153</v>
      </c>
    </row>
    <row r="2" spans="1:2" ht="45" x14ac:dyDescent="0.25">
      <c r="A2" s="1" t="s">
        <v>249</v>
      </c>
      <c r="B2" t="s">
        <v>172</v>
      </c>
    </row>
    <row r="3" spans="1:2" ht="30" x14ac:dyDescent="0.25">
      <c r="A3" s="1" t="s">
        <v>242</v>
      </c>
      <c r="B3" t="s">
        <v>172</v>
      </c>
    </row>
    <row r="4" spans="1:2" ht="45" x14ac:dyDescent="0.25">
      <c r="A4" s="1" t="s">
        <v>243</v>
      </c>
      <c r="B4" t="s">
        <v>172</v>
      </c>
    </row>
    <row r="5" spans="1:2" ht="30" x14ac:dyDescent="0.25">
      <c r="A5" s="1" t="s">
        <v>244</v>
      </c>
      <c r="B5" t="s">
        <v>172</v>
      </c>
    </row>
    <row r="6" spans="1:2" ht="30" x14ac:dyDescent="0.25">
      <c r="A6" s="1" t="s">
        <v>207</v>
      </c>
      <c r="B6" t="s">
        <v>172</v>
      </c>
    </row>
    <row r="7" spans="1:2" ht="30" x14ac:dyDescent="0.25">
      <c r="A7" s="1" t="s">
        <v>236</v>
      </c>
      <c r="B7" t="s">
        <v>172</v>
      </c>
    </row>
    <row r="8" spans="1:2" x14ac:dyDescent="0.25">
      <c r="A8" s="1" t="s">
        <v>245</v>
      </c>
      <c r="B8" t="s">
        <v>172</v>
      </c>
    </row>
    <row r="9" spans="1:2" x14ac:dyDescent="0.25">
      <c r="A9" s="1" t="s">
        <v>185</v>
      </c>
      <c r="B9" t="s">
        <v>172</v>
      </c>
    </row>
    <row r="10" spans="1:2" ht="60" x14ac:dyDescent="0.25">
      <c r="A10" s="1" t="s">
        <v>246</v>
      </c>
      <c r="B10" t="s">
        <v>172</v>
      </c>
    </row>
    <row r="11" spans="1:2" ht="30" x14ac:dyDescent="0.25">
      <c r="A11" s="1" t="s">
        <v>210</v>
      </c>
      <c r="B11" t="s">
        <v>172</v>
      </c>
    </row>
    <row r="12" spans="1:2" ht="45" x14ac:dyDescent="0.25">
      <c r="A12" s="1" t="s">
        <v>247</v>
      </c>
      <c r="B12" t="s">
        <v>172</v>
      </c>
    </row>
    <row r="13" spans="1:2" ht="30" x14ac:dyDescent="0.25">
      <c r="A13" s="1" t="s">
        <v>188</v>
      </c>
      <c r="B13" t="s">
        <v>172</v>
      </c>
    </row>
    <row r="14" spans="1:2" ht="60" x14ac:dyDescent="0.25">
      <c r="A14" s="1" t="s">
        <v>248</v>
      </c>
      <c r="B14" t="s">
        <v>172</v>
      </c>
    </row>
    <row r="15" spans="1:2" x14ac:dyDescent="0.25">
      <c r="A15" s="1" t="s">
        <v>215</v>
      </c>
      <c r="B15" t="s">
        <v>172</v>
      </c>
    </row>
    <row r="16" spans="1:2" ht="30" x14ac:dyDescent="0.25">
      <c r="A16" s="1" t="s">
        <v>217</v>
      </c>
      <c r="B16"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E45BFC-66CA-4D8D-A635-8587284E0EDE}">
          <x14:formula1>
            <xm:f>BFO_List!$A$1:$A$6</xm:f>
          </x14:formula1>
          <xm:sqref>B1:B16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BEB0F-ACEC-404F-9DD0-F6F8AE6B71E3}">
  <dimension ref="A1:B19"/>
  <sheetViews>
    <sheetView topLeftCell="A6" workbookViewId="0">
      <selection activeCell="B23" sqref="B23"/>
    </sheetView>
  </sheetViews>
  <sheetFormatPr defaultRowHeight="15" x14ac:dyDescent="0.25"/>
  <cols>
    <col min="1" max="1" width="149.5703125" style="1" customWidth="1"/>
    <col min="2" max="2" width="34.85546875" customWidth="1"/>
  </cols>
  <sheetData>
    <row r="1" spans="1:2" x14ac:dyDescent="0.25">
      <c r="A1" s="5" t="s">
        <v>146</v>
      </c>
      <c r="B1" s="6" t="s">
        <v>153</v>
      </c>
    </row>
    <row r="2" spans="1:2" ht="45" x14ac:dyDescent="0.25">
      <c r="A2" s="1" t="s">
        <v>255</v>
      </c>
      <c r="B2" t="s">
        <v>172</v>
      </c>
    </row>
    <row r="3" spans="1:2" ht="45" x14ac:dyDescent="0.25">
      <c r="A3" s="1" t="s">
        <v>250</v>
      </c>
      <c r="B3" t="s">
        <v>172</v>
      </c>
    </row>
    <row r="4" spans="1:2" ht="30" x14ac:dyDescent="0.25">
      <c r="A4" s="1" t="s">
        <v>251</v>
      </c>
      <c r="B4" t="s">
        <v>172</v>
      </c>
    </row>
    <row r="5" spans="1:2" ht="60" x14ac:dyDescent="0.25">
      <c r="A5" s="1" t="s">
        <v>252</v>
      </c>
      <c r="B5" t="s">
        <v>172</v>
      </c>
    </row>
    <row r="6" spans="1:2" ht="60" x14ac:dyDescent="0.25">
      <c r="A6" s="1" t="s">
        <v>234</v>
      </c>
      <c r="B6" t="s">
        <v>172</v>
      </c>
    </row>
    <row r="7" spans="1:2" x14ac:dyDescent="0.25">
      <c r="A7" s="1" t="s">
        <v>253</v>
      </c>
      <c r="B7" t="s">
        <v>172</v>
      </c>
    </row>
    <row r="8" spans="1:2" ht="30" x14ac:dyDescent="0.25">
      <c r="A8" s="1" t="s">
        <v>207</v>
      </c>
      <c r="B8" t="s">
        <v>172</v>
      </c>
    </row>
    <row r="9" spans="1:2" x14ac:dyDescent="0.25">
      <c r="A9" s="1" t="s">
        <v>228</v>
      </c>
    </row>
    <row r="10" spans="1:2" ht="30" x14ac:dyDescent="0.25">
      <c r="A10" s="1" t="s">
        <v>237</v>
      </c>
      <c r="B10" t="s">
        <v>172</v>
      </c>
    </row>
    <row r="11" spans="1:2" x14ac:dyDescent="0.25">
      <c r="A11" s="1" t="s">
        <v>229</v>
      </c>
      <c r="B11" t="s">
        <v>172</v>
      </c>
    </row>
    <row r="12" spans="1:2" x14ac:dyDescent="0.25">
      <c r="A12" s="1" t="s">
        <v>173</v>
      </c>
      <c r="B12" t="s">
        <v>172</v>
      </c>
    </row>
    <row r="13" spans="1:2" x14ac:dyDescent="0.25">
      <c r="A13" s="1" t="s">
        <v>167</v>
      </c>
      <c r="B13" t="s">
        <v>172</v>
      </c>
    </row>
    <row r="14" spans="1:2" ht="45" x14ac:dyDescent="0.25">
      <c r="A14" s="1" t="s">
        <v>175</v>
      </c>
      <c r="B14" t="s">
        <v>172</v>
      </c>
    </row>
    <row r="15" spans="1:2" x14ac:dyDescent="0.25">
      <c r="A15" s="1" t="s">
        <v>254</v>
      </c>
      <c r="B15" t="s">
        <v>172</v>
      </c>
    </row>
    <row r="16" spans="1:2" ht="75" x14ac:dyDescent="0.25">
      <c r="A16" s="1" t="s">
        <v>165</v>
      </c>
      <c r="B16" t="s">
        <v>172</v>
      </c>
    </row>
    <row r="17" spans="1:2" x14ac:dyDescent="0.25">
      <c r="A17" s="1" t="s">
        <v>215</v>
      </c>
      <c r="B17" t="s">
        <v>172</v>
      </c>
    </row>
    <row r="18" spans="1:2" ht="30" x14ac:dyDescent="0.25">
      <c r="A18" s="1" t="s">
        <v>217</v>
      </c>
      <c r="B18" t="s">
        <v>172</v>
      </c>
    </row>
    <row r="19" spans="1:2" x14ac:dyDescent="0.25">
      <c r="A19" s="1" t="s">
        <v>222</v>
      </c>
      <c r="B19"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0B4450F-2645-4B66-8365-9E5AB83D465D}">
          <x14:formula1>
            <xm:f>BFO_List!$A$1:$A$6</xm:f>
          </x14:formula1>
          <xm:sqref>B2:B19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AE8F8-821C-4E57-B171-3687BB49EB8F}">
  <dimension ref="A1:B3"/>
  <sheetViews>
    <sheetView workbookViewId="0">
      <selection activeCell="B2" sqref="B2"/>
    </sheetView>
  </sheetViews>
  <sheetFormatPr defaultRowHeight="15" x14ac:dyDescent="0.25"/>
  <cols>
    <col min="1" max="1" width="129.7109375" customWidth="1"/>
    <col min="2" max="2" width="47.7109375" customWidth="1"/>
  </cols>
  <sheetData>
    <row r="1" spans="1:2" x14ac:dyDescent="0.25">
      <c r="A1" s="5" t="s">
        <v>146</v>
      </c>
      <c r="B1" s="6" t="s">
        <v>153</v>
      </c>
    </row>
    <row r="2" spans="1:2" ht="90" x14ac:dyDescent="0.25">
      <c r="A2" s="1" t="s">
        <v>256</v>
      </c>
      <c r="B2" t="s">
        <v>172</v>
      </c>
    </row>
    <row r="3" spans="1:2" x14ac:dyDescent="0.25">
      <c r="A3" t="s">
        <v>257</v>
      </c>
      <c r="B3"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9BF33A2-3165-4778-BF83-F11B24B3BA51}">
          <x14:formula1>
            <xm:f>BFO_List!$A$1:$A$6</xm:f>
          </x14:formula1>
          <xm:sqref>B2:B6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55D02-CF48-421F-A3D9-B3D1499FFBA1}">
  <dimension ref="A2:B16"/>
  <sheetViews>
    <sheetView workbookViewId="0">
      <selection activeCell="A18" sqref="A18"/>
    </sheetView>
  </sheetViews>
  <sheetFormatPr defaultRowHeight="15" x14ac:dyDescent="0.25"/>
  <cols>
    <col min="1" max="1" width="155.28515625" style="1" customWidth="1"/>
    <col min="2" max="2" width="49.85546875" customWidth="1"/>
  </cols>
  <sheetData>
    <row r="2" spans="1:2" ht="75" x14ac:dyDescent="0.25">
      <c r="A2" s="1" t="s">
        <v>270</v>
      </c>
      <c r="B2" t="s">
        <v>154</v>
      </c>
    </row>
    <row r="3" spans="1:2" x14ac:dyDescent="0.25">
      <c r="A3" s="1" t="s">
        <v>258</v>
      </c>
      <c r="B3" t="s">
        <v>154</v>
      </c>
    </row>
    <row r="4" spans="1:2" ht="45" x14ac:dyDescent="0.25">
      <c r="A4" s="1" t="s">
        <v>259</v>
      </c>
      <c r="B4" t="s">
        <v>154</v>
      </c>
    </row>
    <row r="5" spans="1:2" ht="45" x14ac:dyDescent="0.25">
      <c r="A5" s="1" t="s">
        <v>260</v>
      </c>
      <c r="B5" t="s">
        <v>154</v>
      </c>
    </row>
    <row r="6" spans="1:2" ht="75" x14ac:dyDescent="0.25">
      <c r="A6" s="1" t="s">
        <v>261</v>
      </c>
      <c r="B6" t="s">
        <v>154</v>
      </c>
    </row>
    <row r="7" spans="1:2" ht="30" x14ac:dyDescent="0.25">
      <c r="A7" s="1" t="s">
        <v>262</v>
      </c>
      <c r="B7" t="s">
        <v>154</v>
      </c>
    </row>
    <row r="8" spans="1:2" ht="30" x14ac:dyDescent="0.25">
      <c r="A8" s="1" t="s">
        <v>263</v>
      </c>
      <c r="B8" t="s">
        <v>154</v>
      </c>
    </row>
    <row r="9" spans="1:2" ht="30" x14ac:dyDescent="0.25">
      <c r="A9" s="1" t="s">
        <v>264</v>
      </c>
      <c r="B9" t="s">
        <v>154</v>
      </c>
    </row>
    <row r="10" spans="1:2" x14ac:dyDescent="0.25">
      <c r="A10" s="1" t="s">
        <v>265</v>
      </c>
      <c r="B10" t="s">
        <v>154</v>
      </c>
    </row>
    <row r="11" spans="1:2" x14ac:dyDescent="0.25">
      <c r="A11" s="1" t="s">
        <v>266</v>
      </c>
      <c r="B11" t="s">
        <v>154</v>
      </c>
    </row>
    <row r="12" spans="1:2" ht="60" x14ac:dyDescent="0.25">
      <c r="A12" s="1" t="s">
        <v>267</v>
      </c>
      <c r="B12" t="s">
        <v>154</v>
      </c>
    </row>
    <row r="13" spans="1:2" ht="45" x14ac:dyDescent="0.25">
      <c r="A13" s="1" t="s">
        <v>268</v>
      </c>
      <c r="B13" t="s">
        <v>154</v>
      </c>
    </row>
    <row r="14" spans="1:2" ht="30" x14ac:dyDescent="0.25">
      <c r="A14" s="1" t="s">
        <v>272</v>
      </c>
      <c r="B14" t="s">
        <v>154</v>
      </c>
    </row>
    <row r="15" spans="1:2" ht="45" x14ac:dyDescent="0.25">
      <c r="A15" s="1" t="s">
        <v>269</v>
      </c>
      <c r="B15" t="s">
        <v>154</v>
      </c>
    </row>
    <row r="16" spans="1:2" ht="30" x14ac:dyDescent="0.25">
      <c r="A16" s="1" t="s">
        <v>271</v>
      </c>
      <c r="B16"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F8EF93-0E25-412F-BCC4-3E39252A20E8}">
          <x14:formula1>
            <xm:f>BFO_List!$A$1:$A$6</xm:f>
          </x14:formula1>
          <xm:sqref>B2:B16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058F-725F-465A-AA56-75F2251543F6}">
  <dimension ref="A1:B4"/>
  <sheetViews>
    <sheetView workbookViewId="0">
      <selection activeCell="B17" sqref="B17"/>
    </sheetView>
  </sheetViews>
  <sheetFormatPr defaultRowHeight="15" x14ac:dyDescent="0.25"/>
  <cols>
    <col min="1" max="1" width="126.5703125" style="1" customWidth="1"/>
    <col min="2" max="2" width="54.28515625" customWidth="1"/>
  </cols>
  <sheetData>
    <row r="1" spans="1:2" x14ac:dyDescent="0.25">
      <c r="A1" s="5" t="s">
        <v>146</v>
      </c>
      <c r="B1" s="6" t="s">
        <v>153</v>
      </c>
    </row>
    <row r="2" spans="1:2" ht="60" x14ac:dyDescent="0.25">
      <c r="A2" s="1" t="s">
        <v>159</v>
      </c>
      <c r="B2" t="s">
        <v>154</v>
      </c>
    </row>
    <row r="3" spans="1:2" ht="45" x14ac:dyDescent="0.25">
      <c r="A3" s="1" t="s">
        <v>273</v>
      </c>
      <c r="B3" t="s">
        <v>154</v>
      </c>
    </row>
    <row r="4" spans="1:2" ht="30" x14ac:dyDescent="0.25">
      <c r="A4" s="1" t="s">
        <v>274</v>
      </c>
      <c r="B4"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D853E46-D960-4839-8AE5-79EA9DBA6B47}">
          <x14:formula1>
            <xm:f>BFO_List!$A$1:$A$6</xm:f>
          </x14:formula1>
          <xm:sqref>B2:B4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2E20-DB30-48F7-A9D0-FB200D49051F}">
  <dimension ref="A1:B11"/>
  <sheetViews>
    <sheetView workbookViewId="0">
      <selection activeCell="B9" sqref="B9"/>
    </sheetView>
  </sheetViews>
  <sheetFormatPr defaultRowHeight="15" x14ac:dyDescent="0.25"/>
  <cols>
    <col min="1" max="1" width="152.140625" style="1" customWidth="1"/>
    <col min="2" max="2" width="32.140625" customWidth="1"/>
  </cols>
  <sheetData>
    <row r="1" spans="1:2" x14ac:dyDescent="0.25">
      <c r="A1" s="5" t="s">
        <v>146</v>
      </c>
      <c r="B1" s="6" t="s">
        <v>153</v>
      </c>
    </row>
    <row r="2" spans="1:2" ht="45" x14ac:dyDescent="0.25">
      <c r="A2" s="1" t="s">
        <v>283</v>
      </c>
    </row>
    <row r="3" spans="1:2" ht="45" x14ac:dyDescent="0.25">
      <c r="A3" s="1" t="s">
        <v>275</v>
      </c>
    </row>
    <row r="4" spans="1:2" ht="45" x14ac:dyDescent="0.25">
      <c r="A4" s="1" t="s">
        <v>276</v>
      </c>
    </row>
    <row r="5" spans="1:2" ht="45" x14ac:dyDescent="0.25">
      <c r="A5" s="1" t="s">
        <v>277</v>
      </c>
    </row>
    <row r="6" spans="1:2" ht="30" x14ac:dyDescent="0.25">
      <c r="A6" s="1" t="s">
        <v>278</v>
      </c>
    </row>
    <row r="7" spans="1:2" x14ac:dyDescent="0.25">
      <c r="A7" s="1" t="s">
        <v>279</v>
      </c>
    </row>
    <row r="8" spans="1:2" ht="30" x14ac:dyDescent="0.25">
      <c r="A8" s="1" t="s">
        <v>284</v>
      </c>
    </row>
    <row r="9" spans="1:2" ht="45" x14ac:dyDescent="0.25">
      <c r="A9" s="1" t="s">
        <v>280</v>
      </c>
      <c r="B9" t="s">
        <v>154</v>
      </c>
    </row>
    <row r="10" spans="1:2" x14ac:dyDescent="0.25">
      <c r="A10" s="1" t="s">
        <v>281</v>
      </c>
      <c r="B10" t="s">
        <v>154</v>
      </c>
    </row>
    <row r="11" spans="1:2" x14ac:dyDescent="0.25">
      <c r="A11" s="1" t="s">
        <v>282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9F17BD7-F2B8-44CA-B163-6B5B7206730D}">
          <x14:formula1>
            <xm:f>BFO_List!$A$1:$A$6</xm:f>
          </x14:formula1>
          <xm:sqref>B2:B11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B456-6FD4-4B9D-9B9A-714C1BBDB6CA}">
  <dimension ref="A1:B2"/>
  <sheetViews>
    <sheetView workbookViewId="0">
      <selection activeCell="B7" sqref="B7"/>
    </sheetView>
  </sheetViews>
  <sheetFormatPr defaultRowHeight="15" x14ac:dyDescent="0.25"/>
  <cols>
    <col min="1" max="1" width="55.7109375" customWidth="1"/>
    <col min="2" max="2" width="73" customWidth="1"/>
  </cols>
  <sheetData>
    <row r="1" spans="1:2" x14ac:dyDescent="0.25">
      <c r="A1" s="5" t="s">
        <v>146</v>
      </c>
      <c r="B1" s="6" t="s">
        <v>153</v>
      </c>
    </row>
    <row r="2" spans="1:2" ht="30" x14ac:dyDescent="0.25">
      <c r="A2" s="1" t="s">
        <v>285</v>
      </c>
      <c r="B2" t="s">
        <v>157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C93F6F-AC37-4CFF-9CA3-2DE7F6C08A24}">
          <x14:formula1>
            <xm:f>BFO_List!$A$1:$A$6</xm:f>
          </x14:formula1>
          <xm:sqref>B2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7BBA-29BC-46AF-8B3D-DCC0257A33EA}">
  <dimension ref="A1:B5"/>
  <sheetViews>
    <sheetView workbookViewId="0">
      <selection activeCell="B11" sqref="B11"/>
    </sheetView>
  </sheetViews>
  <sheetFormatPr defaultRowHeight="15" x14ac:dyDescent="0.25"/>
  <cols>
    <col min="1" max="1" width="119.140625" style="1" customWidth="1"/>
    <col min="2" max="2" width="64.140625" customWidth="1"/>
  </cols>
  <sheetData>
    <row r="1" spans="1:2" x14ac:dyDescent="0.25">
      <c r="A1" s="5" t="s">
        <v>146</v>
      </c>
      <c r="B1" s="6" t="s">
        <v>153</v>
      </c>
    </row>
    <row r="2" spans="1:2" ht="180" x14ac:dyDescent="0.25">
      <c r="A2" s="1" t="s">
        <v>287</v>
      </c>
      <c r="B2" t="s">
        <v>157</v>
      </c>
    </row>
    <row r="3" spans="1:2" ht="45" x14ac:dyDescent="0.25">
      <c r="A3" s="1" t="s">
        <v>286</v>
      </c>
      <c r="B3" t="s">
        <v>157</v>
      </c>
    </row>
    <row r="4" spans="1:2" x14ac:dyDescent="0.25">
      <c r="A4" s="1" t="s">
        <v>279</v>
      </c>
      <c r="B4" t="s">
        <v>157</v>
      </c>
    </row>
    <row r="5" spans="1:2" x14ac:dyDescent="0.25">
      <c r="A5" s="1" t="s">
        <v>285</v>
      </c>
      <c r="B5" t="s">
        <v>157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B27CB37-B7A9-4EC8-ACFB-8B280082B6BE}">
          <x14:formula1>
            <xm:f>BFO_List!$A$1:$A$6</xm:f>
          </x14:formula1>
          <xm:sqref>B2:B5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opLeftCell="B1" workbookViewId="0">
      <selection activeCell="C5" sqref="C5"/>
    </sheetView>
  </sheetViews>
  <sheetFormatPr defaultRowHeight="15" x14ac:dyDescent="0.25"/>
  <cols>
    <col min="1" max="1" width="61.42578125" style="1" customWidth="1"/>
    <col min="2" max="2" width="40" customWidth="1"/>
    <col min="3" max="3" width="83.42578125" style="1" customWidth="1"/>
    <col min="4" max="4" width="35.85546875" customWidth="1"/>
    <col min="5" max="5" width="13.42578125" customWidth="1"/>
    <col min="6" max="6" width="79.42578125" customWidth="1"/>
  </cols>
  <sheetData>
    <row r="1" spans="1:6" ht="39" customHeight="1" x14ac:dyDescent="0.25">
      <c r="A1" s="2" t="s">
        <v>144</v>
      </c>
      <c r="B1" s="2" t="s">
        <v>0</v>
      </c>
      <c r="C1" s="5" t="s">
        <v>143</v>
      </c>
      <c r="D1" s="8" t="s">
        <v>291</v>
      </c>
      <c r="E1" s="3" t="s">
        <v>116</v>
      </c>
      <c r="F1" s="8" t="s">
        <v>394</v>
      </c>
    </row>
    <row r="2" spans="1:6" ht="409.5" customHeight="1" x14ac:dyDescent="0.25">
      <c r="A2" s="4" t="s">
        <v>1</v>
      </c>
      <c r="B2" s="1" t="s">
        <v>2</v>
      </c>
      <c r="C2" s="1" t="s">
        <v>145</v>
      </c>
      <c r="D2" s="1" t="s">
        <v>154</v>
      </c>
      <c r="E2" s="1">
        <v>11</v>
      </c>
      <c r="F2" s="1" t="s">
        <v>117</v>
      </c>
    </row>
    <row r="3" spans="1:6" ht="60" x14ac:dyDescent="0.25">
      <c r="A3" s="4" t="s">
        <v>3</v>
      </c>
      <c r="B3" s="1" t="s">
        <v>2</v>
      </c>
      <c r="C3" s="1" t="s">
        <v>4</v>
      </c>
      <c r="D3" s="1" t="s">
        <v>154</v>
      </c>
      <c r="E3" s="1">
        <v>0</v>
      </c>
    </row>
    <row r="4" spans="1:6" ht="30" x14ac:dyDescent="0.25">
      <c r="A4" s="4" t="s">
        <v>5</v>
      </c>
      <c r="B4" s="1" t="s">
        <v>2</v>
      </c>
      <c r="C4" s="1" t="s">
        <v>6</v>
      </c>
      <c r="D4" s="1" t="s">
        <v>154</v>
      </c>
      <c r="E4" s="1">
        <v>0</v>
      </c>
    </row>
    <row r="5" spans="1:6" ht="300" x14ac:dyDescent="0.25">
      <c r="A5" s="4" t="s">
        <v>7</v>
      </c>
      <c r="B5" s="1" t="s">
        <v>2</v>
      </c>
      <c r="C5" s="1" t="s">
        <v>8</v>
      </c>
      <c r="D5" s="1" t="s">
        <v>154</v>
      </c>
      <c r="E5" s="1">
        <v>7</v>
      </c>
      <c r="F5" s="1" t="s">
        <v>118</v>
      </c>
    </row>
    <row r="6" spans="1:6" ht="45" x14ac:dyDescent="0.25">
      <c r="A6" s="4" t="s">
        <v>9</v>
      </c>
      <c r="B6" s="1" t="s">
        <v>2</v>
      </c>
      <c r="C6" s="1" t="s">
        <v>10</v>
      </c>
      <c r="D6" s="1" t="s">
        <v>154</v>
      </c>
      <c r="E6" s="1">
        <v>0</v>
      </c>
    </row>
    <row r="7" spans="1:6" ht="409.5" x14ac:dyDescent="0.25">
      <c r="A7" s="9" t="s">
        <v>11</v>
      </c>
      <c r="B7" s="1" t="s">
        <v>2</v>
      </c>
      <c r="C7" s="1" t="s">
        <v>12</v>
      </c>
      <c r="D7" s="1" t="s">
        <v>154</v>
      </c>
      <c r="E7" s="1">
        <v>9</v>
      </c>
      <c r="F7" s="1" t="s">
        <v>119</v>
      </c>
    </row>
    <row r="8" spans="1:6" ht="85.5" customHeight="1" x14ac:dyDescent="0.25">
      <c r="A8" s="10"/>
      <c r="B8" s="1" t="s">
        <v>13</v>
      </c>
      <c r="C8" s="1" t="s">
        <v>14</v>
      </c>
      <c r="D8" s="1" t="s">
        <v>154</v>
      </c>
      <c r="E8" s="1">
        <v>9</v>
      </c>
    </row>
    <row r="9" spans="1:6" ht="90" x14ac:dyDescent="0.25">
      <c r="A9" s="4" t="s">
        <v>15</v>
      </c>
      <c r="B9" s="1" t="s">
        <v>2</v>
      </c>
      <c r="C9" s="1" t="s">
        <v>16</v>
      </c>
      <c r="D9" s="1" t="s">
        <v>157</v>
      </c>
      <c r="E9" s="1">
        <v>4</v>
      </c>
    </row>
    <row r="10" spans="1:6" ht="409.5" x14ac:dyDescent="0.25">
      <c r="A10" s="4" t="s">
        <v>17</v>
      </c>
      <c r="B10" s="1" t="s">
        <v>2</v>
      </c>
      <c r="C10" s="1" t="s">
        <v>18</v>
      </c>
      <c r="D10" s="1" t="s">
        <v>154</v>
      </c>
      <c r="E10" s="1">
        <v>7</v>
      </c>
      <c r="F10" s="1" t="s">
        <v>120</v>
      </c>
    </row>
    <row r="11" spans="1:6" ht="195" x14ac:dyDescent="0.25">
      <c r="A11" s="1" t="s">
        <v>19</v>
      </c>
      <c r="B11" s="1" t="s">
        <v>2</v>
      </c>
      <c r="C11" s="1" t="s">
        <v>20</v>
      </c>
      <c r="D11" s="1" t="s">
        <v>154</v>
      </c>
      <c r="E11" s="1">
        <v>14</v>
      </c>
      <c r="F11" s="1" t="s">
        <v>121</v>
      </c>
    </row>
    <row r="12" spans="1:6" ht="409.5" x14ac:dyDescent="0.25">
      <c r="A12" s="4" t="s">
        <v>21</v>
      </c>
      <c r="B12" s="1" t="s">
        <v>2</v>
      </c>
      <c r="C12" s="1" t="s">
        <v>22</v>
      </c>
      <c r="D12" s="1" t="s">
        <v>158</v>
      </c>
      <c r="E12" s="1">
        <v>16</v>
      </c>
      <c r="F12" s="1" t="s">
        <v>122</v>
      </c>
    </row>
    <row r="13" spans="1:6" ht="409.5" x14ac:dyDescent="0.25">
      <c r="A13" s="10" t="s">
        <v>23</v>
      </c>
      <c r="B13" s="1" t="s">
        <v>2</v>
      </c>
      <c r="C13" s="1" t="s">
        <v>24</v>
      </c>
      <c r="D13" s="1" t="s">
        <v>154</v>
      </c>
      <c r="E13" s="1">
        <v>139</v>
      </c>
      <c r="F13" s="1" t="s">
        <v>123</v>
      </c>
    </row>
    <row r="14" spans="1:6" ht="30" x14ac:dyDescent="0.25">
      <c r="A14" s="10"/>
      <c r="B14" s="1" t="s">
        <v>13</v>
      </c>
      <c r="C14" s="1" t="s">
        <v>25</v>
      </c>
      <c r="D14" s="1"/>
      <c r="E14" s="1"/>
    </row>
    <row r="15" spans="1:6" ht="90" x14ac:dyDescent="0.25">
      <c r="A15" s="4" t="s">
        <v>26</v>
      </c>
      <c r="B15" s="1" t="s">
        <v>2</v>
      </c>
      <c r="C15" s="1" t="s">
        <v>27</v>
      </c>
      <c r="D15" s="1" t="s">
        <v>172</v>
      </c>
      <c r="E15" s="1">
        <v>0</v>
      </c>
    </row>
    <row r="16" spans="1:6" ht="90" x14ac:dyDescent="0.25">
      <c r="A16" s="4" t="s">
        <v>28</v>
      </c>
      <c r="B16" s="1" t="s">
        <v>2</v>
      </c>
      <c r="C16" s="1" t="s">
        <v>29</v>
      </c>
      <c r="D16" s="1" t="s">
        <v>172</v>
      </c>
      <c r="E16" s="1">
        <v>0</v>
      </c>
    </row>
    <row r="17" spans="1:6" ht="90" x14ac:dyDescent="0.25">
      <c r="A17" s="4" t="s">
        <v>30</v>
      </c>
      <c r="B17" s="1" t="s">
        <v>2</v>
      </c>
      <c r="C17" s="1" t="s">
        <v>31</v>
      </c>
      <c r="D17" s="1" t="s">
        <v>172</v>
      </c>
      <c r="E17" s="1">
        <v>0</v>
      </c>
    </row>
    <row r="18" spans="1:6" ht="30" x14ac:dyDescent="0.25">
      <c r="A18" s="4" t="s">
        <v>32</v>
      </c>
      <c r="B18" s="1" t="s">
        <v>2</v>
      </c>
      <c r="C18" s="1" t="s">
        <v>33</v>
      </c>
      <c r="D18" s="1" t="s">
        <v>154</v>
      </c>
      <c r="E18" s="1">
        <v>0</v>
      </c>
    </row>
    <row r="19" spans="1:6" ht="255" x14ac:dyDescent="0.25">
      <c r="A19" s="4" t="s">
        <v>34</v>
      </c>
      <c r="B19" s="1"/>
      <c r="D19" s="1" t="s">
        <v>154</v>
      </c>
      <c r="E19" s="1">
        <v>4</v>
      </c>
      <c r="F19" s="1" t="s">
        <v>124</v>
      </c>
    </row>
    <row r="20" spans="1:6" ht="60" x14ac:dyDescent="0.25">
      <c r="A20" s="1" t="s">
        <v>35</v>
      </c>
      <c r="B20" s="1" t="s">
        <v>2</v>
      </c>
      <c r="C20" s="1" t="s">
        <v>36</v>
      </c>
      <c r="D20" s="1"/>
      <c r="E20" s="1">
        <v>0</v>
      </c>
    </row>
    <row r="21" spans="1:6" ht="60" x14ac:dyDescent="0.25">
      <c r="B21" s="1"/>
      <c r="C21" s="1" t="s">
        <v>36</v>
      </c>
      <c r="E21" s="1">
        <v>0</v>
      </c>
    </row>
    <row r="22" spans="1:6" ht="60" x14ac:dyDescent="0.25">
      <c r="B22" s="1"/>
      <c r="C22" s="1" t="s">
        <v>36</v>
      </c>
      <c r="D22" s="1"/>
      <c r="E22" s="1">
        <v>0</v>
      </c>
    </row>
    <row r="23" spans="1:6" ht="409.5" x14ac:dyDescent="0.25">
      <c r="A23" s="4" t="s">
        <v>37</v>
      </c>
      <c r="B23" s="1" t="s">
        <v>2</v>
      </c>
      <c r="C23" s="1" t="s">
        <v>38</v>
      </c>
      <c r="D23" s="1" t="s">
        <v>154</v>
      </c>
      <c r="E23" s="1">
        <v>14</v>
      </c>
      <c r="F23" s="1" t="s">
        <v>205</v>
      </c>
    </row>
    <row r="24" spans="1:6" ht="60" x14ac:dyDescent="0.25">
      <c r="A24" s="4" t="s">
        <v>39</v>
      </c>
      <c r="B24" s="1" t="s">
        <v>2</v>
      </c>
      <c r="C24" s="1" t="s">
        <v>40</v>
      </c>
      <c r="D24" s="1" t="s">
        <v>172</v>
      </c>
      <c r="E24" s="1">
        <v>0</v>
      </c>
    </row>
    <row r="25" spans="1:6" ht="90" x14ac:dyDescent="0.25">
      <c r="A25" s="4" t="s">
        <v>41</v>
      </c>
      <c r="B25" s="1" t="s">
        <v>2</v>
      </c>
      <c r="C25" s="1" t="s">
        <v>42</v>
      </c>
      <c r="D25" s="1" t="s">
        <v>288</v>
      </c>
      <c r="E25" s="1">
        <v>12</v>
      </c>
    </row>
    <row r="26" spans="1:6" ht="90" x14ac:dyDescent="0.25">
      <c r="A26" s="9" t="s">
        <v>41</v>
      </c>
      <c r="B26" s="4" t="s">
        <v>2</v>
      </c>
      <c r="C26" s="1" t="s">
        <v>42</v>
      </c>
      <c r="D26" s="1" t="s">
        <v>289</v>
      </c>
      <c r="E26" s="1">
        <v>12</v>
      </c>
    </row>
    <row r="27" spans="1:6" ht="45" x14ac:dyDescent="0.25">
      <c r="A27" s="10"/>
      <c r="B27" s="4" t="s">
        <v>2</v>
      </c>
      <c r="C27" s="1" t="s">
        <v>43</v>
      </c>
      <c r="D27" s="1" t="s">
        <v>289</v>
      </c>
      <c r="E27" s="1"/>
    </row>
    <row r="28" spans="1:6" ht="105" x14ac:dyDescent="0.25">
      <c r="A28" s="4" t="s">
        <v>44</v>
      </c>
      <c r="B28" s="1"/>
      <c r="D28" t="s">
        <v>324</v>
      </c>
      <c r="E28" s="1">
        <v>2</v>
      </c>
      <c r="F28" s="1" t="s">
        <v>125</v>
      </c>
    </row>
    <row r="29" spans="1:6" x14ac:dyDescent="0.25">
      <c r="A29" s="4" t="s">
        <v>45</v>
      </c>
      <c r="B29" s="1"/>
      <c r="D29" s="1" t="s">
        <v>157</v>
      </c>
      <c r="E29" s="1">
        <v>0</v>
      </c>
    </row>
    <row r="30" spans="1:6" ht="315" x14ac:dyDescent="0.25">
      <c r="A30" s="4" t="s">
        <v>46</v>
      </c>
      <c r="B30" s="1" t="s">
        <v>2</v>
      </c>
      <c r="C30" s="1" t="s">
        <v>47</v>
      </c>
      <c r="D30" s="1" t="s">
        <v>154</v>
      </c>
      <c r="E30" s="1">
        <v>4</v>
      </c>
      <c r="F30" s="1" t="s">
        <v>126</v>
      </c>
    </row>
    <row r="31" spans="1:6" x14ac:dyDescent="0.25">
      <c r="A31" s="1" t="s">
        <v>48</v>
      </c>
      <c r="B31" s="1"/>
      <c r="D31" s="1"/>
      <c r="E31" s="1">
        <v>0</v>
      </c>
    </row>
    <row r="32" spans="1:6" ht="30" x14ac:dyDescent="0.25">
      <c r="A32" s="1" t="s">
        <v>49</v>
      </c>
      <c r="B32" s="1"/>
      <c r="D32" s="1" t="s">
        <v>155</v>
      </c>
      <c r="E32" s="1">
        <v>0</v>
      </c>
    </row>
    <row r="33" spans="1:6" ht="409.5" x14ac:dyDescent="0.25">
      <c r="A33" s="1" t="s">
        <v>50</v>
      </c>
      <c r="B33" s="1" t="s">
        <v>2</v>
      </c>
      <c r="C33" s="1" t="s">
        <v>51</v>
      </c>
      <c r="D33" s="1" t="s">
        <v>154</v>
      </c>
      <c r="E33" s="1">
        <v>13</v>
      </c>
      <c r="F33" s="1" t="s">
        <v>127</v>
      </c>
    </row>
    <row r="34" spans="1:6" ht="128.25" customHeight="1" x14ac:dyDescent="0.25">
      <c r="A34" s="4" t="s">
        <v>52</v>
      </c>
      <c r="B34" s="1" t="s">
        <v>2</v>
      </c>
      <c r="C34" s="1" t="s">
        <v>53</v>
      </c>
      <c r="D34" s="1" t="s">
        <v>154</v>
      </c>
      <c r="E34" s="1">
        <v>3</v>
      </c>
      <c r="F34" s="1" t="s">
        <v>128</v>
      </c>
    </row>
    <row r="35" spans="1:6" ht="60" x14ac:dyDescent="0.25">
      <c r="A35" s="9" t="s">
        <v>54</v>
      </c>
      <c r="B35" s="1" t="s">
        <v>2</v>
      </c>
      <c r="C35" s="1" t="s">
        <v>55</v>
      </c>
      <c r="D35" s="1" t="s">
        <v>154</v>
      </c>
      <c r="E35" s="1">
        <v>0</v>
      </c>
    </row>
    <row r="36" spans="1:6" ht="15" customHeight="1" x14ac:dyDescent="0.25">
      <c r="A36" s="10"/>
      <c r="B36" s="1" t="s">
        <v>56</v>
      </c>
      <c r="C36" s="1" t="s">
        <v>57</v>
      </c>
      <c r="D36" s="1" t="s">
        <v>154</v>
      </c>
      <c r="E36" s="1">
        <v>0</v>
      </c>
    </row>
    <row r="37" spans="1:6" ht="75" x14ac:dyDescent="0.25">
      <c r="A37" s="4" t="s">
        <v>58</v>
      </c>
      <c r="B37" s="1" t="s">
        <v>2</v>
      </c>
      <c r="C37" s="1" t="s">
        <v>290</v>
      </c>
      <c r="D37" t="s">
        <v>172</v>
      </c>
      <c r="E37" s="1">
        <v>0</v>
      </c>
    </row>
    <row r="38" spans="1:6" ht="75" x14ac:dyDescent="0.25">
      <c r="A38" s="4" t="s">
        <v>60</v>
      </c>
      <c r="B38" s="1" t="s">
        <v>2</v>
      </c>
      <c r="C38" s="1" t="s">
        <v>59</v>
      </c>
      <c r="D38" t="s">
        <v>172</v>
      </c>
      <c r="E38" s="1">
        <v>1</v>
      </c>
      <c r="F38" s="1" t="s">
        <v>129</v>
      </c>
    </row>
    <row r="39" spans="1:6" ht="30" x14ac:dyDescent="0.25">
      <c r="A39" s="4" t="s">
        <v>61</v>
      </c>
      <c r="B39" s="1" t="s">
        <v>2</v>
      </c>
      <c r="C39" s="1" t="s">
        <v>62</v>
      </c>
      <c r="D39" s="1" t="s">
        <v>154</v>
      </c>
      <c r="E39" s="1">
        <v>0</v>
      </c>
    </row>
    <row r="40" spans="1:6" ht="90" x14ac:dyDescent="0.25">
      <c r="A40" s="4" t="s">
        <v>63</v>
      </c>
      <c r="B40" s="1"/>
      <c r="D40" t="s">
        <v>324</v>
      </c>
      <c r="E40" s="1">
        <v>2</v>
      </c>
      <c r="F40" s="1" t="s">
        <v>130</v>
      </c>
    </row>
    <row r="41" spans="1:6" ht="90" x14ac:dyDescent="0.25">
      <c r="A41" s="4" t="s">
        <v>64</v>
      </c>
      <c r="B41" s="1" t="s">
        <v>2</v>
      </c>
      <c r="C41" s="1" t="s">
        <v>65</v>
      </c>
      <c r="D41" t="s">
        <v>172</v>
      </c>
      <c r="E41" s="1">
        <v>0</v>
      </c>
    </row>
    <row r="42" spans="1:6" ht="45" x14ac:dyDescent="0.25">
      <c r="A42" s="4" t="s">
        <v>66</v>
      </c>
      <c r="B42" s="1"/>
      <c r="D42" t="s">
        <v>324</v>
      </c>
      <c r="E42" s="1">
        <v>1</v>
      </c>
      <c r="F42" s="1" t="s">
        <v>131</v>
      </c>
    </row>
    <row r="43" spans="1:6" ht="30" x14ac:dyDescent="0.25">
      <c r="A43" s="9" t="s">
        <v>67</v>
      </c>
      <c r="B43" s="1" t="s">
        <v>2</v>
      </c>
      <c r="C43" s="1" t="s">
        <v>68</v>
      </c>
      <c r="D43" s="1" t="s">
        <v>289</v>
      </c>
      <c r="E43" s="1">
        <v>1144</v>
      </c>
    </row>
    <row r="44" spans="1:6" ht="30" x14ac:dyDescent="0.25">
      <c r="A44" s="10"/>
      <c r="B44" s="1" t="s">
        <v>13</v>
      </c>
      <c r="C44" s="1" t="s">
        <v>69</v>
      </c>
      <c r="D44" s="1"/>
      <c r="E44" s="1"/>
    </row>
    <row r="45" spans="1:6" ht="30" x14ac:dyDescent="0.25">
      <c r="A45" s="10"/>
      <c r="B45" s="1" t="s">
        <v>70</v>
      </c>
      <c r="C45" s="1" t="s">
        <v>71</v>
      </c>
      <c r="D45" s="1" t="s">
        <v>289</v>
      </c>
      <c r="E45" s="1"/>
    </row>
    <row r="46" spans="1:6" ht="30" x14ac:dyDescent="0.25">
      <c r="A46" s="10"/>
      <c r="B46" s="1" t="s">
        <v>70</v>
      </c>
      <c r="C46" s="1" t="s">
        <v>71</v>
      </c>
      <c r="D46" s="1" t="s">
        <v>172</v>
      </c>
      <c r="E46" s="1"/>
    </row>
    <row r="47" spans="1:6" ht="30" x14ac:dyDescent="0.25">
      <c r="A47" s="4" t="s">
        <v>72</v>
      </c>
      <c r="B47" s="1" t="s">
        <v>2</v>
      </c>
      <c r="C47" s="1" t="s">
        <v>73</v>
      </c>
      <c r="D47" s="1" t="s">
        <v>154</v>
      </c>
      <c r="E47" s="1">
        <v>0</v>
      </c>
    </row>
    <row r="48" spans="1:6" ht="30" x14ac:dyDescent="0.25">
      <c r="A48" s="4" t="s">
        <v>74</v>
      </c>
      <c r="B48" s="1" t="s">
        <v>2</v>
      </c>
      <c r="C48" s="1" t="s">
        <v>75</v>
      </c>
      <c r="D48" s="1" t="s">
        <v>158</v>
      </c>
      <c r="E48" s="1">
        <v>0</v>
      </c>
    </row>
    <row r="49" spans="1:6" ht="75" x14ac:dyDescent="0.25">
      <c r="A49" s="9" t="s">
        <v>76</v>
      </c>
      <c r="B49" s="1" t="s">
        <v>2</v>
      </c>
      <c r="C49" s="1" t="s">
        <v>77</v>
      </c>
      <c r="D49" s="1" t="s">
        <v>157</v>
      </c>
      <c r="E49" s="1">
        <v>0</v>
      </c>
    </row>
    <row r="50" spans="1:6" ht="30" x14ac:dyDescent="0.25">
      <c r="A50" s="10"/>
      <c r="B50" s="1" t="s">
        <v>56</v>
      </c>
      <c r="C50" s="1" t="s">
        <v>78</v>
      </c>
      <c r="D50" s="1" t="s">
        <v>155</v>
      </c>
      <c r="E50" s="1"/>
    </row>
    <row r="51" spans="1:6" ht="30" x14ac:dyDescent="0.25">
      <c r="A51" s="9" t="s">
        <v>79</v>
      </c>
      <c r="B51" s="1" t="s">
        <v>2</v>
      </c>
      <c r="C51" s="1" t="s">
        <v>80</v>
      </c>
      <c r="D51" s="1" t="s">
        <v>154</v>
      </c>
      <c r="E51" s="1">
        <v>0</v>
      </c>
    </row>
    <row r="52" spans="1:6" ht="30" x14ac:dyDescent="0.25">
      <c r="A52" s="10"/>
      <c r="B52" s="1" t="s">
        <v>56</v>
      </c>
      <c r="C52" s="1" t="s">
        <v>81</v>
      </c>
      <c r="D52" s="1"/>
      <c r="E52" s="1"/>
    </row>
    <row r="53" spans="1:6" ht="30" x14ac:dyDescent="0.25">
      <c r="A53" s="4" t="s">
        <v>82</v>
      </c>
      <c r="B53" s="1" t="s">
        <v>2</v>
      </c>
      <c r="C53" s="1" t="s">
        <v>83</v>
      </c>
      <c r="D53" s="1" t="s">
        <v>154</v>
      </c>
      <c r="E53" s="1">
        <v>0</v>
      </c>
    </row>
    <row r="54" spans="1:6" ht="45" x14ac:dyDescent="0.25">
      <c r="A54" s="4" t="s">
        <v>84</v>
      </c>
      <c r="B54" s="1" t="s">
        <v>2</v>
      </c>
      <c r="C54" s="1" t="s">
        <v>85</v>
      </c>
      <c r="D54" s="1" t="s">
        <v>154</v>
      </c>
      <c r="E54" s="1">
        <v>0</v>
      </c>
    </row>
    <row r="55" spans="1:6" ht="30" x14ac:dyDescent="0.25">
      <c r="A55" s="4" t="s">
        <v>86</v>
      </c>
      <c r="B55" s="1"/>
      <c r="D55" s="1" t="s">
        <v>154</v>
      </c>
      <c r="E55" s="1">
        <v>0</v>
      </c>
    </row>
    <row r="56" spans="1:6" x14ac:dyDescent="0.25">
      <c r="A56" s="4" t="s">
        <v>87</v>
      </c>
      <c r="B56" s="1"/>
      <c r="D56" s="1" t="s">
        <v>172</v>
      </c>
      <c r="E56" s="1">
        <v>0</v>
      </c>
    </row>
    <row r="57" spans="1:6" ht="409.5" x14ac:dyDescent="0.25">
      <c r="A57" s="4" t="s">
        <v>88</v>
      </c>
      <c r="B57" s="1" t="s">
        <v>2</v>
      </c>
      <c r="C57" s="1" t="s">
        <v>89</v>
      </c>
      <c r="D57" s="1" t="s">
        <v>154</v>
      </c>
      <c r="E57" s="1">
        <v>16</v>
      </c>
      <c r="F57" s="1" t="s">
        <v>132</v>
      </c>
    </row>
    <row r="58" spans="1:6" ht="30" x14ac:dyDescent="0.25">
      <c r="A58" s="4" t="s">
        <v>90</v>
      </c>
      <c r="B58" s="1"/>
      <c r="D58" s="1" t="s">
        <v>154</v>
      </c>
      <c r="E58" s="1">
        <v>0</v>
      </c>
    </row>
    <row r="59" spans="1:6" ht="30" x14ac:dyDescent="0.25">
      <c r="A59" s="4" t="s">
        <v>91</v>
      </c>
      <c r="B59" s="1"/>
      <c r="D59" s="1" t="s">
        <v>154</v>
      </c>
      <c r="E59" s="1">
        <v>0</v>
      </c>
    </row>
    <row r="60" spans="1:6" ht="409.5" x14ac:dyDescent="0.25">
      <c r="A60" s="4" t="s">
        <v>92</v>
      </c>
      <c r="B60" s="1" t="s">
        <v>2</v>
      </c>
      <c r="C60" s="1" t="s">
        <v>93</v>
      </c>
      <c r="D60" s="1" t="s">
        <v>154</v>
      </c>
      <c r="E60" s="1">
        <v>15</v>
      </c>
      <c r="F60" s="1" t="s">
        <v>133</v>
      </c>
    </row>
    <row r="61" spans="1:6" ht="75" x14ac:dyDescent="0.25">
      <c r="A61" s="9" t="s">
        <v>94</v>
      </c>
      <c r="B61" s="1" t="s">
        <v>2</v>
      </c>
      <c r="C61" s="1" t="s">
        <v>95</v>
      </c>
      <c r="D61" s="1" t="s">
        <v>158</v>
      </c>
      <c r="E61" s="1"/>
    </row>
    <row r="62" spans="1:6" ht="409.5" x14ac:dyDescent="0.25">
      <c r="A62" s="10"/>
      <c r="B62" s="1" t="s">
        <v>2</v>
      </c>
      <c r="C62" s="1" t="s">
        <v>96</v>
      </c>
      <c r="D62" s="1" t="s">
        <v>158</v>
      </c>
      <c r="E62" s="1">
        <v>7</v>
      </c>
      <c r="F62" s="1" t="s">
        <v>134</v>
      </c>
    </row>
    <row r="63" spans="1:6" ht="409.5" x14ac:dyDescent="0.25">
      <c r="A63" s="4" t="s">
        <v>97</v>
      </c>
      <c r="B63" s="1" t="s">
        <v>2</v>
      </c>
      <c r="C63" s="1" t="s">
        <v>98</v>
      </c>
      <c r="D63" s="1" t="s">
        <v>154</v>
      </c>
      <c r="E63" s="1">
        <v>36</v>
      </c>
      <c r="F63" s="1" t="s">
        <v>135</v>
      </c>
    </row>
    <row r="64" spans="1:6" ht="30" x14ac:dyDescent="0.25">
      <c r="A64" s="4" t="s">
        <v>99</v>
      </c>
      <c r="B64" s="1"/>
      <c r="D64" s="1" t="s">
        <v>154</v>
      </c>
      <c r="E64" s="1">
        <v>0</v>
      </c>
    </row>
    <row r="65" spans="1:6" ht="409.5" x14ac:dyDescent="0.25">
      <c r="A65" s="4" t="s">
        <v>100</v>
      </c>
      <c r="B65" s="1" t="s">
        <v>2</v>
      </c>
      <c r="C65" s="1" t="s">
        <v>101</v>
      </c>
      <c r="D65" s="1" t="s">
        <v>154</v>
      </c>
      <c r="E65" s="1">
        <v>24</v>
      </c>
      <c r="F65" s="1" t="s">
        <v>136</v>
      </c>
    </row>
    <row r="66" spans="1:6" ht="135" x14ac:dyDescent="0.25">
      <c r="A66" s="4" t="s">
        <v>102</v>
      </c>
      <c r="B66" s="1" t="s">
        <v>2</v>
      </c>
      <c r="C66" s="1" t="s">
        <v>103</v>
      </c>
      <c r="D66" s="1" t="s">
        <v>154</v>
      </c>
      <c r="E66" s="1">
        <v>2</v>
      </c>
      <c r="F66" s="1" t="s">
        <v>137</v>
      </c>
    </row>
    <row r="67" spans="1:6" x14ac:dyDescent="0.25">
      <c r="A67" s="4" t="s">
        <v>104</v>
      </c>
      <c r="B67" s="1"/>
      <c r="D67" s="1" t="s">
        <v>172</v>
      </c>
      <c r="E67" s="1">
        <v>0</v>
      </c>
    </row>
    <row r="68" spans="1:6" ht="409.5" x14ac:dyDescent="0.25">
      <c r="A68" s="4" t="s">
        <v>105</v>
      </c>
      <c r="B68" s="1" t="s">
        <v>2</v>
      </c>
      <c r="C68" s="1" t="s">
        <v>106</v>
      </c>
      <c r="D68" s="1" t="s">
        <v>154</v>
      </c>
      <c r="E68" s="1">
        <v>15</v>
      </c>
      <c r="F68" s="1" t="s">
        <v>138</v>
      </c>
    </row>
    <row r="69" spans="1:6" ht="255" x14ac:dyDescent="0.25">
      <c r="A69" s="4" t="s">
        <v>107</v>
      </c>
      <c r="B69" s="1" t="s">
        <v>2</v>
      </c>
      <c r="C69" s="1" t="s">
        <v>108</v>
      </c>
      <c r="D69" s="1" t="s">
        <v>154</v>
      </c>
      <c r="E69" s="1">
        <v>4</v>
      </c>
      <c r="F69" s="1" t="s">
        <v>139</v>
      </c>
    </row>
    <row r="70" spans="1:6" ht="409.5" x14ac:dyDescent="0.25">
      <c r="A70" s="1" t="s">
        <v>109</v>
      </c>
      <c r="B70" s="1" t="s">
        <v>2</v>
      </c>
      <c r="C70" s="1" t="s">
        <v>110</v>
      </c>
      <c r="D70" s="1"/>
      <c r="E70" s="1">
        <v>15</v>
      </c>
      <c r="F70" s="1" t="s">
        <v>141</v>
      </c>
    </row>
    <row r="71" spans="1:6" ht="45" x14ac:dyDescent="0.25">
      <c r="A71" s="4" t="s">
        <v>111</v>
      </c>
      <c r="B71" s="1"/>
      <c r="D71" s="1" t="s">
        <v>157</v>
      </c>
      <c r="E71" s="1">
        <v>5</v>
      </c>
      <c r="F71" s="1" t="s">
        <v>140</v>
      </c>
    </row>
    <row r="72" spans="1:6" ht="30" x14ac:dyDescent="0.25">
      <c r="A72" s="4" t="s">
        <v>112</v>
      </c>
      <c r="B72" s="1"/>
      <c r="D72" s="1" t="s">
        <v>154</v>
      </c>
      <c r="E72" s="1">
        <v>0</v>
      </c>
    </row>
    <row r="73" spans="1:6" ht="30" x14ac:dyDescent="0.25">
      <c r="A73" s="1" t="s">
        <v>113</v>
      </c>
      <c r="B73" s="1"/>
      <c r="D73" s="1" t="s">
        <v>154</v>
      </c>
      <c r="E73" s="1">
        <v>0</v>
      </c>
    </row>
    <row r="74" spans="1:6" ht="360" x14ac:dyDescent="0.25">
      <c r="A74" s="1" t="s">
        <v>114</v>
      </c>
      <c r="B74" s="1"/>
      <c r="D74" s="1" t="s">
        <v>155</v>
      </c>
      <c r="E74" s="1">
        <v>11</v>
      </c>
      <c r="F74" s="1" t="s">
        <v>142</v>
      </c>
    </row>
    <row r="75" spans="1:6" ht="30" x14ac:dyDescent="0.25">
      <c r="A75" s="1" t="s">
        <v>115</v>
      </c>
      <c r="B75" s="1"/>
      <c r="D75" s="1" t="s">
        <v>155</v>
      </c>
      <c r="E75" s="1">
        <v>0</v>
      </c>
    </row>
  </sheetData>
  <mergeCells count="8">
    <mergeCell ref="A35:A36"/>
    <mergeCell ref="A61:A62"/>
    <mergeCell ref="A13:A14"/>
    <mergeCell ref="A51:A52"/>
    <mergeCell ref="A7:A8"/>
    <mergeCell ref="A26:A27"/>
    <mergeCell ref="A49:A50"/>
    <mergeCell ref="A43:A46"/>
  </mergeCells>
  <hyperlinks>
    <hyperlink ref="A3" r:id="rId1" location="CircularEconomyIndicators" xr:uid="{48574D46-E2CE-4AD9-81A9-EFC600D9534B}"/>
    <hyperlink ref="A4" r:id="rId2" location="ClassificationCode" xr:uid="{887B4C4C-8B20-41CF-9B1E-E4BEDB7400E7}"/>
    <hyperlink ref="A5" r:id="rId3" location="Concentration" xr:uid="{F904941D-AD13-4542-9D06-5F2B5F67AD46}"/>
    <hyperlink ref="A6" r:id="rId4" location="DPPEstablismentLevel" xr:uid="{1500890A-999F-40D9-A082-47619CC84124}"/>
    <hyperlink ref="A7" r:id="rId5" location="DigitalInstruction" xr:uid="{92D6D8FD-D955-4280-975D-44C7D337D8FA}"/>
    <hyperlink ref="A9" r:id="rId6" location="Dimension" xr:uid="{A1C0E7CC-7ACE-4190-AB4F-CB359AE25E57}"/>
    <hyperlink ref="A10" r:id="rId7" location="Disassembly" xr:uid="{70A58006-8691-4643-B1AD-D8F94FA82995}"/>
    <hyperlink ref="A12" r:id="rId8" location="Durability" xr:uid="{25309411-D2E0-4C3A-B883-94C87CF31BB1}"/>
    <hyperlink ref="A15" r:id="rId9" location="EmissionToAir" xr:uid="{DB3DE265-1A34-4AAA-8651-8A1A779180E5}"/>
    <hyperlink ref="A16" r:id="rId10" location="EmissionToSoil" xr:uid="{8FE573EC-60F2-4814-9253-276DA019F41C}"/>
    <hyperlink ref="A17" r:id="rId11" location="EmissionToWater" xr:uid="{AA173403-742C-458D-AD98-B8C5DCFDD7BE}"/>
    <hyperlink ref="A18" r:id="rId12" location="EndOfLife" xr:uid="{1ABBA5F9-7F15-4105-8DF2-D51CCD472702}"/>
    <hyperlink ref="A19" r:id="rId13" location="EnergyConsumption" xr:uid="{6F5113B2-4613-4D71-A883-41E320138576}"/>
    <hyperlink ref="A24" r:id="rId14" location="EnvironmentalPollution" xr:uid="{BFC5D1DC-7C18-44E9-90A1-07CD230CEE58}"/>
    <hyperlink ref="A28" r:id="rId15" location="HazardousWaste" xr:uid="{79CC99D2-07B6-42F5-AADC-0CCE21D09E98}"/>
    <hyperlink ref="A29" r:id="rId16" location="Height" xr:uid="{7B081492-B42A-4762-BB6C-0E3D8497B3C2}"/>
    <hyperlink ref="A30" r:id="rId17" location="Installation" xr:uid="{2A74B6E7-7190-42E0-AB43-0F9BA4E4AB1B}"/>
    <hyperlink ref="A35" r:id="rId18" location="MeasurementUnit" xr:uid="{9C3F3F9E-43CF-4A0E-95B7-077C35453ED9}"/>
    <hyperlink ref="A37" r:id="rId19" location="MicroplasticRelease" xr:uid="{5417F045-2ABD-41FC-826D-BE9007A2E345}"/>
    <hyperlink ref="A38" r:id="rId20" location="NanoplasticRelease" xr:uid="{272069F1-D7E0-48EB-A148-2DFA7BB0E84A}"/>
    <hyperlink ref="A39" r:id="rId21" location="PackagingDetail" xr:uid="{F1B7E2A1-87EF-45AD-8603-1216EBE91A6E}"/>
    <hyperlink ref="A40" r:id="rId22" location="PackagingWaste" xr:uid="{DC842CCA-A901-4CDC-9C8C-87F72420EDEF}"/>
    <hyperlink ref="A41" r:id="rId23" location="PlasticsRelease" xr:uid="{CCE61C82-3C99-4B5A-9F55-BB7AB0EBEB95}"/>
    <hyperlink ref="A42" r:id="rId24" location="PlasticsWaste" xr:uid="{058A5738-DF75-44D1-844E-5B2C65C602B9}"/>
    <hyperlink ref="A43" r:id="rId25" location="Product" xr:uid="{4C953E9A-EE92-4C43-9BCB-0D19AFD69FBB}"/>
    <hyperlink ref="A47" r:id="rId26" location="ProductToPackagingRatio" xr:uid="{0164574C-6A7D-4F95-A1A7-5D76D5CD2C18}"/>
    <hyperlink ref="A48" r:id="rId27" location="QualityIndicators" xr:uid="{DB276055-DF9F-478E-A380-A7DCA28B513D}"/>
    <hyperlink ref="A49" r:id="rId28" location="QuantitativeProductProperty" xr:uid="{D914F365-3927-49DE-A565-7279C3A3EDAE}"/>
    <hyperlink ref="A51" r:id="rId29" location="QuantityKind" xr:uid="{CADFF971-DC9F-4FD1-9DB6-E0E84F19B7B1}"/>
    <hyperlink ref="A53" r:id="rId30" location="QuantityRange" xr:uid="{7A7A06D7-0952-4D80-8CEE-5990B932BD9E}"/>
    <hyperlink ref="A54" r:id="rId31" location="QuantityValue" xr:uid="{9D9A458F-377B-4D25-A19F-9A053E8D97DF}"/>
    <hyperlink ref="A55" r:id="rId32" location="RecoverableRate" xr:uid="{1D105EF1-EE4F-4802-91CC-2E19110B0CA1}"/>
    <hyperlink ref="A56" r:id="rId33" location="RecycledMaterialsUse" xr:uid="{94C1D045-0BEC-47D2-BBFF-3EBD4679025B}"/>
    <hyperlink ref="A57" r:id="rId34" location="Recycling" xr:uid="{138BE661-9078-4502-A741-9689C37B07EF}"/>
    <hyperlink ref="A58" r:id="rId35" location="RecyclingCollectionRate" xr:uid="{6EA1736E-455D-4E86-9FD2-93D32A3AC369}"/>
    <hyperlink ref="A59" r:id="rId36" location="RecyclingRate" xr:uid="{67576132-B3AA-4ED0-92BD-1788983DE577}"/>
    <hyperlink ref="A60" r:id="rId37" location="Refurbishment" xr:uid="{9A614428-F06F-48D0-B2F9-5C3AF5602AFE}"/>
    <hyperlink ref="A61" r:id="rId38" location="Reliability" xr:uid="{A4D8F6D9-62E3-4996-8902-CB3D9170F272}"/>
    <hyperlink ref="A63" r:id="rId39" location="Repair" xr:uid="{0BF3C870-CBA2-4706-AEF9-0BA928689490}"/>
    <hyperlink ref="A64" r:id="rId40" location="ResourceConsumption" xr:uid="{CD6D84E5-AD65-4D83-AD7B-80DE40BBCB9D}"/>
    <hyperlink ref="A65" r:id="rId41" location="Reuse" xr:uid="{73A387D2-5C66-4CD0-A257-BB007B907364}"/>
    <hyperlink ref="A66" r:id="rId42" location="SafeUse" xr:uid="{31AA2B16-5E97-45DC-A454-6A13C7C736DE}"/>
    <hyperlink ref="A67" r:id="rId43" location="SustainableRenewableMaterialsUse" xr:uid="{D42520A4-103F-4CD9-9CB3-0D10950EFF75}"/>
    <hyperlink ref="A68" r:id="rId44" location="TechnicalSpecification" xr:uid="{1A939A68-1004-44BF-89C6-A17726FB966D}"/>
    <hyperlink ref="A69" r:id="rId45" location="Threshold" xr:uid="{14708CC6-045A-452A-9610-7B939A602D7C}"/>
    <hyperlink ref="A72" r:id="rId46" location="WasteGenerationAmount" xr:uid="{4B761BE3-9916-4D26-907F-4FC55520AFB3}"/>
    <hyperlink ref="A71" r:id="rId47" location="Volume" xr:uid="{23B5E40C-4810-4916-AB96-470AF15E791F}"/>
    <hyperlink ref="A23" r:id="rId48" location="EnvironmentalFootprint" xr:uid="{08F23CDF-D872-4070-BAE6-3C0BD5E14B44}"/>
    <hyperlink ref="A34" r:id="rId49" location="MaterialFootprint" xr:uid="{C89E7E77-3F12-4C91-AE4C-AD95A4FE60B7}"/>
    <hyperlink ref="A2" r:id="rId50" location="CarbonFootprint" xr:uid="{655161A3-1B42-41FE-AEE1-3AFACE074E92}"/>
    <hyperlink ref="A26" r:id="rId51" location="Facility" xr:uid="{A7C3906D-07B5-4C7F-840F-5F4860B22D86}"/>
    <hyperlink ref="A25" r:id="rId52" location="Facility" xr:uid="{BDED6449-F13B-4875-8DDB-0E66EADA7241}"/>
    <hyperlink ref="B27" r:id="rId53" location="comment" xr:uid="{BF532DCF-E3CB-4089-827A-FE635AACC895}"/>
    <hyperlink ref="B26" r:id="rId54" location="comment" xr:uid="{F5D89204-6033-4462-93AF-615154168F57}"/>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EE734ED2-BEB2-456A-904F-6252853E0357}">
          <x14:formula1>
            <xm:f>BFO_List!$A$1:$A$5</xm:f>
          </x14:formula1>
          <xm:sqref>D29:D36 D18:D20 D23 D2:D14</xm:sqref>
        </x14:dataValidation>
        <x14:dataValidation type="list" allowBlank="1" showInputMessage="1" showErrorMessage="1" xr:uid="{96255F4D-EA18-47BD-9C5F-1469171EB02B}">
          <x14:formula1>
            <xm:f>BFO_List!$A$1:$A$6</xm:f>
          </x14:formula1>
          <xm:sqref>D21 D37:D38 D41</xm:sqref>
        </x14:dataValidation>
        <x14:dataValidation type="list" allowBlank="1" showInputMessage="1" showErrorMessage="1" xr:uid="{DC9317F6-1E84-48E2-A725-60FF3B6ADA0A}">
          <x14:formula1>
            <xm:f>BFO_List!$A$1:$A$7</xm:f>
          </x14:formula1>
          <xm:sqref>D22</xm:sqref>
        </x14:dataValidation>
        <x14:dataValidation type="list" allowBlank="1" showInputMessage="1" showErrorMessage="1" xr:uid="{47D8C56D-097A-4419-9044-DE7713AF2D02}">
          <x14:formula1>
            <xm:f>BFO_List!$A$1:$A$8</xm:f>
          </x14:formula1>
          <xm:sqref>D24:D27 D15:D17 D39 D43:D75</xm:sqref>
        </x14:dataValidation>
        <x14:dataValidation type="list" allowBlank="1" showInputMessage="1" showErrorMessage="1" xr:uid="{DE3A7B64-57B1-4D8D-9BDA-4854A3B1CB2F}">
          <x14:formula1>
            <xm:f>BFO_List!$A$1:$A$9</xm:f>
          </x14:formula1>
          <xm:sqref>D28 D40 D42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BA5C-5BA4-461B-9A2A-C813284FA9A4}">
  <dimension ref="A1:B9"/>
  <sheetViews>
    <sheetView workbookViewId="0">
      <selection activeCell="B7" sqref="B7"/>
    </sheetView>
  </sheetViews>
  <sheetFormatPr defaultRowHeight="15" x14ac:dyDescent="0.25"/>
  <cols>
    <col min="1" max="1" width="65.28515625" customWidth="1"/>
    <col min="2" max="2" width="77.5703125" customWidth="1"/>
  </cols>
  <sheetData>
    <row r="1" spans="1:2" ht="30.75" customHeight="1" x14ac:dyDescent="0.25">
      <c r="A1" t="s">
        <v>154</v>
      </c>
    </row>
    <row r="2" spans="1:2" x14ac:dyDescent="0.25">
      <c r="A2" t="s">
        <v>155</v>
      </c>
    </row>
    <row r="3" spans="1:2" x14ac:dyDescent="0.25">
      <c r="A3" t="s">
        <v>156</v>
      </c>
    </row>
    <row r="4" spans="1:2" x14ac:dyDescent="0.25">
      <c r="A4" t="s">
        <v>157</v>
      </c>
    </row>
    <row r="5" spans="1:2" x14ac:dyDescent="0.25">
      <c r="A5" t="s">
        <v>158</v>
      </c>
    </row>
    <row r="6" spans="1:2" x14ac:dyDescent="0.25">
      <c r="A6" t="s">
        <v>172</v>
      </c>
    </row>
    <row r="7" spans="1:2" ht="21.75" customHeight="1" x14ac:dyDescent="0.25">
      <c r="A7" t="s">
        <v>289</v>
      </c>
      <c r="B7" s="1"/>
    </row>
    <row r="8" spans="1:2" x14ac:dyDescent="0.25">
      <c r="A8" t="s">
        <v>288</v>
      </c>
    </row>
    <row r="9" spans="1:2" x14ac:dyDescent="0.25">
      <c r="A9"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C808-33F5-427D-A4DC-E4034C8DFCEB}">
  <dimension ref="A1:B7"/>
  <sheetViews>
    <sheetView workbookViewId="0">
      <selection activeCell="B5" sqref="B5"/>
    </sheetView>
  </sheetViews>
  <sheetFormatPr defaultRowHeight="15" x14ac:dyDescent="0.25"/>
  <cols>
    <col min="1" max="1" width="108.7109375" customWidth="1"/>
    <col min="2" max="2" width="51.5703125" customWidth="1"/>
  </cols>
  <sheetData>
    <row r="1" spans="1:2" x14ac:dyDescent="0.25">
      <c r="A1" s="5" t="s">
        <v>146</v>
      </c>
      <c r="B1" s="6" t="s">
        <v>153</v>
      </c>
    </row>
    <row r="2" spans="1:2" ht="30" x14ac:dyDescent="0.25">
      <c r="A2" s="1" t="s">
        <v>147</v>
      </c>
      <c r="B2" s="1" t="s">
        <v>154</v>
      </c>
    </row>
    <row r="3" spans="1:2" ht="75" x14ac:dyDescent="0.25">
      <c r="A3" s="1" t="s">
        <v>148</v>
      </c>
      <c r="B3" t="s">
        <v>154</v>
      </c>
    </row>
    <row r="4" spans="1:2" ht="60" x14ac:dyDescent="0.25">
      <c r="A4" s="1" t="s">
        <v>149</v>
      </c>
      <c r="B4" t="s">
        <v>154</v>
      </c>
    </row>
    <row r="5" spans="1:2" ht="90" x14ac:dyDescent="0.25">
      <c r="A5" s="1" t="s">
        <v>150</v>
      </c>
      <c r="B5" t="s">
        <v>154</v>
      </c>
    </row>
    <row r="6" spans="1:2" ht="45" x14ac:dyDescent="0.25">
      <c r="A6" s="1" t="s">
        <v>151</v>
      </c>
      <c r="B6" t="s">
        <v>154</v>
      </c>
    </row>
    <row r="7" spans="1:2" ht="75" x14ac:dyDescent="0.25">
      <c r="A7" s="1" t="s">
        <v>152</v>
      </c>
      <c r="B7"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C72F77-8684-4F6F-9840-F13D2A779C05}">
          <x14:formula1>
            <xm:f>BFO_List!$A$1:$A$5</xm:f>
          </x14:formula1>
          <xm:sqref>B6:B7 B2:B5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F41D-E0A1-4F2D-864F-CEB81CE3AF08}">
  <dimension ref="A1:B5"/>
  <sheetViews>
    <sheetView workbookViewId="0">
      <selection activeCell="B4" sqref="B4"/>
    </sheetView>
  </sheetViews>
  <sheetFormatPr defaultRowHeight="15" x14ac:dyDescent="0.25"/>
  <cols>
    <col min="1" max="1" width="63.7109375" customWidth="1"/>
    <col min="2" max="2" width="96.5703125" customWidth="1"/>
  </cols>
  <sheetData>
    <row r="1" spans="1:2" x14ac:dyDescent="0.25">
      <c r="B1" s="6" t="s">
        <v>153</v>
      </c>
    </row>
    <row r="2" spans="1:2" ht="135" x14ac:dyDescent="0.25">
      <c r="A2" s="1" t="s">
        <v>163</v>
      </c>
      <c r="B2" s="1" t="s">
        <v>154</v>
      </c>
    </row>
    <row r="3" spans="1:2" ht="45" x14ac:dyDescent="0.25">
      <c r="A3" s="1" t="s">
        <v>160</v>
      </c>
      <c r="B3" t="s">
        <v>154</v>
      </c>
    </row>
    <row r="4" spans="1:2" ht="60" x14ac:dyDescent="0.25">
      <c r="A4" s="1" t="s">
        <v>161</v>
      </c>
      <c r="B4" t="s">
        <v>154</v>
      </c>
    </row>
    <row r="5" spans="1:2" ht="75" x14ac:dyDescent="0.25">
      <c r="A5" s="1" t="s">
        <v>162</v>
      </c>
      <c r="B5" t="s">
        <v>154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96B32E-C9E9-4907-8E88-B9F5221D68A2}">
          <x14:formula1>
            <xm:f>BFO_List!$A$1:$A$5</xm:f>
          </x14:formula1>
          <xm:sqref>B2:B7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48F02-5932-4576-A62E-4C80B12B6ACC}">
  <dimension ref="A1:B8"/>
  <sheetViews>
    <sheetView workbookViewId="0">
      <selection activeCell="B1" sqref="B1"/>
    </sheetView>
  </sheetViews>
  <sheetFormatPr defaultRowHeight="15" x14ac:dyDescent="0.25"/>
  <cols>
    <col min="1" max="1" width="99.28515625" style="1" customWidth="1"/>
    <col min="2" max="2" width="36.42578125" customWidth="1"/>
  </cols>
  <sheetData>
    <row r="1" spans="1:2" x14ac:dyDescent="0.25">
      <c r="B1" s="6" t="s">
        <v>153</v>
      </c>
    </row>
    <row r="2" spans="1:2" ht="120" x14ac:dyDescent="0.25">
      <c r="A2" s="1" t="s">
        <v>170</v>
      </c>
      <c r="B2" s="1" t="s">
        <v>172</v>
      </c>
    </row>
    <row r="3" spans="1:2" ht="180" x14ac:dyDescent="0.25">
      <c r="A3" s="1" t="s">
        <v>164</v>
      </c>
      <c r="B3" t="s">
        <v>172</v>
      </c>
    </row>
    <row r="4" spans="1:2" ht="255" x14ac:dyDescent="0.25">
      <c r="A4" s="1" t="s">
        <v>165</v>
      </c>
      <c r="B4" t="s">
        <v>172</v>
      </c>
    </row>
    <row r="5" spans="1:2" ht="60" x14ac:dyDescent="0.25">
      <c r="A5" s="1" t="s">
        <v>166</v>
      </c>
      <c r="B5" t="s">
        <v>172</v>
      </c>
    </row>
    <row r="6" spans="1:2" ht="30" x14ac:dyDescent="0.25">
      <c r="A6" s="1" t="s">
        <v>167</v>
      </c>
      <c r="B6" t="s">
        <v>172</v>
      </c>
    </row>
    <row r="7" spans="1:2" ht="105" x14ac:dyDescent="0.25">
      <c r="A7" s="1" t="s">
        <v>168</v>
      </c>
      <c r="B7" t="s">
        <v>172</v>
      </c>
    </row>
    <row r="8" spans="1:2" ht="105" x14ac:dyDescent="0.25">
      <c r="A8" s="1" t="s">
        <v>171</v>
      </c>
      <c r="B8"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B7EC8C-647B-4BD2-827D-EB671929512B}">
          <x14:formula1>
            <xm:f>BFO_List!$A$1:$A$6</xm:f>
          </x14:formula1>
          <xm:sqref>B1:B1048576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73E-5905-42F7-8611-87BB5D1A71D6}">
  <dimension ref="A1:B4"/>
  <sheetViews>
    <sheetView workbookViewId="0">
      <selection activeCell="B4" sqref="B4"/>
    </sheetView>
  </sheetViews>
  <sheetFormatPr defaultRowHeight="15" x14ac:dyDescent="0.25"/>
  <cols>
    <col min="1" max="1" width="99.140625" style="1" customWidth="1"/>
    <col min="2" max="2" width="96.5703125" customWidth="1"/>
  </cols>
  <sheetData>
    <row r="1" spans="1:2" x14ac:dyDescent="0.25">
      <c r="A1" s="5" t="s">
        <v>146</v>
      </c>
      <c r="B1" s="6" t="s">
        <v>153</v>
      </c>
    </row>
    <row r="2" spans="1:2" ht="120" x14ac:dyDescent="0.25">
      <c r="A2" s="1" t="s">
        <v>174</v>
      </c>
      <c r="B2" s="1" t="s">
        <v>172</v>
      </c>
    </row>
    <row r="3" spans="1:2" ht="30" x14ac:dyDescent="0.25">
      <c r="A3" s="1" t="s">
        <v>173</v>
      </c>
      <c r="B3" t="s">
        <v>172</v>
      </c>
    </row>
    <row r="4" spans="1:2" ht="60" x14ac:dyDescent="0.25">
      <c r="A4" s="1" t="s">
        <v>175</v>
      </c>
      <c r="B4" t="s">
        <v>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34BC87-4A6E-4963-ACEC-DE1B1FA82390}">
          <x14:formula1>
            <xm:f>BFO_List!$A$1:$A$6</xm:f>
          </x14:formula1>
          <xm:sqref>B1:B1048576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0E95-71FE-4B76-8D8B-C327630DCBD4}">
  <dimension ref="A1:B16"/>
  <sheetViews>
    <sheetView topLeftCell="A10" workbookViewId="0">
      <selection activeCell="B3" sqref="B3"/>
    </sheetView>
  </sheetViews>
  <sheetFormatPr defaultRowHeight="15" x14ac:dyDescent="0.25"/>
  <cols>
    <col min="1" max="1" width="100.5703125" style="7" customWidth="1"/>
    <col min="2" max="2" width="96.5703125" customWidth="1"/>
  </cols>
  <sheetData>
    <row r="1" spans="1:2" x14ac:dyDescent="0.25">
      <c r="A1" s="5" t="s">
        <v>146</v>
      </c>
      <c r="B1" s="6" t="s">
        <v>153</v>
      </c>
    </row>
    <row r="2" spans="1:2" ht="216" customHeight="1" x14ac:dyDescent="0.25">
      <c r="A2" s="7" t="s">
        <v>189</v>
      </c>
      <c r="B2" s="1" t="s">
        <v>158</v>
      </c>
    </row>
    <row r="3" spans="1:2" ht="120" x14ac:dyDescent="0.25">
      <c r="A3" s="7" t="s">
        <v>176</v>
      </c>
      <c r="B3" t="s">
        <v>158</v>
      </c>
    </row>
    <row r="4" spans="1:2" ht="120" x14ac:dyDescent="0.25">
      <c r="A4" s="7" t="s">
        <v>177</v>
      </c>
      <c r="B4" t="s">
        <v>158</v>
      </c>
    </row>
    <row r="5" spans="1:2" ht="90" x14ac:dyDescent="0.25">
      <c r="A5" s="7" t="s">
        <v>178</v>
      </c>
      <c r="B5" t="s">
        <v>158</v>
      </c>
    </row>
    <row r="6" spans="1:2" ht="45" x14ac:dyDescent="0.25">
      <c r="A6" s="7" t="s">
        <v>179</v>
      </c>
      <c r="B6" t="s">
        <v>158</v>
      </c>
    </row>
    <row r="7" spans="1:2" ht="60" x14ac:dyDescent="0.25">
      <c r="A7" s="7" t="s">
        <v>180</v>
      </c>
      <c r="B7" t="s">
        <v>158</v>
      </c>
    </row>
    <row r="8" spans="1:2" ht="75" x14ac:dyDescent="0.25">
      <c r="A8" s="7" t="s">
        <v>181</v>
      </c>
      <c r="B8" t="s">
        <v>158</v>
      </c>
    </row>
    <row r="9" spans="1:2" ht="45" x14ac:dyDescent="0.25">
      <c r="A9" s="7" t="s">
        <v>182</v>
      </c>
      <c r="B9" t="s">
        <v>158</v>
      </c>
    </row>
    <row r="10" spans="1:2" ht="150" x14ac:dyDescent="0.25">
      <c r="A10" s="7" t="s">
        <v>183</v>
      </c>
      <c r="B10" t="s">
        <v>158</v>
      </c>
    </row>
    <row r="11" spans="1:2" ht="60" x14ac:dyDescent="0.25">
      <c r="A11" s="7" t="s">
        <v>184</v>
      </c>
      <c r="B11" t="s">
        <v>158</v>
      </c>
    </row>
    <row r="12" spans="1:2" ht="30" x14ac:dyDescent="0.25">
      <c r="A12" s="7" t="s">
        <v>185</v>
      </c>
      <c r="B12" t="s">
        <v>158</v>
      </c>
    </row>
    <row r="13" spans="1:2" ht="30" x14ac:dyDescent="0.25">
      <c r="A13" s="7" t="s">
        <v>186</v>
      </c>
      <c r="B13" t="s">
        <v>158</v>
      </c>
    </row>
    <row r="14" spans="1:2" ht="45" x14ac:dyDescent="0.25">
      <c r="A14" s="7" t="s">
        <v>187</v>
      </c>
      <c r="B14" t="s">
        <v>158</v>
      </c>
    </row>
    <row r="15" spans="1:2" ht="60" x14ac:dyDescent="0.25">
      <c r="A15" s="7" t="s">
        <v>188</v>
      </c>
      <c r="B15" t="s">
        <v>158</v>
      </c>
    </row>
    <row r="16" spans="1:2" ht="45" x14ac:dyDescent="0.25">
      <c r="A16" s="7" t="s">
        <v>190</v>
      </c>
      <c r="B16" t="s">
        <v>158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2F25F3-9900-4AF3-906B-0DC7C9A6513D}">
          <x14:formula1>
            <xm:f>BFO_List!$A$1:$A$6</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BFO_Decision_Criteria</vt:lpstr>
      <vt:lpstr>Terminological_Analysis_Results</vt:lpstr>
      <vt:lpstr>Annotations</vt:lpstr>
      <vt:lpstr>BFO_List</vt:lpstr>
      <vt:lpstr>CarbonFootPrint</vt:lpstr>
      <vt:lpstr>Concentration</vt:lpstr>
      <vt:lpstr>Disassembly</vt:lpstr>
      <vt:lpstr>Disposal</vt:lpstr>
      <vt:lpstr>Durability</vt:lpstr>
      <vt:lpstr>Energy Consumption</vt:lpstr>
      <vt:lpstr>Environmental FootPrint</vt:lpstr>
      <vt:lpstr>Hazardous Waste</vt:lpstr>
      <vt:lpstr>Installation</vt:lpstr>
      <vt:lpstr>Maintenance</vt:lpstr>
      <vt:lpstr>Material Foot Print</vt:lpstr>
      <vt:lpstr>Nano Plastic Relase</vt:lpstr>
      <vt:lpstr>Packaging Waste</vt:lpstr>
      <vt:lpstr>Plastic Waste</vt:lpstr>
      <vt:lpstr>Recyling</vt:lpstr>
      <vt:lpstr>Refurbishment</vt:lpstr>
      <vt:lpstr>Reliability</vt:lpstr>
      <vt:lpstr>Repair</vt:lpstr>
      <vt:lpstr>Reuse</vt:lpstr>
      <vt:lpstr>Safe Use</vt:lpstr>
      <vt:lpstr>Technical Specification</vt:lpstr>
      <vt:lpstr>Threshold</vt:lpstr>
      <vt:lpstr>Type</vt:lpstr>
      <vt:lpstr>Volume</vt:lpstr>
      <vt:lpstr>Weight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Tuezuen Alican</cp:lastModifiedBy>
  <dcterms:created xsi:type="dcterms:W3CDTF">2025-06-22T12:37:57Z</dcterms:created>
  <dcterms:modified xsi:type="dcterms:W3CDTF">2025-07-08T09:30:26Z</dcterms:modified>
</cp:coreProperties>
</file>