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37" documentId="10_ncr:100000_{24B492BE-E66D-4889-8091-C50BBF7A7B20}" xr6:coauthVersionLast="36" xr6:coauthVersionMax="36" xr10:uidLastSave="{CADF4B00-05C9-4F72-B484-38716ABF36D5}"/>
  <bookViews>
    <workbookView xWindow="0" yWindow="0" windowWidth="20490" windowHeight="8130" activeTab="1" xr2:uid="{00000000-000D-0000-FFFF-FFFF00000000}"/>
  </bookViews>
  <sheets>
    <sheet name="Doktorat_obliczenia_EU-28_2011" sheetId="1" r:id="rId1"/>
    <sheet name="wzorze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" i="2" l="1"/>
  <c r="AB3" i="2"/>
  <c r="J4" i="1" l="1"/>
  <c r="I4" i="1"/>
  <c r="L4" i="1" s="1"/>
  <c r="J3" i="1"/>
  <c r="I3" i="1"/>
  <c r="L3" i="1" s="1"/>
  <c r="J2" i="1"/>
  <c r="I2" i="1"/>
  <c r="L2" i="1" s="1"/>
  <c r="K3" i="1" l="1"/>
  <c r="K4" i="1"/>
  <c r="K2" i="1"/>
</calcChain>
</file>

<file path=xl/sharedStrings.xml><?xml version="1.0" encoding="utf-8"?>
<sst xmlns="http://schemas.openxmlformats.org/spreadsheetml/2006/main" count="398" uniqueCount="96">
  <si>
    <t>metoda</t>
  </si>
  <si>
    <t>Hellwiga</t>
  </si>
  <si>
    <t>zi</t>
  </si>
  <si>
    <t>standaryzacja</t>
  </si>
  <si>
    <t>gi"</t>
  </si>
  <si>
    <t>unitaryzacja</t>
  </si>
  <si>
    <t>si</t>
  </si>
  <si>
    <t>sr</t>
  </si>
  <si>
    <t>od</t>
  </si>
  <si>
    <t>p1</t>
  </si>
  <si>
    <t>p2</t>
  </si>
  <si>
    <t>Polska</t>
  </si>
  <si>
    <t>Niemcy</t>
  </si>
  <si>
    <t>Słowenia</t>
  </si>
  <si>
    <t>Hiszpania</t>
  </si>
  <si>
    <t>Czechy</t>
  </si>
  <si>
    <t>Wielka Brytania</t>
  </si>
  <si>
    <t>Francja</t>
  </si>
  <si>
    <t>Słowacja</t>
  </si>
  <si>
    <t>Szwecja</t>
  </si>
  <si>
    <t>NA</t>
  </si>
  <si>
    <t>Rumunia</t>
  </si>
  <si>
    <t>Włochy</t>
  </si>
  <si>
    <t>Łotwa</t>
  </si>
  <si>
    <t>Finlandia</t>
  </si>
  <si>
    <t>Austria</t>
  </si>
  <si>
    <t>Holandia</t>
  </si>
  <si>
    <t>Portugalia</t>
  </si>
  <si>
    <t>Węgry</t>
  </si>
  <si>
    <t>Grecja</t>
  </si>
  <si>
    <t>Belgia</t>
  </si>
  <si>
    <t>Dania</t>
  </si>
  <si>
    <t>Chorwacja</t>
  </si>
  <si>
    <t>Estonia</t>
  </si>
  <si>
    <t>Litwa</t>
  </si>
  <si>
    <t>Luksemburg</t>
  </si>
  <si>
    <t>Bułgaria</t>
  </si>
  <si>
    <t>Malta</t>
  </si>
  <si>
    <t>Cypr</t>
  </si>
  <si>
    <t>Irlandia</t>
  </si>
  <si>
    <t>PL</t>
  </si>
  <si>
    <t>LT</t>
  </si>
  <si>
    <t>ES</t>
  </si>
  <si>
    <t>EE</t>
  </si>
  <si>
    <t>GB</t>
  </si>
  <si>
    <t>SK</t>
  </si>
  <si>
    <t>FR</t>
  </si>
  <si>
    <t>RO</t>
  </si>
  <si>
    <t>AT</t>
  </si>
  <si>
    <t>IE</t>
  </si>
  <si>
    <t>CZ</t>
  </si>
  <si>
    <t>LU</t>
  </si>
  <si>
    <t>IT</t>
  </si>
  <si>
    <t>LV</t>
  </si>
  <si>
    <t>FI</t>
  </si>
  <si>
    <t>SE</t>
  </si>
  <si>
    <t>PT</t>
  </si>
  <si>
    <t>NL</t>
  </si>
  <si>
    <t>GR</t>
  </si>
  <si>
    <t>SI</t>
  </si>
  <si>
    <t>BG</t>
  </si>
  <si>
    <t>BE</t>
  </si>
  <si>
    <t>CY</t>
  </si>
  <si>
    <t>MT</t>
  </si>
  <si>
    <t>HR</t>
  </si>
  <si>
    <t>HU</t>
  </si>
  <si>
    <t>DK</t>
  </si>
  <si>
    <t>DE</t>
  </si>
  <si>
    <t>symbolh</t>
  </si>
  <si>
    <t>Chroniony obszar lądowy (% powierzchni państwa)</t>
  </si>
  <si>
    <t>Indeks wydajnosci zasobów (rok 2000=100)</t>
  </si>
  <si>
    <t>Połowy w regionach rybackich (tys.ton)</t>
  </si>
  <si>
    <t>Zależność energetyczna (%)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</si>
  <si>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</si>
  <si>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</si>
  <si>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</si>
  <si>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</si>
  <si>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</si>
  <si>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</si>
  <si>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Odnawialna energia elektryczna (%konsumpcji prądu)</t>
  </si>
  <si>
    <t>Krajowa konsumpcja biomasy (100 tys. ton ekwiwalentu oleju)</t>
  </si>
  <si>
    <t>Uprawy ekologiczne (% użytków rolnych)</t>
  </si>
  <si>
    <t>Wydatki na ochronę środoiwska (% PKB)</t>
  </si>
  <si>
    <t>Dochody z podatków środoiwskowych (% PKB)</t>
  </si>
  <si>
    <t>Indeks eko-innowacyjnosci (śr krajów UE=100)</t>
  </si>
  <si>
    <t>Patenty związane z recyklingiem i surowcami wtórnymi  (liczba)</t>
  </si>
  <si>
    <t>Wydatki publiczne na badania i rozwój dotyczące środowiska (% PKB)</t>
  </si>
  <si>
    <t>Stopa bezrobocia ludzi młodych w wieku 15-24 lata, obliczona jako udział (%) w całkowitej populacji w tej samej grupie wiekowej</t>
  </si>
  <si>
    <t>Osoby zagrożone ubóstwem lub wykluczeniem społecznym</t>
  </si>
  <si>
    <t>Zatrudnienie w sektorze dóbr i usług środowiskowych (ekwiwalent pełnego czasu pracy ∙〖10〗^(-3); FTE)</t>
  </si>
  <si>
    <t>dio</t>
  </si>
  <si>
    <t>wzorzec</t>
  </si>
  <si>
    <t>średnia</t>
  </si>
  <si>
    <t>odch.stand</t>
  </si>
  <si>
    <t>d0</t>
  </si>
  <si>
    <t>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</si>
</sst>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M4" sqref="M4"/>
    </sheetView>
  </sheetViews>
  <sheetFormatPr defaultRowHeight="15" x14ac:dyDescent="0.25"/>
  <cols>
    <col min="2" max="2" width="12.28515625" customWidth="1"/>
  </cols>
  <sheetData>
    <row r="1" spans="1:12" x14ac:dyDescent="0.25">
      <c r="A1" t="s">
        <v>0</v>
      </c>
      <c r="B1" t="s">
        <v>1</v>
      </c>
      <c r="C1" t="s">
        <v>68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 t="s">
        <v>11</v>
      </c>
      <c r="C2" t="s">
        <v>40</v>
      </c>
      <c r="D2">
        <v>0.61</v>
      </c>
      <c r="E2" t="s">
        <v>12</v>
      </c>
      <c r="F2">
        <v>1</v>
      </c>
      <c r="G2" t="s">
        <v>13</v>
      </c>
      <c r="H2">
        <v>1</v>
      </c>
      <c r="I2" s="1">
        <f>AVERAGE(D2:D29)</f>
        <v>0.3175</v>
      </c>
      <c r="J2">
        <f>STDEV(D2:D29)</f>
        <v>0.15889957229040616</v>
      </c>
      <c r="K2" s="1">
        <f>I2-J2</f>
        <v>0.15860042770959384</v>
      </c>
      <c r="L2" s="1">
        <f>I2+J2</f>
        <v>0.47639957229040619</v>
      </c>
    </row>
    <row r="3" spans="1:12" x14ac:dyDescent="0.25">
      <c r="A3">
        <v>2</v>
      </c>
      <c r="B3" t="s">
        <v>14</v>
      </c>
      <c r="C3" t="s">
        <v>42</v>
      </c>
      <c r="D3">
        <v>0.56000000000000005</v>
      </c>
      <c r="E3" t="s">
        <v>11</v>
      </c>
      <c r="F3">
        <v>0.87752056700000003</v>
      </c>
      <c r="G3" t="s">
        <v>15</v>
      </c>
      <c r="H3">
        <v>0.86730455500000003</v>
      </c>
      <c r="I3">
        <f>AVERAGE(F2:F29)</f>
        <v>0.41516043653571438</v>
      </c>
      <c r="J3">
        <f>STDEV(F2:F29)</f>
        <v>0.28355671960281009</v>
      </c>
      <c r="K3" s="1">
        <f>I3-J3</f>
        <v>0.13160371693290429</v>
      </c>
      <c r="L3" s="1">
        <f t="shared" ref="L3:L4" si="0">I3+J3</f>
        <v>0.69871715613852448</v>
      </c>
    </row>
    <row r="4" spans="1:12" x14ac:dyDescent="0.25">
      <c r="A4">
        <v>3</v>
      </c>
      <c r="B4" t="s">
        <v>16</v>
      </c>
      <c r="C4" t="s">
        <v>44</v>
      </c>
      <c r="D4">
        <v>0.52</v>
      </c>
      <c r="E4" t="s">
        <v>17</v>
      </c>
      <c r="F4">
        <v>0.84604078999999999</v>
      </c>
      <c r="G4" t="s">
        <v>12</v>
      </c>
      <c r="H4">
        <v>0.75697650699999997</v>
      </c>
      <c r="I4">
        <f>AVERAGE(H2:H29)</f>
        <v>0.49173742432142847</v>
      </c>
      <c r="J4">
        <f>STDEV(H2:H29)</f>
        <v>0.24061517581645514</v>
      </c>
      <c r="K4" s="1">
        <f t="shared" ref="K4" si="1">I4-J4</f>
        <v>0.25112224850497333</v>
      </c>
      <c r="L4" s="1">
        <f t="shared" si="0"/>
        <v>0.73235260013788361</v>
      </c>
    </row>
    <row r="5" spans="1:12" x14ac:dyDescent="0.25">
      <c r="A5">
        <v>4</v>
      </c>
      <c r="B5" t="s">
        <v>18</v>
      </c>
      <c r="C5" t="s">
        <v>45</v>
      </c>
      <c r="D5">
        <v>0.5</v>
      </c>
      <c r="E5" t="s">
        <v>16</v>
      </c>
      <c r="F5">
        <v>0.73248812200000002</v>
      </c>
      <c r="G5" t="s">
        <v>19</v>
      </c>
      <c r="H5">
        <v>0.72525537299999998</v>
      </c>
      <c r="I5" t="s">
        <v>20</v>
      </c>
      <c r="J5" t="s">
        <v>20</v>
      </c>
      <c r="K5" t="s">
        <v>20</v>
      </c>
      <c r="L5" t="s">
        <v>20</v>
      </c>
    </row>
    <row r="6" spans="1:12" x14ac:dyDescent="0.25">
      <c r="A6">
        <v>5</v>
      </c>
      <c r="B6" t="s">
        <v>21</v>
      </c>
      <c r="C6" t="s">
        <v>47</v>
      </c>
      <c r="D6">
        <v>0.48</v>
      </c>
      <c r="E6" t="s">
        <v>13</v>
      </c>
      <c r="F6">
        <v>0.69871512400000002</v>
      </c>
      <c r="G6" t="s">
        <v>11</v>
      </c>
      <c r="H6">
        <v>0.67683048400000001</v>
      </c>
      <c r="I6" t="s">
        <v>20</v>
      </c>
      <c r="J6" t="s">
        <v>20</v>
      </c>
      <c r="K6" t="s">
        <v>20</v>
      </c>
      <c r="L6" t="s">
        <v>20</v>
      </c>
    </row>
    <row r="7" spans="1:12" x14ac:dyDescent="0.25">
      <c r="A7">
        <v>6</v>
      </c>
      <c r="B7" t="s">
        <v>15</v>
      </c>
      <c r="C7" t="s">
        <v>50</v>
      </c>
      <c r="D7">
        <v>0.46</v>
      </c>
      <c r="E7" t="s">
        <v>14</v>
      </c>
      <c r="F7">
        <v>0.69291323599999999</v>
      </c>
      <c r="G7" t="s">
        <v>22</v>
      </c>
      <c r="H7">
        <v>0.67557617800000003</v>
      </c>
      <c r="I7" t="s">
        <v>20</v>
      </c>
      <c r="J7" t="s">
        <v>20</v>
      </c>
      <c r="K7" t="s">
        <v>20</v>
      </c>
      <c r="L7" t="s">
        <v>20</v>
      </c>
    </row>
    <row r="8" spans="1:12" x14ac:dyDescent="0.25">
      <c r="A8">
        <v>7</v>
      </c>
      <c r="B8" t="s">
        <v>22</v>
      </c>
      <c r="C8" t="s">
        <v>52</v>
      </c>
      <c r="D8">
        <v>0.39</v>
      </c>
      <c r="E8" t="s">
        <v>15</v>
      </c>
      <c r="F8">
        <v>0.69081073100000001</v>
      </c>
      <c r="G8" t="s">
        <v>14</v>
      </c>
      <c r="H8">
        <v>0.67347179099999999</v>
      </c>
      <c r="I8" t="s">
        <v>20</v>
      </c>
      <c r="J8" t="s">
        <v>20</v>
      </c>
      <c r="K8" t="s">
        <v>20</v>
      </c>
      <c r="L8" t="s">
        <v>20</v>
      </c>
    </row>
    <row r="9" spans="1:12" x14ac:dyDescent="0.25">
      <c r="A9">
        <v>8</v>
      </c>
      <c r="B9" t="s">
        <v>23</v>
      </c>
      <c r="C9" t="s">
        <v>53</v>
      </c>
      <c r="D9">
        <v>0.38</v>
      </c>
      <c r="E9" t="s">
        <v>22</v>
      </c>
      <c r="F9">
        <v>0.59251392800000002</v>
      </c>
      <c r="G9" t="s">
        <v>24</v>
      </c>
      <c r="H9">
        <v>0.64490026600000006</v>
      </c>
      <c r="I9" t="s">
        <v>20</v>
      </c>
      <c r="J9" t="s">
        <v>20</v>
      </c>
      <c r="K9" t="s">
        <v>20</v>
      </c>
      <c r="L9" t="s">
        <v>20</v>
      </c>
    </row>
    <row r="10" spans="1:12" x14ac:dyDescent="0.25">
      <c r="A10">
        <v>9</v>
      </c>
      <c r="B10" t="s">
        <v>24</v>
      </c>
      <c r="C10" t="s">
        <v>54</v>
      </c>
      <c r="D10">
        <v>0.37</v>
      </c>
      <c r="E10" t="s">
        <v>25</v>
      </c>
      <c r="F10">
        <v>0.57057451800000003</v>
      </c>
      <c r="G10" t="s">
        <v>25</v>
      </c>
      <c r="H10">
        <v>0.63675853000000004</v>
      </c>
      <c r="I10" t="s">
        <v>20</v>
      </c>
      <c r="J10" t="s">
        <v>20</v>
      </c>
      <c r="K10" t="s">
        <v>20</v>
      </c>
      <c r="L10" t="s">
        <v>20</v>
      </c>
    </row>
    <row r="11" spans="1:12" x14ac:dyDescent="0.25">
      <c r="A11">
        <v>10</v>
      </c>
      <c r="B11" t="s">
        <v>19</v>
      </c>
      <c r="C11" t="s">
        <v>55</v>
      </c>
      <c r="D11">
        <v>0.37</v>
      </c>
      <c r="E11" t="s">
        <v>19</v>
      </c>
      <c r="F11">
        <v>0.52687161299999996</v>
      </c>
      <c r="G11" t="s">
        <v>26</v>
      </c>
      <c r="H11">
        <v>0.62645864600000001</v>
      </c>
      <c r="I11" t="s">
        <v>20</v>
      </c>
      <c r="J11" t="s">
        <v>20</v>
      </c>
      <c r="K11" t="s">
        <v>20</v>
      </c>
      <c r="L11" t="s">
        <v>20</v>
      </c>
    </row>
    <row r="12" spans="1:12" x14ac:dyDescent="0.25">
      <c r="A12">
        <v>11</v>
      </c>
      <c r="B12" t="s">
        <v>27</v>
      </c>
      <c r="C12" t="s">
        <v>56</v>
      </c>
      <c r="D12">
        <v>0.37</v>
      </c>
      <c r="E12" t="s">
        <v>26</v>
      </c>
      <c r="F12">
        <v>0.52509479400000003</v>
      </c>
      <c r="G12" t="s">
        <v>16</v>
      </c>
      <c r="H12">
        <v>0.61089246200000002</v>
      </c>
      <c r="I12" t="s">
        <v>20</v>
      </c>
      <c r="J12" t="s">
        <v>20</v>
      </c>
      <c r="K12" t="s">
        <v>20</v>
      </c>
      <c r="L12" t="s">
        <v>20</v>
      </c>
    </row>
    <row r="13" spans="1:12" x14ac:dyDescent="0.25">
      <c r="A13">
        <v>12</v>
      </c>
      <c r="B13" t="s">
        <v>26</v>
      </c>
      <c r="C13" t="s">
        <v>57</v>
      </c>
      <c r="D13">
        <v>0.37</v>
      </c>
      <c r="E13" t="s">
        <v>28</v>
      </c>
      <c r="F13">
        <v>0.51525601300000001</v>
      </c>
      <c r="G13" t="s">
        <v>28</v>
      </c>
      <c r="H13">
        <v>0.60377186199999999</v>
      </c>
      <c r="I13" t="s">
        <v>20</v>
      </c>
      <c r="J13" t="s">
        <v>20</v>
      </c>
      <c r="K13" t="s">
        <v>20</v>
      </c>
      <c r="L13" t="s">
        <v>20</v>
      </c>
    </row>
    <row r="14" spans="1:12" x14ac:dyDescent="0.25">
      <c r="A14">
        <v>13</v>
      </c>
      <c r="B14" t="s">
        <v>29</v>
      </c>
      <c r="C14" t="s">
        <v>58</v>
      </c>
      <c r="D14">
        <v>0.36</v>
      </c>
      <c r="E14" t="s">
        <v>24</v>
      </c>
      <c r="F14">
        <v>0.50853393999999996</v>
      </c>
      <c r="G14" t="s">
        <v>17</v>
      </c>
      <c r="H14">
        <v>0.58625751299999995</v>
      </c>
      <c r="I14" t="s">
        <v>20</v>
      </c>
      <c r="J14" t="s">
        <v>20</v>
      </c>
      <c r="K14" t="s">
        <v>20</v>
      </c>
      <c r="L14" t="s">
        <v>20</v>
      </c>
    </row>
    <row r="15" spans="1:12" x14ac:dyDescent="0.25">
      <c r="A15">
        <v>14</v>
      </c>
      <c r="B15" t="s">
        <v>13</v>
      </c>
      <c r="C15" t="s">
        <v>59</v>
      </c>
      <c r="D15">
        <v>0.35</v>
      </c>
      <c r="E15" t="s">
        <v>18</v>
      </c>
      <c r="F15">
        <v>0.46743653400000001</v>
      </c>
      <c r="G15" t="s">
        <v>18</v>
      </c>
      <c r="H15">
        <v>0.55971190299999996</v>
      </c>
      <c r="I15" t="s">
        <v>20</v>
      </c>
      <c r="J15" t="s">
        <v>20</v>
      </c>
      <c r="K15" t="s">
        <v>20</v>
      </c>
      <c r="L15" t="s">
        <v>20</v>
      </c>
    </row>
    <row r="16" spans="1:12" x14ac:dyDescent="0.25">
      <c r="A16">
        <v>15</v>
      </c>
      <c r="B16" t="s">
        <v>30</v>
      </c>
      <c r="C16" t="s">
        <v>61</v>
      </c>
      <c r="D16">
        <v>0.33</v>
      </c>
      <c r="E16" t="s">
        <v>31</v>
      </c>
      <c r="F16">
        <v>0.34498014900000001</v>
      </c>
      <c r="G16" t="s">
        <v>32</v>
      </c>
      <c r="H16">
        <v>0.52501084799999997</v>
      </c>
      <c r="I16" t="s">
        <v>20</v>
      </c>
      <c r="J16" t="s">
        <v>20</v>
      </c>
      <c r="K16" t="s">
        <v>20</v>
      </c>
      <c r="L16" t="s">
        <v>20</v>
      </c>
    </row>
    <row r="17" spans="1:12" x14ac:dyDescent="0.25">
      <c r="A17">
        <v>16</v>
      </c>
      <c r="B17" t="s">
        <v>33</v>
      </c>
      <c r="C17" t="s">
        <v>43</v>
      </c>
      <c r="D17">
        <v>0.32</v>
      </c>
      <c r="E17" t="s">
        <v>32</v>
      </c>
      <c r="F17">
        <v>0.31734575599999998</v>
      </c>
      <c r="G17" t="s">
        <v>31</v>
      </c>
      <c r="H17">
        <v>0.51304346599999995</v>
      </c>
      <c r="I17" t="s">
        <v>20</v>
      </c>
      <c r="J17" t="s">
        <v>20</v>
      </c>
      <c r="K17" t="s">
        <v>20</v>
      </c>
      <c r="L17" t="s">
        <v>20</v>
      </c>
    </row>
    <row r="18" spans="1:12" x14ac:dyDescent="0.25">
      <c r="A18">
        <v>17</v>
      </c>
      <c r="B18" t="s">
        <v>34</v>
      </c>
      <c r="C18" t="s">
        <v>41</v>
      </c>
      <c r="D18">
        <v>0.31</v>
      </c>
      <c r="E18" t="s">
        <v>21</v>
      </c>
      <c r="F18">
        <v>0.28604766300000001</v>
      </c>
      <c r="G18" t="s">
        <v>35</v>
      </c>
      <c r="H18">
        <v>0.42994615899999999</v>
      </c>
      <c r="I18" t="s">
        <v>20</v>
      </c>
      <c r="J18" t="s">
        <v>20</v>
      </c>
      <c r="K18" t="s">
        <v>20</v>
      </c>
      <c r="L18" t="s">
        <v>20</v>
      </c>
    </row>
    <row r="19" spans="1:12" x14ac:dyDescent="0.25">
      <c r="A19">
        <v>18</v>
      </c>
      <c r="B19" t="s">
        <v>36</v>
      </c>
      <c r="C19" t="s">
        <v>60</v>
      </c>
      <c r="D19">
        <v>0.31</v>
      </c>
      <c r="E19" t="s">
        <v>27</v>
      </c>
      <c r="F19">
        <v>0.235857228</v>
      </c>
      <c r="G19" t="s">
        <v>23</v>
      </c>
      <c r="H19">
        <v>0.36915728799999997</v>
      </c>
      <c r="I19" t="s">
        <v>20</v>
      </c>
      <c r="J19" t="s">
        <v>20</v>
      </c>
      <c r="K19" t="s">
        <v>20</v>
      </c>
      <c r="L19" t="s">
        <v>20</v>
      </c>
    </row>
    <row r="20" spans="1:12" x14ac:dyDescent="0.25">
      <c r="A20">
        <v>19</v>
      </c>
      <c r="B20" t="s">
        <v>37</v>
      </c>
      <c r="C20" t="s">
        <v>63</v>
      </c>
      <c r="D20">
        <v>0.28000000000000003</v>
      </c>
      <c r="E20" t="s">
        <v>30</v>
      </c>
      <c r="F20">
        <v>0.22518881600000001</v>
      </c>
      <c r="G20" t="s">
        <v>33</v>
      </c>
      <c r="H20">
        <v>0.33696530200000002</v>
      </c>
      <c r="I20" t="s">
        <v>20</v>
      </c>
      <c r="J20" t="s">
        <v>20</v>
      </c>
      <c r="K20" t="s">
        <v>20</v>
      </c>
      <c r="L20" t="s">
        <v>20</v>
      </c>
    </row>
    <row r="21" spans="1:12" x14ac:dyDescent="0.25">
      <c r="A21">
        <v>20</v>
      </c>
      <c r="B21" t="s">
        <v>38</v>
      </c>
      <c r="C21" t="s">
        <v>62</v>
      </c>
      <c r="D21">
        <v>0.27</v>
      </c>
      <c r="E21" t="s">
        <v>35</v>
      </c>
      <c r="F21">
        <v>0.21080010599999999</v>
      </c>
      <c r="G21" t="s">
        <v>30</v>
      </c>
      <c r="H21">
        <v>0.33524730000000003</v>
      </c>
      <c r="I21" t="s">
        <v>20</v>
      </c>
      <c r="J21" t="s">
        <v>20</v>
      </c>
      <c r="K21" t="s">
        <v>20</v>
      </c>
      <c r="L21" t="s">
        <v>20</v>
      </c>
    </row>
    <row r="22" spans="1:12" x14ac:dyDescent="0.25">
      <c r="A22">
        <v>21</v>
      </c>
      <c r="B22" t="s">
        <v>25</v>
      </c>
      <c r="C22" t="s">
        <v>48</v>
      </c>
      <c r="D22">
        <v>0.26</v>
      </c>
      <c r="E22" t="s">
        <v>23</v>
      </c>
      <c r="F22">
        <v>0.19296222199999999</v>
      </c>
      <c r="G22" t="s">
        <v>27</v>
      </c>
      <c r="H22">
        <v>0.33243169099999997</v>
      </c>
      <c r="I22" t="s">
        <v>20</v>
      </c>
      <c r="J22" t="s">
        <v>20</v>
      </c>
      <c r="K22" t="s">
        <v>20</v>
      </c>
      <c r="L22" t="s">
        <v>20</v>
      </c>
    </row>
    <row r="23" spans="1:12" x14ac:dyDescent="0.25">
      <c r="A23">
        <v>22</v>
      </c>
      <c r="B23" t="s">
        <v>39</v>
      </c>
      <c r="C23" t="s">
        <v>49</v>
      </c>
      <c r="D23">
        <v>0.23</v>
      </c>
      <c r="E23" t="s">
        <v>29</v>
      </c>
      <c r="F23">
        <v>0.16038543699999999</v>
      </c>
      <c r="G23" t="s">
        <v>21</v>
      </c>
      <c r="H23">
        <v>0.29273291800000001</v>
      </c>
      <c r="I23" t="s">
        <v>20</v>
      </c>
      <c r="J23" t="s">
        <v>20</v>
      </c>
      <c r="K23" t="s">
        <v>20</v>
      </c>
      <c r="L23" t="s">
        <v>20</v>
      </c>
    </row>
    <row r="24" spans="1:12" x14ac:dyDescent="0.25">
      <c r="A24">
        <v>23</v>
      </c>
      <c r="B24" t="s">
        <v>35</v>
      </c>
      <c r="C24" t="s">
        <v>51</v>
      </c>
      <c r="D24">
        <v>0.18</v>
      </c>
      <c r="E24" t="s">
        <v>39</v>
      </c>
      <c r="F24">
        <v>0.11270377400000001</v>
      </c>
      <c r="G24" t="s">
        <v>39</v>
      </c>
      <c r="H24">
        <v>0.28307741400000003</v>
      </c>
      <c r="I24" t="s">
        <v>20</v>
      </c>
      <c r="J24" t="s">
        <v>20</v>
      </c>
      <c r="K24" t="s">
        <v>20</v>
      </c>
      <c r="L24" t="s">
        <v>20</v>
      </c>
    </row>
    <row r="25" spans="1:12" x14ac:dyDescent="0.25">
      <c r="A25">
        <v>24</v>
      </c>
      <c r="B25" t="s">
        <v>32</v>
      </c>
      <c r="C25" t="s">
        <v>64</v>
      </c>
      <c r="D25">
        <v>0.15</v>
      </c>
      <c r="E25" t="s">
        <v>33</v>
      </c>
      <c r="F25">
        <v>0.110253671</v>
      </c>
      <c r="G25" t="s">
        <v>36</v>
      </c>
      <c r="H25">
        <v>0.28232868799999999</v>
      </c>
      <c r="I25" t="s">
        <v>20</v>
      </c>
      <c r="J25" t="s">
        <v>20</v>
      </c>
      <c r="K25" t="s">
        <v>20</v>
      </c>
      <c r="L25" t="s">
        <v>20</v>
      </c>
    </row>
    <row r="26" spans="1:12" x14ac:dyDescent="0.25">
      <c r="A26">
        <v>25</v>
      </c>
      <c r="B26" t="s">
        <v>28</v>
      </c>
      <c r="C26" t="s">
        <v>65</v>
      </c>
      <c r="D26">
        <v>0.13</v>
      </c>
      <c r="E26" t="s">
        <v>36</v>
      </c>
      <c r="F26">
        <v>9.5351429000000001E-2</v>
      </c>
      <c r="G26" t="s">
        <v>29</v>
      </c>
      <c r="H26">
        <v>0.18670761999999999</v>
      </c>
      <c r="I26" t="s">
        <v>20</v>
      </c>
      <c r="J26" t="s">
        <v>20</v>
      </c>
      <c r="K26" t="s">
        <v>20</v>
      </c>
      <c r="L26" t="s">
        <v>20</v>
      </c>
    </row>
    <row r="27" spans="1:12" x14ac:dyDescent="0.25">
      <c r="A27">
        <v>26</v>
      </c>
      <c r="B27" t="s">
        <v>31</v>
      </c>
      <c r="C27" t="s">
        <v>66</v>
      </c>
      <c r="D27">
        <v>0.1</v>
      </c>
      <c r="E27" t="s">
        <v>38</v>
      </c>
      <c r="F27">
        <v>8.520229E-2</v>
      </c>
      <c r="G27" t="s">
        <v>34</v>
      </c>
      <c r="H27">
        <v>0.13930014800000001</v>
      </c>
      <c r="I27" t="s">
        <v>20</v>
      </c>
      <c r="J27" t="s">
        <v>20</v>
      </c>
      <c r="K27" t="s">
        <v>20</v>
      </c>
      <c r="L27" t="s">
        <v>20</v>
      </c>
    </row>
    <row r="28" spans="1:12" x14ac:dyDescent="0.25">
      <c r="A28">
        <v>27</v>
      </c>
      <c r="B28" t="s">
        <v>12</v>
      </c>
      <c r="C28" t="s">
        <v>67</v>
      </c>
      <c r="D28">
        <v>-0.02</v>
      </c>
      <c r="E28" t="s">
        <v>37</v>
      </c>
      <c r="F28">
        <v>2.643772E-3</v>
      </c>
      <c r="G28" t="s">
        <v>38</v>
      </c>
      <c r="H28">
        <v>9.8532968999999998E-2</v>
      </c>
      <c r="I28" t="s">
        <v>20</v>
      </c>
      <c r="J28" t="s">
        <v>20</v>
      </c>
      <c r="K28" t="s">
        <v>20</v>
      </c>
      <c r="L28" t="s">
        <v>20</v>
      </c>
    </row>
    <row r="29" spans="1:12" x14ac:dyDescent="0.25">
      <c r="A29">
        <v>28</v>
      </c>
      <c r="B29" t="s">
        <v>17</v>
      </c>
      <c r="C29" t="s">
        <v>46</v>
      </c>
      <c r="D29">
        <v>-0.05</v>
      </c>
      <c r="E29" t="s">
        <v>34</v>
      </c>
      <c r="F29">
        <v>0</v>
      </c>
      <c r="G29" t="s">
        <v>37</v>
      </c>
      <c r="H29">
        <v>0</v>
      </c>
      <c r="I29" t="s">
        <v>20</v>
      </c>
      <c r="J29" t="s">
        <v>20</v>
      </c>
      <c r="K29" t="s">
        <v>20</v>
      </c>
      <c r="L2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8551-9ED9-486B-8F21-70E9A87053CA}">
  <dimension ref="A1:AD30"/>
  <sheetViews>
    <sheetView tabSelected="1" zoomScale="85" zoomScaleNormal="85" workbookViewId="0">
      <selection activeCell="J11" sqref="J11"/>
    </sheetView>
  </sheetViews>
  <sheetFormatPr defaultRowHeight="15" x14ac:dyDescent="0.25"/>
  <sheetData>
    <row r="1" spans="1:30" x14ac:dyDescent="0.25">
      <c r="A1" t="s">
        <v>95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2</v>
      </c>
      <c r="Y1" t="s">
        <v>91</v>
      </c>
      <c r="Z1" t="s">
        <v>2</v>
      </c>
      <c r="AA1" t="s">
        <v>2</v>
      </c>
      <c r="AB1" t="s">
        <v>92</v>
      </c>
      <c r="AC1" t="s">
        <v>93</v>
      </c>
      <c r="AD1" t="s">
        <v>94</v>
      </c>
    </row>
    <row r="2" spans="1:30" x14ac:dyDescent="0.25">
      <c r="A2" t="s">
        <v>25</v>
      </c>
      <c r="B2">
        <v>15</v>
      </c>
      <c r="C2">
        <v>124.2</v>
      </c>
      <c r="D2">
        <v>365</v>
      </c>
      <c r="E2">
        <v>70.3</v>
      </c>
      <c r="F2">
        <v>1.9</v>
      </c>
      <c r="G2">
        <v>3.9</v>
      </c>
      <c r="H2">
        <v>19.2</v>
      </c>
      <c r="I2">
        <v>20.6</v>
      </c>
      <c r="J2">
        <v>0</v>
      </c>
      <c r="K2">
        <v>573</v>
      </c>
      <c r="L2">
        <v>30.6</v>
      </c>
      <c r="M2">
        <v>27.9</v>
      </c>
      <c r="N2">
        <v>19.600000000000001</v>
      </c>
      <c r="O2">
        <v>0.28000000000000003</v>
      </c>
      <c r="P2">
        <v>2.42</v>
      </c>
      <c r="Q2">
        <v>118</v>
      </c>
      <c r="R2">
        <v>8.7799999999999994</v>
      </c>
      <c r="S2">
        <v>0.14000000000000001</v>
      </c>
      <c r="T2">
        <v>8.9</v>
      </c>
      <c r="U2">
        <v>19.2</v>
      </c>
      <c r="V2">
        <v>171.2</v>
      </c>
      <c r="W2">
        <v>607.61</v>
      </c>
      <c r="X2">
        <v>0.26</v>
      </c>
      <c r="Y2" t="s">
        <v>25</v>
      </c>
      <c r="Z2">
        <v>0.26</v>
      </c>
      <c r="AA2">
        <v>0.25571604599999997</v>
      </c>
      <c r="AB2">
        <v>556.45000000000005</v>
      </c>
      <c r="AC2">
        <v>129.96</v>
      </c>
      <c r="AD2">
        <v>816.38</v>
      </c>
    </row>
    <row r="3" spans="1:30" x14ac:dyDescent="0.25">
      <c r="A3" t="s">
        <v>30</v>
      </c>
      <c r="B3">
        <v>13</v>
      </c>
      <c r="C3">
        <v>104.9</v>
      </c>
      <c r="D3">
        <v>231.7619048</v>
      </c>
      <c r="E3">
        <v>75.400000000000006</v>
      </c>
      <c r="F3">
        <v>4.8</v>
      </c>
      <c r="G3">
        <v>3.4</v>
      </c>
      <c r="H3">
        <v>19.7</v>
      </c>
      <c r="I3">
        <v>13.6</v>
      </c>
      <c r="J3">
        <v>5</v>
      </c>
      <c r="K3">
        <v>456</v>
      </c>
      <c r="L3">
        <v>6.3</v>
      </c>
      <c r="M3">
        <v>9.8000000000000007</v>
      </c>
      <c r="N3">
        <v>4.0999999999999996</v>
      </c>
      <c r="O3">
        <v>0.28999999999999998</v>
      </c>
      <c r="P3">
        <v>2.25</v>
      </c>
      <c r="Q3">
        <v>114</v>
      </c>
      <c r="R3">
        <v>7.79</v>
      </c>
      <c r="S3">
        <v>0.17</v>
      </c>
      <c r="T3">
        <v>18.7</v>
      </c>
      <c r="U3">
        <v>21</v>
      </c>
      <c r="V3">
        <v>91.5</v>
      </c>
      <c r="W3">
        <v>543.4</v>
      </c>
      <c r="X3">
        <v>0.33</v>
      </c>
      <c r="Y3" t="s">
        <v>30</v>
      </c>
      <c r="Z3">
        <v>0.33</v>
      </c>
      <c r="AA3">
        <v>0.33436871099999999</v>
      </c>
      <c r="AB3">
        <f>AVERAGE(Z2:Z29)</f>
        <v>0.32</v>
      </c>
      <c r="AC3">
        <f>STDEV(Z2:Z29)</f>
        <v>0.15326085243430193</v>
      </c>
      <c r="AD3" t="s">
        <v>20</v>
      </c>
    </row>
    <row r="4" spans="1:30" x14ac:dyDescent="0.25">
      <c r="A4" t="s">
        <v>36</v>
      </c>
      <c r="B4">
        <v>34</v>
      </c>
      <c r="C4">
        <v>120.5</v>
      </c>
      <c r="D4">
        <v>22</v>
      </c>
      <c r="E4">
        <v>36</v>
      </c>
      <c r="F4">
        <v>70.2</v>
      </c>
      <c r="G4">
        <v>7</v>
      </c>
      <c r="H4">
        <v>12.2</v>
      </c>
      <c r="I4">
        <v>17.100000000000001</v>
      </c>
      <c r="J4">
        <v>-6</v>
      </c>
      <c r="K4">
        <v>508</v>
      </c>
      <c r="L4">
        <v>14.3</v>
      </c>
      <c r="M4">
        <v>30.4</v>
      </c>
      <c r="N4">
        <v>0.5</v>
      </c>
      <c r="O4">
        <v>0.69</v>
      </c>
      <c r="P4">
        <v>2.68</v>
      </c>
      <c r="Q4">
        <v>43</v>
      </c>
      <c r="R4">
        <v>1</v>
      </c>
      <c r="S4">
        <v>0.19</v>
      </c>
      <c r="T4">
        <v>25</v>
      </c>
      <c r="U4">
        <v>49.1</v>
      </c>
      <c r="V4">
        <v>26.7</v>
      </c>
      <c r="W4">
        <v>566.05999999999995</v>
      </c>
      <c r="X4">
        <v>0.31</v>
      </c>
      <c r="Y4" t="s">
        <v>36</v>
      </c>
      <c r="Z4">
        <v>0.31</v>
      </c>
      <c r="AA4">
        <v>0.30661492099999998</v>
      </c>
      <c r="AB4" t="s">
        <v>20</v>
      </c>
      <c r="AC4" t="s">
        <v>20</v>
      </c>
      <c r="AD4" t="s">
        <v>20</v>
      </c>
    </row>
    <row r="5" spans="1:30" x14ac:dyDescent="0.25">
      <c r="A5" t="s">
        <v>32</v>
      </c>
      <c r="B5">
        <v>37</v>
      </c>
      <c r="C5">
        <v>97</v>
      </c>
      <c r="D5">
        <v>487</v>
      </c>
      <c r="E5">
        <v>49.4</v>
      </c>
      <c r="F5">
        <v>6.9</v>
      </c>
      <c r="G5">
        <v>8.3000000000000007</v>
      </c>
      <c r="H5">
        <v>11</v>
      </c>
      <c r="I5">
        <v>10</v>
      </c>
      <c r="J5">
        <v>6</v>
      </c>
      <c r="K5">
        <v>384</v>
      </c>
      <c r="L5">
        <v>25.4</v>
      </c>
      <c r="M5">
        <v>31.4</v>
      </c>
      <c r="N5">
        <v>4.1100000000000003</v>
      </c>
      <c r="O5">
        <v>0.8</v>
      </c>
      <c r="P5">
        <v>2.68</v>
      </c>
      <c r="Q5">
        <v>71.25</v>
      </c>
      <c r="R5">
        <v>0.5</v>
      </c>
      <c r="S5">
        <v>0.21</v>
      </c>
      <c r="T5">
        <v>36.6</v>
      </c>
      <c r="U5">
        <v>32.6</v>
      </c>
      <c r="V5">
        <v>48.333333330000002</v>
      </c>
      <c r="W5">
        <v>696.06</v>
      </c>
      <c r="X5">
        <v>0.15</v>
      </c>
      <c r="Y5" t="s">
        <v>32</v>
      </c>
      <c r="Z5">
        <v>0.15</v>
      </c>
      <c r="AA5">
        <v>0.14737398500000001</v>
      </c>
      <c r="AB5" t="s">
        <v>20</v>
      </c>
      <c r="AC5" t="s">
        <v>20</v>
      </c>
      <c r="AD5" t="s">
        <v>20</v>
      </c>
    </row>
    <row r="6" spans="1:30" x14ac:dyDescent="0.25">
      <c r="A6" t="s">
        <v>38</v>
      </c>
      <c r="B6">
        <v>28</v>
      </c>
      <c r="C6">
        <v>100.7</v>
      </c>
      <c r="D6">
        <v>213</v>
      </c>
      <c r="E6">
        <v>92.4</v>
      </c>
      <c r="F6">
        <v>24.6</v>
      </c>
      <c r="G6">
        <v>3.3</v>
      </c>
      <c r="H6">
        <v>27.5</v>
      </c>
      <c r="I6">
        <v>13.9</v>
      </c>
      <c r="J6">
        <v>32</v>
      </c>
      <c r="K6">
        <v>672</v>
      </c>
      <c r="L6">
        <v>6</v>
      </c>
      <c r="M6">
        <v>212.6</v>
      </c>
      <c r="N6">
        <v>2.9</v>
      </c>
      <c r="O6">
        <v>0.18</v>
      </c>
      <c r="P6">
        <v>2.76</v>
      </c>
      <c r="Q6">
        <v>66</v>
      </c>
      <c r="R6">
        <v>1.5</v>
      </c>
      <c r="S6">
        <v>7.0000000000000007E-2</v>
      </c>
      <c r="T6">
        <v>22.4</v>
      </c>
      <c r="U6">
        <v>24.6</v>
      </c>
      <c r="V6">
        <v>144.90352630000001</v>
      </c>
      <c r="W6">
        <v>593.14</v>
      </c>
      <c r="X6">
        <v>0.27</v>
      </c>
      <c r="Y6" t="s">
        <v>38</v>
      </c>
      <c r="Z6">
        <v>0.27</v>
      </c>
      <c r="AA6">
        <v>0.27344369299999999</v>
      </c>
      <c r="AB6" t="s">
        <v>20</v>
      </c>
      <c r="AC6" t="s">
        <v>20</v>
      </c>
      <c r="AD6" t="s">
        <v>20</v>
      </c>
    </row>
    <row r="7" spans="1:30" x14ac:dyDescent="0.25">
      <c r="A7" t="s">
        <v>15</v>
      </c>
      <c r="B7">
        <v>14</v>
      </c>
      <c r="C7">
        <v>141.19999999999999</v>
      </c>
      <c r="D7">
        <v>9</v>
      </c>
      <c r="E7">
        <v>28.8</v>
      </c>
      <c r="F7">
        <v>15.3</v>
      </c>
      <c r="G7">
        <v>3.6</v>
      </c>
      <c r="H7">
        <v>15.3</v>
      </c>
      <c r="I7">
        <v>14.8</v>
      </c>
      <c r="J7">
        <v>-3</v>
      </c>
      <c r="K7">
        <v>320</v>
      </c>
      <c r="L7">
        <v>10.9</v>
      </c>
      <c r="M7">
        <v>8</v>
      </c>
      <c r="N7">
        <v>13.1</v>
      </c>
      <c r="O7">
        <v>0.86</v>
      </c>
      <c r="P7">
        <v>2.34</v>
      </c>
      <c r="Q7">
        <v>84</v>
      </c>
      <c r="R7">
        <v>5.92</v>
      </c>
      <c r="S7">
        <v>0.31</v>
      </c>
      <c r="T7">
        <v>18.100000000000001</v>
      </c>
      <c r="U7">
        <v>15.3</v>
      </c>
      <c r="V7">
        <v>106.25</v>
      </c>
      <c r="W7">
        <v>437.5</v>
      </c>
      <c r="X7">
        <v>0.46</v>
      </c>
      <c r="Y7" t="s">
        <v>15</v>
      </c>
      <c r="Z7">
        <v>0.46</v>
      </c>
      <c r="AA7">
        <v>0.464097553</v>
      </c>
      <c r="AB7" t="s">
        <v>20</v>
      </c>
      <c r="AC7" t="s">
        <v>20</v>
      </c>
      <c r="AD7" t="s">
        <v>20</v>
      </c>
    </row>
    <row r="8" spans="1:30" x14ac:dyDescent="0.25">
      <c r="A8" t="s">
        <v>31</v>
      </c>
      <c r="B8">
        <v>8</v>
      </c>
      <c r="C8">
        <v>115.1</v>
      </c>
      <c r="D8">
        <v>231.7619048</v>
      </c>
      <c r="E8">
        <v>-5.6</v>
      </c>
      <c r="F8">
        <v>2.6</v>
      </c>
      <c r="G8">
        <v>6.1</v>
      </c>
      <c r="H8">
        <v>18.600000000000001</v>
      </c>
      <c r="I8">
        <v>21.9</v>
      </c>
      <c r="J8">
        <v>7</v>
      </c>
      <c r="K8">
        <v>781</v>
      </c>
      <c r="L8">
        <v>23.5</v>
      </c>
      <c r="M8">
        <v>3.2</v>
      </c>
      <c r="N8">
        <v>6.1</v>
      </c>
      <c r="O8">
        <v>0.4</v>
      </c>
      <c r="P8">
        <v>4.0199999999999996</v>
      </c>
      <c r="Q8">
        <v>140</v>
      </c>
      <c r="R8">
        <v>1</v>
      </c>
      <c r="S8">
        <v>0.06</v>
      </c>
      <c r="T8">
        <v>14.2</v>
      </c>
      <c r="U8">
        <v>17.600000000000001</v>
      </c>
      <c r="V8">
        <v>68.575000000000003</v>
      </c>
      <c r="W8">
        <v>735.84</v>
      </c>
      <c r="X8">
        <v>0.1</v>
      </c>
      <c r="Y8" t="s">
        <v>31</v>
      </c>
      <c r="Z8">
        <v>0.1</v>
      </c>
      <c r="AA8">
        <v>9.8645712999999996E-2</v>
      </c>
      <c r="AB8" t="s">
        <v>20</v>
      </c>
      <c r="AC8" t="s">
        <v>20</v>
      </c>
      <c r="AD8" t="s">
        <v>20</v>
      </c>
    </row>
    <row r="9" spans="1:30" x14ac:dyDescent="0.25">
      <c r="A9" t="s">
        <v>33</v>
      </c>
      <c r="B9">
        <v>18</v>
      </c>
      <c r="C9">
        <v>95.4</v>
      </c>
      <c r="D9">
        <v>218</v>
      </c>
      <c r="E9">
        <v>12</v>
      </c>
      <c r="F9">
        <v>54.8</v>
      </c>
      <c r="G9">
        <v>25.9</v>
      </c>
      <c r="H9">
        <v>12.7</v>
      </c>
      <c r="I9">
        <v>28.8</v>
      </c>
      <c r="J9">
        <v>-5</v>
      </c>
      <c r="K9">
        <v>301</v>
      </c>
      <c r="L9">
        <v>25.5</v>
      </c>
      <c r="M9">
        <v>12.6</v>
      </c>
      <c r="N9">
        <v>14.1</v>
      </c>
      <c r="O9">
        <v>0.54</v>
      </c>
      <c r="P9">
        <v>2.73</v>
      </c>
      <c r="Q9">
        <v>62</v>
      </c>
      <c r="R9">
        <v>0</v>
      </c>
      <c r="S9">
        <v>0.19</v>
      </c>
      <c r="T9">
        <v>22.4</v>
      </c>
      <c r="U9">
        <v>23.1</v>
      </c>
      <c r="V9">
        <v>28.25</v>
      </c>
      <c r="W9">
        <v>553.79999999999995</v>
      </c>
      <c r="X9">
        <v>0.32</v>
      </c>
      <c r="Y9" t="s">
        <v>33</v>
      </c>
      <c r="Z9">
        <v>0.32</v>
      </c>
      <c r="AA9">
        <v>0.32163384299999997</v>
      </c>
      <c r="AB9" t="s">
        <v>20</v>
      </c>
      <c r="AC9" t="s">
        <v>20</v>
      </c>
      <c r="AD9" t="s">
        <v>20</v>
      </c>
    </row>
    <row r="10" spans="1:30" x14ac:dyDescent="0.25">
      <c r="A10" t="s">
        <v>24</v>
      </c>
      <c r="B10">
        <v>14</v>
      </c>
      <c r="C10">
        <v>113.5</v>
      </c>
      <c r="D10">
        <v>231.7619048</v>
      </c>
      <c r="E10">
        <v>52.8</v>
      </c>
      <c r="F10">
        <v>11.3</v>
      </c>
      <c r="G10">
        <v>8.6999999999999993</v>
      </c>
      <c r="H10">
        <v>13.1</v>
      </c>
      <c r="I10">
        <v>37.299999999999997</v>
      </c>
      <c r="J10">
        <v>4</v>
      </c>
      <c r="K10">
        <v>505</v>
      </c>
      <c r="L10">
        <v>32.799999999999997</v>
      </c>
      <c r="M10">
        <v>71.400000000000006</v>
      </c>
      <c r="N10">
        <v>8.1999999999999993</v>
      </c>
      <c r="O10">
        <v>0.43</v>
      </c>
      <c r="P10">
        <v>3.02</v>
      </c>
      <c r="Q10">
        <v>143</v>
      </c>
      <c r="R10">
        <v>6.87</v>
      </c>
      <c r="S10">
        <v>0.32</v>
      </c>
      <c r="T10">
        <v>20.100000000000001</v>
      </c>
      <c r="U10">
        <v>17.899999999999999</v>
      </c>
      <c r="V10">
        <v>132.69999999999999</v>
      </c>
      <c r="W10">
        <v>510.79</v>
      </c>
      <c r="X10">
        <v>0.37</v>
      </c>
      <c r="Y10" t="s">
        <v>24</v>
      </c>
      <c r="Z10">
        <v>0.37</v>
      </c>
      <c r="AA10">
        <v>0.37431818100000003</v>
      </c>
      <c r="AB10" t="s">
        <v>20</v>
      </c>
      <c r="AC10" t="s">
        <v>20</v>
      </c>
      <c r="AD10" t="s">
        <v>20</v>
      </c>
    </row>
    <row r="11" spans="1:30" x14ac:dyDescent="0.25">
      <c r="A11" t="s">
        <v>17</v>
      </c>
      <c r="B11">
        <v>13</v>
      </c>
      <c r="C11">
        <v>126.6</v>
      </c>
      <c r="D11">
        <v>799</v>
      </c>
      <c r="E11">
        <v>48.6</v>
      </c>
      <c r="F11">
        <v>3.7</v>
      </c>
      <c r="G11">
        <v>4.5</v>
      </c>
      <c r="H11">
        <v>18.5</v>
      </c>
      <c r="I11">
        <v>12</v>
      </c>
      <c r="J11">
        <v>2</v>
      </c>
      <c r="K11">
        <v>534</v>
      </c>
      <c r="L11">
        <v>11.1</v>
      </c>
      <c r="M11">
        <v>131.6</v>
      </c>
      <c r="N11">
        <v>3.4</v>
      </c>
      <c r="O11">
        <v>0.14000000000000001</v>
      </c>
      <c r="P11">
        <v>1.92</v>
      </c>
      <c r="Q11">
        <v>108</v>
      </c>
      <c r="R11">
        <v>38.54</v>
      </c>
      <c r="S11">
        <v>0.3</v>
      </c>
      <c r="T11">
        <v>22.6</v>
      </c>
      <c r="U11">
        <v>19.3</v>
      </c>
      <c r="V11">
        <v>460.3</v>
      </c>
      <c r="W11">
        <v>854.28</v>
      </c>
      <c r="X11">
        <v>-0.05</v>
      </c>
      <c r="Y11" t="s">
        <v>17</v>
      </c>
      <c r="Z11">
        <v>0</v>
      </c>
      <c r="AA11">
        <v>-4.6428821000000002E-2</v>
      </c>
      <c r="AB11" t="s">
        <v>20</v>
      </c>
      <c r="AC11" t="s">
        <v>20</v>
      </c>
      <c r="AD11" t="s">
        <v>20</v>
      </c>
    </row>
    <row r="12" spans="1:30" x14ac:dyDescent="0.25">
      <c r="A12" t="s">
        <v>29</v>
      </c>
      <c r="B12">
        <v>27</v>
      </c>
      <c r="C12">
        <v>104.3</v>
      </c>
      <c r="D12">
        <v>206</v>
      </c>
      <c r="E12">
        <v>65.099999999999994</v>
      </c>
      <c r="F12">
        <v>17.100000000000001</v>
      </c>
      <c r="G12">
        <v>7.4</v>
      </c>
      <c r="H12">
        <v>25.1</v>
      </c>
      <c r="I12">
        <v>12.3</v>
      </c>
      <c r="J12">
        <v>-1</v>
      </c>
      <c r="K12">
        <v>503</v>
      </c>
      <c r="L12">
        <v>10.9</v>
      </c>
      <c r="M12">
        <v>12.4</v>
      </c>
      <c r="N12">
        <v>5.2</v>
      </c>
      <c r="O12">
        <v>0.4</v>
      </c>
      <c r="P12">
        <v>2.91</v>
      </c>
      <c r="Q12">
        <v>56</v>
      </c>
      <c r="R12">
        <v>0</v>
      </c>
      <c r="S12">
        <v>0.16</v>
      </c>
      <c r="T12">
        <v>44.7</v>
      </c>
      <c r="U12">
        <v>31</v>
      </c>
      <c r="V12">
        <v>145.53229060000001</v>
      </c>
      <c r="W12">
        <v>522.98</v>
      </c>
      <c r="X12">
        <v>0.36</v>
      </c>
      <c r="Y12" t="s">
        <v>29</v>
      </c>
      <c r="Z12">
        <v>0.36</v>
      </c>
      <c r="AA12">
        <v>0.35939340199999997</v>
      </c>
      <c r="AB12" t="s">
        <v>20</v>
      </c>
      <c r="AC12" t="s">
        <v>20</v>
      </c>
      <c r="AD12" t="s">
        <v>20</v>
      </c>
    </row>
    <row r="13" spans="1:30" x14ac:dyDescent="0.25">
      <c r="A13" t="s">
        <v>14</v>
      </c>
      <c r="B13">
        <v>27</v>
      </c>
      <c r="C13">
        <v>163.69999999999999</v>
      </c>
      <c r="D13">
        <v>63</v>
      </c>
      <c r="E13">
        <v>76.3</v>
      </c>
      <c r="F13">
        <v>9.9</v>
      </c>
      <c r="G13">
        <v>3.9</v>
      </c>
      <c r="H13">
        <v>15.6</v>
      </c>
      <c r="I13">
        <v>8.3000000000000007</v>
      </c>
      <c r="J13">
        <v>-1</v>
      </c>
      <c r="K13">
        <v>485</v>
      </c>
      <c r="L13">
        <v>13.2</v>
      </c>
      <c r="M13">
        <v>101.5</v>
      </c>
      <c r="N13">
        <v>7.5</v>
      </c>
      <c r="O13">
        <v>0.23</v>
      </c>
      <c r="P13">
        <v>1.58</v>
      </c>
      <c r="Q13">
        <v>134</v>
      </c>
      <c r="R13">
        <v>15.45</v>
      </c>
      <c r="S13">
        <v>0.26</v>
      </c>
      <c r="T13">
        <v>46.2</v>
      </c>
      <c r="U13">
        <v>26.7</v>
      </c>
      <c r="V13">
        <v>259.75</v>
      </c>
      <c r="W13">
        <v>356.41</v>
      </c>
      <c r="X13">
        <v>0.56000000000000005</v>
      </c>
      <c r="Y13" t="s">
        <v>14</v>
      </c>
      <c r="Z13">
        <v>0.56000000000000005</v>
      </c>
      <c r="AA13">
        <v>0.56342003699999998</v>
      </c>
      <c r="AB13" t="s">
        <v>20</v>
      </c>
      <c r="AC13" t="s">
        <v>20</v>
      </c>
      <c r="AD13" t="s">
        <v>20</v>
      </c>
    </row>
    <row r="14" spans="1:30" x14ac:dyDescent="0.25">
      <c r="A14" t="s">
        <v>26</v>
      </c>
      <c r="B14">
        <v>14</v>
      </c>
      <c r="C14">
        <v>125.6</v>
      </c>
      <c r="D14">
        <v>2</v>
      </c>
      <c r="E14">
        <v>29.4</v>
      </c>
      <c r="F14">
        <v>2</v>
      </c>
      <c r="G14">
        <v>1.8</v>
      </c>
      <c r="H14">
        <v>23.6</v>
      </c>
      <c r="I14">
        <v>10.1</v>
      </c>
      <c r="J14">
        <v>6</v>
      </c>
      <c r="K14">
        <v>568</v>
      </c>
      <c r="L14">
        <v>4.5</v>
      </c>
      <c r="M14">
        <v>0.5</v>
      </c>
      <c r="N14">
        <v>2.5</v>
      </c>
      <c r="O14">
        <v>0.28999999999999998</v>
      </c>
      <c r="P14">
        <v>3.46</v>
      </c>
      <c r="Q14">
        <v>112</v>
      </c>
      <c r="R14">
        <v>13.46</v>
      </c>
      <c r="S14">
        <v>0.21</v>
      </c>
      <c r="T14">
        <v>10</v>
      </c>
      <c r="U14">
        <v>15.7</v>
      </c>
      <c r="V14">
        <v>130.75</v>
      </c>
      <c r="W14">
        <v>516.30999999999995</v>
      </c>
      <c r="X14">
        <v>0.37</v>
      </c>
      <c r="Y14" t="s">
        <v>26</v>
      </c>
      <c r="Z14">
        <v>0.37</v>
      </c>
      <c r="AA14">
        <v>0.36755600199999999</v>
      </c>
      <c r="AB14" t="s">
        <v>20</v>
      </c>
      <c r="AC14" t="s">
        <v>20</v>
      </c>
      <c r="AD14" t="s">
        <v>20</v>
      </c>
    </row>
    <row r="15" spans="1:30" x14ac:dyDescent="0.25">
      <c r="A15" t="s">
        <v>39</v>
      </c>
      <c r="B15">
        <v>13</v>
      </c>
      <c r="C15">
        <v>180.3</v>
      </c>
      <c r="D15">
        <v>79</v>
      </c>
      <c r="E15">
        <v>90</v>
      </c>
      <c r="F15">
        <v>5.8</v>
      </c>
      <c r="G15">
        <v>5.5</v>
      </c>
      <c r="H15">
        <v>9.3000000000000007</v>
      </c>
      <c r="I15">
        <v>21.8</v>
      </c>
      <c r="J15">
        <v>1</v>
      </c>
      <c r="K15">
        <v>616</v>
      </c>
      <c r="L15">
        <v>6.5</v>
      </c>
      <c r="M15">
        <v>11.6</v>
      </c>
      <c r="N15">
        <v>1.1000000000000001</v>
      </c>
      <c r="O15">
        <v>0.4</v>
      </c>
      <c r="P15">
        <v>2.4500000000000002</v>
      </c>
      <c r="Q15">
        <v>116</v>
      </c>
      <c r="R15">
        <v>3.03</v>
      </c>
      <c r="S15">
        <v>0.08</v>
      </c>
      <c r="T15">
        <v>29.6</v>
      </c>
      <c r="U15">
        <v>29.4</v>
      </c>
      <c r="V15">
        <v>21.266666669999999</v>
      </c>
      <c r="W15">
        <v>629.89</v>
      </c>
      <c r="X15">
        <v>0.23</v>
      </c>
      <c r="Y15" t="s">
        <v>39</v>
      </c>
      <c r="Z15">
        <v>0.23</v>
      </c>
      <c r="AA15">
        <v>0.228432146</v>
      </c>
      <c r="AB15" t="s">
        <v>20</v>
      </c>
      <c r="AC15" t="s">
        <v>20</v>
      </c>
      <c r="AD15" t="s">
        <v>20</v>
      </c>
    </row>
    <row r="16" spans="1:30" x14ac:dyDescent="0.25">
      <c r="A16" t="s">
        <v>34</v>
      </c>
      <c r="B16">
        <v>12</v>
      </c>
      <c r="C16">
        <v>113.4</v>
      </c>
      <c r="D16">
        <v>156</v>
      </c>
      <c r="E16">
        <v>81.7</v>
      </c>
      <c r="F16">
        <v>8</v>
      </c>
      <c r="G16">
        <v>8.6</v>
      </c>
      <c r="H16">
        <v>13.9</v>
      </c>
      <c r="I16">
        <v>15.7</v>
      </c>
      <c r="J16">
        <v>5</v>
      </c>
      <c r="K16">
        <v>442</v>
      </c>
      <c r="L16">
        <v>19.899999999999999</v>
      </c>
      <c r="M16">
        <v>9.6999999999999993</v>
      </c>
      <c r="N16">
        <v>5.4</v>
      </c>
      <c r="O16">
        <v>0.46</v>
      </c>
      <c r="P16">
        <v>1.69</v>
      </c>
      <c r="Q16">
        <v>50</v>
      </c>
      <c r="R16">
        <v>2</v>
      </c>
      <c r="S16">
        <v>0.18</v>
      </c>
      <c r="T16">
        <v>32.6</v>
      </c>
      <c r="U16">
        <v>33.1</v>
      </c>
      <c r="V16">
        <v>35.1</v>
      </c>
      <c r="W16">
        <v>561.66999999999996</v>
      </c>
      <c r="X16">
        <v>0.31</v>
      </c>
      <c r="Y16" t="s">
        <v>34</v>
      </c>
      <c r="Z16">
        <v>0.31</v>
      </c>
      <c r="AA16">
        <v>0.31199595800000002</v>
      </c>
      <c r="AB16" t="s">
        <v>20</v>
      </c>
      <c r="AC16" t="s">
        <v>20</v>
      </c>
      <c r="AD16" t="s">
        <v>20</v>
      </c>
    </row>
    <row r="17" spans="1:30" x14ac:dyDescent="0.25">
      <c r="A17" t="s">
        <v>35</v>
      </c>
      <c r="B17">
        <v>18</v>
      </c>
      <c r="C17">
        <v>137.19999999999999</v>
      </c>
      <c r="D17">
        <v>0</v>
      </c>
      <c r="E17">
        <v>97.3</v>
      </c>
      <c r="F17">
        <v>2.4</v>
      </c>
      <c r="G17">
        <v>4.4000000000000004</v>
      </c>
      <c r="H17">
        <v>14.6</v>
      </c>
      <c r="I17">
        <v>20.8</v>
      </c>
      <c r="J17">
        <v>5</v>
      </c>
      <c r="K17">
        <v>666</v>
      </c>
      <c r="L17">
        <v>2.9</v>
      </c>
      <c r="M17">
        <v>1.1000000000000001</v>
      </c>
      <c r="N17">
        <v>2.8</v>
      </c>
      <c r="O17">
        <v>0.4</v>
      </c>
      <c r="P17">
        <v>2.36</v>
      </c>
      <c r="Q17">
        <v>120</v>
      </c>
      <c r="R17">
        <v>1.42</v>
      </c>
      <c r="S17">
        <v>0.34</v>
      </c>
      <c r="T17">
        <v>16.399999999999999</v>
      </c>
      <c r="U17">
        <v>16.8</v>
      </c>
      <c r="V17">
        <v>9.6999999999999993</v>
      </c>
      <c r="W17">
        <v>666.29</v>
      </c>
      <c r="X17">
        <v>0.18</v>
      </c>
      <c r="Y17" t="s">
        <v>35</v>
      </c>
      <c r="Z17">
        <v>0.18</v>
      </c>
      <c r="AA17">
        <v>0.183843864</v>
      </c>
      <c r="AB17" t="s">
        <v>20</v>
      </c>
      <c r="AC17" t="s">
        <v>20</v>
      </c>
      <c r="AD17" t="s">
        <v>20</v>
      </c>
    </row>
    <row r="18" spans="1:30" x14ac:dyDescent="0.25">
      <c r="A18" t="s">
        <v>23</v>
      </c>
      <c r="B18">
        <v>12</v>
      </c>
      <c r="C18">
        <v>131.5</v>
      </c>
      <c r="D18">
        <v>1</v>
      </c>
      <c r="E18">
        <v>59.9</v>
      </c>
      <c r="F18">
        <v>2.1</v>
      </c>
      <c r="G18">
        <v>11.5</v>
      </c>
      <c r="H18">
        <v>15.9</v>
      </c>
      <c r="I18">
        <v>20.8</v>
      </c>
      <c r="J18">
        <v>2</v>
      </c>
      <c r="K18">
        <v>350</v>
      </c>
      <c r="L18">
        <v>33.5</v>
      </c>
      <c r="M18">
        <v>27</v>
      </c>
      <c r="N18">
        <v>10.1</v>
      </c>
      <c r="O18">
        <v>0.23</v>
      </c>
      <c r="P18">
        <v>2.99</v>
      </c>
      <c r="Q18">
        <v>72</v>
      </c>
      <c r="R18">
        <v>0</v>
      </c>
      <c r="S18">
        <v>0.16</v>
      </c>
      <c r="T18">
        <v>31</v>
      </c>
      <c r="U18">
        <v>40.1</v>
      </c>
      <c r="V18">
        <v>27.4</v>
      </c>
      <c r="W18">
        <v>507.94</v>
      </c>
      <c r="X18">
        <v>0.38</v>
      </c>
      <c r="Y18" t="s">
        <v>23</v>
      </c>
      <c r="Z18">
        <v>0.38</v>
      </c>
      <c r="AA18">
        <v>0.377810963</v>
      </c>
      <c r="AB18" t="s">
        <v>20</v>
      </c>
      <c r="AC18" t="s">
        <v>20</v>
      </c>
      <c r="AD18" t="s">
        <v>20</v>
      </c>
    </row>
    <row r="19" spans="1:30" x14ac:dyDescent="0.25">
      <c r="A19" t="s">
        <v>37</v>
      </c>
      <c r="B19">
        <v>13</v>
      </c>
      <c r="C19">
        <v>119.3</v>
      </c>
      <c r="D19">
        <v>231.7619048</v>
      </c>
      <c r="E19">
        <v>101.3</v>
      </c>
      <c r="F19">
        <v>19</v>
      </c>
      <c r="G19">
        <v>3.4</v>
      </c>
      <c r="H19">
        <v>30.1</v>
      </c>
      <c r="I19">
        <v>9</v>
      </c>
      <c r="J19">
        <v>26</v>
      </c>
      <c r="K19">
        <v>589</v>
      </c>
      <c r="L19">
        <v>1.9</v>
      </c>
      <c r="M19">
        <v>0</v>
      </c>
      <c r="N19">
        <v>0.2</v>
      </c>
      <c r="O19">
        <v>0.4</v>
      </c>
      <c r="P19">
        <v>3.09</v>
      </c>
      <c r="Q19">
        <v>79</v>
      </c>
      <c r="R19">
        <v>0</v>
      </c>
      <c r="S19">
        <v>0.03</v>
      </c>
      <c r="T19">
        <v>14</v>
      </c>
      <c r="U19">
        <v>22.1</v>
      </c>
      <c r="V19">
        <v>143.91419310000001</v>
      </c>
      <c r="W19">
        <v>585.48</v>
      </c>
      <c r="X19">
        <v>0.28000000000000003</v>
      </c>
      <c r="Y19" t="s">
        <v>37</v>
      </c>
      <c r="Z19">
        <v>0.28000000000000003</v>
      </c>
      <c r="AA19">
        <v>0.28283361099999998</v>
      </c>
      <c r="AB19" t="s">
        <v>20</v>
      </c>
      <c r="AC19" t="s">
        <v>20</v>
      </c>
      <c r="AD19" t="s">
        <v>20</v>
      </c>
    </row>
    <row r="20" spans="1:30" x14ac:dyDescent="0.25">
      <c r="A20" t="s">
        <v>12</v>
      </c>
      <c r="B20">
        <v>15</v>
      </c>
      <c r="C20">
        <v>120.7</v>
      </c>
      <c r="D20">
        <v>716</v>
      </c>
      <c r="E20">
        <v>61.9</v>
      </c>
      <c r="F20">
        <v>5</v>
      </c>
      <c r="G20">
        <v>2.9</v>
      </c>
      <c r="H20">
        <v>25.8</v>
      </c>
      <c r="I20">
        <v>16.3</v>
      </c>
      <c r="J20">
        <v>0</v>
      </c>
      <c r="K20">
        <v>626</v>
      </c>
      <c r="L20">
        <v>11.4</v>
      </c>
      <c r="M20">
        <v>29.4</v>
      </c>
      <c r="N20">
        <v>6.1</v>
      </c>
      <c r="O20">
        <v>0.47799999999999998</v>
      </c>
      <c r="P20">
        <v>2.17</v>
      </c>
      <c r="Q20">
        <v>126</v>
      </c>
      <c r="R20">
        <v>86.81</v>
      </c>
      <c r="S20">
        <v>0.41</v>
      </c>
      <c r="T20">
        <v>8.5</v>
      </c>
      <c r="U20">
        <v>19.899999999999999</v>
      </c>
      <c r="V20">
        <v>470.4</v>
      </c>
      <c r="W20">
        <v>829.79</v>
      </c>
      <c r="X20">
        <v>-0.02</v>
      </c>
      <c r="Y20" t="s">
        <v>12</v>
      </c>
      <c r="Z20">
        <v>0</v>
      </c>
      <c r="AA20">
        <v>-1.6433283E-2</v>
      </c>
      <c r="AB20" t="s">
        <v>20</v>
      </c>
      <c r="AC20" t="s">
        <v>20</v>
      </c>
      <c r="AD20" t="s">
        <v>20</v>
      </c>
    </row>
    <row r="21" spans="1:30" x14ac:dyDescent="0.25">
      <c r="A21" t="s">
        <v>11</v>
      </c>
      <c r="B21">
        <v>20</v>
      </c>
      <c r="C21">
        <v>104.3</v>
      </c>
      <c r="D21">
        <v>231.7619048</v>
      </c>
      <c r="E21">
        <v>33.4</v>
      </c>
      <c r="F21">
        <v>21.7</v>
      </c>
      <c r="G21">
        <v>6.5</v>
      </c>
      <c r="H21">
        <v>14.5</v>
      </c>
      <c r="I21">
        <v>17.3</v>
      </c>
      <c r="J21">
        <v>6</v>
      </c>
      <c r="K21">
        <v>319</v>
      </c>
      <c r="L21">
        <v>10.3</v>
      </c>
      <c r="M21">
        <v>53.4</v>
      </c>
      <c r="N21">
        <v>4.0999999999999996</v>
      </c>
      <c r="O21">
        <v>0.84</v>
      </c>
      <c r="P21">
        <v>2.63</v>
      </c>
      <c r="Q21">
        <v>38</v>
      </c>
      <c r="R21">
        <v>39.08</v>
      </c>
      <c r="S21">
        <v>0.26</v>
      </c>
      <c r="T21">
        <v>25.8</v>
      </c>
      <c r="U21">
        <v>27.2</v>
      </c>
      <c r="V21">
        <v>442.83333329999999</v>
      </c>
      <c r="W21">
        <v>321.04000000000002</v>
      </c>
      <c r="X21">
        <v>0.61</v>
      </c>
      <c r="Y21" t="s">
        <v>11</v>
      </c>
      <c r="Z21">
        <v>0.61</v>
      </c>
      <c r="AA21">
        <v>0.60675446600000005</v>
      </c>
      <c r="AB21" t="s">
        <v>20</v>
      </c>
      <c r="AC21" t="s">
        <v>20</v>
      </c>
      <c r="AD21" t="s">
        <v>20</v>
      </c>
    </row>
    <row r="22" spans="1:30" x14ac:dyDescent="0.25">
      <c r="A22" t="s">
        <v>27</v>
      </c>
      <c r="B22">
        <v>21</v>
      </c>
      <c r="C22">
        <v>116.3</v>
      </c>
      <c r="D22">
        <v>176</v>
      </c>
      <c r="E22">
        <v>77.7</v>
      </c>
      <c r="F22">
        <v>6.1</v>
      </c>
      <c r="G22">
        <v>6.3</v>
      </c>
      <c r="H22">
        <v>23.1</v>
      </c>
      <c r="I22">
        <v>14</v>
      </c>
      <c r="J22">
        <v>4</v>
      </c>
      <c r="K22">
        <v>490</v>
      </c>
      <c r="L22">
        <v>24.6</v>
      </c>
      <c r="M22">
        <v>74.400000000000006</v>
      </c>
      <c r="N22">
        <v>6.1</v>
      </c>
      <c r="O22">
        <v>0.23</v>
      </c>
      <c r="P22">
        <v>2.31</v>
      </c>
      <c r="Q22">
        <v>88</v>
      </c>
      <c r="R22">
        <v>5.33</v>
      </c>
      <c r="S22">
        <v>0.11</v>
      </c>
      <c r="T22">
        <v>30.2</v>
      </c>
      <c r="U22">
        <v>24.4</v>
      </c>
      <c r="V22">
        <v>95.7</v>
      </c>
      <c r="W22">
        <v>513.02</v>
      </c>
      <c r="X22">
        <v>0.37</v>
      </c>
      <c r="Y22" t="s">
        <v>27</v>
      </c>
      <c r="Z22">
        <v>0.37</v>
      </c>
      <c r="AA22">
        <v>0.37158489099999997</v>
      </c>
      <c r="AB22" t="s">
        <v>20</v>
      </c>
      <c r="AC22" t="s">
        <v>20</v>
      </c>
      <c r="AD22" t="s">
        <v>20</v>
      </c>
    </row>
    <row r="23" spans="1:30" x14ac:dyDescent="0.25">
      <c r="A23" t="s">
        <v>21</v>
      </c>
      <c r="B23">
        <v>23</v>
      </c>
      <c r="C23">
        <v>59.4</v>
      </c>
      <c r="D23">
        <v>214</v>
      </c>
      <c r="E23">
        <v>21.6</v>
      </c>
      <c r="F23">
        <v>15.9</v>
      </c>
      <c r="G23">
        <v>7.7</v>
      </c>
      <c r="H23">
        <v>28.3</v>
      </c>
      <c r="I23">
        <v>22.1</v>
      </c>
      <c r="J23">
        <v>-3</v>
      </c>
      <c r="K23">
        <v>259</v>
      </c>
      <c r="L23">
        <v>21.4</v>
      </c>
      <c r="M23">
        <v>30.8</v>
      </c>
      <c r="N23">
        <v>1.6</v>
      </c>
      <c r="O23">
        <v>0.76</v>
      </c>
      <c r="P23">
        <v>1.94</v>
      </c>
      <c r="Q23">
        <v>58</v>
      </c>
      <c r="R23">
        <v>3</v>
      </c>
      <c r="S23">
        <v>0.2</v>
      </c>
      <c r="T23">
        <v>23.9</v>
      </c>
      <c r="U23">
        <v>40.9</v>
      </c>
      <c r="V23">
        <v>201.6</v>
      </c>
      <c r="W23">
        <v>420.57</v>
      </c>
      <c r="X23">
        <v>0.48</v>
      </c>
      <c r="Y23" t="s">
        <v>21</v>
      </c>
      <c r="Z23">
        <v>0.48</v>
      </c>
      <c r="AA23">
        <v>0.484832759</v>
      </c>
      <c r="AB23" t="s">
        <v>20</v>
      </c>
      <c r="AC23" t="s">
        <v>20</v>
      </c>
      <c r="AD23" t="s">
        <v>20</v>
      </c>
    </row>
    <row r="24" spans="1:30" x14ac:dyDescent="0.25">
      <c r="A24" t="s">
        <v>18</v>
      </c>
      <c r="B24">
        <v>30</v>
      </c>
      <c r="C24">
        <v>123.9</v>
      </c>
      <c r="D24">
        <v>1</v>
      </c>
      <c r="E24">
        <v>64.3</v>
      </c>
      <c r="F24">
        <v>13.4</v>
      </c>
      <c r="G24">
        <v>6.7</v>
      </c>
      <c r="H24">
        <v>16.3</v>
      </c>
      <c r="I24">
        <v>11.4</v>
      </c>
      <c r="J24">
        <v>-6</v>
      </c>
      <c r="K24">
        <v>311</v>
      </c>
      <c r="L24">
        <v>10.3</v>
      </c>
      <c r="M24">
        <v>36.6</v>
      </c>
      <c r="N24">
        <v>8.6</v>
      </c>
      <c r="O24">
        <v>0.55000000000000004</v>
      </c>
      <c r="P24">
        <v>1.81</v>
      </c>
      <c r="Q24">
        <v>49</v>
      </c>
      <c r="R24">
        <v>0</v>
      </c>
      <c r="S24">
        <v>0.18</v>
      </c>
      <c r="T24">
        <v>33.700000000000003</v>
      </c>
      <c r="U24">
        <v>20.6</v>
      </c>
      <c r="V24">
        <v>144.0111354</v>
      </c>
      <c r="W24">
        <v>405.83</v>
      </c>
      <c r="X24">
        <v>0.5</v>
      </c>
      <c r="Y24" t="s">
        <v>18</v>
      </c>
      <c r="Z24">
        <v>0.5</v>
      </c>
      <c r="AA24">
        <v>0.50288314000000001</v>
      </c>
      <c r="AB24" t="s">
        <v>20</v>
      </c>
      <c r="AC24" t="s">
        <v>20</v>
      </c>
      <c r="AD24" t="s">
        <v>20</v>
      </c>
    </row>
    <row r="25" spans="1:30" x14ac:dyDescent="0.25">
      <c r="A25" t="s">
        <v>13</v>
      </c>
      <c r="B25">
        <v>36</v>
      </c>
      <c r="C25">
        <v>151.30000000000001</v>
      </c>
      <c r="D25">
        <v>1</v>
      </c>
      <c r="E25">
        <v>47.7</v>
      </c>
      <c r="F25">
        <v>5.8</v>
      </c>
      <c r="G25">
        <v>7.2</v>
      </c>
      <c r="H25">
        <v>17.2</v>
      </c>
      <c r="I25">
        <v>12.2</v>
      </c>
      <c r="J25">
        <v>3</v>
      </c>
      <c r="K25">
        <v>415</v>
      </c>
      <c r="L25">
        <v>20.3</v>
      </c>
      <c r="M25">
        <v>6.9</v>
      </c>
      <c r="N25">
        <v>7</v>
      </c>
      <c r="O25">
        <v>0.99</v>
      </c>
      <c r="P25">
        <v>3.46</v>
      </c>
      <c r="Q25">
        <v>99</v>
      </c>
      <c r="R25">
        <v>0.25</v>
      </c>
      <c r="S25">
        <v>0.35</v>
      </c>
      <c r="T25">
        <v>15.7</v>
      </c>
      <c r="U25">
        <v>19.3</v>
      </c>
      <c r="V25">
        <v>23.6</v>
      </c>
      <c r="W25">
        <v>529.23</v>
      </c>
      <c r="X25">
        <v>0.35</v>
      </c>
      <c r="Y25" t="s">
        <v>13</v>
      </c>
      <c r="Z25">
        <v>0.35</v>
      </c>
      <c r="AA25">
        <v>0.35172968999999998</v>
      </c>
      <c r="AB25" t="s">
        <v>20</v>
      </c>
      <c r="AC25" t="s">
        <v>20</v>
      </c>
      <c r="AD25" t="s">
        <v>20</v>
      </c>
    </row>
    <row r="26" spans="1:30" x14ac:dyDescent="0.25">
      <c r="A26" t="s">
        <v>19</v>
      </c>
      <c r="B26">
        <v>14</v>
      </c>
      <c r="C26">
        <v>105.9</v>
      </c>
      <c r="D26">
        <v>125</v>
      </c>
      <c r="E26">
        <v>36.700000000000003</v>
      </c>
      <c r="F26">
        <v>2.8</v>
      </c>
      <c r="G26">
        <v>4.5999999999999996</v>
      </c>
      <c r="H26">
        <v>14.1</v>
      </c>
      <c r="I26">
        <v>22.6</v>
      </c>
      <c r="J26">
        <v>0</v>
      </c>
      <c r="K26">
        <v>449</v>
      </c>
      <c r="L26">
        <v>48.8</v>
      </c>
      <c r="M26">
        <v>9.1999999999999993</v>
      </c>
      <c r="N26">
        <v>15.7</v>
      </c>
      <c r="O26">
        <v>0.36</v>
      </c>
      <c r="P26">
        <v>2.41</v>
      </c>
      <c r="Q26">
        <v>130</v>
      </c>
      <c r="R26">
        <v>6.21</v>
      </c>
      <c r="S26">
        <v>0.14000000000000001</v>
      </c>
      <c r="T26">
        <v>22.8</v>
      </c>
      <c r="U26">
        <v>18.5</v>
      </c>
      <c r="V26">
        <v>71.7</v>
      </c>
      <c r="W26">
        <v>512.73</v>
      </c>
      <c r="X26">
        <v>0.37</v>
      </c>
      <c r="Y26" t="s">
        <v>19</v>
      </c>
      <c r="Z26">
        <v>0.37</v>
      </c>
      <c r="AA26">
        <v>0.37194301299999999</v>
      </c>
      <c r="AB26" t="s">
        <v>20</v>
      </c>
      <c r="AC26" t="s">
        <v>20</v>
      </c>
      <c r="AD26" t="s">
        <v>20</v>
      </c>
    </row>
    <row r="27" spans="1:30" x14ac:dyDescent="0.25">
      <c r="A27" t="s">
        <v>28</v>
      </c>
      <c r="B27">
        <v>21</v>
      </c>
      <c r="C27">
        <v>151</v>
      </c>
      <c r="D27">
        <v>595</v>
      </c>
      <c r="E27">
        <v>49.8</v>
      </c>
      <c r="F27">
        <v>3.5</v>
      </c>
      <c r="G27">
        <v>7.3</v>
      </c>
      <c r="H27">
        <v>9.9</v>
      </c>
      <c r="I27">
        <v>10</v>
      </c>
      <c r="J27">
        <v>-3</v>
      </c>
      <c r="K27">
        <v>382</v>
      </c>
      <c r="L27">
        <v>14</v>
      </c>
      <c r="M27">
        <v>80.3</v>
      </c>
      <c r="N27">
        <v>2.2999999999999998</v>
      </c>
      <c r="O27">
        <v>0.7</v>
      </c>
      <c r="P27">
        <v>2.62</v>
      </c>
      <c r="Q27">
        <v>76</v>
      </c>
      <c r="R27">
        <v>4.63</v>
      </c>
      <c r="S27">
        <v>0.19</v>
      </c>
      <c r="T27">
        <v>26</v>
      </c>
      <c r="U27">
        <v>31.5</v>
      </c>
      <c r="V27">
        <v>144.12424999999999</v>
      </c>
      <c r="W27">
        <v>713.83</v>
      </c>
      <c r="X27">
        <v>0.13</v>
      </c>
      <c r="Y27" t="s">
        <v>28</v>
      </c>
      <c r="Z27">
        <v>0.13</v>
      </c>
      <c r="AA27">
        <v>0.12560487200000001</v>
      </c>
      <c r="AB27" t="s">
        <v>20</v>
      </c>
      <c r="AC27" t="s">
        <v>20</v>
      </c>
      <c r="AD27" t="s">
        <v>20</v>
      </c>
    </row>
    <row r="28" spans="1:30" x14ac:dyDescent="0.25">
      <c r="A28" t="s">
        <v>16</v>
      </c>
      <c r="B28">
        <v>9</v>
      </c>
      <c r="C28">
        <v>151.69999999999999</v>
      </c>
      <c r="D28">
        <v>231.7619048</v>
      </c>
      <c r="E28">
        <v>36.6</v>
      </c>
      <c r="F28">
        <v>6.2</v>
      </c>
      <c r="G28">
        <v>2.2000000000000002</v>
      </c>
      <c r="H28">
        <v>19.8</v>
      </c>
      <c r="I28">
        <v>8.9</v>
      </c>
      <c r="J28">
        <v>-0.54545454500000001</v>
      </c>
      <c r="K28">
        <v>491</v>
      </c>
      <c r="L28">
        <v>4.2</v>
      </c>
      <c r="M28">
        <v>100.8</v>
      </c>
      <c r="N28">
        <v>3.7</v>
      </c>
      <c r="O28">
        <v>0.2</v>
      </c>
      <c r="P28">
        <v>2.4700000000000002</v>
      </c>
      <c r="Q28">
        <v>103</v>
      </c>
      <c r="R28">
        <v>21.71</v>
      </c>
      <c r="S28">
        <v>0.14000000000000001</v>
      </c>
      <c r="T28">
        <v>21.3</v>
      </c>
      <c r="U28">
        <v>22.7</v>
      </c>
      <c r="V28">
        <v>325.2</v>
      </c>
      <c r="W28">
        <v>389.19</v>
      </c>
      <c r="X28">
        <v>0.52</v>
      </c>
      <c r="Y28" t="s">
        <v>16</v>
      </c>
      <c r="Z28">
        <v>0.52</v>
      </c>
      <c r="AA28">
        <v>0.523269969</v>
      </c>
      <c r="AB28" t="s">
        <v>20</v>
      </c>
      <c r="AC28" t="s">
        <v>20</v>
      </c>
      <c r="AD28" t="s">
        <v>20</v>
      </c>
    </row>
    <row r="29" spans="1:30" x14ac:dyDescent="0.25">
      <c r="A29" t="s">
        <v>22</v>
      </c>
      <c r="B29">
        <v>19</v>
      </c>
      <c r="C29">
        <v>148.9</v>
      </c>
      <c r="D29">
        <v>180</v>
      </c>
      <c r="E29">
        <v>81.400000000000006</v>
      </c>
      <c r="F29">
        <v>3.3</v>
      </c>
      <c r="G29">
        <v>2.8</v>
      </c>
      <c r="H29">
        <v>20.8</v>
      </c>
      <c r="I29">
        <v>8.3000000000000007</v>
      </c>
      <c r="J29">
        <v>-3</v>
      </c>
      <c r="K29">
        <v>529</v>
      </c>
      <c r="L29">
        <v>12.9</v>
      </c>
      <c r="M29">
        <v>61.9</v>
      </c>
      <c r="N29">
        <v>8.4</v>
      </c>
      <c r="O29">
        <v>0.76</v>
      </c>
      <c r="P29">
        <v>3.05</v>
      </c>
      <c r="Q29">
        <v>91</v>
      </c>
      <c r="R29">
        <v>30.91</v>
      </c>
      <c r="S29">
        <v>0.16</v>
      </c>
      <c r="T29">
        <v>29.2</v>
      </c>
      <c r="U29">
        <v>28.1</v>
      </c>
      <c r="V29">
        <v>144.25230629999999</v>
      </c>
      <c r="W29">
        <v>499.93</v>
      </c>
      <c r="X29">
        <v>0.39</v>
      </c>
      <c r="Y29" t="s">
        <v>22</v>
      </c>
      <c r="Z29">
        <v>0.39</v>
      </c>
      <c r="AA29">
        <v>0.38761910300000002</v>
      </c>
      <c r="AB29" t="s">
        <v>20</v>
      </c>
      <c r="AC29" t="s">
        <v>20</v>
      </c>
      <c r="AD29" t="s">
        <v>20</v>
      </c>
    </row>
    <row r="30" spans="1:30" x14ac:dyDescent="0.25">
      <c r="A30" t="s">
        <v>91</v>
      </c>
      <c r="B30">
        <v>19</v>
      </c>
      <c r="C30">
        <v>148.9</v>
      </c>
      <c r="D30">
        <v>0</v>
      </c>
      <c r="E30">
        <v>-5.6</v>
      </c>
      <c r="F30">
        <v>1.9</v>
      </c>
      <c r="G30">
        <v>1.8</v>
      </c>
      <c r="H30">
        <v>9.3000000000000007</v>
      </c>
      <c r="I30">
        <v>8.3000000000000007</v>
      </c>
      <c r="J30">
        <v>-6</v>
      </c>
      <c r="K30">
        <v>259</v>
      </c>
      <c r="L30">
        <v>48.8</v>
      </c>
      <c r="M30">
        <v>212.6</v>
      </c>
      <c r="N30">
        <v>19.600000000000001</v>
      </c>
      <c r="O30">
        <v>0.99</v>
      </c>
      <c r="P30">
        <v>4.0199999999999996</v>
      </c>
      <c r="Q30">
        <v>143</v>
      </c>
      <c r="R30">
        <v>86.81</v>
      </c>
      <c r="S30">
        <v>0.41</v>
      </c>
      <c r="T30">
        <v>8.5</v>
      </c>
      <c r="U30">
        <v>15.3</v>
      </c>
      <c r="V30">
        <v>470.4</v>
      </c>
      <c r="W30" t="s">
        <v>20</v>
      </c>
      <c r="X30" t="s">
        <v>20</v>
      </c>
      <c r="Y30" t="s">
        <v>20</v>
      </c>
      <c r="Z30" t="s">
        <v>20</v>
      </c>
      <c r="AA30" t="s">
        <v>20</v>
      </c>
      <c r="AB30" t="s">
        <v>20</v>
      </c>
      <c r="AC30" t="s">
        <v>20</v>
      </c>
      <c r="AD3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Doktorat_obliczenia_EU-28_2011</vt:lpstr>
      <vt:lpstr>wzorzec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Tomasz Zema</cp:lastModifiedBy>
  <dcterms:created xsi:type="dcterms:W3CDTF">2018-12-11T20:03:53Z</dcterms:created>
  <dcterms:modified xsi:type="dcterms:W3CDTF">2019-02-13T08:58:33Z</dcterms:modified>
</cp:coreProperties>
</file>