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\Desktop\"/>
    </mc:Choice>
  </mc:AlternateContent>
  <bookViews>
    <workbookView xWindow="0" yWindow="0" windowWidth="14685" windowHeight="7320"/>
  </bookViews>
  <sheets>
    <sheet name="Nedvig" sheetId="1" r:id="rId1"/>
  </sheets>
  <definedNames>
    <definedName name="_xlnm._FilterDatabase" localSheetId="0" hidden="1">Nedvig!$C$1:$C$70</definedName>
  </definedNames>
  <calcPr calcId="162913"/>
</workbook>
</file>

<file path=xl/calcChain.xml><?xml version="1.0" encoding="utf-8"?>
<calcChain xmlns="http://schemas.openxmlformats.org/spreadsheetml/2006/main">
  <c r="U35" i="1" l="1"/>
  <c r="U34" i="1"/>
  <c r="U32" i="1"/>
  <c r="U29" i="1"/>
  <c r="U28" i="1"/>
  <c r="U22" i="1"/>
  <c r="U23" i="1"/>
  <c r="U17" i="1"/>
  <c r="U20" i="1"/>
  <c r="U16" i="1"/>
  <c r="U10" i="1"/>
  <c r="U11" i="1"/>
  <c r="U8" i="1"/>
  <c r="U5" i="1"/>
  <c r="U4" i="1"/>
  <c r="X7" i="1"/>
  <c r="X3" i="1"/>
  <c r="X10" i="1" l="1"/>
  <c r="X9" i="1"/>
  <c r="X4" i="1"/>
</calcChain>
</file>

<file path=xl/sharedStrings.xml><?xml version="1.0" encoding="utf-8"?>
<sst xmlns="http://schemas.openxmlformats.org/spreadsheetml/2006/main" count="264" uniqueCount="23">
  <si>
    <t>Номер</t>
  </si>
  <si>
    <t>Район</t>
  </si>
  <si>
    <t>Число комнат</t>
  </si>
  <si>
    <t>Тип дома</t>
  </si>
  <si>
    <t>Общая</t>
  </si>
  <si>
    <t>Жилая</t>
  </si>
  <si>
    <t>Кухня</t>
  </si>
  <si>
    <t>Цена, тыс. руб.</t>
  </si>
  <si>
    <t>ЮМР</t>
  </si>
  <si>
    <t>блочный</t>
  </si>
  <si>
    <t>СМР</t>
  </si>
  <si>
    <t>кирпичный</t>
  </si>
  <si>
    <t>ГМР</t>
  </si>
  <si>
    <t>Центр</t>
  </si>
  <si>
    <t>Максимум</t>
  </si>
  <si>
    <t>Минимум</t>
  </si>
  <si>
    <t>Среднее</t>
  </si>
  <si>
    <t>Мода</t>
  </si>
  <si>
    <t>Медиана</t>
  </si>
  <si>
    <t>Для всех</t>
  </si>
  <si>
    <t>Для однокомнатных</t>
  </si>
  <si>
    <t>Для двух комнатных</t>
  </si>
  <si>
    <t>Для четырех комнатных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</si>
</sst>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abSelected="1" topLeftCell="C13" workbookViewId="0">
      <selection activeCell="Z4" sqref="Z4"/>
    </sheetView>
  </sheetViews>
  <sheetFormatPr defaultRowHeight="15" x14ac:dyDescent="0.25"/>
  <cols>
    <col min="3" max="3" width="13.5703125" bestFit="1" customWidth="1"/>
    <col min="10" max="10" width="10.5703125" bestFit="1" customWidth="1"/>
    <col min="12" max="12" width="19.7109375" customWidth="1"/>
    <col min="13" max="13" width="8.140625" customWidth="1"/>
    <col min="17" max="17" width="10.5703125" bestFit="1" customWidth="1"/>
    <col min="20" max="20" width="23.7109375" bestFit="1" customWidth="1"/>
    <col min="21" max="21" width="12" bestFit="1" customWidth="1"/>
    <col min="24" max="24" width="10.5703125" bestFit="1" customWidth="1"/>
  </cols>
  <sheetData>
    <row r="1" spans="1:2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4" ht="15.75" thickBot="1" x14ac:dyDescent="0.3">
      <c r="A2" s="1">
        <v>1</v>
      </c>
      <c r="B2" s="2" t="s">
        <v>8</v>
      </c>
      <c r="C2" s="2">
        <v>1</v>
      </c>
      <c r="D2" s="2" t="s">
        <v>9</v>
      </c>
      <c r="E2" s="2">
        <v>40</v>
      </c>
      <c r="F2" s="2">
        <v>20</v>
      </c>
      <c r="G2" s="2">
        <v>10</v>
      </c>
      <c r="H2" s="3">
        <v>1596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T2" s="1" t="s">
        <v>20</v>
      </c>
      <c r="U2" s="3"/>
      <c r="W2" s="1" t="s">
        <v>19</v>
      </c>
      <c r="X2" s="3"/>
    </row>
    <row r="3" spans="1:24" ht="15.75" thickBot="1" x14ac:dyDescent="0.3">
      <c r="A3" s="4">
        <v>40</v>
      </c>
      <c r="B3" s="5" t="s">
        <v>13</v>
      </c>
      <c r="C3" s="5">
        <v>1</v>
      </c>
      <c r="D3" s="5" t="s">
        <v>9</v>
      </c>
      <c r="E3" s="5">
        <v>37</v>
      </c>
      <c r="F3" s="5">
        <v>17</v>
      </c>
      <c r="G3" s="5">
        <v>8</v>
      </c>
      <c r="H3" s="6">
        <v>1344</v>
      </c>
      <c r="J3" s="1">
        <v>1</v>
      </c>
      <c r="K3" s="2" t="s">
        <v>8</v>
      </c>
      <c r="L3" s="2">
        <v>1</v>
      </c>
      <c r="M3" s="2" t="s">
        <v>9</v>
      </c>
      <c r="N3" s="2">
        <v>40</v>
      </c>
      <c r="O3" s="2">
        <v>20</v>
      </c>
      <c r="P3" s="2">
        <v>10</v>
      </c>
      <c r="Q3" s="3">
        <v>1596</v>
      </c>
      <c r="T3" s="7"/>
      <c r="U3" s="9"/>
      <c r="W3" s="7" t="s">
        <v>14</v>
      </c>
      <c r="X3" s="9">
        <f>MAX(H$2:H$1048576)</f>
        <v>5880</v>
      </c>
    </row>
    <row r="4" spans="1:24" ht="15.75" thickBot="1" x14ac:dyDescent="0.3">
      <c r="A4" s="1">
        <v>2</v>
      </c>
      <c r="B4" s="2" t="s">
        <v>8</v>
      </c>
      <c r="C4" s="2">
        <v>2</v>
      </c>
      <c r="D4" s="2" t="s">
        <v>9</v>
      </c>
      <c r="E4" s="2">
        <v>60</v>
      </c>
      <c r="F4" s="2">
        <v>32</v>
      </c>
      <c r="G4" s="2">
        <v>10</v>
      </c>
      <c r="H4" s="3">
        <v>1876</v>
      </c>
      <c r="J4" s="4">
        <v>40</v>
      </c>
      <c r="K4" s="5" t="s">
        <v>13</v>
      </c>
      <c r="L4" s="5">
        <v>1</v>
      </c>
      <c r="M4" s="5" t="s">
        <v>9</v>
      </c>
      <c r="N4" s="5">
        <v>37</v>
      </c>
      <c r="O4" s="5">
        <v>17</v>
      </c>
      <c r="P4" s="5">
        <v>8</v>
      </c>
      <c r="Q4" s="6">
        <v>1344</v>
      </c>
      <c r="T4" s="7" t="s">
        <v>14</v>
      </c>
      <c r="U4" s="9">
        <f>MAX(Q3:Q4)</f>
        <v>1596</v>
      </c>
      <c r="W4" s="7" t="s">
        <v>15</v>
      </c>
      <c r="X4" s="9">
        <f>MIN(H$2:H$1048576)</f>
        <v>1344</v>
      </c>
    </row>
    <row r="5" spans="1:24" x14ac:dyDescent="0.25">
      <c r="A5" s="7">
        <v>3</v>
      </c>
      <c r="B5" s="8" t="s">
        <v>8</v>
      </c>
      <c r="C5" s="8">
        <v>2</v>
      </c>
      <c r="D5" s="8" t="s">
        <v>9</v>
      </c>
      <c r="E5" s="8">
        <v>77</v>
      </c>
      <c r="F5" s="8">
        <v>40</v>
      </c>
      <c r="G5" s="8">
        <v>16</v>
      </c>
      <c r="H5" s="9">
        <v>3500</v>
      </c>
      <c r="T5" s="7" t="s">
        <v>15</v>
      </c>
      <c r="U5" s="9">
        <f>MIN(Q3:Q4)</f>
        <v>1344</v>
      </c>
      <c r="W5" s="7"/>
      <c r="X5" s="9"/>
    </row>
    <row r="6" spans="1:24" x14ac:dyDescent="0.25">
      <c r="A6" s="7">
        <v>41</v>
      </c>
      <c r="B6" s="8" t="s">
        <v>13</v>
      </c>
      <c r="C6" s="8">
        <v>2</v>
      </c>
      <c r="D6" s="8" t="s">
        <v>11</v>
      </c>
      <c r="E6" s="8">
        <v>35</v>
      </c>
      <c r="F6" s="8">
        <v>23</v>
      </c>
      <c r="G6" s="8">
        <v>5</v>
      </c>
      <c r="H6" s="9">
        <v>2436</v>
      </c>
      <c r="T6" s="7"/>
      <c r="U6" s="9"/>
      <c r="W6" s="7"/>
      <c r="X6" s="9"/>
    </row>
    <row r="7" spans="1:24" x14ac:dyDescent="0.25">
      <c r="A7" s="7">
        <v>42</v>
      </c>
      <c r="B7" s="8" t="s">
        <v>13</v>
      </c>
      <c r="C7" s="8">
        <v>2</v>
      </c>
      <c r="D7" s="8" t="s">
        <v>9</v>
      </c>
      <c r="E7" s="8">
        <v>36</v>
      </c>
      <c r="F7" s="8">
        <v>24</v>
      </c>
      <c r="G7" s="8">
        <v>4</v>
      </c>
      <c r="H7" s="9">
        <v>1960</v>
      </c>
      <c r="T7" s="7"/>
      <c r="U7" s="9"/>
      <c r="W7" s="7" t="s">
        <v>16</v>
      </c>
      <c r="X7" s="9">
        <f>AVERAGE(H$2:H$1048576)</f>
        <v>2625.4342028985507</v>
      </c>
    </row>
    <row r="8" spans="1:24" x14ac:dyDescent="0.25">
      <c r="A8" s="7">
        <v>43</v>
      </c>
      <c r="B8" s="8" t="s">
        <v>13</v>
      </c>
      <c r="C8" s="8">
        <v>2</v>
      </c>
      <c r="D8" s="8" t="s">
        <v>9</v>
      </c>
      <c r="E8" s="8">
        <v>45</v>
      </c>
      <c r="F8" s="8">
        <v>26</v>
      </c>
      <c r="G8" s="8">
        <v>8</v>
      </c>
      <c r="H8" s="9">
        <v>2100</v>
      </c>
      <c r="T8" s="7" t="s">
        <v>16</v>
      </c>
      <c r="U8" s="9">
        <f>AVERAGE(Q3:Q4)</f>
        <v>1470</v>
      </c>
      <c r="W8" s="7"/>
      <c r="X8" s="9"/>
    </row>
    <row r="9" spans="1:24" ht="15.75" thickBot="1" x14ac:dyDescent="0.3">
      <c r="A9" s="7">
        <v>44</v>
      </c>
      <c r="B9" s="8" t="s">
        <v>13</v>
      </c>
      <c r="C9" s="8">
        <v>2</v>
      </c>
      <c r="D9" s="8" t="s">
        <v>9</v>
      </c>
      <c r="E9" s="8">
        <v>38</v>
      </c>
      <c r="F9" s="8">
        <v>33</v>
      </c>
      <c r="G9" s="8">
        <v>5</v>
      </c>
      <c r="H9" s="9">
        <v>1540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  <c r="P9" t="s">
        <v>6</v>
      </c>
      <c r="Q9" t="s">
        <v>7</v>
      </c>
      <c r="T9" s="7"/>
      <c r="U9" s="9"/>
      <c r="W9" s="7" t="s">
        <v>17</v>
      </c>
      <c r="X9" s="9">
        <f>MODE(H$2:H$1048576)</f>
        <v>2380</v>
      </c>
    </row>
    <row r="10" spans="1:24" ht="15.75" thickBot="1" x14ac:dyDescent="0.3">
      <c r="A10" s="7">
        <v>45</v>
      </c>
      <c r="B10" s="8" t="s">
        <v>10</v>
      </c>
      <c r="C10" s="8">
        <v>2</v>
      </c>
      <c r="D10" s="8" t="s">
        <v>11</v>
      </c>
      <c r="E10" s="8">
        <v>45</v>
      </c>
      <c r="F10" s="8">
        <v>21</v>
      </c>
      <c r="G10" s="8">
        <v>12</v>
      </c>
      <c r="H10" s="9">
        <v>2240</v>
      </c>
      <c r="J10" s="1">
        <v>2</v>
      </c>
      <c r="K10" s="2" t="s">
        <v>8</v>
      </c>
      <c r="L10" s="2">
        <v>2</v>
      </c>
      <c r="M10" s="2" t="s">
        <v>9</v>
      </c>
      <c r="N10" s="2">
        <v>60</v>
      </c>
      <c r="O10" s="2">
        <v>32</v>
      </c>
      <c r="P10" s="2">
        <v>10</v>
      </c>
      <c r="Q10" s="3">
        <v>1876</v>
      </c>
      <c r="T10" s="7" t="s">
        <v>17</v>
      </c>
      <c r="U10" s="9" t="e">
        <f>MODE(Q3:Q4)</f>
        <v>#N/A</v>
      </c>
      <c r="W10" s="4" t="s">
        <v>18</v>
      </c>
      <c r="X10" s="6">
        <f>MEDIAN(H$2:H$1048576)</f>
        <v>2489.1999999999998</v>
      </c>
    </row>
    <row r="11" spans="1:24" ht="15.75" thickBot="1" x14ac:dyDescent="0.3">
      <c r="A11" s="7">
        <v>46</v>
      </c>
      <c r="B11" s="8" t="s">
        <v>10</v>
      </c>
      <c r="C11" s="8">
        <v>2</v>
      </c>
      <c r="D11" s="8" t="s">
        <v>9</v>
      </c>
      <c r="E11" s="8">
        <v>80</v>
      </c>
      <c r="F11" s="8">
        <v>41</v>
      </c>
      <c r="G11" s="8">
        <v>15</v>
      </c>
      <c r="H11" s="9">
        <v>1764</v>
      </c>
      <c r="J11" s="7">
        <v>3</v>
      </c>
      <c r="K11" s="8" t="s">
        <v>8</v>
      </c>
      <c r="L11" s="8">
        <v>2</v>
      </c>
      <c r="M11" s="8" t="s">
        <v>9</v>
      </c>
      <c r="N11" s="8">
        <v>77</v>
      </c>
      <c r="O11" s="8">
        <v>40</v>
      </c>
      <c r="P11" s="8">
        <v>16</v>
      </c>
      <c r="Q11" s="9">
        <v>3500</v>
      </c>
      <c r="T11" s="4" t="s">
        <v>18</v>
      </c>
      <c r="U11" s="6">
        <f>MEDIAN(Q3:Q4)</f>
        <v>1470</v>
      </c>
    </row>
    <row r="12" spans="1:24" x14ac:dyDescent="0.25">
      <c r="A12" s="7">
        <v>47</v>
      </c>
      <c r="B12" s="8" t="s">
        <v>10</v>
      </c>
      <c r="C12" s="8">
        <v>2</v>
      </c>
      <c r="D12" s="8" t="s">
        <v>9</v>
      </c>
      <c r="E12" s="8">
        <v>91</v>
      </c>
      <c r="F12" s="8">
        <v>60</v>
      </c>
      <c r="G12" s="8">
        <v>12</v>
      </c>
      <c r="H12" s="9">
        <v>3007.2</v>
      </c>
      <c r="J12" s="7">
        <v>41</v>
      </c>
      <c r="K12" s="8" t="s">
        <v>13</v>
      </c>
      <c r="L12" s="8">
        <v>2</v>
      </c>
      <c r="M12" s="8" t="s">
        <v>11</v>
      </c>
      <c r="N12" s="8">
        <v>35</v>
      </c>
      <c r="O12" s="8">
        <v>23</v>
      </c>
      <c r="P12" s="8">
        <v>5</v>
      </c>
      <c r="Q12" s="9">
        <v>2436</v>
      </c>
    </row>
    <row r="13" spans="1:24" ht="15.75" thickBot="1" x14ac:dyDescent="0.3">
      <c r="A13" s="7">
        <v>48</v>
      </c>
      <c r="B13" s="8" t="s">
        <v>10</v>
      </c>
      <c r="C13" s="8">
        <v>2</v>
      </c>
      <c r="D13" s="8" t="s">
        <v>9</v>
      </c>
      <c r="E13" s="8">
        <v>50</v>
      </c>
      <c r="F13" s="8">
        <v>30</v>
      </c>
      <c r="G13" s="8">
        <v>7</v>
      </c>
      <c r="H13" s="9">
        <v>1484</v>
      </c>
      <c r="J13" s="7">
        <v>42</v>
      </c>
      <c r="K13" s="8" t="s">
        <v>13</v>
      </c>
      <c r="L13" s="8">
        <v>2</v>
      </c>
      <c r="M13" s="8" t="s">
        <v>9</v>
      </c>
      <c r="N13" s="8">
        <v>36</v>
      </c>
      <c r="O13" s="8">
        <v>24</v>
      </c>
      <c r="P13" s="8">
        <v>4</v>
      </c>
      <c r="Q13" s="9">
        <v>1960</v>
      </c>
    </row>
    <row r="14" spans="1:24" ht="15.75" thickBot="1" x14ac:dyDescent="0.3">
      <c r="A14" s="4">
        <v>49</v>
      </c>
      <c r="B14" s="5" t="s">
        <v>13</v>
      </c>
      <c r="C14" s="5">
        <v>2</v>
      </c>
      <c r="D14" s="5" t="s">
        <v>9</v>
      </c>
      <c r="E14" s="5">
        <v>65</v>
      </c>
      <c r="F14" s="5">
        <v>45</v>
      </c>
      <c r="G14" s="5">
        <v>16</v>
      </c>
      <c r="H14" s="6">
        <v>2380</v>
      </c>
      <c r="J14" s="7">
        <v>43</v>
      </c>
      <c r="K14" s="8" t="s">
        <v>13</v>
      </c>
      <c r="L14" s="8">
        <v>2</v>
      </c>
      <c r="M14" s="8" t="s">
        <v>9</v>
      </c>
      <c r="N14" s="8">
        <v>45</v>
      </c>
      <c r="O14" s="8">
        <v>26</v>
      </c>
      <c r="P14" s="8">
        <v>8</v>
      </c>
      <c r="Q14" s="9">
        <v>2100</v>
      </c>
      <c r="T14" s="1" t="s">
        <v>21</v>
      </c>
      <c r="U14" s="3"/>
    </row>
    <row r="15" spans="1:24" x14ac:dyDescent="0.25">
      <c r="A15" s="1">
        <v>4</v>
      </c>
      <c r="B15" s="2" t="s">
        <v>8</v>
      </c>
      <c r="C15" s="2">
        <v>3</v>
      </c>
      <c r="D15" s="2" t="s">
        <v>9</v>
      </c>
      <c r="E15" s="2">
        <v>66</v>
      </c>
      <c r="F15" s="2">
        <v>42</v>
      </c>
      <c r="G15" s="2">
        <v>9</v>
      </c>
      <c r="H15" s="3">
        <v>2074.8000000000002</v>
      </c>
      <c r="J15" s="7">
        <v>44</v>
      </c>
      <c r="K15" s="8" t="s">
        <v>13</v>
      </c>
      <c r="L15" s="8">
        <v>2</v>
      </c>
      <c r="M15" s="8" t="s">
        <v>9</v>
      </c>
      <c r="N15" s="8">
        <v>38</v>
      </c>
      <c r="O15" s="8">
        <v>33</v>
      </c>
      <c r="P15" s="8">
        <v>5</v>
      </c>
      <c r="Q15" s="9">
        <v>1540</v>
      </c>
      <c r="T15" s="7"/>
      <c r="U15" s="9"/>
    </row>
    <row r="16" spans="1:24" x14ac:dyDescent="0.25">
      <c r="A16" s="7">
        <v>5</v>
      </c>
      <c r="B16" s="8" t="s">
        <v>8</v>
      </c>
      <c r="C16" s="8">
        <v>3</v>
      </c>
      <c r="D16" s="8" t="s">
        <v>9</v>
      </c>
      <c r="E16" s="8">
        <v>70</v>
      </c>
      <c r="F16" s="8">
        <v>44</v>
      </c>
      <c r="G16" s="8">
        <v>10</v>
      </c>
      <c r="H16" s="9">
        <v>2156</v>
      </c>
      <c r="J16" s="7">
        <v>45</v>
      </c>
      <c r="K16" s="8" t="s">
        <v>10</v>
      </c>
      <c r="L16" s="8">
        <v>2</v>
      </c>
      <c r="M16" s="8" t="s">
        <v>11</v>
      </c>
      <c r="N16" s="8">
        <v>45</v>
      </c>
      <c r="O16" s="8">
        <v>21</v>
      </c>
      <c r="P16" s="8">
        <v>12</v>
      </c>
      <c r="Q16" s="9">
        <v>2240</v>
      </c>
      <c r="T16" s="7" t="s">
        <v>14</v>
      </c>
      <c r="U16" s="9">
        <f>MAX(Q10:Q20)</f>
        <v>3500</v>
      </c>
    </row>
    <row r="17" spans="1:21" x14ac:dyDescent="0.25">
      <c r="A17" s="7">
        <v>6</v>
      </c>
      <c r="B17" s="8" t="s">
        <v>10</v>
      </c>
      <c r="C17" s="8">
        <v>3</v>
      </c>
      <c r="D17" s="8" t="s">
        <v>11</v>
      </c>
      <c r="E17" s="8">
        <v>77</v>
      </c>
      <c r="F17" s="8">
        <v>46</v>
      </c>
      <c r="G17" s="8">
        <v>10</v>
      </c>
      <c r="H17" s="9">
        <v>2828</v>
      </c>
      <c r="J17" s="7">
        <v>46</v>
      </c>
      <c r="K17" s="8" t="s">
        <v>10</v>
      </c>
      <c r="L17" s="8">
        <v>2</v>
      </c>
      <c r="M17" s="8" t="s">
        <v>9</v>
      </c>
      <c r="N17" s="8">
        <v>80</v>
      </c>
      <c r="O17" s="8">
        <v>41</v>
      </c>
      <c r="P17" s="8">
        <v>15</v>
      </c>
      <c r="Q17" s="9">
        <v>1764</v>
      </c>
      <c r="T17" s="7" t="s">
        <v>15</v>
      </c>
      <c r="U17" s="9">
        <f>MIN(Q10:Q20)</f>
        <v>1484</v>
      </c>
    </row>
    <row r="18" spans="1:21" x14ac:dyDescent="0.25">
      <c r="A18" s="7">
        <v>7</v>
      </c>
      <c r="B18" s="8" t="s">
        <v>10</v>
      </c>
      <c r="C18" s="8">
        <v>3</v>
      </c>
      <c r="D18" s="8" t="s">
        <v>9</v>
      </c>
      <c r="E18" s="8">
        <v>70</v>
      </c>
      <c r="F18" s="8">
        <v>34</v>
      </c>
      <c r="G18" s="8">
        <v>12</v>
      </c>
      <c r="H18" s="9">
        <v>2436</v>
      </c>
      <c r="J18" s="7">
        <v>47</v>
      </c>
      <c r="K18" s="8" t="s">
        <v>10</v>
      </c>
      <c r="L18" s="8">
        <v>2</v>
      </c>
      <c r="M18" s="8" t="s">
        <v>9</v>
      </c>
      <c r="N18" s="8">
        <v>91</v>
      </c>
      <c r="O18" s="8">
        <v>60</v>
      </c>
      <c r="P18" s="8">
        <v>12</v>
      </c>
      <c r="Q18" s="9">
        <v>3007.2</v>
      </c>
      <c r="T18" s="7"/>
      <c r="U18" s="9"/>
    </row>
    <row r="19" spans="1:21" x14ac:dyDescent="0.25">
      <c r="A19" s="7">
        <v>8</v>
      </c>
      <c r="B19" s="8" t="s">
        <v>12</v>
      </c>
      <c r="C19" s="8">
        <v>3</v>
      </c>
      <c r="D19" s="8" t="s">
        <v>11</v>
      </c>
      <c r="E19" s="8">
        <v>75</v>
      </c>
      <c r="F19" s="8">
        <v>42</v>
      </c>
      <c r="G19" s="8">
        <v>15</v>
      </c>
      <c r="H19" s="9">
        <v>2489.1999999999998</v>
      </c>
      <c r="J19" s="7">
        <v>48</v>
      </c>
      <c r="K19" s="8" t="s">
        <v>10</v>
      </c>
      <c r="L19" s="8">
        <v>2</v>
      </c>
      <c r="M19" s="8" t="s">
        <v>9</v>
      </c>
      <c r="N19" s="8">
        <v>50</v>
      </c>
      <c r="O19" s="8">
        <v>30</v>
      </c>
      <c r="P19" s="8">
        <v>7</v>
      </c>
      <c r="Q19" s="9">
        <v>1484</v>
      </c>
      <c r="T19" s="7"/>
      <c r="U19" s="9"/>
    </row>
    <row r="20" spans="1:21" ht="15.75" thickBot="1" x14ac:dyDescent="0.3">
      <c r="A20" s="7">
        <v>9</v>
      </c>
      <c r="B20" s="8" t="s">
        <v>12</v>
      </c>
      <c r="C20" s="8">
        <v>3</v>
      </c>
      <c r="D20" s="8" t="s">
        <v>9</v>
      </c>
      <c r="E20" s="8">
        <v>75</v>
      </c>
      <c r="F20" s="8">
        <v>42</v>
      </c>
      <c r="G20" s="8">
        <v>15</v>
      </c>
      <c r="H20" s="9">
        <v>2489.1999999999998</v>
      </c>
      <c r="J20" s="4">
        <v>49</v>
      </c>
      <c r="K20" s="5" t="s">
        <v>13</v>
      </c>
      <c r="L20" s="5">
        <v>2</v>
      </c>
      <c r="M20" s="5" t="s">
        <v>9</v>
      </c>
      <c r="N20" s="5">
        <v>65</v>
      </c>
      <c r="O20" s="5">
        <v>45</v>
      </c>
      <c r="P20" s="5">
        <v>16</v>
      </c>
      <c r="Q20" s="6">
        <v>2380</v>
      </c>
      <c r="T20" s="7" t="s">
        <v>16</v>
      </c>
      <c r="U20" s="9">
        <f>AVERAGE(Q10:Q20)</f>
        <v>2207.9272727272728</v>
      </c>
    </row>
    <row r="21" spans="1:21" x14ac:dyDescent="0.25">
      <c r="A21" s="7">
        <v>10</v>
      </c>
      <c r="B21" s="8" t="s">
        <v>10</v>
      </c>
      <c r="C21" s="8">
        <v>3</v>
      </c>
      <c r="D21" s="8" t="s">
        <v>11</v>
      </c>
      <c r="E21" s="8">
        <v>72</v>
      </c>
      <c r="F21" s="8">
        <v>42</v>
      </c>
      <c r="G21" s="8">
        <v>9</v>
      </c>
      <c r="H21" s="9">
        <v>2156</v>
      </c>
      <c r="T21" s="7"/>
      <c r="U21" s="9"/>
    </row>
    <row r="22" spans="1:21" x14ac:dyDescent="0.25">
      <c r="A22" s="7">
        <v>11</v>
      </c>
      <c r="B22" s="8" t="s">
        <v>8</v>
      </c>
      <c r="C22" s="8">
        <v>3</v>
      </c>
      <c r="D22" s="8" t="s">
        <v>11</v>
      </c>
      <c r="E22" s="8">
        <v>64</v>
      </c>
      <c r="F22" s="8">
        <v>42</v>
      </c>
      <c r="G22" s="8">
        <v>8</v>
      </c>
      <c r="H22" s="9">
        <v>1970.36</v>
      </c>
      <c r="T22" s="7" t="s">
        <v>17</v>
      </c>
      <c r="U22" s="9" t="e">
        <f>MODE(Q10:Q20)</f>
        <v>#N/A</v>
      </c>
    </row>
    <row r="23" spans="1:21" ht="15.75" thickBot="1" x14ac:dyDescent="0.3">
      <c r="A23" s="7">
        <v>12</v>
      </c>
      <c r="B23" s="8" t="s">
        <v>8</v>
      </c>
      <c r="C23" s="8">
        <v>3</v>
      </c>
      <c r="D23" s="8" t="s">
        <v>9</v>
      </c>
      <c r="E23" s="8">
        <v>67</v>
      </c>
      <c r="F23" s="8">
        <v>42</v>
      </c>
      <c r="G23" s="8">
        <v>12</v>
      </c>
      <c r="H23" s="9">
        <v>2592.8000000000002</v>
      </c>
      <c r="J23" t="s">
        <v>0</v>
      </c>
      <c r="K23" t="s">
        <v>1</v>
      </c>
      <c r="L23" t="s">
        <v>2</v>
      </c>
      <c r="M23" t="s">
        <v>3</v>
      </c>
      <c r="N23" t="s">
        <v>4</v>
      </c>
      <c r="O23" t="s">
        <v>5</v>
      </c>
      <c r="P23" t="s">
        <v>6</v>
      </c>
      <c r="Q23" t="s">
        <v>7</v>
      </c>
      <c r="T23" s="4" t="s">
        <v>18</v>
      </c>
      <c r="U23" s="6">
        <f>MEDIAN(Q10:Q20)</f>
        <v>2100</v>
      </c>
    </row>
    <row r="24" spans="1:21" x14ac:dyDescent="0.25">
      <c r="A24" s="7">
        <v>13</v>
      </c>
      <c r="B24" s="8" t="s">
        <v>8</v>
      </c>
      <c r="C24" s="8">
        <v>3</v>
      </c>
      <c r="D24" s="8" t="s">
        <v>9</v>
      </c>
      <c r="E24" s="8">
        <v>72</v>
      </c>
      <c r="F24" s="8">
        <v>42</v>
      </c>
      <c r="G24" s="8">
        <v>9</v>
      </c>
      <c r="H24" s="9">
        <v>2178.4</v>
      </c>
      <c r="J24" s="1">
        <v>22</v>
      </c>
      <c r="K24" s="2" t="s">
        <v>10</v>
      </c>
      <c r="L24" s="2">
        <v>4</v>
      </c>
      <c r="M24" s="2" t="s">
        <v>9</v>
      </c>
      <c r="N24" s="2">
        <v>123</v>
      </c>
      <c r="O24" s="2">
        <v>70</v>
      </c>
      <c r="P24" s="2">
        <v>26</v>
      </c>
      <c r="Q24" s="3">
        <v>3827.6</v>
      </c>
    </row>
    <row r="25" spans="1:21" ht="15.75" thickBot="1" x14ac:dyDescent="0.3">
      <c r="A25" s="7">
        <v>14</v>
      </c>
      <c r="B25" s="8" t="s">
        <v>8</v>
      </c>
      <c r="C25" s="8">
        <v>3</v>
      </c>
      <c r="D25" s="8" t="s">
        <v>9</v>
      </c>
      <c r="E25" s="8">
        <v>74</v>
      </c>
      <c r="F25" s="8">
        <v>43</v>
      </c>
      <c r="G25" s="8">
        <v>12</v>
      </c>
      <c r="H25" s="9">
        <v>2800</v>
      </c>
      <c r="J25" s="7">
        <v>23</v>
      </c>
      <c r="K25" s="8" t="s">
        <v>10</v>
      </c>
      <c r="L25" s="8">
        <v>4</v>
      </c>
      <c r="M25" s="8" t="s">
        <v>9</v>
      </c>
      <c r="N25" s="8">
        <v>80</v>
      </c>
      <c r="O25" s="8">
        <v>52</v>
      </c>
      <c r="P25" s="8">
        <v>9</v>
      </c>
      <c r="Q25" s="9">
        <v>2520</v>
      </c>
    </row>
    <row r="26" spans="1:21" x14ac:dyDescent="0.25">
      <c r="A26" s="7">
        <v>15</v>
      </c>
      <c r="B26" s="8" t="s">
        <v>8</v>
      </c>
      <c r="C26" s="8">
        <v>3</v>
      </c>
      <c r="D26" s="8" t="s">
        <v>9</v>
      </c>
      <c r="E26" s="8">
        <v>70</v>
      </c>
      <c r="F26" s="8">
        <v>50</v>
      </c>
      <c r="G26" s="8">
        <v>9</v>
      </c>
      <c r="H26" s="9">
        <v>3248</v>
      </c>
      <c r="J26" s="7">
        <v>24</v>
      </c>
      <c r="K26" s="8" t="s">
        <v>10</v>
      </c>
      <c r="L26" s="8">
        <v>4</v>
      </c>
      <c r="M26" s="8" t="s">
        <v>11</v>
      </c>
      <c r="N26" s="8">
        <v>88</v>
      </c>
      <c r="O26" s="8">
        <v>54</v>
      </c>
      <c r="P26" s="8">
        <v>9</v>
      </c>
      <c r="Q26" s="9">
        <v>2520</v>
      </c>
      <c r="T26" s="1" t="s">
        <v>22</v>
      </c>
      <c r="U26" s="3"/>
    </row>
    <row r="27" spans="1:21" x14ac:dyDescent="0.25">
      <c r="A27" s="7">
        <v>16</v>
      </c>
      <c r="B27" s="8" t="s">
        <v>8</v>
      </c>
      <c r="C27" s="8">
        <v>3</v>
      </c>
      <c r="D27" s="8" t="s">
        <v>9</v>
      </c>
      <c r="E27" s="8">
        <v>70</v>
      </c>
      <c r="F27" s="8">
        <v>40</v>
      </c>
      <c r="G27" s="8">
        <v>8</v>
      </c>
      <c r="H27" s="9">
        <v>2576</v>
      </c>
      <c r="J27" s="7">
        <v>25</v>
      </c>
      <c r="K27" s="8" t="s">
        <v>10</v>
      </c>
      <c r="L27" s="8">
        <v>4</v>
      </c>
      <c r="M27" s="8" t="s">
        <v>9</v>
      </c>
      <c r="N27" s="8">
        <v>87</v>
      </c>
      <c r="O27" s="8">
        <v>56</v>
      </c>
      <c r="P27" s="8">
        <v>10</v>
      </c>
      <c r="Q27" s="9">
        <v>2380</v>
      </c>
      <c r="T27" s="7"/>
      <c r="U27" s="9"/>
    </row>
    <row r="28" spans="1:21" x14ac:dyDescent="0.25">
      <c r="A28" s="7">
        <v>17</v>
      </c>
      <c r="B28" s="8" t="s">
        <v>8</v>
      </c>
      <c r="C28" s="8">
        <v>3</v>
      </c>
      <c r="D28" s="8" t="s">
        <v>9</v>
      </c>
      <c r="E28" s="8">
        <v>70</v>
      </c>
      <c r="F28" s="8">
        <v>50</v>
      </c>
      <c r="G28" s="8">
        <v>9</v>
      </c>
      <c r="H28" s="9">
        <v>3164</v>
      </c>
      <c r="J28" s="7">
        <v>26</v>
      </c>
      <c r="K28" s="8" t="s">
        <v>10</v>
      </c>
      <c r="L28" s="8">
        <v>4</v>
      </c>
      <c r="M28" s="8" t="s">
        <v>9</v>
      </c>
      <c r="N28" s="8">
        <v>78</v>
      </c>
      <c r="O28" s="8">
        <v>56</v>
      </c>
      <c r="P28" s="8">
        <v>10</v>
      </c>
      <c r="Q28" s="9">
        <v>2240</v>
      </c>
      <c r="T28" s="7" t="s">
        <v>14</v>
      </c>
      <c r="U28" s="9">
        <f>MAX(Q24:Q45)</f>
        <v>5880</v>
      </c>
    </row>
    <row r="29" spans="1:21" x14ac:dyDescent="0.25">
      <c r="A29" s="7">
        <v>18</v>
      </c>
      <c r="B29" s="8" t="s">
        <v>8</v>
      </c>
      <c r="C29" s="8">
        <v>3</v>
      </c>
      <c r="D29" s="8" t="s">
        <v>9</v>
      </c>
      <c r="E29" s="8">
        <v>70</v>
      </c>
      <c r="F29" s="8">
        <v>44</v>
      </c>
      <c r="G29" s="8">
        <v>9</v>
      </c>
      <c r="H29" s="9">
        <v>2128</v>
      </c>
      <c r="J29" s="7">
        <v>27</v>
      </c>
      <c r="K29" s="8" t="s">
        <v>10</v>
      </c>
      <c r="L29" s="8">
        <v>4</v>
      </c>
      <c r="M29" s="8" t="s">
        <v>9</v>
      </c>
      <c r="N29" s="8">
        <v>117</v>
      </c>
      <c r="O29" s="8">
        <v>63</v>
      </c>
      <c r="P29" s="8">
        <v>15</v>
      </c>
      <c r="Q29" s="9">
        <v>3304</v>
      </c>
      <c r="T29" s="7" t="s">
        <v>15</v>
      </c>
      <c r="U29" s="9">
        <f>MIN(Q24:Q45)</f>
        <v>2240</v>
      </c>
    </row>
    <row r="30" spans="1:21" x14ac:dyDescent="0.25">
      <c r="A30" s="7">
        <v>19</v>
      </c>
      <c r="B30" s="8" t="s">
        <v>8</v>
      </c>
      <c r="C30" s="8">
        <v>3</v>
      </c>
      <c r="D30" s="8" t="s">
        <v>9</v>
      </c>
      <c r="E30" s="8">
        <v>75</v>
      </c>
      <c r="F30" s="8">
        <v>42</v>
      </c>
      <c r="G30" s="8">
        <v>15</v>
      </c>
      <c r="H30" s="9">
        <v>2540.7199999999998</v>
      </c>
      <c r="J30" s="7">
        <v>28</v>
      </c>
      <c r="K30" s="8" t="s">
        <v>10</v>
      </c>
      <c r="L30" s="8">
        <v>4</v>
      </c>
      <c r="M30" s="8" t="s">
        <v>9</v>
      </c>
      <c r="N30" s="8">
        <v>91</v>
      </c>
      <c r="O30" s="8">
        <v>56</v>
      </c>
      <c r="P30" s="8">
        <v>10</v>
      </c>
      <c r="Q30" s="9">
        <v>3424.4</v>
      </c>
      <c r="T30" s="7"/>
      <c r="U30" s="9"/>
    </row>
    <row r="31" spans="1:21" x14ac:dyDescent="0.25">
      <c r="A31" s="7">
        <v>20</v>
      </c>
      <c r="B31" s="8" t="s">
        <v>10</v>
      </c>
      <c r="C31" s="8">
        <v>3</v>
      </c>
      <c r="D31" s="8" t="s">
        <v>11</v>
      </c>
      <c r="E31" s="8">
        <v>72</v>
      </c>
      <c r="F31" s="8">
        <v>43</v>
      </c>
      <c r="G31" s="8">
        <v>10</v>
      </c>
      <c r="H31" s="9">
        <v>2937.2</v>
      </c>
      <c r="J31" s="7">
        <v>29</v>
      </c>
      <c r="K31" s="8" t="s">
        <v>10</v>
      </c>
      <c r="L31" s="8">
        <v>4</v>
      </c>
      <c r="M31" s="8" t="s">
        <v>11</v>
      </c>
      <c r="N31" s="8">
        <v>100</v>
      </c>
      <c r="O31" s="8">
        <v>73</v>
      </c>
      <c r="P31" s="8">
        <v>8</v>
      </c>
      <c r="Q31" s="9">
        <v>2702</v>
      </c>
      <c r="T31" s="7"/>
      <c r="U31" s="9"/>
    </row>
    <row r="32" spans="1:21" x14ac:dyDescent="0.25">
      <c r="A32" s="7">
        <v>21</v>
      </c>
      <c r="B32" s="8" t="s">
        <v>10</v>
      </c>
      <c r="C32" s="8">
        <v>3</v>
      </c>
      <c r="D32" s="8" t="s">
        <v>9</v>
      </c>
      <c r="E32" s="8">
        <v>64</v>
      </c>
      <c r="F32" s="8">
        <v>42</v>
      </c>
      <c r="G32" s="8">
        <v>9</v>
      </c>
      <c r="H32" s="9">
        <v>2903.6</v>
      </c>
      <c r="J32" s="7">
        <v>30</v>
      </c>
      <c r="K32" s="8" t="s">
        <v>8</v>
      </c>
      <c r="L32" s="8">
        <v>4</v>
      </c>
      <c r="M32" s="8" t="s">
        <v>9</v>
      </c>
      <c r="N32" s="8">
        <v>95</v>
      </c>
      <c r="O32" s="8">
        <v>61</v>
      </c>
      <c r="P32" s="8">
        <v>15</v>
      </c>
      <c r="Q32" s="9">
        <v>2800</v>
      </c>
      <c r="T32" s="7" t="s">
        <v>16</v>
      </c>
      <c r="U32" s="9">
        <f>AVERAGE(Q24:Q45)</f>
        <v>3011.0945454545454</v>
      </c>
    </row>
    <row r="33" spans="1:21" x14ac:dyDescent="0.25">
      <c r="A33" s="7">
        <v>50</v>
      </c>
      <c r="B33" s="8" t="s">
        <v>13</v>
      </c>
      <c r="C33" s="8">
        <v>3</v>
      </c>
      <c r="D33" s="8" t="s">
        <v>9</v>
      </c>
      <c r="E33" s="8">
        <v>61</v>
      </c>
      <c r="F33" s="8">
        <v>36</v>
      </c>
      <c r="G33" s="8">
        <v>10</v>
      </c>
      <c r="H33" s="9">
        <v>2380</v>
      </c>
      <c r="J33" s="7">
        <v>31</v>
      </c>
      <c r="K33" s="8" t="s">
        <v>8</v>
      </c>
      <c r="L33" s="8">
        <v>4</v>
      </c>
      <c r="M33" s="8" t="s">
        <v>9</v>
      </c>
      <c r="N33" s="8">
        <v>100</v>
      </c>
      <c r="O33" s="8">
        <v>73</v>
      </c>
      <c r="P33" s="8">
        <v>8</v>
      </c>
      <c r="Q33" s="9">
        <v>2688</v>
      </c>
      <c r="T33" s="7"/>
      <c r="U33" s="9"/>
    </row>
    <row r="34" spans="1:21" x14ac:dyDescent="0.25">
      <c r="A34" s="7">
        <v>51</v>
      </c>
      <c r="B34" s="8" t="s">
        <v>13</v>
      </c>
      <c r="C34" s="8">
        <v>3</v>
      </c>
      <c r="D34" s="8" t="s">
        <v>9</v>
      </c>
      <c r="E34" s="8">
        <v>54</v>
      </c>
      <c r="F34" s="8">
        <v>35</v>
      </c>
      <c r="G34" s="8">
        <v>7</v>
      </c>
      <c r="H34" s="9">
        <v>1960</v>
      </c>
      <c r="J34" s="7">
        <v>32</v>
      </c>
      <c r="K34" s="8" t="s">
        <v>8</v>
      </c>
      <c r="L34" s="8">
        <v>4</v>
      </c>
      <c r="M34" s="8" t="s">
        <v>11</v>
      </c>
      <c r="N34" s="8">
        <v>100</v>
      </c>
      <c r="O34" s="8">
        <v>73</v>
      </c>
      <c r="P34" s="8">
        <v>8</v>
      </c>
      <c r="Q34" s="9">
        <v>2702</v>
      </c>
      <c r="T34" s="7" t="s">
        <v>17</v>
      </c>
      <c r="U34" s="9">
        <f>_xlfn.MODE.MULT(Q24:Q45)</f>
        <v>3360</v>
      </c>
    </row>
    <row r="35" spans="1:21" ht="15.75" thickBot="1" x14ac:dyDescent="0.3">
      <c r="A35" s="7">
        <v>52</v>
      </c>
      <c r="B35" s="8" t="s">
        <v>13</v>
      </c>
      <c r="C35" s="8">
        <v>3</v>
      </c>
      <c r="D35" s="8" t="s">
        <v>9</v>
      </c>
      <c r="E35" s="8">
        <v>52</v>
      </c>
      <c r="F35" s="8">
        <v>36</v>
      </c>
      <c r="G35" s="8">
        <v>7</v>
      </c>
      <c r="H35" s="9">
        <v>1540</v>
      </c>
      <c r="J35" s="7">
        <v>33</v>
      </c>
      <c r="K35" s="8" t="s">
        <v>8</v>
      </c>
      <c r="L35" s="8">
        <v>4</v>
      </c>
      <c r="M35" s="8" t="s">
        <v>9</v>
      </c>
      <c r="N35" s="8">
        <v>87</v>
      </c>
      <c r="O35" s="8">
        <v>56</v>
      </c>
      <c r="P35" s="8">
        <v>10</v>
      </c>
      <c r="Q35" s="9">
        <v>2380</v>
      </c>
      <c r="T35" s="4" t="s">
        <v>18</v>
      </c>
      <c r="U35" s="6">
        <f>MEDIAN(Q24:Q45)</f>
        <v>2751</v>
      </c>
    </row>
    <row r="36" spans="1:21" x14ac:dyDescent="0.25">
      <c r="A36" s="7">
        <v>53</v>
      </c>
      <c r="B36" s="8" t="s">
        <v>12</v>
      </c>
      <c r="C36" s="8">
        <v>3</v>
      </c>
      <c r="D36" s="8" t="s">
        <v>9</v>
      </c>
      <c r="E36" s="8">
        <v>60</v>
      </c>
      <c r="F36" s="8">
        <v>40</v>
      </c>
      <c r="G36" s="8">
        <v>9</v>
      </c>
      <c r="H36" s="9">
        <v>3640</v>
      </c>
      <c r="J36" s="7">
        <v>34</v>
      </c>
      <c r="K36" s="8" t="s">
        <v>8</v>
      </c>
      <c r="L36" s="8">
        <v>4</v>
      </c>
      <c r="M36" s="8" t="s">
        <v>9</v>
      </c>
      <c r="N36" s="8">
        <v>97</v>
      </c>
      <c r="O36" s="8">
        <v>56</v>
      </c>
      <c r="P36" s="8">
        <v>12</v>
      </c>
      <c r="Q36" s="9">
        <v>2800</v>
      </c>
    </row>
    <row r="37" spans="1:21" x14ac:dyDescent="0.25">
      <c r="A37" s="7">
        <v>54</v>
      </c>
      <c r="B37" s="8" t="s">
        <v>12</v>
      </c>
      <c r="C37" s="8">
        <v>3</v>
      </c>
      <c r="D37" s="8" t="s">
        <v>9</v>
      </c>
      <c r="E37" s="8">
        <v>62</v>
      </c>
      <c r="F37" s="8">
        <v>33</v>
      </c>
      <c r="G37" s="8">
        <v>8</v>
      </c>
      <c r="H37" s="9">
        <v>3110.8</v>
      </c>
      <c r="J37" s="7">
        <v>35</v>
      </c>
      <c r="K37" s="8" t="s">
        <v>8</v>
      </c>
      <c r="L37" s="8">
        <v>4</v>
      </c>
      <c r="M37" s="8" t="s">
        <v>9</v>
      </c>
      <c r="N37" s="8">
        <v>100</v>
      </c>
      <c r="O37" s="8">
        <v>62</v>
      </c>
      <c r="P37" s="8">
        <v>15</v>
      </c>
      <c r="Q37" s="9">
        <v>3360</v>
      </c>
    </row>
    <row r="38" spans="1:21" x14ac:dyDescent="0.25">
      <c r="A38" s="7">
        <v>55</v>
      </c>
      <c r="B38" s="8" t="s">
        <v>12</v>
      </c>
      <c r="C38" s="8">
        <v>3</v>
      </c>
      <c r="D38" s="8" t="s">
        <v>11</v>
      </c>
      <c r="E38" s="8">
        <v>53</v>
      </c>
      <c r="F38" s="8">
        <v>38</v>
      </c>
      <c r="G38" s="8">
        <v>6</v>
      </c>
      <c r="H38" s="9">
        <v>1820</v>
      </c>
      <c r="J38" s="7">
        <v>36</v>
      </c>
      <c r="K38" s="8" t="s">
        <v>8</v>
      </c>
      <c r="L38" s="8">
        <v>4</v>
      </c>
      <c r="M38" s="8" t="s">
        <v>9</v>
      </c>
      <c r="N38" s="8">
        <v>100</v>
      </c>
      <c r="O38" s="8">
        <v>66</v>
      </c>
      <c r="P38" s="8">
        <v>10</v>
      </c>
      <c r="Q38" s="9">
        <v>2592.8000000000002</v>
      </c>
    </row>
    <row r="39" spans="1:21" x14ac:dyDescent="0.25">
      <c r="A39" s="7">
        <v>56</v>
      </c>
      <c r="B39" s="8" t="s">
        <v>12</v>
      </c>
      <c r="C39" s="8">
        <v>3</v>
      </c>
      <c r="D39" s="8" t="s">
        <v>9</v>
      </c>
      <c r="E39" s="8">
        <v>63</v>
      </c>
      <c r="F39" s="8">
        <v>37</v>
      </c>
      <c r="G39" s="8">
        <v>7</v>
      </c>
      <c r="H39" s="9">
        <v>2436</v>
      </c>
      <c r="J39" s="7">
        <v>37</v>
      </c>
      <c r="K39" s="8" t="s">
        <v>8</v>
      </c>
      <c r="L39" s="8">
        <v>4</v>
      </c>
      <c r="M39" s="8" t="s">
        <v>9</v>
      </c>
      <c r="N39" s="8">
        <v>75</v>
      </c>
      <c r="O39" s="8">
        <v>53</v>
      </c>
      <c r="P39" s="8">
        <v>10</v>
      </c>
      <c r="Q39" s="9">
        <v>3059.28</v>
      </c>
    </row>
    <row r="40" spans="1:21" x14ac:dyDescent="0.25">
      <c r="A40" s="7">
        <v>57</v>
      </c>
      <c r="B40" s="8" t="s">
        <v>12</v>
      </c>
      <c r="C40" s="8">
        <v>3</v>
      </c>
      <c r="D40" s="8" t="s">
        <v>9</v>
      </c>
      <c r="E40" s="8">
        <v>51</v>
      </c>
      <c r="F40" s="8">
        <v>29</v>
      </c>
      <c r="G40" s="8">
        <v>8</v>
      </c>
      <c r="H40" s="9">
        <v>1348.2</v>
      </c>
      <c r="J40" s="7">
        <v>64</v>
      </c>
      <c r="K40" s="8" t="s">
        <v>13</v>
      </c>
      <c r="L40" s="8">
        <v>4</v>
      </c>
      <c r="M40" s="8" t="s">
        <v>9</v>
      </c>
      <c r="N40" s="8">
        <v>80</v>
      </c>
      <c r="O40" s="8">
        <v>55</v>
      </c>
      <c r="P40" s="8">
        <v>14</v>
      </c>
      <c r="Q40" s="9">
        <v>2240</v>
      </c>
    </row>
    <row r="41" spans="1:21" x14ac:dyDescent="0.25">
      <c r="A41" s="7">
        <v>58</v>
      </c>
      <c r="B41" s="8" t="s">
        <v>12</v>
      </c>
      <c r="C41" s="8">
        <v>3</v>
      </c>
      <c r="D41" s="8" t="s">
        <v>9</v>
      </c>
      <c r="E41" s="8">
        <v>60</v>
      </c>
      <c r="F41" s="8">
        <v>40</v>
      </c>
      <c r="G41" s="8">
        <v>12</v>
      </c>
      <c r="H41" s="9">
        <v>1680</v>
      </c>
      <c r="J41" s="7">
        <v>65</v>
      </c>
      <c r="K41" s="8" t="s">
        <v>13</v>
      </c>
      <c r="L41" s="8">
        <v>4</v>
      </c>
      <c r="M41" s="8" t="s">
        <v>11</v>
      </c>
      <c r="N41" s="8">
        <v>102</v>
      </c>
      <c r="O41" s="8">
        <v>70</v>
      </c>
      <c r="P41" s="8">
        <v>8</v>
      </c>
      <c r="Q41" s="9">
        <v>3780</v>
      </c>
    </row>
    <row r="42" spans="1:21" x14ac:dyDescent="0.25">
      <c r="A42" s="7">
        <v>59</v>
      </c>
      <c r="B42" s="8" t="s">
        <v>12</v>
      </c>
      <c r="C42" s="8">
        <v>3</v>
      </c>
      <c r="D42" s="8" t="s">
        <v>9</v>
      </c>
      <c r="E42" s="8">
        <v>66</v>
      </c>
      <c r="F42" s="8">
        <v>49</v>
      </c>
      <c r="G42" s="8">
        <v>6</v>
      </c>
      <c r="H42" s="9">
        <v>5600</v>
      </c>
      <c r="J42" s="7">
        <v>66</v>
      </c>
      <c r="K42" s="8" t="s">
        <v>13</v>
      </c>
      <c r="L42" s="8">
        <v>4</v>
      </c>
      <c r="M42" s="8" t="s">
        <v>9</v>
      </c>
      <c r="N42" s="8">
        <v>82</v>
      </c>
      <c r="O42" s="8">
        <v>52</v>
      </c>
      <c r="P42" s="8">
        <v>10</v>
      </c>
      <c r="Q42" s="9">
        <v>3360</v>
      </c>
    </row>
    <row r="43" spans="1:21" x14ac:dyDescent="0.25">
      <c r="A43" s="7">
        <v>60</v>
      </c>
      <c r="B43" s="8" t="s">
        <v>13</v>
      </c>
      <c r="C43" s="8">
        <v>3</v>
      </c>
      <c r="D43" s="8" t="s">
        <v>9</v>
      </c>
      <c r="E43" s="8">
        <v>45</v>
      </c>
      <c r="F43" s="8">
        <v>29</v>
      </c>
      <c r="G43" s="8">
        <v>6</v>
      </c>
      <c r="H43" s="9">
        <v>1764</v>
      </c>
      <c r="J43" s="7">
        <v>67</v>
      </c>
      <c r="K43" s="8" t="s">
        <v>13</v>
      </c>
      <c r="L43" s="8">
        <v>4</v>
      </c>
      <c r="M43" s="8" t="s">
        <v>9</v>
      </c>
      <c r="N43" s="8">
        <v>162</v>
      </c>
      <c r="O43" s="8">
        <v>86</v>
      </c>
      <c r="P43" s="8">
        <v>13</v>
      </c>
      <c r="Q43" s="9">
        <v>5880</v>
      </c>
    </row>
    <row r="44" spans="1:21" x14ac:dyDescent="0.25">
      <c r="A44" s="7">
        <v>61</v>
      </c>
      <c r="B44" s="8" t="s">
        <v>13</v>
      </c>
      <c r="C44" s="8">
        <v>3</v>
      </c>
      <c r="D44" s="8" t="s">
        <v>9</v>
      </c>
      <c r="E44" s="8">
        <v>50</v>
      </c>
      <c r="F44" s="8">
        <v>35</v>
      </c>
      <c r="G44" s="8">
        <v>6</v>
      </c>
      <c r="H44" s="9">
        <v>1680</v>
      </c>
      <c r="J44" s="7">
        <v>68</v>
      </c>
      <c r="K44" s="8" t="s">
        <v>13</v>
      </c>
      <c r="L44" s="8">
        <v>4</v>
      </c>
      <c r="M44" s="8" t="s">
        <v>11</v>
      </c>
      <c r="N44" s="8">
        <v>115</v>
      </c>
      <c r="O44" s="8">
        <v>85</v>
      </c>
      <c r="P44" s="8">
        <v>10</v>
      </c>
      <c r="Q44" s="9">
        <v>3360</v>
      </c>
    </row>
    <row r="45" spans="1:21" ht="15.75" thickBot="1" x14ac:dyDescent="0.3">
      <c r="A45" s="7">
        <v>62</v>
      </c>
      <c r="B45" s="8" t="s">
        <v>13</v>
      </c>
      <c r="C45" s="8">
        <v>3</v>
      </c>
      <c r="D45" s="8" t="s">
        <v>9</v>
      </c>
      <c r="E45" s="8">
        <v>54</v>
      </c>
      <c r="F45" s="8">
        <v>38</v>
      </c>
      <c r="G45" s="8">
        <v>6</v>
      </c>
      <c r="H45" s="9">
        <v>1506.4</v>
      </c>
      <c r="J45" s="4">
        <v>69</v>
      </c>
      <c r="K45" s="5" t="s">
        <v>13</v>
      </c>
      <c r="L45" s="5">
        <v>4</v>
      </c>
      <c r="M45" s="5" t="s">
        <v>11</v>
      </c>
      <c r="N45" s="5">
        <v>93</v>
      </c>
      <c r="O45" s="5">
        <v>52</v>
      </c>
      <c r="P45" s="5">
        <v>11</v>
      </c>
      <c r="Q45" s="6">
        <v>2324</v>
      </c>
    </row>
    <row r="46" spans="1:21" ht="15.75" thickBot="1" x14ac:dyDescent="0.3">
      <c r="A46" s="4">
        <v>63</v>
      </c>
      <c r="B46" s="5" t="s">
        <v>13</v>
      </c>
      <c r="C46" s="5">
        <v>3</v>
      </c>
      <c r="D46" s="5" t="s">
        <v>11</v>
      </c>
      <c r="E46" s="5">
        <v>36</v>
      </c>
      <c r="F46" s="5">
        <v>26</v>
      </c>
      <c r="G46" s="5">
        <v>10</v>
      </c>
      <c r="H46" s="6">
        <v>2016</v>
      </c>
    </row>
    <row r="47" spans="1:21" x14ac:dyDescent="0.25">
      <c r="A47" s="1">
        <v>22</v>
      </c>
      <c r="B47" s="2" t="s">
        <v>10</v>
      </c>
      <c r="C47" s="2">
        <v>4</v>
      </c>
      <c r="D47" s="2" t="s">
        <v>9</v>
      </c>
      <c r="E47" s="2">
        <v>123</v>
      </c>
      <c r="F47" s="2">
        <v>70</v>
      </c>
      <c r="G47" s="2">
        <v>26</v>
      </c>
      <c r="H47" s="3">
        <v>3827.6</v>
      </c>
    </row>
    <row r="48" spans="1:21" x14ac:dyDescent="0.25">
      <c r="A48" s="7">
        <v>23</v>
      </c>
      <c r="B48" s="8" t="s">
        <v>10</v>
      </c>
      <c r="C48" s="8">
        <v>4</v>
      </c>
      <c r="D48" s="8" t="s">
        <v>9</v>
      </c>
      <c r="E48" s="8">
        <v>80</v>
      </c>
      <c r="F48" s="8">
        <v>52</v>
      </c>
      <c r="G48" s="8">
        <v>9</v>
      </c>
      <c r="H48" s="9">
        <v>2520</v>
      </c>
    </row>
    <row r="49" spans="1:27" x14ac:dyDescent="0.25">
      <c r="A49" s="7">
        <v>24</v>
      </c>
      <c r="B49" s="8" t="s">
        <v>10</v>
      </c>
      <c r="C49" s="8">
        <v>4</v>
      </c>
      <c r="D49" s="8" t="s">
        <v>11</v>
      </c>
      <c r="E49" s="8">
        <v>88</v>
      </c>
      <c r="F49" s="8">
        <v>54</v>
      </c>
      <c r="G49" s="8">
        <v>9</v>
      </c>
      <c r="H49" s="9">
        <v>2520</v>
      </c>
    </row>
    <row r="50" spans="1:27" x14ac:dyDescent="0.25">
      <c r="A50" s="7">
        <v>25</v>
      </c>
      <c r="B50" s="8" t="s">
        <v>10</v>
      </c>
      <c r="C50" s="8">
        <v>4</v>
      </c>
      <c r="D50" s="8" t="s">
        <v>9</v>
      </c>
      <c r="E50" s="8">
        <v>87</v>
      </c>
      <c r="F50" s="8">
        <v>56</v>
      </c>
      <c r="G50" s="8">
        <v>10</v>
      </c>
      <c r="H50" s="9">
        <v>2380</v>
      </c>
    </row>
    <row r="51" spans="1:27" x14ac:dyDescent="0.25">
      <c r="A51" s="7">
        <v>26</v>
      </c>
      <c r="B51" s="8" t="s">
        <v>10</v>
      </c>
      <c r="C51" s="8">
        <v>4</v>
      </c>
      <c r="D51" s="8" t="s">
        <v>9</v>
      </c>
      <c r="E51" s="8">
        <v>78</v>
      </c>
      <c r="F51" s="8">
        <v>56</v>
      </c>
      <c r="G51" s="8">
        <v>10</v>
      </c>
      <c r="H51" s="9">
        <v>2240</v>
      </c>
      <c r="Z51" s="8"/>
      <c r="AA51" s="8"/>
    </row>
    <row r="52" spans="1:27" x14ac:dyDescent="0.25">
      <c r="A52" s="7">
        <v>27</v>
      </c>
      <c r="B52" s="8" t="s">
        <v>10</v>
      </c>
      <c r="C52" s="8">
        <v>4</v>
      </c>
      <c r="D52" s="8" t="s">
        <v>9</v>
      </c>
      <c r="E52" s="8">
        <v>117</v>
      </c>
      <c r="F52" s="8">
        <v>63</v>
      </c>
      <c r="G52" s="8">
        <v>15</v>
      </c>
      <c r="H52" s="9">
        <v>3304</v>
      </c>
      <c r="Z52" s="8"/>
      <c r="AA52" s="8"/>
    </row>
    <row r="53" spans="1:27" x14ac:dyDescent="0.25">
      <c r="A53" s="7">
        <v>28</v>
      </c>
      <c r="B53" s="8" t="s">
        <v>10</v>
      </c>
      <c r="C53" s="8">
        <v>4</v>
      </c>
      <c r="D53" s="8" t="s">
        <v>9</v>
      </c>
      <c r="E53" s="8">
        <v>91</v>
      </c>
      <c r="F53" s="8">
        <v>56</v>
      </c>
      <c r="G53" s="8">
        <v>10</v>
      </c>
      <c r="H53" s="9">
        <v>3424.4</v>
      </c>
      <c r="Z53" s="8"/>
      <c r="AA53" s="8"/>
    </row>
    <row r="54" spans="1:27" x14ac:dyDescent="0.25">
      <c r="A54" s="7">
        <v>29</v>
      </c>
      <c r="B54" s="8" t="s">
        <v>10</v>
      </c>
      <c r="C54" s="8">
        <v>4</v>
      </c>
      <c r="D54" s="8" t="s">
        <v>11</v>
      </c>
      <c r="E54" s="8">
        <v>100</v>
      </c>
      <c r="F54" s="8">
        <v>73</v>
      </c>
      <c r="G54" s="8">
        <v>8</v>
      </c>
      <c r="H54" s="9">
        <v>2702</v>
      </c>
      <c r="Z54" s="8"/>
      <c r="AA54" s="8"/>
    </row>
    <row r="55" spans="1:27" x14ac:dyDescent="0.25">
      <c r="A55" s="7">
        <v>30</v>
      </c>
      <c r="B55" s="8" t="s">
        <v>8</v>
      </c>
      <c r="C55" s="8">
        <v>4</v>
      </c>
      <c r="D55" s="8" t="s">
        <v>9</v>
      </c>
      <c r="E55" s="8">
        <v>95</v>
      </c>
      <c r="F55" s="8">
        <v>61</v>
      </c>
      <c r="G55" s="8">
        <v>15</v>
      </c>
      <c r="H55" s="9">
        <v>2800</v>
      </c>
      <c r="Z55" s="8"/>
      <c r="AA55" s="8"/>
    </row>
    <row r="56" spans="1:27" x14ac:dyDescent="0.25">
      <c r="A56" s="7">
        <v>31</v>
      </c>
      <c r="B56" s="8" t="s">
        <v>8</v>
      </c>
      <c r="C56" s="8">
        <v>4</v>
      </c>
      <c r="D56" s="8" t="s">
        <v>9</v>
      </c>
      <c r="E56" s="8">
        <v>100</v>
      </c>
      <c r="F56" s="8">
        <v>73</v>
      </c>
      <c r="G56" s="8">
        <v>8</v>
      </c>
      <c r="H56" s="9">
        <v>2688</v>
      </c>
      <c r="Z56" s="8"/>
      <c r="AA56" s="8"/>
    </row>
    <row r="57" spans="1:27" x14ac:dyDescent="0.25">
      <c r="A57" s="7">
        <v>32</v>
      </c>
      <c r="B57" s="8" t="s">
        <v>8</v>
      </c>
      <c r="C57" s="8">
        <v>4</v>
      </c>
      <c r="D57" s="8" t="s">
        <v>11</v>
      </c>
      <c r="E57" s="8">
        <v>100</v>
      </c>
      <c r="F57" s="8">
        <v>73</v>
      </c>
      <c r="G57" s="8">
        <v>8</v>
      </c>
      <c r="H57" s="9">
        <v>2702</v>
      </c>
      <c r="Z57" s="8"/>
      <c r="AA57" s="8"/>
    </row>
    <row r="58" spans="1:27" x14ac:dyDescent="0.25">
      <c r="A58" s="7">
        <v>33</v>
      </c>
      <c r="B58" s="8" t="s">
        <v>8</v>
      </c>
      <c r="C58" s="8">
        <v>4</v>
      </c>
      <c r="D58" s="8" t="s">
        <v>9</v>
      </c>
      <c r="E58" s="8">
        <v>87</v>
      </c>
      <c r="F58" s="8">
        <v>56</v>
      </c>
      <c r="G58" s="8">
        <v>10</v>
      </c>
      <c r="H58" s="9">
        <v>2380</v>
      </c>
      <c r="Z58" s="8"/>
      <c r="AA58" s="8"/>
    </row>
    <row r="59" spans="1:27" x14ac:dyDescent="0.25">
      <c r="A59" s="7">
        <v>34</v>
      </c>
      <c r="B59" s="8" t="s">
        <v>8</v>
      </c>
      <c r="C59" s="8">
        <v>4</v>
      </c>
      <c r="D59" s="8" t="s">
        <v>9</v>
      </c>
      <c r="E59" s="8">
        <v>97</v>
      </c>
      <c r="F59" s="8">
        <v>56</v>
      </c>
      <c r="G59" s="8">
        <v>12</v>
      </c>
      <c r="H59" s="9">
        <v>2800</v>
      </c>
      <c r="Z59" s="8"/>
      <c r="AA59" s="8"/>
    </row>
    <row r="60" spans="1:27" x14ac:dyDescent="0.25">
      <c r="A60" s="7">
        <v>35</v>
      </c>
      <c r="B60" s="8" t="s">
        <v>8</v>
      </c>
      <c r="C60" s="8">
        <v>4</v>
      </c>
      <c r="D60" s="8" t="s">
        <v>9</v>
      </c>
      <c r="E60" s="8">
        <v>100</v>
      </c>
      <c r="F60" s="8">
        <v>62</v>
      </c>
      <c r="G60" s="8">
        <v>15</v>
      </c>
      <c r="H60" s="9">
        <v>3360</v>
      </c>
      <c r="Z60" s="8"/>
      <c r="AA60" s="8"/>
    </row>
    <row r="61" spans="1:27" x14ac:dyDescent="0.25">
      <c r="A61" s="7">
        <v>36</v>
      </c>
      <c r="B61" s="8" t="s">
        <v>8</v>
      </c>
      <c r="C61" s="8">
        <v>4</v>
      </c>
      <c r="D61" s="8" t="s">
        <v>9</v>
      </c>
      <c r="E61" s="8">
        <v>100</v>
      </c>
      <c r="F61" s="8">
        <v>66</v>
      </c>
      <c r="G61" s="8">
        <v>10</v>
      </c>
      <c r="H61" s="9">
        <v>2592.8000000000002</v>
      </c>
    </row>
    <row r="62" spans="1:27" x14ac:dyDescent="0.25">
      <c r="A62" s="7">
        <v>37</v>
      </c>
      <c r="B62" s="8" t="s">
        <v>8</v>
      </c>
      <c r="C62" s="8">
        <v>4</v>
      </c>
      <c r="D62" s="8" t="s">
        <v>9</v>
      </c>
      <c r="E62" s="8">
        <v>75</v>
      </c>
      <c r="F62" s="8">
        <v>53</v>
      </c>
      <c r="G62" s="8">
        <v>10</v>
      </c>
      <c r="H62" s="9">
        <v>3059.28</v>
      </c>
    </row>
    <row r="63" spans="1:27" x14ac:dyDescent="0.25">
      <c r="A63" s="7">
        <v>64</v>
      </c>
      <c r="B63" s="8" t="s">
        <v>13</v>
      </c>
      <c r="C63" s="8">
        <v>4</v>
      </c>
      <c r="D63" s="8" t="s">
        <v>9</v>
      </c>
      <c r="E63" s="8">
        <v>80</v>
      </c>
      <c r="F63" s="8">
        <v>55</v>
      </c>
      <c r="G63" s="8">
        <v>14</v>
      </c>
      <c r="H63" s="9">
        <v>2240</v>
      </c>
    </row>
    <row r="64" spans="1:27" x14ac:dyDescent="0.25">
      <c r="A64" s="7">
        <v>65</v>
      </c>
      <c r="B64" s="8" t="s">
        <v>13</v>
      </c>
      <c r="C64" s="8">
        <v>4</v>
      </c>
      <c r="D64" s="8" t="s">
        <v>11</v>
      </c>
      <c r="E64" s="8">
        <v>102</v>
      </c>
      <c r="F64" s="8">
        <v>70</v>
      </c>
      <c r="G64" s="8">
        <v>8</v>
      </c>
      <c r="H64" s="9">
        <v>3780</v>
      </c>
    </row>
    <row r="65" spans="1:8" x14ac:dyDescent="0.25">
      <c r="A65" s="7">
        <v>66</v>
      </c>
      <c r="B65" s="8" t="s">
        <v>13</v>
      </c>
      <c r="C65" s="8">
        <v>4</v>
      </c>
      <c r="D65" s="8" t="s">
        <v>9</v>
      </c>
      <c r="E65" s="8">
        <v>82</v>
      </c>
      <c r="F65" s="8">
        <v>52</v>
      </c>
      <c r="G65" s="8">
        <v>10</v>
      </c>
      <c r="H65" s="9">
        <v>3360</v>
      </c>
    </row>
    <row r="66" spans="1:8" x14ac:dyDescent="0.25">
      <c r="A66" s="7">
        <v>67</v>
      </c>
      <c r="B66" s="8" t="s">
        <v>13</v>
      </c>
      <c r="C66" s="8">
        <v>4</v>
      </c>
      <c r="D66" s="8" t="s">
        <v>9</v>
      </c>
      <c r="E66" s="8">
        <v>162</v>
      </c>
      <c r="F66" s="8">
        <v>86</v>
      </c>
      <c r="G66" s="8">
        <v>13</v>
      </c>
      <c r="H66" s="9">
        <v>5880</v>
      </c>
    </row>
    <row r="67" spans="1:8" x14ac:dyDescent="0.25">
      <c r="A67" s="7">
        <v>68</v>
      </c>
      <c r="B67" s="8" t="s">
        <v>13</v>
      </c>
      <c r="C67" s="8">
        <v>4</v>
      </c>
      <c r="D67" s="8" t="s">
        <v>11</v>
      </c>
      <c r="E67" s="8">
        <v>115</v>
      </c>
      <c r="F67" s="8">
        <v>85</v>
      </c>
      <c r="G67" s="8">
        <v>10</v>
      </c>
      <c r="H67" s="9">
        <v>3360</v>
      </c>
    </row>
    <row r="68" spans="1:8" ht="15.75" thickBot="1" x14ac:dyDescent="0.3">
      <c r="A68" s="4">
        <v>69</v>
      </c>
      <c r="B68" s="5" t="s">
        <v>13</v>
      </c>
      <c r="C68" s="5">
        <v>4</v>
      </c>
      <c r="D68" s="5" t="s">
        <v>11</v>
      </c>
      <c r="E68" s="5">
        <v>93</v>
      </c>
      <c r="F68" s="5">
        <v>52</v>
      </c>
      <c r="G68" s="5">
        <v>11</v>
      </c>
      <c r="H68" s="6">
        <v>2324</v>
      </c>
    </row>
    <row r="69" spans="1:8" x14ac:dyDescent="0.25">
      <c r="A69" s="1">
        <v>38</v>
      </c>
      <c r="B69" s="2" t="s">
        <v>8</v>
      </c>
      <c r="C69" s="2">
        <v>5</v>
      </c>
      <c r="D69" s="2" t="s">
        <v>9</v>
      </c>
      <c r="E69" s="2">
        <v>150</v>
      </c>
      <c r="F69" s="2">
        <v>100</v>
      </c>
      <c r="G69" s="2">
        <v>20</v>
      </c>
      <c r="H69" s="3">
        <v>4354</v>
      </c>
    </row>
    <row r="70" spans="1:8" ht="15.75" thickBot="1" x14ac:dyDescent="0.3">
      <c r="A70" s="4">
        <v>39</v>
      </c>
      <c r="B70" s="5" t="s">
        <v>8</v>
      </c>
      <c r="C70" s="5">
        <v>5</v>
      </c>
      <c r="D70" s="5" t="s">
        <v>11</v>
      </c>
      <c r="E70" s="5">
        <v>130</v>
      </c>
      <c r="F70" s="5">
        <v>90</v>
      </c>
      <c r="G70" s="5">
        <v>15</v>
      </c>
      <c r="H70" s="6">
        <v>5180</v>
      </c>
    </row>
  </sheetData>
  <autoFilter ref="C1:C70"/>
  <sortState ref="A2:H70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Nedvig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Каменева</dc:creator>
  <cp:lastModifiedBy>Пользователь Windows</cp:lastModifiedBy>
  <dcterms:created xsi:type="dcterms:W3CDTF">2021-12-12T09:45:21Z</dcterms:created>
  <dcterms:modified xsi:type="dcterms:W3CDTF">2021-12-12T09:57:49Z</dcterms:modified>
</cp:coreProperties>
</file>