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Андрей\Desktop\Практика СППР _2\Работа 1 Парето\"/>
    </mc:Choice>
  </mc:AlternateContent>
  <xr:revisionPtr revIDLastSave="0" documentId="13_ncr:1_{CED5FCA1-8D79-450A-8F48-3DBEBB6B4240}" xr6:coauthVersionLast="45" xr6:coauthVersionMax="45" xr10:uidLastSave="{00000000-0000-0000-0000-000000000000}"/>
  <bookViews>
    <workbookView xWindow="2175" yWindow="690" windowWidth="20790" windowHeight="10350" xr2:uid="{00000000-000D-0000-FFFF-FFFF00000000}"/>
  </bookViews>
  <sheets>
    <sheet name="Нормировка критериев." sheetId="1" r:id="rId1"/>
    <sheet name="Лист2" sheetId="2" r:id="rId2"/>
    <sheet name="Лист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5" i="1" l="1"/>
  <c r="H16" i="1"/>
  <c r="H17" i="1"/>
  <c r="H14" i="1"/>
  <c r="H18" i="1" l="1"/>
  <c r="V10" i="1"/>
  <c r="V9" i="1"/>
  <c r="V8" i="1"/>
  <c r="V7" i="1"/>
  <c r="J20" i="1" l="1"/>
</calcChain>
</file>

<file path=xl/sharedStrings.xml><?xml version="1.0" encoding="utf-8"?>
<sst xmlns="http://schemas.openxmlformats.org/spreadsheetml/2006/main" count="55" uniqueCount="30">
  <si>
    <t>Нормировка критериев.</t>
  </si>
  <si>
    <t>Визуализация вариантов.</t>
  </si>
  <si>
    <t xml:space="preserve">Вариант 1. </t>
  </si>
  <si>
    <t>Максимальное и минимальны значения заданы.</t>
  </si>
  <si>
    <t>с1</t>
  </si>
  <si>
    <t>с2</t>
  </si>
  <si>
    <t>с3</t>
  </si>
  <si>
    <t>с4</t>
  </si>
  <si>
    <t>min</t>
  </si>
  <si>
    <t>max</t>
  </si>
  <si>
    <t>Альтернативы</t>
  </si>
  <si>
    <t>Критерии</t>
  </si>
  <si>
    <t>критерии</t>
  </si>
  <si>
    <t>Нормированные</t>
  </si>
  <si>
    <t>Проверка корректности данных</t>
  </si>
  <si>
    <t>А1</t>
  </si>
  <si>
    <t>А2</t>
  </si>
  <si>
    <t>А3</t>
  </si>
  <si>
    <t>А4</t>
  </si>
  <si>
    <t>А5</t>
  </si>
  <si>
    <t>Глобальный критерий</t>
  </si>
  <si>
    <t>критериев</t>
  </si>
  <si>
    <t>Максимум</t>
  </si>
  <si>
    <t>Все критерии возрастающие (чем больше, тем лучше).</t>
  </si>
  <si>
    <t>Выбор по глобальному критерию</t>
  </si>
  <si>
    <t xml:space="preserve">Нормированные веса </t>
  </si>
  <si>
    <t>Веса критериев</t>
  </si>
  <si>
    <t xml:space="preserve">Рекомендовано </t>
  </si>
  <si>
    <t>от 0</t>
  </si>
  <si>
    <t>до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</si>
</sst>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Fill="1"/>
    <xf numFmtId="16" fontId="0" fillId="0" borderId="0" xfId="0" applyNumberFormat="1" applyFill="1"/>
    <xf numFmtId="0" fontId="0" fillId="3" borderId="0" xfId="0" applyFill="1" applyProtection="1">
      <protection locked="0"/>
    </xf>
  </cellXfs>
  <cellStyles count="1">
    <cellStyle name="Обычный" xfId="0" builtinId="0"/>
  </cellStyles>
  <dxfs count="3"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Альтернатива 1</c:v>
          </c:tx>
          <c:xVal>
            <c:numRef>
              <c:f>'Нормировка критериев.'!$I$14:$I$17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'Нормировка критериев.'!$K$14:$K$17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58-412F-A013-22E40AEDAF79}"/>
            </c:ext>
          </c:extLst>
        </c:ser>
        <c:ser>
          <c:idx val="1"/>
          <c:order val="1"/>
          <c:tx>
            <c:v>Альтернатива 2</c:v>
          </c:tx>
          <c:xVal>
            <c:numRef>
              <c:f>'Нормировка критериев.'!$I$14:$I$17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'Нормировка критериев.'!$L$14:$L$17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58-412F-A013-22E40AEDAF79}"/>
            </c:ext>
          </c:extLst>
        </c:ser>
        <c:ser>
          <c:idx val="2"/>
          <c:order val="2"/>
          <c:tx>
            <c:v>Альтернатива 3</c:v>
          </c:tx>
          <c:xVal>
            <c:numRef>
              <c:f>'Нормировка критериев.'!$I$14:$I$17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'Нормировка критериев.'!$M$14:$M$17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F58-412F-A013-22E40AEDAF79}"/>
            </c:ext>
          </c:extLst>
        </c:ser>
        <c:ser>
          <c:idx val="3"/>
          <c:order val="3"/>
          <c:tx>
            <c:v>Альтернатива 4</c:v>
          </c:tx>
          <c:xVal>
            <c:numRef>
              <c:f>'Нормировка критериев.'!$I$14:$I$17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'Нормировка критериев.'!$N$14:$N$17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F58-412F-A013-22E40AEDAF79}"/>
            </c:ext>
          </c:extLst>
        </c:ser>
        <c:ser>
          <c:idx val="4"/>
          <c:order val="4"/>
          <c:tx>
            <c:v>Альтернатива 5</c:v>
          </c:tx>
          <c:xVal>
            <c:numRef>
              <c:f>'Нормировка критериев.'!$I$14:$I$17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'Нормировка критериев.'!$O$14:$O$17</c:f>
              <c:numCache>
                <c:formatCode>General</c:formatCode>
                <c:ptCount val="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F58-412F-A013-22E40AEDAF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2420480"/>
        <c:axId val="252422016"/>
      </c:scatterChart>
      <c:valAx>
        <c:axId val="2524204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2422016"/>
        <c:crosses val="autoZero"/>
        <c:crossBetween val="midCat"/>
      </c:valAx>
      <c:valAx>
        <c:axId val="25242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5242048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428624</xdr:colOff>
      <xdr:row>28</xdr:row>
      <xdr:rowOff>109537</xdr:rowOff>
    </xdr:from>
    <xdr:to>
      <xdr:col>15</xdr:col>
      <xdr:colOff>47624</xdr:colOff>
      <xdr:row>42</xdr:row>
      <xdr:rowOff>185737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V28"/>
  <sheetViews>
    <sheetView tabSelected="1" topLeftCell="F1" workbookViewId="0">
      <selection activeCell="L16" sqref="L16"/>
    </sheetView>
  </sheetViews>
  <sheetFormatPr defaultRowHeight="15" x14ac:dyDescent="0.25"/>
  <cols>
    <col min="9" max="9" width="13" customWidth="1"/>
    <col min="10" max="10" width="21" customWidth="1"/>
    <col min="18" max="18" width="11.140625" customWidth="1"/>
    <col min="19" max="19" width="12.5703125" customWidth="1"/>
  </cols>
  <sheetData>
    <row r="2" spans="2:22" x14ac:dyDescent="0.25">
      <c r="B2" t="s">
        <v>0</v>
      </c>
    </row>
    <row r="3" spans="2:22" x14ac:dyDescent="0.25">
      <c r="B3" t="s">
        <v>1</v>
      </c>
    </row>
    <row r="4" spans="2:22" x14ac:dyDescent="0.25">
      <c r="B4" t="s">
        <v>23</v>
      </c>
      <c r="R4" t="s">
        <v>14</v>
      </c>
    </row>
    <row r="5" spans="2:22" x14ac:dyDescent="0.25">
      <c r="J5" s="1"/>
      <c r="K5" s="1"/>
      <c r="L5" s="1"/>
      <c r="M5" s="1" t="s">
        <v>10</v>
      </c>
      <c r="N5" s="1"/>
      <c r="O5" s="1"/>
      <c r="Q5" s="1"/>
      <c r="R5" s="1"/>
      <c r="S5" s="1"/>
      <c r="T5" s="1" t="s">
        <v>10</v>
      </c>
      <c r="U5" s="1"/>
      <c r="V5" s="1"/>
    </row>
    <row r="6" spans="2:22" x14ac:dyDescent="0.25">
      <c r="B6" t="s">
        <v>2</v>
      </c>
      <c r="D6" t="s">
        <v>3</v>
      </c>
      <c r="J6" s="1" t="s">
        <v>11</v>
      </c>
      <c r="K6" s="1" t="s">
        <v>15</v>
      </c>
      <c r="L6" s="1" t="s">
        <v>16</v>
      </c>
      <c r="M6" s="1" t="s">
        <v>17</v>
      </c>
      <c r="N6" s="1" t="s">
        <v>18</v>
      </c>
      <c r="O6" s="1" t="s">
        <v>19</v>
      </c>
      <c r="Q6" s="1" t="s">
        <v>11</v>
      </c>
      <c r="R6" s="1" t="s">
        <v>15</v>
      </c>
      <c r="S6" s="1" t="s">
        <v>16</v>
      </c>
      <c r="T6" s="1" t="s">
        <v>17</v>
      </c>
      <c r="U6" s="1" t="s">
        <v>18</v>
      </c>
      <c r="V6" s="1" t="s">
        <v>19</v>
      </c>
    </row>
    <row r="7" spans="2:22" x14ac:dyDescent="0.25">
      <c r="C7" t="s">
        <v>8</v>
      </c>
      <c r="D7" t="s">
        <v>9</v>
      </c>
      <c r="J7" s="1" t="s">
        <v>4</v>
      </c>
      <c r="K7" s="4">
        <v>4</v>
      </c>
      <c r="L7" s="4">
        <v>6</v>
      </c>
      <c r="M7" s="4">
        <v>7</v>
      </c>
      <c r="N7" s="4">
        <v>8</v>
      </c>
      <c r="O7" s="4">
        <v>6</v>
      </c>
      <c r="Q7" s="1" t="s">
        <v>4</v>
      </c>
      <c r="R7" s="2"/>
      <c r="S7" s="2"/>
      <c r="T7" s="2"/>
      <c r="U7" s="2"/>
      <c r="V7" s="2">
        <f t="shared" ref="S7:V7" si="0">IF(OR(O7&lt;$C$8,O7&gt;$D$8),"Данные некорректны!",0)</f>
        <v>0</v>
      </c>
    </row>
    <row r="8" spans="2:22" x14ac:dyDescent="0.25">
      <c r="B8" t="s">
        <v>4</v>
      </c>
      <c r="C8">
        <v>0</v>
      </c>
      <c r="D8">
        <v>10</v>
      </c>
      <c r="J8" s="1" t="s">
        <v>5</v>
      </c>
      <c r="K8" s="4">
        <v>40</v>
      </c>
      <c r="L8" s="4">
        <v>39</v>
      </c>
      <c r="M8" s="4">
        <v>37</v>
      </c>
      <c r="N8" s="4">
        <v>38</v>
      </c>
      <c r="O8" s="4">
        <v>26</v>
      </c>
      <c r="Q8" s="1" t="s">
        <v>5</v>
      </c>
      <c r="R8" s="2"/>
      <c r="S8" s="2"/>
      <c r="T8" s="2"/>
      <c r="U8" s="2"/>
      <c r="V8" s="2">
        <f t="shared" ref="S8:V8" si="1">IF(OR(O8&lt;$C$9,O8&gt;$D$9),"Данные некорректны!",0)</f>
        <v>0</v>
      </c>
    </row>
    <row r="9" spans="2:22" x14ac:dyDescent="0.25">
      <c r="B9" t="s">
        <v>5</v>
      </c>
      <c r="C9">
        <v>25</v>
      </c>
      <c r="D9">
        <v>40</v>
      </c>
      <c r="J9" s="1" t="s">
        <v>6</v>
      </c>
      <c r="K9" s="4">
        <v>300</v>
      </c>
      <c r="L9" s="4">
        <v>1000</v>
      </c>
      <c r="M9" s="4">
        <v>700</v>
      </c>
      <c r="N9" s="4">
        <v>600</v>
      </c>
      <c r="O9" s="4">
        <v>1100</v>
      </c>
      <c r="Q9" s="1" t="s">
        <v>6</v>
      </c>
      <c r="R9" s="2"/>
      <c r="S9" s="2"/>
      <c r="T9" s="2"/>
      <c r="U9" s="2"/>
      <c r="V9" s="2">
        <f t="shared" ref="S9:V9" si="2">IF(OR(O9&lt;$C$10,O9&gt;$D$10),"Данные некорректны!",0)</f>
        <v>0</v>
      </c>
    </row>
    <row r="10" spans="2:22" x14ac:dyDescent="0.25">
      <c r="B10" t="s">
        <v>6</v>
      </c>
      <c r="C10">
        <v>100</v>
      </c>
      <c r="D10">
        <v>1400</v>
      </c>
      <c r="J10" s="1" t="s">
        <v>7</v>
      </c>
      <c r="K10" s="4">
        <v>510</v>
      </c>
      <c r="L10" s="4">
        <v>670</v>
      </c>
      <c r="M10" s="4">
        <v>700</v>
      </c>
      <c r="N10" s="4">
        <v>750</v>
      </c>
      <c r="O10" s="4">
        <v>530</v>
      </c>
      <c r="Q10" s="1" t="s">
        <v>7</v>
      </c>
      <c r="R10" s="2"/>
      <c r="S10" s="2"/>
      <c r="T10" s="2"/>
      <c r="U10" s="2"/>
      <c r="V10" s="2">
        <f t="shared" ref="S10:V10" si="3">IF(OR(O10&lt;$C$11,O10&gt;$D$11),"Данные некорректны!",0)</f>
        <v>0</v>
      </c>
    </row>
    <row r="11" spans="2:22" x14ac:dyDescent="0.25">
      <c r="B11" t="s">
        <v>7</v>
      </c>
      <c r="C11">
        <v>500</v>
      </c>
      <c r="D11">
        <v>800</v>
      </c>
      <c r="J11" s="1" t="s">
        <v>24</v>
      </c>
      <c r="R11" s="2"/>
      <c r="S11" s="2"/>
      <c r="T11" s="2"/>
      <c r="U11" s="2"/>
      <c r="V11" s="2"/>
    </row>
    <row r="12" spans="2:22" x14ac:dyDescent="0.25">
      <c r="H12" t="s">
        <v>25</v>
      </c>
      <c r="J12" s="1" t="s">
        <v>13</v>
      </c>
      <c r="K12" s="1"/>
      <c r="L12" s="1"/>
      <c r="M12" s="1" t="s">
        <v>10</v>
      </c>
      <c r="N12" s="1"/>
      <c r="O12" s="1"/>
      <c r="Q12" s="2"/>
      <c r="R12" s="2"/>
      <c r="S12" s="2"/>
      <c r="T12" s="2"/>
      <c r="U12" s="2"/>
    </row>
    <row r="13" spans="2:22" x14ac:dyDescent="0.25">
      <c r="F13" t="s">
        <v>26</v>
      </c>
      <c r="H13" t="s">
        <v>21</v>
      </c>
      <c r="J13" s="1" t="s">
        <v>12</v>
      </c>
      <c r="K13" s="1" t="s">
        <v>15</v>
      </c>
      <c r="L13" s="1" t="s">
        <v>16</v>
      </c>
      <c r="M13" s="1" t="s">
        <v>17</v>
      </c>
      <c r="N13" s="1" t="s">
        <v>18</v>
      </c>
      <c r="O13" s="1" t="s">
        <v>19</v>
      </c>
      <c r="Q13" s="2"/>
      <c r="R13" s="3"/>
      <c r="S13" s="2"/>
      <c r="T13" s="2"/>
      <c r="U13" s="2"/>
    </row>
    <row r="14" spans="2:22" x14ac:dyDescent="0.25">
      <c r="D14" t="s">
        <v>27</v>
      </c>
      <c r="G14">
        <v>10</v>
      </c>
      <c r="H14">
        <f>G14/SUM($G$14:$G$17)</f>
        <v>0.32258064516129031</v>
      </c>
      <c r="I14">
        <v>1</v>
      </c>
      <c r="J14" s="1" t="s">
        <v>4</v>
      </c>
      <c r="K14" s="2"/>
      <c r="L14" s="2"/>
      <c r="M14" s="2"/>
      <c r="N14" s="2"/>
      <c r="O14" s="2"/>
      <c r="Q14" s="3"/>
      <c r="R14" s="2"/>
      <c r="S14" s="2"/>
      <c r="T14" s="2"/>
      <c r="U14" s="2"/>
    </row>
    <row r="15" spans="2:22" x14ac:dyDescent="0.25">
      <c r="D15" t="s">
        <v>28</v>
      </c>
      <c r="E15" t="s">
        <v>29</v>
      </c>
      <c r="G15">
        <v>5</v>
      </c>
      <c r="H15">
        <f t="shared" ref="H15:H17" si="4">G15/SUM($G$14:$G$17)</f>
        <v>0.16129032258064516</v>
      </c>
      <c r="I15">
        <v>2</v>
      </c>
      <c r="J15" s="1" t="s">
        <v>5</v>
      </c>
      <c r="K15" s="2"/>
      <c r="L15" s="2"/>
      <c r="M15" s="2"/>
      <c r="N15" s="2"/>
      <c r="O15" s="2"/>
      <c r="Q15" s="2"/>
      <c r="R15" s="2"/>
      <c r="S15" s="2"/>
      <c r="T15" s="2"/>
      <c r="U15" s="2"/>
    </row>
    <row r="16" spans="2:22" x14ac:dyDescent="0.25">
      <c r="G16">
        <v>6</v>
      </c>
      <c r="H16">
        <f t="shared" si="4"/>
        <v>0.19354838709677419</v>
      </c>
      <c r="I16">
        <v>3</v>
      </c>
      <c r="J16" s="1" t="s">
        <v>6</v>
      </c>
      <c r="K16" s="2"/>
      <c r="L16" s="2"/>
      <c r="M16" s="2"/>
      <c r="N16" s="2"/>
      <c r="O16" s="2"/>
      <c r="Q16" s="2"/>
      <c r="R16" s="2"/>
      <c r="S16" s="2"/>
      <c r="T16" s="2"/>
      <c r="U16" s="2"/>
    </row>
    <row r="17" spans="7:21" x14ac:dyDescent="0.25">
      <c r="G17">
        <v>10</v>
      </c>
      <c r="H17">
        <f t="shared" si="4"/>
        <v>0.32258064516129031</v>
      </c>
      <c r="I17">
        <v>4</v>
      </c>
      <c r="J17" s="1" t="s">
        <v>7</v>
      </c>
      <c r="K17" s="2"/>
      <c r="L17" s="2"/>
      <c r="M17" s="2"/>
      <c r="N17" s="2"/>
      <c r="O17" s="2"/>
      <c r="Q17" s="2"/>
      <c r="R17" s="2"/>
      <c r="S17" s="2"/>
      <c r="T17" s="2"/>
      <c r="U17" s="2"/>
    </row>
    <row r="18" spans="7:21" x14ac:dyDescent="0.25">
      <c r="H18">
        <f>SUM(H14:H17)</f>
        <v>1</v>
      </c>
      <c r="J18" s="1" t="s">
        <v>20</v>
      </c>
      <c r="K18" s="2"/>
      <c r="L18" s="2"/>
      <c r="M18" s="2"/>
      <c r="N18" s="2"/>
      <c r="O18" s="2"/>
      <c r="Q18" s="2"/>
      <c r="R18" s="2"/>
      <c r="S18" s="2"/>
      <c r="T18" s="2"/>
      <c r="U18" s="2"/>
    </row>
    <row r="19" spans="7:21" x14ac:dyDescent="0.25">
      <c r="J19" s="1" t="s">
        <v>22</v>
      </c>
      <c r="Q19" s="2"/>
      <c r="R19" s="2"/>
      <c r="S19" s="2"/>
      <c r="T19" s="2"/>
      <c r="U19" s="2"/>
    </row>
    <row r="20" spans="7:21" x14ac:dyDescent="0.25">
      <c r="J20">
        <f>MAX(K18:O18)</f>
        <v>0</v>
      </c>
      <c r="Q20" s="2"/>
      <c r="R20" s="2"/>
      <c r="S20" s="2"/>
      <c r="T20" s="2"/>
      <c r="U20" s="2"/>
    </row>
    <row r="22" spans="7:21" x14ac:dyDescent="0.25">
      <c r="G22" s="2"/>
      <c r="H22" s="2"/>
      <c r="I22" s="2"/>
      <c r="J22" s="2"/>
      <c r="K22" s="2"/>
      <c r="L22" s="2"/>
      <c r="M22" s="2"/>
      <c r="N22" s="2"/>
      <c r="O22" s="2"/>
    </row>
    <row r="23" spans="7:21" x14ac:dyDescent="0.25">
      <c r="G23" s="2"/>
      <c r="H23" s="2"/>
      <c r="I23" s="2"/>
      <c r="J23" s="2"/>
      <c r="K23" s="2"/>
      <c r="L23" s="2"/>
      <c r="M23" s="2"/>
      <c r="N23" s="2"/>
      <c r="O23" s="2"/>
    </row>
    <row r="24" spans="7:21" x14ac:dyDescent="0.25">
      <c r="G24" s="2"/>
      <c r="H24" s="2"/>
      <c r="I24" s="2"/>
      <c r="J24" s="2"/>
      <c r="K24" s="2"/>
      <c r="L24" s="2"/>
      <c r="M24" s="2"/>
      <c r="N24" s="2"/>
      <c r="O24" s="2"/>
    </row>
    <row r="25" spans="7:21" x14ac:dyDescent="0.25">
      <c r="G25" s="2"/>
      <c r="H25" s="2"/>
      <c r="I25" s="2"/>
      <c r="J25" s="2"/>
      <c r="K25" s="2"/>
      <c r="L25" s="2"/>
      <c r="M25" s="2"/>
      <c r="N25" s="2"/>
      <c r="O25" s="2"/>
    </row>
    <row r="26" spans="7:21" x14ac:dyDescent="0.25">
      <c r="G26" s="2"/>
      <c r="H26" s="2"/>
      <c r="I26" s="2"/>
      <c r="J26" s="2"/>
      <c r="K26" s="2"/>
      <c r="L26" s="2"/>
      <c r="M26" s="2"/>
      <c r="N26" s="2"/>
      <c r="O26" s="2"/>
    </row>
    <row r="27" spans="7:21" x14ac:dyDescent="0.25">
      <c r="G27" s="2"/>
      <c r="H27" s="2"/>
      <c r="I27" s="2"/>
      <c r="J27" s="2"/>
      <c r="K27" s="2"/>
      <c r="L27" s="2"/>
      <c r="M27" s="2"/>
      <c r="N27" s="2"/>
      <c r="O27" s="2"/>
    </row>
    <row r="28" spans="7:21" x14ac:dyDescent="0.25">
      <c r="G28" s="2"/>
      <c r="H28" s="2"/>
      <c r="I28" s="2"/>
      <c r="J28" s="2"/>
      <c r="K28" s="2"/>
      <c r="L28" s="2"/>
      <c r="M28" s="2"/>
      <c r="N28" s="2"/>
      <c r="O28" s="2"/>
    </row>
  </sheetData>
  <conditionalFormatting sqref="R7:V10">
    <cfRule type="cellIs" dxfId="2" priority="3" operator="equal">
      <formula>"Данные некорректны!"</formula>
    </cfRule>
  </conditionalFormatting>
  <conditionalFormatting sqref="H18">
    <cfRule type="cellIs" dxfId="1" priority="2" operator="notEqual">
      <formula>1</formula>
    </cfRule>
  </conditionalFormatting>
  <conditionalFormatting sqref="K18:O18">
    <cfRule type="cellIs" dxfId="0" priority="1" operator="equal">
      <formula>$J$20</formula>
    </cfRule>
  </conditionalFormatting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Нормировка критериев.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Андрей</cp:lastModifiedBy>
  <dcterms:created xsi:type="dcterms:W3CDTF">2018-09-23T20:36:15Z</dcterms:created>
  <dcterms:modified xsi:type="dcterms:W3CDTF">2020-09-13T16:42:11Z</dcterms:modified>
</cp:coreProperties>
</file>