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05" yWindow="-105" windowWidth="21810" windowHeight="14010"/>
  </bookViews>
  <sheets>
    <sheet name="Sheet2" sheetId="11" r:id="rId1"/>
    <sheet name="Sheet1 (6)" sheetId="12" r:id="rId2"/>
    <sheet name="Sheet1" sheetId="13" r:id="rId3"/>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3" i="11" l="1"/>
  <c r="I43" i="11"/>
  <c r="J32" i="11"/>
  <c r="J49" i="11"/>
  <c r="J50" i="11"/>
  <c r="J51" i="11"/>
  <c r="J52" i="11"/>
  <c r="J54" i="11"/>
  <c r="J48" i="11"/>
  <c r="I40" i="11"/>
  <c r="K40" i="11"/>
  <c r="J40" i="11"/>
  <c r="J23" i="11"/>
  <c r="I23" i="11"/>
  <c r="J20" i="11"/>
  <c r="I20" i="11"/>
  <c r="I37" i="11"/>
  <c r="J37" i="11"/>
  <c r="J28" i="11"/>
  <c r="J29" i="11"/>
  <c r="J19" i="11"/>
  <c r="J16" i="11"/>
  <c r="I16" i="11"/>
  <c r="I10" i="11"/>
  <c r="G12" i="11"/>
  <c r="J12" i="11"/>
  <c r="I29" i="11"/>
  <c r="I19" i="11"/>
  <c r="I32" i="11"/>
  <c r="I28" i="11"/>
  <c r="I8" i="11"/>
  <c r="I9" i="11"/>
  <c r="I7" i="11"/>
</calcChain>
</file>

<file path=xl/sharedStrings.xml><?xml version="1.0" encoding="utf-8"?>
<sst xmlns="http://schemas.openxmlformats.org/spreadsheetml/2006/main" count="110" uniqueCount="95">
  <si>
    <t>-</t>
    <phoneticPr fontId="1"/>
  </si>
  <si>
    <t>PCB</t>
    <phoneticPr fontId="1"/>
  </si>
  <si>
    <t>Bottom Plate</t>
    <phoneticPr fontId="1"/>
  </si>
  <si>
    <t>Top Plate</t>
    <phoneticPr fontId="1"/>
  </si>
  <si>
    <t>Shipping &amp; Handling</t>
    <phoneticPr fontId="1"/>
  </si>
  <si>
    <t>DESCRIPTION</t>
    <phoneticPr fontId="1"/>
  </si>
  <si>
    <t>UNIT PRICE</t>
    <phoneticPr fontId="1"/>
  </si>
  <si>
    <t>Q'TY</t>
    <phoneticPr fontId="1"/>
  </si>
  <si>
    <t>Spacer</t>
    <phoneticPr fontId="1"/>
  </si>
  <si>
    <t>Bolt</t>
    <phoneticPr fontId="1"/>
  </si>
  <si>
    <t>PCB Socket</t>
    <phoneticPr fontId="1"/>
  </si>
  <si>
    <t>Diode</t>
    <phoneticPr fontId="1"/>
  </si>
  <si>
    <t>M2 P=0.4 L=5mm</t>
    <phoneticPr fontId="1"/>
  </si>
  <si>
    <t>Tactile Switch</t>
    <phoneticPr fontId="1"/>
  </si>
  <si>
    <t>REQUIRED QUANTITY</t>
    <phoneticPr fontId="1"/>
  </si>
  <si>
    <t>()</t>
    <phoneticPr fontId="1"/>
  </si>
  <si>
    <t>---</t>
    <phoneticPr fontId="1"/>
  </si>
  <si>
    <t>EXT. PRICE</t>
    <phoneticPr fontId="1"/>
  </si>
  <si>
    <t>≧50</t>
    <phoneticPr fontId="1"/>
  </si>
  <si>
    <t>≧100</t>
    <phoneticPr fontId="1"/>
  </si>
  <si>
    <t>Rubber Feet</t>
    <phoneticPr fontId="1"/>
  </si>
  <si>
    <t>名前</t>
    <rPh sb="0" eb="2">
      <t>ナマエ</t>
    </rPh>
    <phoneticPr fontId="1"/>
  </si>
  <si>
    <t>数量</t>
    <rPh sb="0" eb="2">
      <t>スウリョウ</t>
    </rPh>
    <phoneticPr fontId="1"/>
  </si>
  <si>
    <t>備考</t>
    <rPh sb="0" eb="2">
      <t>ビコウ</t>
    </rPh>
    <phoneticPr fontId="1"/>
  </si>
  <si>
    <t>キーキャップ</t>
    <phoneticPr fontId="1"/>
  </si>
  <si>
    <t>キースイッチ</t>
    <phoneticPr fontId="1"/>
  </si>
  <si>
    <t>トッププレート</t>
    <phoneticPr fontId="1"/>
  </si>
  <si>
    <t>基板</t>
    <rPh sb="0" eb="2">
      <t>キバン</t>
    </rPh>
    <phoneticPr fontId="1"/>
  </si>
  <si>
    <t>ボトムプレート</t>
    <phoneticPr fontId="1"/>
  </si>
  <si>
    <t>プロマイクロ</t>
    <phoneticPr fontId="1"/>
  </si>
  <si>
    <t>ネジ</t>
    <phoneticPr fontId="1"/>
  </si>
  <si>
    <t>スペーサー</t>
    <phoneticPr fontId="1"/>
  </si>
  <si>
    <t>ゴム脚</t>
    <rPh sb="2" eb="3">
      <t>アシ</t>
    </rPh>
    <phoneticPr fontId="1"/>
  </si>
  <si>
    <t>図</t>
    <rPh sb="0" eb="1">
      <t>ズ</t>
    </rPh>
    <phoneticPr fontId="1"/>
  </si>
  <si>
    <t>key_toys_95</t>
    <phoneticPr fontId="1"/>
  </si>
  <si>
    <t>ネジ穴の間隔が短い方がN側</t>
    <rPh sb="2" eb="3">
      <t>アナ</t>
    </rPh>
    <rPh sb="4" eb="6">
      <t>カンカク</t>
    </rPh>
    <rPh sb="7" eb="8">
      <t>ミジカ</t>
    </rPh>
    <rPh sb="9" eb="10">
      <t>ホウ</t>
    </rPh>
    <rPh sb="12" eb="13">
      <t>ガワ</t>
    </rPh>
    <phoneticPr fontId="1"/>
  </si>
  <si>
    <t>ロゴが入っていない面が表
ロゴが入っている面が裏</t>
    <rPh sb="3" eb="4">
      <t>ハイ</t>
    </rPh>
    <rPh sb="9" eb="10">
      <t>メン</t>
    </rPh>
    <rPh sb="11" eb="12">
      <t>オモテ</t>
    </rPh>
    <rPh sb="16" eb="17">
      <t>ハイ</t>
    </rPh>
    <rPh sb="21" eb="22">
      <t>メン</t>
    </rPh>
    <rPh sb="23" eb="24">
      <t>ウラ</t>
    </rPh>
    <phoneticPr fontId="1"/>
  </si>
  <si>
    <t>キット附属品</t>
    <rPh sb="3" eb="5">
      <t>フゾク</t>
    </rPh>
    <rPh sb="5" eb="6">
      <t>ヒン</t>
    </rPh>
    <phoneticPr fontId="1"/>
  </si>
  <si>
    <t>必要な道具</t>
    <rPh sb="0" eb="2">
      <t>ヒツヨウ</t>
    </rPh>
    <rPh sb="3" eb="5">
      <t>ドウグ</t>
    </rPh>
    <phoneticPr fontId="1"/>
  </si>
  <si>
    <t>プラスドライバー</t>
    <phoneticPr fontId="1"/>
  </si>
  <si>
    <t>＃１サイズ</t>
    <phoneticPr fontId="1"/>
  </si>
  <si>
    <t>組み立て方</t>
    <rPh sb="0" eb="1">
      <t>ク</t>
    </rPh>
    <rPh sb="2" eb="3">
      <t>タ</t>
    </rPh>
    <rPh sb="4" eb="5">
      <t>カタ</t>
    </rPh>
    <phoneticPr fontId="1"/>
  </si>
  <si>
    <t>①トッププレートにキースイッチを取り付ける</t>
    <rPh sb="16" eb="17">
      <t>ト</t>
    </rPh>
    <rPh sb="18" eb="19">
      <t>ツ</t>
    </rPh>
    <phoneticPr fontId="1"/>
  </si>
  <si>
    <t>②プリント基板にキースイッチを取り付ける</t>
    <phoneticPr fontId="1"/>
  </si>
  <si>
    <t>③プリント基板にプロマイクロを取り付ける</t>
    <phoneticPr fontId="1"/>
  </si>
  <si>
    <t>⑤キーキャップとゴム脚を取り付ける</t>
    <phoneticPr fontId="1"/>
  </si>
  <si>
    <t>スイッチには向きがあります</t>
    <phoneticPr fontId="1"/>
  </si>
  <si>
    <t>(+)型の軸が付いている方が上,金属のピンがついてる方が下</t>
    <phoneticPr fontId="1"/>
  </si>
  <si>
    <t>次にスイッチを上から見て金属のピンがN側の位置になる向きにします</t>
    <phoneticPr fontId="1"/>
  </si>
  <si>
    <t>※スイッチを1つ取り付けたら②の工程を行ってください</t>
    <phoneticPr fontId="1"/>
  </si>
  <si>
    <t>プレートに固定されたスイッチピンの位置と基板のピン穴・ソケットの位置を確認し、</t>
    <phoneticPr fontId="1"/>
  </si>
  <si>
    <t>この時に金属のピンが曲がらないように注意してください</t>
    <phoneticPr fontId="1"/>
  </si>
  <si>
    <t>※①～②の工程をスイッチの数の分だけ行います</t>
    <phoneticPr fontId="1"/>
  </si>
  <si>
    <t>スプリングピン(ハンダ付けされてない方)をスルーホールに挿入し、ピンの根元まで差し込みます</t>
    <phoneticPr fontId="1"/>
  </si>
  <si>
    <t>位置がずれたまま差し込むと、ピンが破損しますので注意してください　(2ヵ所取り付けます)</t>
    <rPh sb="36" eb="37">
      <t>ショ</t>
    </rPh>
    <rPh sb="37" eb="38">
      <t>ト</t>
    </rPh>
    <rPh sb="39" eb="40">
      <t>ツ</t>
    </rPh>
    <phoneticPr fontId="1"/>
  </si>
  <si>
    <t>スイッチの＋部とキャップの＋部を合わせて差し込みます</t>
    <phoneticPr fontId="1"/>
  </si>
  <si>
    <t>スイッチはプレート穴に上から挿入し、スイッチの爪でプレートが固定されるところまで差し込みます</t>
    <phoneticPr fontId="1"/>
  </si>
  <si>
    <t>スイッチピンを基板のピン穴・ソケットに差し込みます（図１参照）</t>
    <phoneticPr fontId="1"/>
  </si>
  <si>
    <t>④ボトムプレートを取り付ける</t>
    <phoneticPr fontId="1"/>
  </si>
  <si>
    <t>ボトムプレートにスペーサーをネジで取り付けます　11ヵ所</t>
    <phoneticPr fontId="1"/>
  </si>
  <si>
    <t>ボトムプレートのスリット部にプロマイクロを収める用にして基板に取り付けます</t>
    <phoneticPr fontId="1"/>
  </si>
  <si>
    <t>トッププレート側からネジで固定します　11ヵ所</t>
    <phoneticPr fontId="1"/>
  </si>
  <si>
    <t>プロマイクロのUSBコネクターが基板の外側に向くようにします</t>
    <rPh sb="16" eb="18">
      <t>キバン</t>
    </rPh>
    <rPh sb="22" eb="23">
      <t>ム</t>
    </rPh>
    <phoneticPr fontId="1"/>
  </si>
  <si>
    <r>
      <t>図１</t>
    </r>
    <r>
      <rPr>
        <sz val="7"/>
        <color theme="1" tint="0.249977111117893"/>
        <rFont val="あずきフォントLB"/>
        <family val="3"/>
        <charset val="128"/>
      </rPr>
      <t>　スイッチの取り付け方</t>
    </r>
    <rPh sb="0" eb="1">
      <t>ズ</t>
    </rPh>
    <rPh sb="8" eb="9">
      <t>ト</t>
    </rPh>
    <rPh sb="10" eb="11">
      <t>ツ</t>
    </rPh>
    <rPh sb="12" eb="13">
      <t>カタ</t>
    </rPh>
    <phoneticPr fontId="1"/>
  </si>
  <si>
    <r>
      <t>図２</t>
    </r>
    <r>
      <rPr>
        <sz val="7"/>
        <color theme="1" tint="0.249977111117893"/>
        <rFont val="あずきフォントLB"/>
        <family val="3"/>
        <charset val="128"/>
      </rPr>
      <t>　基板裏面</t>
    </r>
    <rPh sb="0" eb="1">
      <t>ズ</t>
    </rPh>
    <rPh sb="3" eb="5">
      <t>キバン</t>
    </rPh>
    <rPh sb="5" eb="7">
      <t>ウラメン</t>
    </rPh>
    <phoneticPr fontId="1"/>
  </si>
  <si>
    <t>プリント基板の裏面側に12穴×2列のスルーホールが2か所あります（図２参照）</t>
    <rPh sb="33" eb="34">
      <t>ズ</t>
    </rPh>
    <rPh sb="35" eb="37">
      <t>サンショウ</t>
    </rPh>
    <phoneticPr fontId="1"/>
  </si>
  <si>
    <t>ゴム脚はボトムプレートの4角と取り付けます</t>
    <rPh sb="13" eb="14">
      <t>カド</t>
    </rPh>
    <rPh sb="15" eb="16">
      <t>ト</t>
    </rPh>
    <rPh sb="17" eb="18">
      <t>ツ</t>
    </rPh>
    <phoneticPr fontId="1"/>
  </si>
  <si>
    <t>"△"ゴム脚取り付け位置</t>
    <rPh sb="5" eb="6">
      <t>アシ</t>
    </rPh>
    <rPh sb="6" eb="7">
      <t>ト</t>
    </rPh>
    <rPh sb="8" eb="9">
      <t>ツ</t>
    </rPh>
    <rPh sb="10" eb="12">
      <t>イチ</t>
    </rPh>
    <phoneticPr fontId="1"/>
  </si>
  <si>
    <t>CPG151101S11</t>
    <phoneticPr fontId="1"/>
  </si>
  <si>
    <t>ARB-2007.5CE</t>
    <phoneticPr fontId="1"/>
  </si>
  <si>
    <t>https://hirosugi.co.jp/products/B/ARB-CE.html</t>
    <phoneticPr fontId="1"/>
  </si>
  <si>
    <t>https://www.monotaro.com/p/2078/7034/?displayId=5</t>
    <phoneticPr fontId="1"/>
  </si>
  <si>
    <t>TP10R-60</t>
    <phoneticPr fontId="1"/>
  </si>
  <si>
    <t>BRB-2015CE</t>
    <phoneticPr fontId="1"/>
  </si>
  <si>
    <t>https://neji-no1.com/cart/item.php?NCODE=K000C001</t>
    <phoneticPr fontId="1"/>
  </si>
  <si>
    <t>径4 X 10 (M4用) ブラック</t>
    <phoneticPr fontId="1"/>
  </si>
  <si>
    <t>サック</t>
    <phoneticPr fontId="1"/>
  </si>
  <si>
    <t>https://kprepublic.com/products/everglide-black-transparent-gold-plated-pcb-screw-in-stabilizers?_pos=6&amp;_sid=646b91928&amp;_ss=r</t>
    <phoneticPr fontId="1"/>
  </si>
  <si>
    <t>https://talpkeyboard.stores.jp/?category_id=5e451849cf327f56b96ae225</t>
  </si>
  <si>
    <t>keycaps</t>
    <phoneticPr fontId="1"/>
  </si>
  <si>
    <t>grab bag</t>
  </si>
  <si>
    <t>STABILIZER</t>
    <phoneticPr fontId="1"/>
  </si>
  <si>
    <t>grease</t>
  </si>
  <si>
    <t>1N4148W</t>
    <phoneticPr fontId="1"/>
  </si>
  <si>
    <t>http://akizukidenshi.com/catalog/g/gI-07084/</t>
    <phoneticPr fontId="1"/>
  </si>
  <si>
    <t>TVBP06-B043CB-B</t>
    <phoneticPr fontId="1"/>
  </si>
  <si>
    <t>http://akizukidenshi.com/catalog/g/gP-08073/</t>
    <phoneticPr fontId="1"/>
  </si>
  <si>
    <t>https://hirosugi.co.jp/products/B/BRB-CE.html</t>
    <phoneticPr fontId="1"/>
  </si>
  <si>
    <t>M2 P=0.4 L=7.5mm</t>
    <phoneticPr fontId="1"/>
  </si>
  <si>
    <t>FX-0240EB</t>
    <phoneticPr fontId="1"/>
  </si>
  <si>
    <t>https://wilco.jp/products/F/FX-EB.html#page3</t>
    <phoneticPr fontId="1"/>
  </si>
  <si>
    <t>https://www.notosiki.co.jp/item/detail?num=CFC-B4</t>
    <phoneticPr fontId="1"/>
  </si>
  <si>
    <t>CFC-B4</t>
    <phoneticPr fontId="1"/>
  </si>
  <si>
    <t>クッション封筒</t>
    <phoneticPr fontId="1"/>
  </si>
  <si>
    <t>a</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</si>
</sst>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quot;¥&quot;#,##0_);[Red]\(&quot;¥&quot;#,##0\)"/>
    <numFmt numFmtId="177" formatCode="&quot;US$&quot;#,##0.00_);[Red]\(&quot;US$&quot;#,##0.00\)"/>
    <numFmt numFmtId="178" formatCode="m/d;@"/>
  </numFmts>
  <fonts count="8" x14ac:knownFonts="1">
    <font>
      <sz val="11"/>
      <color theme="1"/>
      <name val="ＭＳ Ｐゴシック"/>
      <family val="2"/>
      <scheme val="minor"/>
    </font>
    <font>
      <sz val="6"/>
      <name val="ＭＳ Ｐゴシック"/>
      <family val="3"/>
      <charset val="128"/>
      <scheme val="minor"/>
    </font>
    <font>
      <u/>
      <sz val="14"/>
      <color theme="1" tint="0.249977111117893"/>
      <name val="あずきフォントLB"/>
      <family val="3"/>
      <charset val="128"/>
    </font>
    <font>
      <sz val="11"/>
      <color theme="1" tint="0.249977111117893"/>
      <name val="あずきフォントLB"/>
      <family val="3"/>
      <charset val="128"/>
    </font>
    <font>
      <sz val="11"/>
      <color theme="1" tint="0.249977111117893"/>
      <name val="Double Feature"/>
      <family val="4"/>
    </font>
    <font>
      <sz val="6"/>
      <color theme="1" tint="0.249977111117893"/>
      <name val="あずきフォントLB"/>
      <family val="3"/>
      <charset val="128"/>
    </font>
    <font>
      <sz val="12"/>
      <color theme="1" tint="0.249977111117893"/>
      <name val="あずきフォントLB"/>
      <family val="3"/>
      <charset val="128"/>
    </font>
    <font>
      <sz val="7"/>
      <color theme="1" tint="0.249977111117893"/>
      <name val="あずきフォントLB"/>
      <family val="3"/>
      <charset val="128"/>
    </font>
  </fonts>
  <fills count="3">
    <fill>
      <patternFill patternType="none"/>
    </fill>
    <fill>
      <patternFill patternType="gray125"/>
    </fill>
    <fill>
      <patternFill patternType="solid">
        <fgColor rgb="FF00B0F0"/>
        <bgColor indexed="64"/>
      </patternFill>
    </fill>
  </fills>
  <borders count="7">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s>
  <cellStyleXfs count="1">
    <xf numFmtId="0" fontId="0" fillId="0" borderId="0"/>
  </cellStyleXfs>
  <cellXfs count="35">
    <xf numFmtId="0" fontId="0" fillId="0" borderId="0" xfId="0"/>
    <xf numFmtId="176" fontId="0" fillId="0" borderId="0" xfId="0" applyNumberFormat="1"/>
    <xf numFmtId="177" fontId="0" fillId="0" borderId="0" xfId="0" applyNumberFormat="1"/>
    <xf numFmtId="0" fontId="0" fillId="0" borderId="0" xfId="0" applyNumberFormat="1"/>
    <xf numFmtId="0" fontId="0" fillId="0" borderId="0" xfId="0" quotePrefix="1"/>
    <xf numFmtId="0" fontId="0" fillId="2" borderId="0" xfId="0" applyFill="1"/>
    <xf numFmtId="178" fontId="0" fillId="0" borderId="0" xfId="0" applyNumberFormat="1"/>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0" xfId="0" applyFont="1" applyBorder="1" applyAlignment="1">
      <alignment horizontal="center" vertical="center"/>
    </xf>
    <xf numFmtId="0" fontId="3" fillId="0" borderId="0" xfId="0" applyFont="1" applyBorder="1" applyAlignment="1">
      <alignment vertical="top"/>
    </xf>
    <xf numFmtId="0" fontId="0" fillId="2" borderId="0" xfId="0" applyNumberFormat="1" applyFill="1"/>
    <xf numFmtId="176" fontId="0" fillId="2" borderId="0" xfId="0" applyNumberFormat="1" applyFill="1"/>
    <xf numFmtId="177" fontId="0" fillId="2" borderId="0" xfId="0" applyNumberFormat="1" applyFill="1"/>
    <xf numFmtId="178" fontId="0" fillId="0" borderId="0" xfId="0" applyNumberFormat="1" applyFill="1"/>
    <xf numFmtId="0" fontId="0" fillId="0" borderId="0" xfId="0" applyFill="1"/>
    <xf numFmtId="0" fontId="0" fillId="0" borderId="0" xfId="0" applyNumberFormat="1" applyFill="1"/>
    <xf numFmtId="176" fontId="0" fillId="0" borderId="0" xfId="0" applyNumberFormat="1" applyFill="1"/>
    <xf numFmtId="177" fontId="0" fillId="0" borderId="0" xfId="0" applyNumberFormat="1" applyFill="1"/>
    <xf numFmtId="178" fontId="0" fillId="2" borderId="0" xfId="0" applyNumberFormat="1" applyFill="1"/>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0" xfId="0" applyFont="1" applyAlignment="1">
      <alignment vertical="center"/>
    </xf>
    <xf numFmtId="0" fontId="6" fillId="0" borderId="0" xfId="0" applyFont="1" applyBorder="1" applyAlignment="1">
      <alignment vertical="center"/>
    </xf>
    <xf numFmtId="0" fontId="3" fillId="0" borderId="0" xfId="0" applyFont="1" applyAlignment="1">
      <alignment horizontal="left" vertical="center" indent="1"/>
    </xf>
    <xf numFmtId="0" fontId="6" fillId="0" borderId="0" xfId="0" applyFont="1" applyBorder="1" applyAlignment="1">
      <alignment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Fill="1" applyAlignment="1">
      <alignment horizontal="center"/>
    </xf>
    <xf numFmtId="0" fontId="0" fillId="0" borderId="0" xfId="0" applyAlignment="1">
      <alignment horizontal="center"/>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3</xdr:col>
      <xdr:colOff>1699026</xdr:colOff>
      <xdr:row>12</xdr:row>
      <xdr:rowOff>119591</xdr:rowOff>
    </xdr:from>
    <xdr:to>
      <xdr:col>3</xdr:col>
      <xdr:colOff>1910955</xdr:colOff>
      <xdr:row>12</xdr:row>
      <xdr:rowOff>423682</xdr:rowOff>
    </xdr:to>
    <xdr:pic>
      <xdr:nvPicPr>
        <xdr:cNvPr id="2" name="図 1">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154359" y="10163174"/>
          <a:ext cx="211929" cy="304091"/>
        </a:xfrm>
        <a:prstGeom prst="rect">
          <a:avLst/>
        </a:prstGeom>
      </xdr:spPr>
    </xdr:pic>
    <xdr:clientData/>
  </xdr:twoCellAnchor>
  <xdr:twoCellAnchor editAs="oneCell">
    <xdr:from>
      <xdr:col>3</xdr:col>
      <xdr:colOff>1688774</xdr:colOff>
      <xdr:row>11</xdr:row>
      <xdr:rowOff>113337</xdr:rowOff>
    </xdr:from>
    <xdr:to>
      <xdr:col>3</xdr:col>
      <xdr:colOff>1921206</xdr:colOff>
      <xdr:row>11</xdr:row>
      <xdr:rowOff>382514</xdr:rowOff>
    </xdr:to>
    <xdr:pic>
      <xdr:nvPicPr>
        <xdr:cNvPr id="3" name="図 2">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4144107" y="9670087"/>
          <a:ext cx="232432" cy="269177"/>
        </a:xfrm>
        <a:prstGeom prst="rect">
          <a:avLst/>
        </a:prstGeom>
      </xdr:spPr>
    </xdr:pic>
    <xdr:clientData/>
  </xdr:twoCellAnchor>
  <xdr:twoCellAnchor editAs="oneCell">
    <xdr:from>
      <xdr:col>3</xdr:col>
      <xdr:colOff>1202534</xdr:colOff>
      <xdr:row>10</xdr:row>
      <xdr:rowOff>165406</xdr:rowOff>
    </xdr:from>
    <xdr:to>
      <xdr:col>3</xdr:col>
      <xdr:colOff>2407446</xdr:colOff>
      <xdr:row>10</xdr:row>
      <xdr:rowOff>1108787</xdr:rowOff>
    </xdr:to>
    <xdr:pic>
      <xdr:nvPicPr>
        <xdr:cNvPr id="4" name="図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3655222" y="8309281"/>
          <a:ext cx="1204912" cy="943381"/>
        </a:xfrm>
        <a:prstGeom prst="rect">
          <a:avLst/>
        </a:prstGeom>
      </xdr:spPr>
    </xdr:pic>
    <xdr:clientData/>
  </xdr:twoCellAnchor>
  <xdr:twoCellAnchor editAs="oneCell">
    <xdr:from>
      <xdr:col>3</xdr:col>
      <xdr:colOff>199314</xdr:colOff>
      <xdr:row>8</xdr:row>
      <xdr:rowOff>313966</xdr:rowOff>
    </xdr:from>
    <xdr:to>
      <xdr:col>3</xdr:col>
      <xdr:colOff>3118727</xdr:colOff>
      <xdr:row>8</xdr:row>
      <xdr:rowOff>1085491</xdr:rowOff>
    </xdr:to>
    <xdr:pic>
      <xdr:nvPicPr>
        <xdr:cNvPr id="5" name="図 4">
          <a:extLst>
            <a:ext uri="{FF2B5EF4-FFF2-40B4-BE49-F238E27FC236}">
              <a16:creationId xmlns=""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2657497" y="5706581"/>
          <a:ext cx="2919413" cy="771525"/>
        </a:xfrm>
        <a:prstGeom prst="rect">
          <a:avLst/>
        </a:prstGeom>
      </xdr:spPr>
    </xdr:pic>
    <xdr:clientData/>
  </xdr:twoCellAnchor>
  <xdr:twoCellAnchor editAs="oneCell">
    <xdr:from>
      <xdr:col>3</xdr:col>
      <xdr:colOff>603828</xdr:colOff>
      <xdr:row>67</xdr:row>
      <xdr:rowOff>129740</xdr:rowOff>
    </xdr:from>
    <xdr:to>
      <xdr:col>4</xdr:col>
      <xdr:colOff>692603</xdr:colOff>
      <xdr:row>73</xdr:row>
      <xdr:rowOff>70326</xdr:rowOff>
    </xdr:to>
    <xdr:pic>
      <xdr:nvPicPr>
        <xdr:cNvPr id="6" name="図 5">
          <a:extLst>
            <a:ext uri="{FF2B5EF4-FFF2-40B4-BE49-F238E27FC236}">
              <a16:creationId xmlns="" xmlns:a16="http://schemas.microsoft.com/office/drawing/2014/main" id="{00000000-0008-0000-0100-000006000000}"/>
            </a:ext>
          </a:extLst>
        </xdr:cNvPr>
        <xdr:cNvPicPr>
          <a:picLocks noChangeAspect="1"/>
        </xdr:cNvPicPr>
      </xdr:nvPicPr>
      <xdr:blipFill>
        <a:blip xmlns:r="http://schemas.openxmlformats.org/officeDocument/2006/relationships" r:embed="rId5"/>
        <a:stretch>
          <a:fillRect/>
        </a:stretch>
      </xdr:blipFill>
      <xdr:spPr>
        <a:xfrm>
          <a:off x="3147003" y="20665640"/>
          <a:ext cx="3365375" cy="969286"/>
        </a:xfrm>
        <a:prstGeom prst="rect">
          <a:avLst/>
        </a:prstGeom>
      </xdr:spPr>
    </xdr:pic>
    <xdr:clientData/>
  </xdr:twoCellAnchor>
  <xdr:twoCellAnchor editAs="oneCell">
    <xdr:from>
      <xdr:col>3</xdr:col>
      <xdr:colOff>199314</xdr:colOff>
      <xdr:row>7</xdr:row>
      <xdr:rowOff>316247</xdr:rowOff>
    </xdr:from>
    <xdr:to>
      <xdr:col>3</xdr:col>
      <xdr:colOff>3118727</xdr:colOff>
      <xdr:row>7</xdr:row>
      <xdr:rowOff>1083010</xdr:rowOff>
    </xdr:to>
    <xdr:pic>
      <xdr:nvPicPr>
        <xdr:cNvPr id="7" name="図 6">
          <a:extLst>
            <a:ext uri="{FF2B5EF4-FFF2-40B4-BE49-F238E27FC236}">
              <a16:creationId xmlns="" xmlns:a16="http://schemas.microsoft.com/office/drawing/2014/main" id="{00000000-0008-0000-0100-000007000000}"/>
            </a:ext>
          </a:extLst>
        </xdr:cNvPr>
        <xdr:cNvPicPr>
          <a:picLocks noChangeAspect="1"/>
        </xdr:cNvPicPr>
      </xdr:nvPicPr>
      <xdr:blipFill>
        <a:blip xmlns:r="http://schemas.openxmlformats.org/officeDocument/2006/relationships" r:embed="rId6"/>
        <a:stretch>
          <a:fillRect/>
        </a:stretch>
      </xdr:blipFill>
      <xdr:spPr>
        <a:xfrm>
          <a:off x="2656764" y="4326272"/>
          <a:ext cx="2919413" cy="766763"/>
        </a:xfrm>
        <a:prstGeom prst="rect">
          <a:avLst/>
        </a:prstGeom>
      </xdr:spPr>
    </xdr:pic>
    <xdr:clientData/>
  </xdr:twoCellAnchor>
  <xdr:twoCellAnchor editAs="oneCell">
    <xdr:from>
      <xdr:col>3</xdr:col>
      <xdr:colOff>194076</xdr:colOff>
      <xdr:row>9</xdr:row>
      <xdr:rowOff>316446</xdr:rowOff>
    </xdr:from>
    <xdr:to>
      <xdr:col>3</xdr:col>
      <xdr:colOff>3123014</xdr:colOff>
      <xdr:row>9</xdr:row>
      <xdr:rowOff>1092734</xdr:rowOff>
    </xdr:to>
    <xdr:pic>
      <xdr:nvPicPr>
        <xdr:cNvPr id="8" name="図 7">
          <a:extLst>
            <a:ext uri="{FF2B5EF4-FFF2-40B4-BE49-F238E27FC236}">
              <a16:creationId xmlns="" xmlns:a16="http://schemas.microsoft.com/office/drawing/2014/main" id="{00000000-0008-0000-0100-000008000000}"/>
            </a:ext>
          </a:extLst>
        </xdr:cNvPr>
        <xdr:cNvPicPr>
          <a:picLocks noChangeAspect="1"/>
        </xdr:cNvPicPr>
      </xdr:nvPicPr>
      <xdr:blipFill>
        <a:blip xmlns:r="http://schemas.openxmlformats.org/officeDocument/2006/relationships" r:embed="rId7"/>
        <a:stretch>
          <a:fillRect/>
        </a:stretch>
      </xdr:blipFill>
      <xdr:spPr>
        <a:xfrm>
          <a:off x="2651526" y="7088721"/>
          <a:ext cx="2928938" cy="776288"/>
        </a:xfrm>
        <a:prstGeom prst="rect">
          <a:avLst/>
        </a:prstGeom>
      </xdr:spPr>
    </xdr:pic>
    <xdr:clientData/>
  </xdr:twoCellAnchor>
  <xdr:twoCellAnchor editAs="oneCell">
    <xdr:from>
      <xdr:col>3</xdr:col>
      <xdr:colOff>161070</xdr:colOff>
      <xdr:row>5</xdr:row>
      <xdr:rowOff>231240</xdr:rowOff>
    </xdr:from>
    <xdr:to>
      <xdr:col>3</xdr:col>
      <xdr:colOff>3448910</xdr:colOff>
      <xdr:row>5</xdr:row>
      <xdr:rowOff>1142783</xdr:rowOff>
    </xdr:to>
    <xdr:pic>
      <xdr:nvPicPr>
        <xdr:cNvPr id="9" name="図 8">
          <a:extLst>
            <a:ext uri="{FF2B5EF4-FFF2-40B4-BE49-F238E27FC236}">
              <a16:creationId xmlns="" xmlns:a16="http://schemas.microsoft.com/office/drawing/2014/main" id="{00000000-0008-0000-0100-000009000000}"/>
            </a:ext>
          </a:extLst>
        </xdr:cNvPr>
        <xdr:cNvPicPr>
          <a:picLocks noChangeAspect="1"/>
        </xdr:cNvPicPr>
      </xdr:nvPicPr>
      <xdr:blipFill>
        <a:blip xmlns:r="http://schemas.openxmlformats.org/officeDocument/2006/relationships" r:embed="rId8"/>
        <a:stretch>
          <a:fillRect/>
        </a:stretch>
      </xdr:blipFill>
      <xdr:spPr>
        <a:xfrm>
          <a:off x="2616403" y="1469490"/>
          <a:ext cx="3287840" cy="911543"/>
        </a:xfrm>
        <a:prstGeom prst="rect">
          <a:avLst/>
        </a:prstGeom>
      </xdr:spPr>
    </xdr:pic>
    <xdr:clientData/>
  </xdr:twoCellAnchor>
  <xdr:twoCellAnchor editAs="oneCell">
    <xdr:from>
      <xdr:col>1</xdr:col>
      <xdr:colOff>588506</xdr:colOff>
      <xdr:row>66</xdr:row>
      <xdr:rowOff>42181</xdr:rowOff>
    </xdr:from>
    <xdr:to>
      <xdr:col>2</xdr:col>
      <xdr:colOff>463321</xdr:colOff>
      <xdr:row>74</xdr:row>
      <xdr:rowOff>135389</xdr:rowOff>
    </xdr:to>
    <xdr:pic>
      <xdr:nvPicPr>
        <xdr:cNvPr id="10" name="図 9">
          <a:extLst>
            <a:ext uri="{FF2B5EF4-FFF2-40B4-BE49-F238E27FC236}">
              <a16:creationId xmlns="" xmlns:a16="http://schemas.microsoft.com/office/drawing/2014/main" id="{00000000-0008-0000-0100-00000A000000}"/>
            </a:ext>
          </a:extLst>
        </xdr:cNvPr>
        <xdr:cNvPicPr>
          <a:picLocks noChangeAspect="1"/>
        </xdr:cNvPicPr>
      </xdr:nvPicPr>
      <xdr:blipFill>
        <a:blip xmlns:r="http://schemas.openxmlformats.org/officeDocument/2006/relationships" r:embed="rId9"/>
        <a:stretch>
          <a:fillRect/>
        </a:stretch>
      </xdr:blipFill>
      <xdr:spPr>
        <a:xfrm flipH="1">
          <a:off x="697363" y="20616181"/>
          <a:ext cx="1398815" cy="1508351"/>
        </a:xfrm>
        <a:prstGeom prst="rect">
          <a:avLst/>
        </a:prstGeom>
      </xdr:spPr>
    </xdr:pic>
    <xdr:clientData/>
  </xdr:twoCellAnchor>
  <xdr:twoCellAnchor editAs="oneCell">
    <xdr:from>
      <xdr:col>3</xdr:col>
      <xdr:colOff>1396209</xdr:colOff>
      <xdr:row>6</xdr:row>
      <xdr:rowOff>225239</xdr:rowOff>
    </xdr:from>
    <xdr:to>
      <xdr:col>3</xdr:col>
      <xdr:colOff>2213771</xdr:colOff>
      <xdr:row>6</xdr:row>
      <xdr:rowOff>1124310</xdr:rowOff>
    </xdr:to>
    <xdr:pic>
      <xdr:nvPicPr>
        <xdr:cNvPr id="11" name="図 10">
          <a:extLst>
            <a:ext uri="{FF2B5EF4-FFF2-40B4-BE49-F238E27FC236}">
              <a16:creationId xmlns="" xmlns:a16="http://schemas.microsoft.com/office/drawing/2014/main" id="{00000000-0008-0000-0100-00000B000000}"/>
            </a:ext>
          </a:extLst>
        </xdr:cNvPr>
        <xdr:cNvPicPr>
          <a:picLocks noChangeAspect="1"/>
        </xdr:cNvPicPr>
      </xdr:nvPicPr>
      <xdr:blipFill>
        <a:blip xmlns:r="http://schemas.openxmlformats.org/officeDocument/2006/relationships" r:embed="rId10"/>
        <a:stretch>
          <a:fillRect/>
        </a:stretch>
      </xdr:blipFill>
      <xdr:spPr>
        <a:xfrm>
          <a:off x="3848897" y="2844614"/>
          <a:ext cx="817562" cy="899071"/>
        </a:xfrm>
        <a:prstGeom prst="rect">
          <a:avLst/>
        </a:prstGeom>
      </xdr:spPr>
    </xdr:pic>
    <xdr:clientData/>
  </xdr:twoCellAnchor>
  <xdr:twoCellAnchor>
    <xdr:from>
      <xdr:col>3</xdr:col>
      <xdr:colOff>381000</xdr:colOff>
      <xdr:row>6</xdr:row>
      <xdr:rowOff>85725</xdr:rowOff>
    </xdr:from>
    <xdr:to>
      <xdr:col>3</xdr:col>
      <xdr:colOff>676275</xdr:colOff>
      <xdr:row>6</xdr:row>
      <xdr:rowOff>333375</xdr:rowOff>
    </xdr:to>
    <xdr:sp macro="" textlink="">
      <xdr:nvSpPr>
        <xdr:cNvPr id="14" name="線吹き出し 2 13">
          <a:extLst>
            <a:ext uri="{FF2B5EF4-FFF2-40B4-BE49-F238E27FC236}">
              <a16:creationId xmlns="" xmlns:a16="http://schemas.microsoft.com/office/drawing/2014/main" id="{00000000-0008-0000-0100-00000E000000}"/>
            </a:ext>
          </a:extLst>
        </xdr:cNvPr>
        <xdr:cNvSpPr/>
      </xdr:nvSpPr>
      <xdr:spPr>
        <a:xfrm>
          <a:off x="2838450" y="2714625"/>
          <a:ext cx="295275" cy="247650"/>
        </a:xfrm>
        <a:prstGeom prst="callout2">
          <a:avLst>
            <a:gd name="adj1" fmla="val 99519"/>
            <a:gd name="adj2" fmla="val 411022"/>
            <a:gd name="adj3" fmla="val 64903"/>
            <a:gd name="adj4" fmla="val 209139"/>
            <a:gd name="adj5" fmla="val 58654"/>
            <a:gd name="adj6" fmla="val 95268"/>
          </a:avLst>
        </a:prstGeom>
        <a:no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rPr>
            <a:t>軸</a:t>
          </a:r>
        </a:p>
      </xdr:txBody>
    </xdr:sp>
    <xdr:clientData/>
  </xdr:twoCellAnchor>
  <xdr:twoCellAnchor>
    <xdr:from>
      <xdr:col>3</xdr:col>
      <xdr:colOff>2238375</xdr:colOff>
      <xdr:row>6</xdr:row>
      <xdr:rowOff>476249</xdr:rowOff>
    </xdr:from>
    <xdr:to>
      <xdr:col>3</xdr:col>
      <xdr:colOff>2911376</xdr:colOff>
      <xdr:row>6</xdr:row>
      <xdr:rowOff>638174</xdr:rowOff>
    </xdr:to>
    <xdr:sp macro="" textlink="">
      <xdr:nvSpPr>
        <xdr:cNvPr id="18" name="フリーフォーム 17">
          <a:extLst>
            <a:ext uri="{FF2B5EF4-FFF2-40B4-BE49-F238E27FC236}">
              <a16:creationId xmlns="" xmlns:a16="http://schemas.microsoft.com/office/drawing/2014/main" id="{00000000-0008-0000-0100-000012000000}"/>
            </a:ext>
          </a:extLst>
        </xdr:cNvPr>
        <xdr:cNvSpPr/>
      </xdr:nvSpPr>
      <xdr:spPr>
        <a:xfrm>
          <a:off x="4695825" y="3105149"/>
          <a:ext cx="673001" cy="161925"/>
        </a:xfrm>
        <a:custGeom>
          <a:avLst/>
          <a:gdLst>
            <a:gd name="connsiteX0" fmla="*/ 0 w 1266825"/>
            <a:gd name="connsiteY0" fmla="*/ 142875 h 304800"/>
            <a:gd name="connsiteX1" fmla="*/ 257175 w 1266825"/>
            <a:gd name="connsiteY1" fmla="*/ 295275 h 304800"/>
            <a:gd name="connsiteX2" fmla="*/ 800100 w 1266825"/>
            <a:gd name="connsiteY2" fmla="*/ 190500 h 304800"/>
            <a:gd name="connsiteX3" fmla="*/ 1019175 w 1266825"/>
            <a:gd name="connsiteY3" fmla="*/ 304800 h 304800"/>
            <a:gd name="connsiteX4" fmla="*/ 1266825 w 1266825"/>
            <a:gd name="connsiteY4" fmla="*/ 47625 h 304800"/>
            <a:gd name="connsiteX5" fmla="*/ 533400 w 1266825"/>
            <a:gd name="connsiteY5" fmla="*/ 0 h 304800"/>
            <a:gd name="connsiteX6" fmla="*/ 704850 w 1266825"/>
            <a:gd name="connsiteY6" fmla="*/ 66675 h 304800"/>
            <a:gd name="connsiteX7" fmla="*/ 0 w 1266825"/>
            <a:gd name="connsiteY7" fmla="*/ 142875 h 304800"/>
            <a:gd name="connsiteX0" fmla="*/ 0 w 1266825"/>
            <a:gd name="connsiteY0" fmla="*/ 142875 h 304800"/>
            <a:gd name="connsiteX1" fmla="*/ 257175 w 1266825"/>
            <a:gd name="connsiteY1" fmla="*/ 295275 h 304800"/>
            <a:gd name="connsiteX2" fmla="*/ 885825 w 1266825"/>
            <a:gd name="connsiteY2" fmla="*/ 161925 h 304800"/>
            <a:gd name="connsiteX3" fmla="*/ 1019175 w 1266825"/>
            <a:gd name="connsiteY3" fmla="*/ 304800 h 304800"/>
            <a:gd name="connsiteX4" fmla="*/ 1266825 w 1266825"/>
            <a:gd name="connsiteY4" fmla="*/ 47625 h 304800"/>
            <a:gd name="connsiteX5" fmla="*/ 533400 w 1266825"/>
            <a:gd name="connsiteY5" fmla="*/ 0 h 304800"/>
            <a:gd name="connsiteX6" fmla="*/ 704850 w 1266825"/>
            <a:gd name="connsiteY6" fmla="*/ 66675 h 304800"/>
            <a:gd name="connsiteX7" fmla="*/ 0 w 1266825"/>
            <a:gd name="connsiteY7" fmla="*/ 142875 h 3048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266825" h="304800">
              <a:moveTo>
                <a:pt x="0" y="142875"/>
              </a:moveTo>
              <a:lnTo>
                <a:pt x="257175" y="295275"/>
              </a:lnTo>
              <a:lnTo>
                <a:pt x="885825" y="161925"/>
              </a:lnTo>
              <a:lnTo>
                <a:pt x="1019175" y="304800"/>
              </a:lnTo>
              <a:lnTo>
                <a:pt x="1266825" y="47625"/>
              </a:lnTo>
              <a:lnTo>
                <a:pt x="533400" y="0"/>
              </a:lnTo>
              <a:lnTo>
                <a:pt x="704850" y="66675"/>
              </a:lnTo>
              <a:lnTo>
                <a:pt x="0" y="142875"/>
              </a:lnTo>
              <a:close/>
            </a:path>
          </a:pathLst>
        </a:custGeom>
        <a:solidFill>
          <a:schemeClr val="bg1">
            <a:lumMod val="8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619125</xdr:colOff>
      <xdr:row>6</xdr:row>
      <xdr:rowOff>704849</xdr:rowOff>
    </xdr:from>
    <xdr:to>
      <xdr:col>3</xdr:col>
      <xdr:colOff>1292126</xdr:colOff>
      <xdr:row>6</xdr:row>
      <xdr:rowOff>866774</xdr:rowOff>
    </xdr:to>
    <xdr:sp macro="" textlink="">
      <xdr:nvSpPr>
        <xdr:cNvPr id="19" name="フリーフォーム 18">
          <a:extLst>
            <a:ext uri="{FF2B5EF4-FFF2-40B4-BE49-F238E27FC236}">
              <a16:creationId xmlns="" xmlns:a16="http://schemas.microsoft.com/office/drawing/2014/main" id="{00000000-0008-0000-0100-000013000000}"/>
            </a:ext>
          </a:extLst>
        </xdr:cNvPr>
        <xdr:cNvSpPr/>
      </xdr:nvSpPr>
      <xdr:spPr>
        <a:xfrm flipH="1" flipV="1">
          <a:off x="3076575" y="3333749"/>
          <a:ext cx="673001" cy="161925"/>
        </a:xfrm>
        <a:custGeom>
          <a:avLst/>
          <a:gdLst>
            <a:gd name="connsiteX0" fmla="*/ 0 w 1266825"/>
            <a:gd name="connsiteY0" fmla="*/ 142875 h 304800"/>
            <a:gd name="connsiteX1" fmla="*/ 257175 w 1266825"/>
            <a:gd name="connsiteY1" fmla="*/ 295275 h 304800"/>
            <a:gd name="connsiteX2" fmla="*/ 800100 w 1266825"/>
            <a:gd name="connsiteY2" fmla="*/ 190500 h 304800"/>
            <a:gd name="connsiteX3" fmla="*/ 1019175 w 1266825"/>
            <a:gd name="connsiteY3" fmla="*/ 304800 h 304800"/>
            <a:gd name="connsiteX4" fmla="*/ 1266825 w 1266825"/>
            <a:gd name="connsiteY4" fmla="*/ 47625 h 304800"/>
            <a:gd name="connsiteX5" fmla="*/ 533400 w 1266825"/>
            <a:gd name="connsiteY5" fmla="*/ 0 h 304800"/>
            <a:gd name="connsiteX6" fmla="*/ 704850 w 1266825"/>
            <a:gd name="connsiteY6" fmla="*/ 66675 h 304800"/>
            <a:gd name="connsiteX7" fmla="*/ 0 w 1266825"/>
            <a:gd name="connsiteY7" fmla="*/ 142875 h 304800"/>
            <a:gd name="connsiteX0" fmla="*/ 0 w 1266825"/>
            <a:gd name="connsiteY0" fmla="*/ 142875 h 304800"/>
            <a:gd name="connsiteX1" fmla="*/ 257175 w 1266825"/>
            <a:gd name="connsiteY1" fmla="*/ 295275 h 304800"/>
            <a:gd name="connsiteX2" fmla="*/ 885825 w 1266825"/>
            <a:gd name="connsiteY2" fmla="*/ 161925 h 304800"/>
            <a:gd name="connsiteX3" fmla="*/ 1019175 w 1266825"/>
            <a:gd name="connsiteY3" fmla="*/ 304800 h 304800"/>
            <a:gd name="connsiteX4" fmla="*/ 1266825 w 1266825"/>
            <a:gd name="connsiteY4" fmla="*/ 47625 h 304800"/>
            <a:gd name="connsiteX5" fmla="*/ 533400 w 1266825"/>
            <a:gd name="connsiteY5" fmla="*/ 0 h 304800"/>
            <a:gd name="connsiteX6" fmla="*/ 704850 w 1266825"/>
            <a:gd name="connsiteY6" fmla="*/ 66675 h 304800"/>
            <a:gd name="connsiteX7" fmla="*/ 0 w 1266825"/>
            <a:gd name="connsiteY7" fmla="*/ 142875 h 3048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266825" h="304800">
              <a:moveTo>
                <a:pt x="0" y="142875"/>
              </a:moveTo>
              <a:lnTo>
                <a:pt x="257175" y="295275"/>
              </a:lnTo>
              <a:lnTo>
                <a:pt x="885825" y="161925"/>
              </a:lnTo>
              <a:lnTo>
                <a:pt x="1019175" y="304800"/>
              </a:lnTo>
              <a:lnTo>
                <a:pt x="1266825" y="47625"/>
              </a:lnTo>
              <a:lnTo>
                <a:pt x="533400" y="0"/>
              </a:lnTo>
              <a:lnTo>
                <a:pt x="704850" y="66675"/>
              </a:lnTo>
              <a:lnTo>
                <a:pt x="0" y="142875"/>
              </a:lnTo>
              <a:close/>
            </a:path>
          </a:pathLst>
        </a:custGeom>
        <a:solidFill>
          <a:schemeClr val="bg1">
            <a:lumMod val="8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171450</xdr:colOff>
      <xdr:row>6</xdr:row>
      <xdr:rowOff>763361</xdr:rowOff>
    </xdr:from>
    <xdr:ext cx="338554" cy="225703"/>
    <xdr:sp macro="" textlink="">
      <xdr:nvSpPr>
        <xdr:cNvPr id="20" name="テキスト ボックス 19">
          <a:extLst>
            <a:ext uri="{FF2B5EF4-FFF2-40B4-BE49-F238E27FC236}">
              <a16:creationId xmlns="" xmlns:a16="http://schemas.microsoft.com/office/drawing/2014/main" id="{00000000-0008-0000-0100-000014000000}"/>
            </a:ext>
          </a:extLst>
        </xdr:cNvPr>
        <xdr:cNvSpPr txBox="1"/>
      </xdr:nvSpPr>
      <xdr:spPr>
        <a:xfrm>
          <a:off x="2947307" y="3539218"/>
          <a:ext cx="338554"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solidFill>
                <a:schemeClr val="tx1">
                  <a:lumMod val="75000"/>
                  <a:lumOff val="25000"/>
                </a:schemeClr>
              </a:solidFill>
              <a:latin typeface="あずきフォントLB" panose="02000609000000000000" pitchFamily="1" charset="-128"/>
              <a:ea typeface="あずきフォントLB" panose="02000609000000000000" pitchFamily="1" charset="-128"/>
            </a:rPr>
            <a:t>S</a:t>
          </a:r>
          <a:r>
            <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rPr>
            <a:t>側</a:t>
          </a:r>
        </a:p>
      </xdr:txBody>
    </xdr:sp>
    <xdr:clientData/>
  </xdr:oneCellAnchor>
  <xdr:oneCellAnchor>
    <xdr:from>
      <xdr:col>3</xdr:col>
      <xdr:colOff>2943225</xdr:colOff>
      <xdr:row>6</xdr:row>
      <xdr:rowOff>266700</xdr:rowOff>
    </xdr:from>
    <xdr:ext cx="338554" cy="225703"/>
    <xdr:sp macro="" textlink="">
      <xdr:nvSpPr>
        <xdr:cNvPr id="21" name="テキスト ボックス 20">
          <a:extLst>
            <a:ext uri="{FF2B5EF4-FFF2-40B4-BE49-F238E27FC236}">
              <a16:creationId xmlns="" xmlns:a16="http://schemas.microsoft.com/office/drawing/2014/main" id="{00000000-0008-0000-0100-000015000000}"/>
            </a:ext>
          </a:extLst>
        </xdr:cNvPr>
        <xdr:cNvSpPr txBox="1"/>
      </xdr:nvSpPr>
      <xdr:spPr>
        <a:xfrm>
          <a:off x="5719082" y="3042557"/>
          <a:ext cx="338554"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solidFill>
                <a:schemeClr val="tx1">
                  <a:lumMod val="75000"/>
                  <a:lumOff val="25000"/>
                </a:schemeClr>
              </a:solidFill>
              <a:latin typeface="あずきフォントLB" panose="02000609000000000000" pitchFamily="1" charset="-128"/>
              <a:ea typeface="あずきフォントLB" panose="02000609000000000000" pitchFamily="1" charset="-128"/>
            </a:rPr>
            <a:t>N</a:t>
          </a:r>
          <a:r>
            <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rPr>
            <a:t>側</a:t>
          </a:r>
        </a:p>
      </xdr:txBody>
    </xdr:sp>
    <xdr:clientData/>
  </xdr:oneCellAnchor>
  <xdr:oneCellAnchor>
    <xdr:from>
      <xdr:col>3</xdr:col>
      <xdr:colOff>333375</xdr:colOff>
      <xdr:row>6</xdr:row>
      <xdr:rowOff>1133475</xdr:rowOff>
    </xdr:from>
    <xdr:ext cx="838200" cy="225703"/>
    <xdr:sp macro="" textlink="">
      <xdr:nvSpPr>
        <xdr:cNvPr id="22" name="線吹き出し 2 21">
          <a:extLst>
            <a:ext uri="{FF2B5EF4-FFF2-40B4-BE49-F238E27FC236}">
              <a16:creationId xmlns="" xmlns:a16="http://schemas.microsoft.com/office/drawing/2014/main" id="{00000000-0008-0000-0100-000016000000}"/>
            </a:ext>
          </a:extLst>
        </xdr:cNvPr>
        <xdr:cNvSpPr/>
      </xdr:nvSpPr>
      <xdr:spPr>
        <a:xfrm>
          <a:off x="2876550" y="3886200"/>
          <a:ext cx="838200" cy="225703"/>
        </a:xfrm>
        <a:prstGeom prst="callout2">
          <a:avLst>
            <a:gd name="adj1" fmla="val -35293"/>
            <a:gd name="adj2" fmla="val 143793"/>
            <a:gd name="adj3" fmla="val 52047"/>
            <a:gd name="adj4" fmla="val 96345"/>
            <a:gd name="adj5" fmla="val 53099"/>
            <a:gd name="adj6" fmla="val 64989"/>
          </a:avLst>
        </a:prstGeom>
        <a:no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rPr>
            <a:t>金属ピン</a:t>
          </a:r>
        </a:p>
      </xdr:txBody>
    </xdr:sp>
    <xdr:clientData/>
  </xdr:oneCellAnchor>
  <xdr:oneCellAnchor>
    <xdr:from>
      <xdr:col>3</xdr:col>
      <xdr:colOff>1457325</xdr:colOff>
      <xdr:row>7</xdr:row>
      <xdr:rowOff>1057275</xdr:rowOff>
    </xdr:from>
    <xdr:ext cx="338554" cy="225703"/>
    <xdr:sp macro="" textlink="">
      <xdr:nvSpPr>
        <xdr:cNvPr id="23" name="テキスト ボックス 22">
          <a:extLst>
            <a:ext uri="{FF2B5EF4-FFF2-40B4-BE49-F238E27FC236}">
              <a16:creationId xmlns="" xmlns:a16="http://schemas.microsoft.com/office/drawing/2014/main" id="{00000000-0008-0000-0100-000017000000}"/>
            </a:ext>
          </a:extLst>
        </xdr:cNvPr>
        <xdr:cNvSpPr txBox="1"/>
      </xdr:nvSpPr>
      <xdr:spPr>
        <a:xfrm>
          <a:off x="4233182" y="5221061"/>
          <a:ext cx="338554"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solidFill>
                <a:schemeClr val="tx1">
                  <a:lumMod val="75000"/>
                  <a:lumOff val="25000"/>
                </a:schemeClr>
              </a:solidFill>
              <a:latin typeface="あずきフォントLB" panose="02000609000000000000" pitchFamily="1" charset="-128"/>
              <a:ea typeface="あずきフォントLB" panose="02000609000000000000" pitchFamily="1" charset="-128"/>
            </a:rPr>
            <a:t>S</a:t>
          </a:r>
          <a:r>
            <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rPr>
            <a:t>側</a:t>
          </a:r>
        </a:p>
      </xdr:txBody>
    </xdr:sp>
    <xdr:clientData/>
  </xdr:oneCellAnchor>
  <xdr:oneCellAnchor>
    <xdr:from>
      <xdr:col>3</xdr:col>
      <xdr:colOff>1457325</xdr:colOff>
      <xdr:row>8</xdr:row>
      <xdr:rowOff>1066800</xdr:rowOff>
    </xdr:from>
    <xdr:ext cx="338554" cy="225703"/>
    <xdr:sp macro="" textlink="">
      <xdr:nvSpPr>
        <xdr:cNvPr id="24" name="テキスト ボックス 23">
          <a:extLst>
            <a:ext uri="{FF2B5EF4-FFF2-40B4-BE49-F238E27FC236}">
              <a16:creationId xmlns="" xmlns:a16="http://schemas.microsoft.com/office/drawing/2014/main" id="{00000000-0008-0000-0100-000018000000}"/>
            </a:ext>
          </a:extLst>
        </xdr:cNvPr>
        <xdr:cNvSpPr txBox="1"/>
      </xdr:nvSpPr>
      <xdr:spPr>
        <a:xfrm>
          <a:off x="4233182" y="6618514"/>
          <a:ext cx="338554"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solidFill>
                <a:schemeClr val="tx1">
                  <a:lumMod val="75000"/>
                  <a:lumOff val="25000"/>
                </a:schemeClr>
              </a:solidFill>
              <a:latin typeface="あずきフォントLB" panose="02000609000000000000" pitchFamily="1" charset="-128"/>
              <a:ea typeface="あずきフォントLB" panose="02000609000000000000" pitchFamily="1" charset="-128"/>
            </a:rPr>
            <a:t>S</a:t>
          </a:r>
          <a:r>
            <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rPr>
            <a:t>側</a:t>
          </a:r>
        </a:p>
      </xdr:txBody>
    </xdr:sp>
    <xdr:clientData/>
  </xdr:oneCellAnchor>
  <xdr:oneCellAnchor>
    <xdr:from>
      <xdr:col>3</xdr:col>
      <xdr:colOff>1457325</xdr:colOff>
      <xdr:row>9</xdr:row>
      <xdr:rowOff>1057275</xdr:rowOff>
    </xdr:from>
    <xdr:ext cx="338554" cy="225703"/>
    <xdr:sp macro="" textlink="">
      <xdr:nvSpPr>
        <xdr:cNvPr id="25" name="テキスト ボックス 24">
          <a:extLst>
            <a:ext uri="{FF2B5EF4-FFF2-40B4-BE49-F238E27FC236}">
              <a16:creationId xmlns="" xmlns:a16="http://schemas.microsoft.com/office/drawing/2014/main" id="{00000000-0008-0000-0100-000019000000}"/>
            </a:ext>
          </a:extLst>
        </xdr:cNvPr>
        <xdr:cNvSpPr txBox="1"/>
      </xdr:nvSpPr>
      <xdr:spPr>
        <a:xfrm>
          <a:off x="4233182" y="7996918"/>
          <a:ext cx="338554"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solidFill>
                <a:schemeClr val="tx1">
                  <a:lumMod val="75000"/>
                  <a:lumOff val="25000"/>
                </a:schemeClr>
              </a:solidFill>
              <a:latin typeface="あずきフォントLB" panose="02000609000000000000" pitchFamily="1" charset="-128"/>
              <a:ea typeface="あずきフォントLB" panose="02000609000000000000" pitchFamily="1" charset="-128"/>
            </a:rPr>
            <a:t>S</a:t>
          </a:r>
          <a:r>
            <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rPr>
            <a:t>側</a:t>
          </a:r>
        </a:p>
      </xdr:txBody>
    </xdr:sp>
    <xdr:clientData/>
  </xdr:oneCellAnchor>
  <xdr:oneCellAnchor>
    <xdr:from>
      <xdr:col>3</xdr:col>
      <xdr:colOff>1457325</xdr:colOff>
      <xdr:row>7</xdr:row>
      <xdr:rowOff>57150</xdr:rowOff>
    </xdr:from>
    <xdr:ext cx="338554" cy="225703"/>
    <xdr:sp macro="" textlink="">
      <xdr:nvSpPr>
        <xdr:cNvPr id="26" name="テキスト ボックス 25">
          <a:extLst>
            <a:ext uri="{FF2B5EF4-FFF2-40B4-BE49-F238E27FC236}">
              <a16:creationId xmlns="" xmlns:a16="http://schemas.microsoft.com/office/drawing/2014/main" id="{00000000-0008-0000-0100-00001A000000}"/>
            </a:ext>
          </a:extLst>
        </xdr:cNvPr>
        <xdr:cNvSpPr txBox="1"/>
      </xdr:nvSpPr>
      <xdr:spPr>
        <a:xfrm>
          <a:off x="4233182" y="4220936"/>
          <a:ext cx="338554"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solidFill>
                <a:schemeClr val="tx1">
                  <a:lumMod val="75000"/>
                  <a:lumOff val="25000"/>
                </a:schemeClr>
              </a:solidFill>
              <a:latin typeface="あずきフォントLB" panose="02000609000000000000" pitchFamily="1" charset="-128"/>
              <a:ea typeface="あずきフォントLB" panose="02000609000000000000" pitchFamily="1" charset="-128"/>
            </a:rPr>
            <a:t>N</a:t>
          </a:r>
          <a:r>
            <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rPr>
            <a:t>側</a:t>
          </a:r>
        </a:p>
      </xdr:txBody>
    </xdr:sp>
    <xdr:clientData/>
  </xdr:oneCellAnchor>
  <xdr:oneCellAnchor>
    <xdr:from>
      <xdr:col>3</xdr:col>
      <xdr:colOff>1457325</xdr:colOff>
      <xdr:row>8</xdr:row>
      <xdr:rowOff>66675</xdr:rowOff>
    </xdr:from>
    <xdr:ext cx="338554" cy="225703"/>
    <xdr:sp macro="" textlink="">
      <xdr:nvSpPr>
        <xdr:cNvPr id="27" name="テキスト ボックス 26">
          <a:extLst>
            <a:ext uri="{FF2B5EF4-FFF2-40B4-BE49-F238E27FC236}">
              <a16:creationId xmlns="" xmlns:a16="http://schemas.microsoft.com/office/drawing/2014/main" id="{00000000-0008-0000-0100-00001B000000}"/>
            </a:ext>
          </a:extLst>
        </xdr:cNvPr>
        <xdr:cNvSpPr txBox="1"/>
      </xdr:nvSpPr>
      <xdr:spPr>
        <a:xfrm>
          <a:off x="4233182" y="5618389"/>
          <a:ext cx="338554"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solidFill>
                <a:schemeClr val="tx1">
                  <a:lumMod val="75000"/>
                  <a:lumOff val="25000"/>
                </a:schemeClr>
              </a:solidFill>
              <a:latin typeface="あずきフォントLB" panose="02000609000000000000" pitchFamily="1" charset="-128"/>
              <a:ea typeface="あずきフォントLB" panose="02000609000000000000" pitchFamily="1" charset="-128"/>
            </a:rPr>
            <a:t>N</a:t>
          </a:r>
          <a:r>
            <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rPr>
            <a:t>側</a:t>
          </a:r>
        </a:p>
      </xdr:txBody>
    </xdr:sp>
    <xdr:clientData/>
  </xdr:oneCellAnchor>
  <xdr:oneCellAnchor>
    <xdr:from>
      <xdr:col>3</xdr:col>
      <xdr:colOff>1457325</xdr:colOff>
      <xdr:row>9</xdr:row>
      <xdr:rowOff>76200</xdr:rowOff>
    </xdr:from>
    <xdr:ext cx="338554" cy="225703"/>
    <xdr:sp macro="" textlink="">
      <xdr:nvSpPr>
        <xdr:cNvPr id="28" name="テキスト ボックス 27">
          <a:extLst>
            <a:ext uri="{FF2B5EF4-FFF2-40B4-BE49-F238E27FC236}">
              <a16:creationId xmlns="" xmlns:a16="http://schemas.microsoft.com/office/drawing/2014/main" id="{00000000-0008-0000-0100-00001C000000}"/>
            </a:ext>
          </a:extLst>
        </xdr:cNvPr>
        <xdr:cNvSpPr txBox="1"/>
      </xdr:nvSpPr>
      <xdr:spPr>
        <a:xfrm>
          <a:off x="4233182" y="7015843"/>
          <a:ext cx="338554"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solidFill>
                <a:schemeClr val="tx1">
                  <a:lumMod val="75000"/>
                  <a:lumOff val="25000"/>
                </a:schemeClr>
              </a:solidFill>
              <a:latin typeface="あずきフォントLB" panose="02000609000000000000" pitchFamily="1" charset="-128"/>
              <a:ea typeface="あずきフォントLB" panose="02000609000000000000" pitchFamily="1" charset="-128"/>
            </a:rPr>
            <a:t>N</a:t>
          </a:r>
          <a:r>
            <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rPr>
            <a:t>側</a:t>
          </a:r>
        </a:p>
      </xdr:txBody>
    </xdr:sp>
    <xdr:clientData/>
  </xdr:oneCellAnchor>
  <xdr:twoCellAnchor>
    <xdr:from>
      <xdr:col>3</xdr:col>
      <xdr:colOff>3218448</xdr:colOff>
      <xdr:row>7</xdr:row>
      <xdr:rowOff>466224</xdr:rowOff>
    </xdr:from>
    <xdr:to>
      <xdr:col>3</xdr:col>
      <xdr:colOff>3218448</xdr:colOff>
      <xdr:row>7</xdr:row>
      <xdr:rowOff>626645</xdr:rowOff>
    </xdr:to>
    <xdr:cxnSp macro="">
      <xdr:nvCxnSpPr>
        <xdr:cNvPr id="30" name="直線矢印コネクタ 29">
          <a:extLst>
            <a:ext uri="{FF2B5EF4-FFF2-40B4-BE49-F238E27FC236}">
              <a16:creationId xmlns="" xmlns:a16="http://schemas.microsoft.com/office/drawing/2014/main" id="{00000000-0008-0000-0100-00001E000000}"/>
            </a:ext>
          </a:extLst>
        </xdr:cNvPr>
        <xdr:cNvCxnSpPr/>
      </xdr:nvCxnSpPr>
      <xdr:spPr>
        <a:xfrm>
          <a:off x="5674895" y="4476750"/>
          <a:ext cx="0" cy="160421"/>
        </a:xfrm>
        <a:prstGeom prst="straightConnector1">
          <a:avLst/>
        </a:prstGeom>
        <a:ln w="3175" cmpd="sng">
          <a:solidFill>
            <a:schemeClr val="tx1">
              <a:lumMod val="50000"/>
              <a:lumOff val="50000"/>
            </a:schemeClr>
          </a:solidFill>
          <a:headEnd type="triangle" w="sm" len="sm"/>
          <a:tailEnd type="triangle"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3213130</xdr:colOff>
      <xdr:row>7</xdr:row>
      <xdr:rowOff>633663</xdr:rowOff>
    </xdr:from>
    <xdr:to>
      <xdr:col>3</xdr:col>
      <xdr:colOff>3213130</xdr:colOff>
      <xdr:row>7</xdr:row>
      <xdr:rowOff>927435</xdr:rowOff>
    </xdr:to>
    <xdr:cxnSp macro="">
      <xdr:nvCxnSpPr>
        <xdr:cNvPr id="31" name="直線矢印コネクタ 30">
          <a:extLst>
            <a:ext uri="{FF2B5EF4-FFF2-40B4-BE49-F238E27FC236}">
              <a16:creationId xmlns="" xmlns:a16="http://schemas.microsoft.com/office/drawing/2014/main" id="{00000000-0008-0000-0100-00001F000000}"/>
            </a:ext>
          </a:extLst>
        </xdr:cNvPr>
        <xdr:cNvCxnSpPr/>
      </xdr:nvCxnSpPr>
      <xdr:spPr>
        <a:xfrm>
          <a:off x="5982707" y="4766048"/>
          <a:ext cx="0" cy="293772"/>
        </a:xfrm>
        <a:prstGeom prst="straightConnector1">
          <a:avLst/>
        </a:prstGeom>
        <a:ln w="3175" cmpd="sng">
          <a:solidFill>
            <a:schemeClr val="tx1">
              <a:lumMod val="50000"/>
              <a:lumOff val="50000"/>
            </a:schemeClr>
          </a:solidFill>
          <a:headEnd type="triangle" w="sm" len="sm"/>
          <a:tailEnd type="triangle" w="sm" len="sm"/>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3247023</xdr:colOff>
      <xdr:row>7</xdr:row>
      <xdr:rowOff>440656</xdr:rowOff>
    </xdr:from>
    <xdr:ext cx="287258" cy="225703"/>
    <xdr:sp macro="" textlink="">
      <xdr:nvSpPr>
        <xdr:cNvPr id="33" name="テキスト ボックス 32">
          <a:extLst>
            <a:ext uri="{FF2B5EF4-FFF2-40B4-BE49-F238E27FC236}">
              <a16:creationId xmlns="" xmlns:a16="http://schemas.microsoft.com/office/drawing/2014/main" id="{00000000-0008-0000-0100-000021000000}"/>
            </a:ext>
          </a:extLst>
        </xdr:cNvPr>
        <xdr:cNvSpPr txBox="1"/>
      </xdr:nvSpPr>
      <xdr:spPr>
        <a:xfrm>
          <a:off x="5703470" y="4451182"/>
          <a:ext cx="28725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solidFill>
                <a:schemeClr val="tx1">
                  <a:lumMod val="75000"/>
                  <a:lumOff val="25000"/>
                </a:schemeClr>
              </a:solidFill>
              <a:latin typeface="あずきフォントLB" panose="02000609000000000000" pitchFamily="1" charset="-128"/>
              <a:ea typeface="あずきフォントLB" panose="02000609000000000000" pitchFamily="1" charset="-128"/>
            </a:rPr>
            <a:t>1U</a:t>
          </a:r>
          <a:endPar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endParaRPr>
        </a:p>
      </xdr:txBody>
    </xdr:sp>
    <xdr:clientData/>
  </xdr:oneCellAnchor>
  <xdr:oneCellAnchor>
    <xdr:from>
      <xdr:col>3</xdr:col>
      <xdr:colOff>3247023</xdr:colOff>
      <xdr:row>7</xdr:row>
      <xdr:rowOff>671262</xdr:rowOff>
    </xdr:from>
    <xdr:ext cx="287258" cy="225703"/>
    <xdr:sp macro="" textlink="">
      <xdr:nvSpPr>
        <xdr:cNvPr id="34" name="テキスト ボックス 33">
          <a:extLst>
            <a:ext uri="{FF2B5EF4-FFF2-40B4-BE49-F238E27FC236}">
              <a16:creationId xmlns="" xmlns:a16="http://schemas.microsoft.com/office/drawing/2014/main" id="{00000000-0008-0000-0100-000022000000}"/>
            </a:ext>
          </a:extLst>
        </xdr:cNvPr>
        <xdr:cNvSpPr txBox="1"/>
      </xdr:nvSpPr>
      <xdr:spPr>
        <a:xfrm>
          <a:off x="5703470" y="4681788"/>
          <a:ext cx="28725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solidFill>
                <a:schemeClr val="tx1">
                  <a:lumMod val="75000"/>
                  <a:lumOff val="25000"/>
                </a:schemeClr>
              </a:solidFill>
              <a:latin typeface="あずきフォントLB" panose="02000609000000000000" pitchFamily="1" charset="-128"/>
              <a:ea typeface="あずきフォントLB" panose="02000609000000000000" pitchFamily="1" charset="-128"/>
            </a:rPr>
            <a:t>2U</a:t>
          </a:r>
          <a:endPar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endParaRPr>
        </a:p>
      </xdr:txBody>
    </xdr:sp>
    <xdr:clientData/>
  </xdr:oneCellAnchor>
  <xdr:twoCellAnchor>
    <xdr:from>
      <xdr:col>3</xdr:col>
      <xdr:colOff>520211</xdr:colOff>
      <xdr:row>8</xdr:row>
      <xdr:rowOff>340702</xdr:rowOff>
    </xdr:from>
    <xdr:to>
      <xdr:col>3</xdr:col>
      <xdr:colOff>644769</xdr:colOff>
      <xdr:row>8</xdr:row>
      <xdr:rowOff>575164</xdr:rowOff>
    </xdr:to>
    <xdr:sp macro="" textlink="">
      <xdr:nvSpPr>
        <xdr:cNvPr id="35" name="正方形/長方形 34">
          <a:extLst>
            <a:ext uri="{FF2B5EF4-FFF2-40B4-BE49-F238E27FC236}">
              <a16:creationId xmlns="" xmlns:a16="http://schemas.microsoft.com/office/drawing/2014/main" id="{00000000-0008-0000-0100-000023000000}"/>
            </a:ext>
          </a:extLst>
        </xdr:cNvPr>
        <xdr:cNvSpPr/>
      </xdr:nvSpPr>
      <xdr:spPr>
        <a:xfrm>
          <a:off x="2978394" y="5733317"/>
          <a:ext cx="124558" cy="234462"/>
        </a:xfrm>
        <a:prstGeom prst="rect">
          <a:avLst/>
        </a:prstGeom>
        <a:noFill/>
        <a:ln w="19050" cap="rnd">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2667000</xdr:colOff>
      <xdr:row>8</xdr:row>
      <xdr:rowOff>340702</xdr:rowOff>
    </xdr:from>
    <xdr:to>
      <xdr:col>3</xdr:col>
      <xdr:colOff>2791558</xdr:colOff>
      <xdr:row>8</xdr:row>
      <xdr:rowOff>575164</xdr:rowOff>
    </xdr:to>
    <xdr:sp macro="" textlink="">
      <xdr:nvSpPr>
        <xdr:cNvPr id="36" name="正方形/長方形 35">
          <a:extLst>
            <a:ext uri="{FF2B5EF4-FFF2-40B4-BE49-F238E27FC236}">
              <a16:creationId xmlns="" xmlns:a16="http://schemas.microsoft.com/office/drawing/2014/main" id="{00000000-0008-0000-0100-000024000000}"/>
            </a:ext>
          </a:extLst>
        </xdr:cNvPr>
        <xdr:cNvSpPr/>
      </xdr:nvSpPr>
      <xdr:spPr>
        <a:xfrm>
          <a:off x="5125183" y="5733317"/>
          <a:ext cx="124558" cy="234462"/>
        </a:xfrm>
        <a:prstGeom prst="rect">
          <a:avLst/>
        </a:prstGeom>
        <a:noFill/>
        <a:ln w="19050" cap="rnd">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2172433</xdr:colOff>
      <xdr:row>8</xdr:row>
      <xdr:rowOff>1158391</xdr:rowOff>
    </xdr:from>
    <xdr:ext cx="1428750" cy="209032"/>
    <xdr:sp macro="" textlink="">
      <xdr:nvSpPr>
        <xdr:cNvPr id="37" name="線吹き出し 2 36">
          <a:extLst>
            <a:ext uri="{FF2B5EF4-FFF2-40B4-BE49-F238E27FC236}">
              <a16:creationId xmlns="" xmlns:a16="http://schemas.microsoft.com/office/drawing/2014/main" id="{00000000-0008-0000-0100-000025000000}"/>
            </a:ext>
          </a:extLst>
        </xdr:cNvPr>
        <xdr:cNvSpPr/>
      </xdr:nvSpPr>
      <xdr:spPr>
        <a:xfrm>
          <a:off x="4948290" y="6710105"/>
          <a:ext cx="1428750" cy="209032"/>
        </a:xfrm>
        <a:prstGeom prst="callout2">
          <a:avLst>
            <a:gd name="adj1" fmla="val 10804"/>
            <a:gd name="adj2" fmla="val 12337"/>
            <a:gd name="adj3" fmla="val -306050"/>
            <a:gd name="adj4" fmla="val 30907"/>
            <a:gd name="adj5" fmla="val -306621"/>
            <a:gd name="adj6" fmla="val -99428"/>
          </a:avLst>
        </a:prstGeom>
        <a:noFill/>
        <a:ln w="190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kumimoji="1" lang="ja-JP" altLang="en-US" sz="700">
              <a:solidFill>
                <a:schemeClr val="tx1">
                  <a:lumMod val="75000"/>
                  <a:lumOff val="25000"/>
                </a:schemeClr>
              </a:solidFill>
              <a:latin typeface="あずきフォントLB" panose="02000609000000000000" pitchFamily="1" charset="-128"/>
              <a:ea typeface="あずきフォントLB" panose="02000609000000000000" pitchFamily="1" charset="-128"/>
            </a:rPr>
            <a:t>プロマイクロ用スルーホール</a:t>
          </a:r>
        </a:p>
      </xdr:txBody>
    </xdr:sp>
    <xdr:clientData/>
  </xdr:oneCellAnchor>
  <xdr:oneCellAnchor>
    <xdr:from>
      <xdr:col>3</xdr:col>
      <xdr:colOff>82549</xdr:colOff>
      <xdr:row>10</xdr:row>
      <xdr:rowOff>1083733</xdr:rowOff>
    </xdr:from>
    <xdr:ext cx="1113367" cy="225703"/>
    <xdr:sp macro="" textlink="">
      <xdr:nvSpPr>
        <xdr:cNvPr id="38" name="線吹き出し 2 37">
          <a:extLst>
            <a:ext uri="{FF2B5EF4-FFF2-40B4-BE49-F238E27FC236}">
              <a16:creationId xmlns="" xmlns:a16="http://schemas.microsoft.com/office/drawing/2014/main" id="{00000000-0008-0000-0100-000026000000}"/>
            </a:ext>
          </a:extLst>
        </xdr:cNvPr>
        <xdr:cNvSpPr/>
      </xdr:nvSpPr>
      <xdr:spPr>
        <a:xfrm>
          <a:off x="2858406" y="9411304"/>
          <a:ext cx="1113367" cy="225703"/>
        </a:xfrm>
        <a:prstGeom prst="callout2">
          <a:avLst>
            <a:gd name="adj1" fmla="val -63356"/>
            <a:gd name="adj2" fmla="val 107249"/>
            <a:gd name="adj3" fmla="val 44789"/>
            <a:gd name="adj4" fmla="val 102900"/>
            <a:gd name="adj5" fmla="val 49183"/>
            <a:gd name="adj6" fmla="val 69093"/>
          </a:avLst>
        </a:prstGeom>
        <a:no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kumimoji="1" lang="en-US" altLang="ja-JP" sz="800">
              <a:solidFill>
                <a:schemeClr val="tx1">
                  <a:lumMod val="75000"/>
                  <a:lumOff val="25000"/>
                </a:schemeClr>
              </a:solidFill>
              <a:latin typeface="あずきフォントLB" panose="02000609000000000000" pitchFamily="1" charset="-128"/>
              <a:ea typeface="あずきフォントLB" panose="02000609000000000000" pitchFamily="1" charset="-128"/>
            </a:rPr>
            <a:t>USB</a:t>
          </a:r>
          <a:r>
            <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rPr>
            <a:t>コネクター</a:t>
          </a:r>
        </a:p>
      </xdr:txBody>
    </xdr:sp>
    <xdr:clientData/>
  </xdr:oneCellAnchor>
  <xdr:twoCellAnchor>
    <xdr:from>
      <xdr:col>3</xdr:col>
      <xdr:colOff>1168644</xdr:colOff>
      <xdr:row>10</xdr:row>
      <xdr:rowOff>145317</xdr:rowOff>
    </xdr:from>
    <xdr:to>
      <xdr:col>3</xdr:col>
      <xdr:colOff>2125052</xdr:colOff>
      <xdr:row>10</xdr:row>
      <xdr:rowOff>748079</xdr:rowOff>
    </xdr:to>
    <xdr:sp macro="" textlink="">
      <xdr:nvSpPr>
        <xdr:cNvPr id="39" name="正方形/長方形 38">
          <a:extLst>
            <a:ext uri="{FF2B5EF4-FFF2-40B4-BE49-F238E27FC236}">
              <a16:creationId xmlns="" xmlns:a16="http://schemas.microsoft.com/office/drawing/2014/main" id="{00000000-0008-0000-0100-000027000000}"/>
            </a:ext>
          </a:extLst>
        </xdr:cNvPr>
        <xdr:cNvSpPr/>
      </xdr:nvSpPr>
      <xdr:spPr>
        <a:xfrm>
          <a:off x="3626094" y="8317767"/>
          <a:ext cx="956408" cy="602762"/>
        </a:xfrm>
        <a:custGeom>
          <a:avLst/>
          <a:gdLst>
            <a:gd name="connsiteX0" fmla="*/ 0 w 124558"/>
            <a:gd name="connsiteY0" fmla="*/ 0 h 234462"/>
            <a:gd name="connsiteX1" fmla="*/ 124558 w 124558"/>
            <a:gd name="connsiteY1" fmla="*/ 0 h 234462"/>
            <a:gd name="connsiteX2" fmla="*/ 124558 w 124558"/>
            <a:gd name="connsiteY2" fmla="*/ 234462 h 234462"/>
            <a:gd name="connsiteX3" fmla="*/ 0 w 124558"/>
            <a:gd name="connsiteY3" fmla="*/ 234462 h 234462"/>
            <a:gd name="connsiteX4" fmla="*/ 0 w 124558"/>
            <a:gd name="connsiteY4" fmla="*/ 0 h 234462"/>
            <a:gd name="connsiteX0" fmla="*/ 0 w 1045308"/>
            <a:gd name="connsiteY0" fmla="*/ 50800 h 285262"/>
            <a:gd name="connsiteX1" fmla="*/ 1045308 w 1045308"/>
            <a:gd name="connsiteY1" fmla="*/ 0 h 285262"/>
            <a:gd name="connsiteX2" fmla="*/ 124558 w 1045308"/>
            <a:gd name="connsiteY2" fmla="*/ 285262 h 285262"/>
            <a:gd name="connsiteX3" fmla="*/ 0 w 1045308"/>
            <a:gd name="connsiteY3" fmla="*/ 285262 h 285262"/>
            <a:gd name="connsiteX4" fmla="*/ 0 w 1045308"/>
            <a:gd name="connsiteY4" fmla="*/ 50800 h 285262"/>
            <a:gd name="connsiteX0" fmla="*/ 869950 w 1045308"/>
            <a:gd name="connsiteY0" fmla="*/ 0 h 367812"/>
            <a:gd name="connsiteX1" fmla="*/ 1045308 w 1045308"/>
            <a:gd name="connsiteY1" fmla="*/ 82550 h 367812"/>
            <a:gd name="connsiteX2" fmla="*/ 124558 w 1045308"/>
            <a:gd name="connsiteY2" fmla="*/ 367812 h 367812"/>
            <a:gd name="connsiteX3" fmla="*/ 0 w 1045308"/>
            <a:gd name="connsiteY3" fmla="*/ 367812 h 367812"/>
            <a:gd name="connsiteX4" fmla="*/ 869950 w 1045308"/>
            <a:gd name="connsiteY4" fmla="*/ 0 h 367812"/>
            <a:gd name="connsiteX0" fmla="*/ 869950 w 1045308"/>
            <a:gd name="connsiteY0" fmla="*/ 0 h 513862"/>
            <a:gd name="connsiteX1" fmla="*/ 1045308 w 1045308"/>
            <a:gd name="connsiteY1" fmla="*/ 82550 h 513862"/>
            <a:gd name="connsiteX2" fmla="*/ 226158 w 1045308"/>
            <a:gd name="connsiteY2" fmla="*/ 513862 h 513862"/>
            <a:gd name="connsiteX3" fmla="*/ 0 w 1045308"/>
            <a:gd name="connsiteY3" fmla="*/ 367812 h 513862"/>
            <a:gd name="connsiteX4" fmla="*/ 869950 w 1045308"/>
            <a:gd name="connsiteY4" fmla="*/ 0 h 513862"/>
            <a:gd name="connsiteX0" fmla="*/ 762000 w 937358"/>
            <a:gd name="connsiteY0" fmla="*/ 0 h 513862"/>
            <a:gd name="connsiteX1" fmla="*/ 937358 w 937358"/>
            <a:gd name="connsiteY1" fmla="*/ 82550 h 513862"/>
            <a:gd name="connsiteX2" fmla="*/ 118208 w 937358"/>
            <a:gd name="connsiteY2" fmla="*/ 513862 h 513862"/>
            <a:gd name="connsiteX3" fmla="*/ 0 w 937358"/>
            <a:gd name="connsiteY3" fmla="*/ 463062 h 513862"/>
            <a:gd name="connsiteX4" fmla="*/ 762000 w 937358"/>
            <a:gd name="connsiteY4" fmla="*/ 0 h 513862"/>
            <a:gd name="connsiteX0" fmla="*/ 812800 w 937358"/>
            <a:gd name="connsiteY0" fmla="*/ 0 h 520212"/>
            <a:gd name="connsiteX1" fmla="*/ 937358 w 937358"/>
            <a:gd name="connsiteY1" fmla="*/ 88900 h 520212"/>
            <a:gd name="connsiteX2" fmla="*/ 118208 w 937358"/>
            <a:gd name="connsiteY2" fmla="*/ 520212 h 520212"/>
            <a:gd name="connsiteX3" fmla="*/ 0 w 937358"/>
            <a:gd name="connsiteY3" fmla="*/ 469412 h 520212"/>
            <a:gd name="connsiteX4" fmla="*/ 812800 w 937358"/>
            <a:gd name="connsiteY4" fmla="*/ 0 h 520212"/>
            <a:gd name="connsiteX0" fmla="*/ 812800 w 937358"/>
            <a:gd name="connsiteY0" fmla="*/ 0 h 558312"/>
            <a:gd name="connsiteX1" fmla="*/ 937358 w 937358"/>
            <a:gd name="connsiteY1" fmla="*/ 88900 h 558312"/>
            <a:gd name="connsiteX2" fmla="*/ 99158 w 937358"/>
            <a:gd name="connsiteY2" fmla="*/ 558312 h 558312"/>
            <a:gd name="connsiteX3" fmla="*/ 0 w 937358"/>
            <a:gd name="connsiteY3" fmla="*/ 469412 h 558312"/>
            <a:gd name="connsiteX4" fmla="*/ 812800 w 937358"/>
            <a:gd name="connsiteY4" fmla="*/ 0 h 558312"/>
            <a:gd name="connsiteX0" fmla="*/ 787400 w 911958"/>
            <a:gd name="connsiteY0" fmla="*/ 0 h 558312"/>
            <a:gd name="connsiteX1" fmla="*/ 911958 w 911958"/>
            <a:gd name="connsiteY1" fmla="*/ 88900 h 558312"/>
            <a:gd name="connsiteX2" fmla="*/ 73758 w 911958"/>
            <a:gd name="connsiteY2" fmla="*/ 558312 h 558312"/>
            <a:gd name="connsiteX3" fmla="*/ 0 w 911958"/>
            <a:gd name="connsiteY3" fmla="*/ 469412 h 558312"/>
            <a:gd name="connsiteX4" fmla="*/ 787400 w 911958"/>
            <a:gd name="connsiteY4" fmla="*/ 0 h 558312"/>
            <a:gd name="connsiteX0" fmla="*/ 787400 w 911958"/>
            <a:gd name="connsiteY0" fmla="*/ 0 h 602762"/>
            <a:gd name="connsiteX1" fmla="*/ 911958 w 911958"/>
            <a:gd name="connsiteY1" fmla="*/ 88900 h 602762"/>
            <a:gd name="connsiteX2" fmla="*/ 67408 w 911958"/>
            <a:gd name="connsiteY2" fmla="*/ 602762 h 602762"/>
            <a:gd name="connsiteX3" fmla="*/ 0 w 911958"/>
            <a:gd name="connsiteY3" fmla="*/ 469412 h 602762"/>
            <a:gd name="connsiteX4" fmla="*/ 787400 w 911958"/>
            <a:gd name="connsiteY4" fmla="*/ 0 h 602762"/>
            <a:gd name="connsiteX0" fmla="*/ 831850 w 956408"/>
            <a:gd name="connsiteY0" fmla="*/ 0 h 602762"/>
            <a:gd name="connsiteX1" fmla="*/ 956408 w 956408"/>
            <a:gd name="connsiteY1" fmla="*/ 88900 h 602762"/>
            <a:gd name="connsiteX2" fmla="*/ 111858 w 956408"/>
            <a:gd name="connsiteY2" fmla="*/ 602762 h 602762"/>
            <a:gd name="connsiteX3" fmla="*/ 0 w 956408"/>
            <a:gd name="connsiteY3" fmla="*/ 501162 h 602762"/>
            <a:gd name="connsiteX4" fmla="*/ 831850 w 956408"/>
            <a:gd name="connsiteY4" fmla="*/ 0 h 60276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56408" h="602762">
              <a:moveTo>
                <a:pt x="831850" y="0"/>
              </a:moveTo>
              <a:lnTo>
                <a:pt x="956408" y="88900"/>
              </a:lnTo>
              <a:lnTo>
                <a:pt x="111858" y="602762"/>
              </a:lnTo>
              <a:lnTo>
                <a:pt x="0" y="501162"/>
              </a:lnTo>
              <a:lnTo>
                <a:pt x="831850" y="0"/>
              </a:lnTo>
              <a:close/>
            </a:path>
          </a:pathLst>
        </a:custGeom>
        <a:noFill/>
        <a:ln w="19050" cap="rnd">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74082</xdr:colOff>
      <xdr:row>10</xdr:row>
      <xdr:rowOff>78316</xdr:rowOff>
    </xdr:from>
    <xdr:ext cx="1202268" cy="225703"/>
    <xdr:sp macro="" textlink="">
      <xdr:nvSpPr>
        <xdr:cNvPr id="40" name="線吹き出し 2 39">
          <a:extLst>
            <a:ext uri="{FF2B5EF4-FFF2-40B4-BE49-F238E27FC236}">
              <a16:creationId xmlns="" xmlns:a16="http://schemas.microsoft.com/office/drawing/2014/main" id="{00000000-0008-0000-0100-000028000000}"/>
            </a:ext>
          </a:extLst>
        </xdr:cNvPr>
        <xdr:cNvSpPr/>
      </xdr:nvSpPr>
      <xdr:spPr>
        <a:xfrm>
          <a:off x="2849939" y="8405887"/>
          <a:ext cx="1202268" cy="225703"/>
        </a:xfrm>
        <a:prstGeom prst="callout2">
          <a:avLst>
            <a:gd name="adj1" fmla="val 87768"/>
            <a:gd name="adj2" fmla="val 123626"/>
            <a:gd name="adj3" fmla="val 55153"/>
            <a:gd name="adj4" fmla="val 116131"/>
            <a:gd name="adj5" fmla="val 52367"/>
            <a:gd name="adj6" fmla="val 69692"/>
          </a:avLst>
        </a:prstGeom>
        <a:no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rPr>
            <a:t>スプリングピン</a:t>
          </a:r>
        </a:p>
      </xdr:txBody>
    </xdr:sp>
    <xdr:clientData/>
  </xdr:oneCellAnchor>
  <xdr:twoCellAnchor>
    <xdr:from>
      <xdr:col>3</xdr:col>
      <xdr:colOff>2539126</xdr:colOff>
      <xdr:row>10</xdr:row>
      <xdr:rowOff>725078</xdr:rowOff>
    </xdr:from>
    <xdr:to>
      <xdr:col>3</xdr:col>
      <xdr:colOff>2988001</xdr:colOff>
      <xdr:row>10</xdr:row>
      <xdr:rowOff>833078</xdr:rowOff>
    </xdr:to>
    <xdr:sp macro="" textlink="">
      <xdr:nvSpPr>
        <xdr:cNvPr id="41" name="フリーフォーム 40">
          <a:extLst>
            <a:ext uri="{FF2B5EF4-FFF2-40B4-BE49-F238E27FC236}">
              <a16:creationId xmlns="" xmlns:a16="http://schemas.microsoft.com/office/drawing/2014/main" id="{00000000-0008-0000-0100-000029000000}"/>
            </a:ext>
          </a:extLst>
        </xdr:cNvPr>
        <xdr:cNvSpPr>
          <a:spLocks noChangeAspect="1"/>
        </xdr:cNvSpPr>
      </xdr:nvSpPr>
      <xdr:spPr>
        <a:xfrm rot="-1200000">
          <a:off x="5313800" y="9024252"/>
          <a:ext cx="448875" cy="108000"/>
        </a:xfrm>
        <a:custGeom>
          <a:avLst/>
          <a:gdLst>
            <a:gd name="connsiteX0" fmla="*/ 0 w 1266825"/>
            <a:gd name="connsiteY0" fmla="*/ 142875 h 304800"/>
            <a:gd name="connsiteX1" fmla="*/ 257175 w 1266825"/>
            <a:gd name="connsiteY1" fmla="*/ 295275 h 304800"/>
            <a:gd name="connsiteX2" fmla="*/ 800100 w 1266825"/>
            <a:gd name="connsiteY2" fmla="*/ 190500 h 304800"/>
            <a:gd name="connsiteX3" fmla="*/ 1019175 w 1266825"/>
            <a:gd name="connsiteY3" fmla="*/ 304800 h 304800"/>
            <a:gd name="connsiteX4" fmla="*/ 1266825 w 1266825"/>
            <a:gd name="connsiteY4" fmla="*/ 47625 h 304800"/>
            <a:gd name="connsiteX5" fmla="*/ 533400 w 1266825"/>
            <a:gd name="connsiteY5" fmla="*/ 0 h 304800"/>
            <a:gd name="connsiteX6" fmla="*/ 704850 w 1266825"/>
            <a:gd name="connsiteY6" fmla="*/ 66675 h 304800"/>
            <a:gd name="connsiteX7" fmla="*/ 0 w 1266825"/>
            <a:gd name="connsiteY7" fmla="*/ 142875 h 304800"/>
            <a:gd name="connsiteX0" fmla="*/ 0 w 1266825"/>
            <a:gd name="connsiteY0" fmla="*/ 142875 h 304800"/>
            <a:gd name="connsiteX1" fmla="*/ 257175 w 1266825"/>
            <a:gd name="connsiteY1" fmla="*/ 295275 h 304800"/>
            <a:gd name="connsiteX2" fmla="*/ 885825 w 1266825"/>
            <a:gd name="connsiteY2" fmla="*/ 161925 h 304800"/>
            <a:gd name="connsiteX3" fmla="*/ 1019175 w 1266825"/>
            <a:gd name="connsiteY3" fmla="*/ 304800 h 304800"/>
            <a:gd name="connsiteX4" fmla="*/ 1266825 w 1266825"/>
            <a:gd name="connsiteY4" fmla="*/ 47625 h 304800"/>
            <a:gd name="connsiteX5" fmla="*/ 533400 w 1266825"/>
            <a:gd name="connsiteY5" fmla="*/ 0 h 304800"/>
            <a:gd name="connsiteX6" fmla="*/ 704850 w 1266825"/>
            <a:gd name="connsiteY6" fmla="*/ 66675 h 304800"/>
            <a:gd name="connsiteX7" fmla="*/ 0 w 1266825"/>
            <a:gd name="connsiteY7" fmla="*/ 142875 h 3048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266825" h="304800">
              <a:moveTo>
                <a:pt x="0" y="142875"/>
              </a:moveTo>
              <a:lnTo>
                <a:pt x="257175" y="295275"/>
              </a:lnTo>
              <a:lnTo>
                <a:pt x="885825" y="161925"/>
              </a:lnTo>
              <a:lnTo>
                <a:pt x="1019175" y="304800"/>
              </a:lnTo>
              <a:lnTo>
                <a:pt x="1266825" y="47625"/>
              </a:lnTo>
              <a:lnTo>
                <a:pt x="533400" y="0"/>
              </a:lnTo>
              <a:lnTo>
                <a:pt x="704850" y="66675"/>
              </a:lnTo>
              <a:lnTo>
                <a:pt x="0" y="142875"/>
              </a:lnTo>
              <a:close/>
            </a:path>
          </a:pathLst>
        </a:custGeom>
        <a:solidFill>
          <a:schemeClr val="bg1">
            <a:lumMod val="8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2221810</xdr:colOff>
      <xdr:row>10</xdr:row>
      <xdr:rowOff>893439</xdr:rowOff>
    </xdr:from>
    <xdr:to>
      <xdr:col>3</xdr:col>
      <xdr:colOff>2670685</xdr:colOff>
      <xdr:row>10</xdr:row>
      <xdr:rowOff>1001439</xdr:rowOff>
    </xdr:to>
    <xdr:sp macro="" textlink="">
      <xdr:nvSpPr>
        <xdr:cNvPr id="42" name="フリーフォーム 41">
          <a:extLst>
            <a:ext uri="{FF2B5EF4-FFF2-40B4-BE49-F238E27FC236}">
              <a16:creationId xmlns="" xmlns:a16="http://schemas.microsoft.com/office/drawing/2014/main" id="{00000000-0008-0000-0100-00002A000000}"/>
            </a:ext>
          </a:extLst>
        </xdr:cNvPr>
        <xdr:cNvSpPr>
          <a:spLocks noChangeAspect="1"/>
        </xdr:cNvSpPr>
      </xdr:nvSpPr>
      <xdr:spPr>
        <a:xfrm rot="-1200000" flipH="1" flipV="1">
          <a:off x="4997667" y="9221010"/>
          <a:ext cx="448875" cy="108000"/>
        </a:xfrm>
        <a:custGeom>
          <a:avLst/>
          <a:gdLst>
            <a:gd name="connsiteX0" fmla="*/ 0 w 1266825"/>
            <a:gd name="connsiteY0" fmla="*/ 142875 h 304800"/>
            <a:gd name="connsiteX1" fmla="*/ 257175 w 1266825"/>
            <a:gd name="connsiteY1" fmla="*/ 295275 h 304800"/>
            <a:gd name="connsiteX2" fmla="*/ 800100 w 1266825"/>
            <a:gd name="connsiteY2" fmla="*/ 190500 h 304800"/>
            <a:gd name="connsiteX3" fmla="*/ 1019175 w 1266825"/>
            <a:gd name="connsiteY3" fmla="*/ 304800 h 304800"/>
            <a:gd name="connsiteX4" fmla="*/ 1266825 w 1266825"/>
            <a:gd name="connsiteY4" fmla="*/ 47625 h 304800"/>
            <a:gd name="connsiteX5" fmla="*/ 533400 w 1266825"/>
            <a:gd name="connsiteY5" fmla="*/ 0 h 304800"/>
            <a:gd name="connsiteX6" fmla="*/ 704850 w 1266825"/>
            <a:gd name="connsiteY6" fmla="*/ 66675 h 304800"/>
            <a:gd name="connsiteX7" fmla="*/ 0 w 1266825"/>
            <a:gd name="connsiteY7" fmla="*/ 142875 h 304800"/>
            <a:gd name="connsiteX0" fmla="*/ 0 w 1266825"/>
            <a:gd name="connsiteY0" fmla="*/ 142875 h 304800"/>
            <a:gd name="connsiteX1" fmla="*/ 257175 w 1266825"/>
            <a:gd name="connsiteY1" fmla="*/ 295275 h 304800"/>
            <a:gd name="connsiteX2" fmla="*/ 885825 w 1266825"/>
            <a:gd name="connsiteY2" fmla="*/ 161925 h 304800"/>
            <a:gd name="connsiteX3" fmla="*/ 1019175 w 1266825"/>
            <a:gd name="connsiteY3" fmla="*/ 304800 h 304800"/>
            <a:gd name="connsiteX4" fmla="*/ 1266825 w 1266825"/>
            <a:gd name="connsiteY4" fmla="*/ 47625 h 304800"/>
            <a:gd name="connsiteX5" fmla="*/ 533400 w 1266825"/>
            <a:gd name="connsiteY5" fmla="*/ 0 h 304800"/>
            <a:gd name="connsiteX6" fmla="*/ 704850 w 1266825"/>
            <a:gd name="connsiteY6" fmla="*/ 66675 h 304800"/>
            <a:gd name="connsiteX7" fmla="*/ 0 w 1266825"/>
            <a:gd name="connsiteY7" fmla="*/ 142875 h 3048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266825" h="304800">
              <a:moveTo>
                <a:pt x="0" y="142875"/>
              </a:moveTo>
              <a:lnTo>
                <a:pt x="257175" y="295275"/>
              </a:lnTo>
              <a:lnTo>
                <a:pt x="885825" y="161925"/>
              </a:lnTo>
              <a:lnTo>
                <a:pt x="1019175" y="304800"/>
              </a:lnTo>
              <a:lnTo>
                <a:pt x="1266825" y="47625"/>
              </a:lnTo>
              <a:lnTo>
                <a:pt x="533400" y="0"/>
              </a:lnTo>
              <a:lnTo>
                <a:pt x="704850" y="66675"/>
              </a:lnTo>
              <a:lnTo>
                <a:pt x="0" y="142875"/>
              </a:lnTo>
              <a:close/>
            </a:path>
          </a:pathLst>
        </a:custGeom>
        <a:solidFill>
          <a:schemeClr val="bg1">
            <a:lumMod val="8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1912278</xdr:colOff>
      <xdr:row>10</xdr:row>
      <xdr:rowOff>1044673</xdr:rowOff>
    </xdr:from>
    <xdr:ext cx="338554" cy="225703"/>
    <xdr:sp macro="" textlink="">
      <xdr:nvSpPr>
        <xdr:cNvPr id="43" name="テキスト ボックス 42">
          <a:extLst>
            <a:ext uri="{FF2B5EF4-FFF2-40B4-BE49-F238E27FC236}">
              <a16:creationId xmlns="" xmlns:a16="http://schemas.microsoft.com/office/drawing/2014/main" id="{00000000-0008-0000-0100-00002B000000}"/>
            </a:ext>
          </a:extLst>
        </xdr:cNvPr>
        <xdr:cNvSpPr txBox="1"/>
      </xdr:nvSpPr>
      <xdr:spPr>
        <a:xfrm>
          <a:off x="4688135" y="9372244"/>
          <a:ext cx="338554"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solidFill>
                <a:schemeClr val="tx1">
                  <a:lumMod val="75000"/>
                  <a:lumOff val="25000"/>
                </a:schemeClr>
              </a:solidFill>
              <a:latin typeface="あずきフォントLB" panose="02000609000000000000" pitchFamily="1" charset="-128"/>
              <a:ea typeface="あずきフォントLB" panose="02000609000000000000" pitchFamily="1" charset="-128"/>
            </a:rPr>
            <a:t>N</a:t>
          </a:r>
          <a:r>
            <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rPr>
            <a:t>側</a:t>
          </a:r>
        </a:p>
      </xdr:txBody>
    </xdr:sp>
    <xdr:clientData/>
  </xdr:oneCellAnchor>
  <xdr:oneCellAnchor>
    <xdr:from>
      <xdr:col>3</xdr:col>
      <xdr:colOff>2931039</xdr:colOff>
      <xdr:row>10</xdr:row>
      <xdr:rowOff>436079</xdr:rowOff>
    </xdr:from>
    <xdr:ext cx="338554" cy="225703"/>
    <xdr:sp macro="" textlink="">
      <xdr:nvSpPr>
        <xdr:cNvPr id="44" name="テキスト ボックス 43">
          <a:extLst>
            <a:ext uri="{FF2B5EF4-FFF2-40B4-BE49-F238E27FC236}">
              <a16:creationId xmlns="" xmlns:a16="http://schemas.microsoft.com/office/drawing/2014/main" id="{00000000-0008-0000-0100-00002C000000}"/>
            </a:ext>
          </a:extLst>
        </xdr:cNvPr>
        <xdr:cNvSpPr txBox="1"/>
      </xdr:nvSpPr>
      <xdr:spPr>
        <a:xfrm>
          <a:off x="5706896" y="8763650"/>
          <a:ext cx="338554"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solidFill>
                <a:schemeClr val="tx1">
                  <a:lumMod val="75000"/>
                  <a:lumOff val="25000"/>
                </a:schemeClr>
              </a:solidFill>
              <a:latin typeface="あずきフォントLB" panose="02000609000000000000" pitchFamily="1" charset="-128"/>
              <a:ea typeface="あずきフォントLB" panose="02000609000000000000" pitchFamily="1" charset="-128"/>
            </a:rPr>
            <a:t>S</a:t>
          </a:r>
          <a:r>
            <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rPr>
            <a:t>側</a:t>
          </a:r>
        </a:p>
      </xdr:txBody>
    </xdr:sp>
    <xdr:clientData/>
  </xdr:oneCellAnchor>
  <xdr:oneCellAnchor>
    <xdr:from>
      <xdr:col>1</xdr:col>
      <xdr:colOff>21770</xdr:colOff>
      <xdr:row>76</xdr:row>
      <xdr:rowOff>73479</xdr:rowOff>
    </xdr:from>
    <xdr:ext cx="838200" cy="225703"/>
    <xdr:sp macro="" textlink="">
      <xdr:nvSpPr>
        <xdr:cNvPr id="47" name="線吹き出し 2 46">
          <a:extLst>
            <a:ext uri="{FF2B5EF4-FFF2-40B4-BE49-F238E27FC236}">
              <a16:creationId xmlns="" xmlns:a16="http://schemas.microsoft.com/office/drawing/2014/main" id="{00000000-0008-0000-0100-00002F000000}"/>
            </a:ext>
          </a:extLst>
        </xdr:cNvPr>
        <xdr:cNvSpPr/>
      </xdr:nvSpPr>
      <xdr:spPr>
        <a:xfrm>
          <a:off x="117020" y="22152429"/>
          <a:ext cx="838200" cy="225703"/>
        </a:xfrm>
        <a:prstGeom prst="callout2">
          <a:avLst>
            <a:gd name="adj1" fmla="val 56947"/>
            <a:gd name="adj2" fmla="val 61975"/>
            <a:gd name="adj3" fmla="val 56870"/>
            <a:gd name="adj4" fmla="val 81248"/>
            <a:gd name="adj5" fmla="val -149468"/>
            <a:gd name="adj6" fmla="val 113715"/>
          </a:avLst>
        </a:prstGeom>
        <a:no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rPr>
            <a:t>金属ピン</a:t>
          </a:r>
        </a:p>
      </xdr:txBody>
    </xdr:sp>
    <xdr:clientData/>
  </xdr:oneCellAnchor>
  <xdr:oneCellAnchor>
    <xdr:from>
      <xdr:col>1</xdr:col>
      <xdr:colOff>65315</xdr:colOff>
      <xdr:row>65</xdr:row>
      <xdr:rowOff>62590</xdr:rowOff>
    </xdr:from>
    <xdr:ext cx="838200" cy="225703"/>
    <xdr:sp macro="" textlink="">
      <xdr:nvSpPr>
        <xdr:cNvPr id="48" name="線吹き出し 2 47">
          <a:extLst>
            <a:ext uri="{FF2B5EF4-FFF2-40B4-BE49-F238E27FC236}">
              <a16:creationId xmlns="" xmlns:a16="http://schemas.microsoft.com/office/drawing/2014/main" id="{00000000-0008-0000-0100-000030000000}"/>
            </a:ext>
          </a:extLst>
        </xdr:cNvPr>
        <xdr:cNvSpPr/>
      </xdr:nvSpPr>
      <xdr:spPr>
        <a:xfrm>
          <a:off x="160565" y="20255590"/>
          <a:ext cx="838200" cy="225703"/>
        </a:xfrm>
        <a:prstGeom prst="callout2">
          <a:avLst>
            <a:gd name="adj1" fmla="val 44287"/>
            <a:gd name="adj2" fmla="val 25449"/>
            <a:gd name="adj3" fmla="val 56870"/>
            <a:gd name="adj4" fmla="val 69885"/>
            <a:gd name="adj5" fmla="val 118211"/>
            <a:gd name="adj6" fmla="val 107683"/>
          </a:avLst>
        </a:prstGeom>
        <a:no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rPr>
            <a:t>軸</a:t>
          </a:r>
        </a:p>
      </xdr:txBody>
    </xdr:sp>
    <xdr:clientData/>
  </xdr:oneCellAnchor>
  <xdr:oneCellAnchor>
    <xdr:from>
      <xdr:col>2</xdr:col>
      <xdr:colOff>242206</xdr:colOff>
      <xdr:row>63</xdr:row>
      <xdr:rowOff>76198</xdr:rowOff>
    </xdr:from>
    <xdr:ext cx="1309007" cy="225703"/>
    <xdr:sp macro="" textlink="">
      <xdr:nvSpPr>
        <xdr:cNvPr id="49" name="線吹き出し 2 48">
          <a:extLst>
            <a:ext uri="{FF2B5EF4-FFF2-40B4-BE49-F238E27FC236}">
              <a16:creationId xmlns="" xmlns:a16="http://schemas.microsoft.com/office/drawing/2014/main" id="{00000000-0008-0000-0100-000031000000}"/>
            </a:ext>
          </a:extLst>
        </xdr:cNvPr>
        <xdr:cNvSpPr/>
      </xdr:nvSpPr>
      <xdr:spPr>
        <a:xfrm>
          <a:off x="1737631" y="19926298"/>
          <a:ext cx="1309007" cy="225703"/>
        </a:xfrm>
        <a:prstGeom prst="callout2">
          <a:avLst>
            <a:gd name="adj1" fmla="val 87091"/>
            <a:gd name="adj2" fmla="val 34873"/>
            <a:gd name="adj3" fmla="val 469842"/>
            <a:gd name="adj4" fmla="val 33711"/>
            <a:gd name="adj5" fmla="val 528307"/>
            <a:gd name="adj6" fmla="val 18063"/>
          </a:avLst>
        </a:prstGeom>
        <a:no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rPr>
            <a:t>トッププレート</a:t>
          </a:r>
        </a:p>
      </xdr:txBody>
    </xdr:sp>
    <xdr:clientData/>
  </xdr:oneCellAnchor>
  <xdr:oneCellAnchor>
    <xdr:from>
      <xdr:col>2</xdr:col>
      <xdr:colOff>680357</xdr:colOff>
      <xdr:row>76</xdr:row>
      <xdr:rowOff>65312</xdr:rowOff>
    </xdr:from>
    <xdr:ext cx="1309007" cy="225703"/>
    <xdr:sp macro="" textlink="">
      <xdr:nvSpPr>
        <xdr:cNvPr id="50" name="線吹き出し 2 49">
          <a:extLst>
            <a:ext uri="{FF2B5EF4-FFF2-40B4-BE49-F238E27FC236}">
              <a16:creationId xmlns="" xmlns:a16="http://schemas.microsoft.com/office/drawing/2014/main" id="{00000000-0008-0000-0100-000032000000}"/>
            </a:ext>
          </a:extLst>
        </xdr:cNvPr>
        <xdr:cNvSpPr/>
      </xdr:nvSpPr>
      <xdr:spPr>
        <a:xfrm>
          <a:off x="2175782" y="22144262"/>
          <a:ext cx="1309007" cy="225703"/>
        </a:xfrm>
        <a:prstGeom prst="callout2">
          <a:avLst>
            <a:gd name="adj1" fmla="val 12937"/>
            <a:gd name="adj2" fmla="val 15019"/>
            <a:gd name="adj3" fmla="val -178253"/>
            <a:gd name="adj4" fmla="val 2317"/>
            <a:gd name="adj5" fmla="val -205489"/>
            <a:gd name="adj6" fmla="val -14899"/>
          </a:avLst>
        </a:prstGeom>
        <a:no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rPr>
            <a:t>基板</a:t>
          </a:r>
        </a:p>
      </xdr:txBody>
    </xdr:sp>
    <xdr:clientData/>
  </xdr:oneCellAnchor>
  <xdr:oneCellAnchor>
    <xdr:from>
      <xdr:col>2</xdr:col>
      <xdr:colOff>843643</xdr:colOff>
      <xdr:row>73</xdr:row>
      <xdr:rowOff>10883</xdr:rowOff>
    </xdr:from>
    <xdr:ext cx="1309007" cy="225703"/>
    <xdr:sp macro="" textlink="">
      <xdr:nvSpPr>
        <xdr:cNvPr id="51" name="線吹き出し 2 50">
          <a:extLst>
            <a:ext uri="{FF2B5EF4-FFF2-40B4-BE49-F238E27FC236}">
              <a16:creationId xmlns="" xmlns:a16="http://schemas.microsoft.com/office/drawing/2014/main" id="{00000000-0008-0000-0100-000033000000}"/>
            </a:ext>
          </a:extLst>
        </xdr:cNvPr>
        <xdr:cNvSpPr/>
      </xdr:nvSpPr>
      <xdr:spPr>
        <a:xfrm>
          <a:off x="2339068" y="21575483"/>
          <a:ext cx="1309007" cy="225703"/>
        </a:xfrm>
        <a:prstGeom prst="callout2">
          <a:avLst>
            <a:gd name="adj1" fmla="val 29818"/>
            <a:gd name="adj2" fmla="val 4104"/>
            <a:gd name="adj3" fmla="val -39591"/>
            <a:gd name="adj4" fmla="val -10156"/>
            <a:gd name="adj5" fmla="val -97898"/>
            <a:gd name="adj6" fmla="val -39646"/>
          </a:avLst>
        </a:prstGeom>
        <a:no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rPr>
            <a:t>爪</a:t>
          </a:r>
        </a:p>
      </xdr:txBody>
    </xdr:sp>
    <xdr:clientData/>
  </xdr:oneCellAnchor>
  <xdr:oneCellAnchor>
    <xdr:from>
      <xdr:col>1</xdr:col>
      <xdr:colOff>54428</xdr:colOff>
      <xdr:row>73</xdr:row>
      <xdr:rowOff>119740</xdr:rowOff>
    </xdr:from>
    <xdr:ext cx="1309007" cy="225703"/>
    <xdr:sp macro="" textlink="">
      <xdr:nvSpPr>
        <xdr:cNvPr id="52" name="線吹き出し 2 51">
          <a:extLst>
            <a:ext uri="{FF2B5EF4-FFF2-40B4-BE49-F238E27FC236}">
              <a16:creationId xmlns="" xmlns:a16="http://schemas.microsoft.com/office/drawing/2014/main" id="{00000000-0008-0000-0100-000034000000}"/>
            </a:ext>
          </a:extLst>
        </xdr:cNvPr>
        <xdr:cNvSpPr/>
      </xdr:nvSpPr>
      <xdr:spPr>
        <a:xfrm>
          <a:off x="149678" y="21684340"/>
          <a:ext cx="1309007" cy="225703"/>
        </a:xfrm>
        <a:prstGeom prst="callout2">
          <a:avLst>
            <a:gd name="adj1" fmla="val 34038"/>
            <a:gd name="adj2" fmla="val 17202"/>
            <a:gd name="adj3" fmla="val -63706"/>
            <a:gd name="adj4" fmla="val 33502"/>
            <a:gd name="adj5" fmla="val -140100"/>
            <a:gd name="adj6" fmla="val 52590"/>
          </a:avLst>
        </a:prstGeom>
        <a:noFill/>
        <a:ln w="3175">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rPr>
            <a:t>爪</a:t>
          </a:r>
        </a:p>
      </xdr:txBody>
    </xdr:sp>
    <xdr:clientData/>
  </xdr:oneCellAnchor>
  <xdr:oneCellAnchor>
    <xdr:from>
      <xdr:col>2</xdr:col>
      <xdr:colOff>741589</xdr:colOff>
      <xdr:row>70</xdr:row>
      <xdr:rowOff>81642</xdr:rowOff>
    </xdr:from>
    <xdr:ext cx="338554" cy="225703"/>
    <xdr:sp macro="" textlink="">
      <xdr:nvSpPr>
        <xdr:cNvPr id="53" name="テキスト ボックス 52">
          <a:extLst>
            <a:ext uri="{FF2B5EF4-FFF2-40B4-BE49-F238E27FC236}">
              <a16:creationId xmlns="" xmlns:a16="http://schemas.microsoft.com/office/drawing/2014/main" id="{00000000-0008-0000-0100-000035000000}"/>
            </a:ext>
          </a:extLst>
        </xdr:cNvPr>
        <xdr:cNvSpPr txBox="1"/>
      </xdr:nvSpPr>
      <xdr:spPr>
        <a:xfrm>
          <a:off x="2237014" y="21131892"/>
          <a:ext cx="338554"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solidFill>
                <a:schemeClr val="tx1">
                  <a:lumMod val="75000"/>
                  <a:lumOff val="25000"/>
                </a:schemeClr>
              </a:solidFill>
              <a:latin typeface="あずきフォントLB" panose="02000609000000000000" pitchFamily="1" charset="-128"/>
              <a:ea typeface="あずきフォントLB" panose="02000609000000000000" pitchFamily="1" charset="-128"/>
            </a:rPr>
            <a:t>N</a:t>
          </a:r>
          <a:r>
            <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rPr>
            <a:t>側</a:t>
          </a:r>
        </a:p>
      </xdr:txBody>
    </xdr:sp>
    <xdr:clientData/>
  </xdr:oneCellAnchor>
  <xdr:oneCellAnchor>
    <xdr:from>
      <xdr:col>0</xdr:col>
      <xdr:colOff>87085</xdr:colOff>
      <xdr:row>70</xdr:row>
      <xdr:rowOff>97972</xdr:rowOff>
    </xdr:from>
    <xdr:ext cx="338554" cy="225703"/>
    <xdr:sp macro="" textlink="">
      <xdr:nvSpPr>
        <xdr:cNvPr id="54" name="テキスト ボックス 53">
          <a:extLst>
            <a:ext uri="{FF2B5EF4-FFF2-40B4-BE49-F238E27FC236}">
              <a16:creationId xmlns="" xmlns:a16="http://schemas.microsoft.com/office/drawing/2014/main" id="{00000000-0008-0000-0100-000036000000}"/>
            </a:ext>
          </a:extLst>
        </xdr:cNvPr>
        <xdr:cNvSpPr txBox="1"/>
      </xdr:nvSpPr>
      <xdr:spPr>
        <a:xfrm>
          <a:off x="87085" y="21148222"/>
          <a:ext cx="338554"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solidFill>
                <a:schemeClr val="tx1">
                  <a:lumMod val="75000"/>
                  <a:lumOff val="25000"/>
                </a:schemeClr>
              </a:solidFill>
              <a:latin typeface="あずきフォントLB" panose="02000609000000000000" pitchFamily="1" charset="-128"/>
              <a:ea typeface="あずきフォントLB" panose="02000609000000000000" pitchFamily="1" charset="-128"/>
            </a:rPr>
            <a:t>S</a:t>
          </a:r>
          <a:r>
            <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rPr>
            <a:t>側</a:t>
          </a:r>
        </a:p>
      </xdr:txBody>
    </xdr:sp>
    <xdr:clientData/>
  </xdr:oneCellAnchor>
  <xdr:twoCellAnchor>
    <xdr:from>
      <xdr:col>4</xdr:col>
      <xdr:colOff>156795</xdr:colOff>
      <xdr:row>67</xdr:row>
      <xdr:rowOff>161192</xdr:rowOff>
    </xdr:from>
    <xdr:to>
      <xdr:col>4</xdr:col>
      <xdr:colOff>271096</xdr:colOff>
      <xdr:row>69</xdr:row>
      <xdr:rowOff>101845</xdr:rowOff>
    </xdr:to>
    <xdr:sp macro="" textlink="">
      <xdr:nvSpPr>
        <xdr:cNvPr id="55" name="正方形/長方形 54">
          <a:extLst>
            <a:ext uri="{FF2B5EF4-FFF2-40B4-BE49-F238E27FC236}">
              <a16:creationId xmlns="" xmlns:a16="http://schemas.microsoft.com/office/drawing/2014/main" id="{00000000-0008-0000-0100-000037000000}"/>
            </a:ext>
          </a:extLst>
        </xdr:cNvPr>
        <xdr:cNvSpPr/>
      </xdr:nvSpPr>
      <xdr:spPr>
        <a:xfrm>
          <a:off x="6487257" y="20559346"/>
          <a:ext cx="114301" cy="277691"/>
        </a:xfrm>
        <a:prstGeom prst="rect">
          <a:avLst/>
        </a:prstGeom>
        <a:noFill/>
        <a:ln w="19050" cap="rnd">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1028700</xdr:colOff>
      <xdr:row>67</xdr:row>
      <xdr:rowOff>161192</xdr:rowOff>
    </xdr:from>
    <xdr:to>
      <xdr:col>3</xdr:col>
      <xdr:colOff>1143001</xdr:colOff>
      <xdr:row>69</xdr:row>
      <xdr:rowOff>101845</xdr:rowOff>
    </xdr:to>
    <xdr:sp macro="" textlink="">
      <xdr:nvSpPr>
        <xdr:cNvPr id="57" name="正方形/長方形 56">
          <a:extLst>
            <a:ext uri="{FF2B5EF4-FFF2-40B4-BE49-F238E27FC236}">
              <a16:creationId xmlns="" xmlns:a16="http://schemas.microsoft.com/office/drawing/2014/main" id="{00000000-0008-0000-0100-000039000000}"/>
            </a:ext>
          </a:extLst>
        </xdr:cNvPr>
        <xdr:cNvSpPr/>
      </xdr:nvSpPr>
      <xdr:spPr>
        <a:xfrm>
          <a:off x="3798277" y="20559346"/>
          <a:ext cx="114301" cy="277691"/>
        </a:xfrm>
        <a:prstGeom prst="rect">
          <a:avLst/>
        </a:prstGeom>
        <a:noFill/>
        <a:ln w="19050" cap="rnd">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90853</xdr:colOff>
      <xdr:row>70</xdr:row>
      <xdr:rowOff>73269</xdr:rowOff>
    </xdr:from>
    <xdr:to>
      <xdr:col>4</xdr:col>
      <xdr:colOff>622788</xdr:colOff>
      <xdr:row>70</xdr:row>
      <xdr:rowOff>118988</xdr:rowOff>
    </xdr:to>
    <xdr:sp macro="" textlink="">
      <xdr:nvSpPr>
        <xdr:cNvPr id="58" name="正方形/長方形 57">
          <a:extLst>
            <a:ext uri="{FF2B5EF4-FFF2-40B4-BE49-F238E27FC236}">
              <a16:creationId xmlns="" xmlns:a16="http://schemas.microsoft.com/office/drawing/2014/main" id="{00000000-0008-0000-0100-00003A000000}"/>
            </a:ext>
          </a:extLst>
        </xdr:cNvPr>
        <xdr:cNvSpPr/>
      </xdr:nvSpPr>
      <xdr:spPr>
        <a:xfrm>
          <a:off x="5908430" y="20976981"/>
          <a:ext cx="531935" cy="45719"/>
        </a:xfrm>
        <a:prstGeom prst="rect">
          <a:avLst/>
        </a:prstGeom>
        <a:noFill/>
        <a:ln w="19050" cap="rnd">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2600847</xdr:colOff>
      <xdr:row>75</xdr:row>
      <xdr:rowOff>22190</xdr:rowOff>
    </xdr:from>
    <xdr:ext cx="838200" cy="225703"/>
    <xdr:sp macro="" textlink="">
      <xdr:nvSpPr>
        <xdr:cNvPr id="59" name="線吹き出し 2 58">
          <a:extLst>
            <a:ext uri="{FF2B5EF4-FFF2-40B4-BE49-F238E27FC236}">
              <a16:creationId xmlns="" xmlns:a16="http://schemas.microsoft.com/office/drawing/2014/main" id="{00000000-0008-0000-0100-00003B000000}"/>
            </a:ext>
          </a:extLst>
        </xdr:cNvPr>
        <xdr:cNvSpPr/>
      </xdr:nvSpPr>
      <xdr:spPr>
        <a:xfrm>
          <a:off x="5370424" y="21768498"/>
          <a:ext cx="838200" cy="225703"/>
        </a:xfrm>
        <a:prstGeom prst="callout2">
          <a:avLst>
            <a:gd name="adj1" fmla="val 47208"/>
            <a:gd name="adj2" fmla="val 41870"/>
            <a:gd name="adj3" fmla="val 47131"/>
            <a:gd name="adj4" fmla="val 71633"/>
            <a:gd name="adj5" fmla="val -318274"/>
            <a:gd name="adj6" fmla="val 132945"/>
          </a:avLst>
        </a:prstGeom>
        <a:noFill/>
        <a:ln w="3175">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rPr>
            <a:t>ロゴ</a:t>
          </a:r>
        </a:p>
      </xdr:txBody>
    </xdr:sp>
    <xdr:clientData/>
  </xdr:oneCellAnchor>
  <xdr:oneCellAnchor>
    <xdr:from>
      <xdr:col>3</xdr:col>
      <xdr:colOff>1604384</xdr:colOff>
      <xdr:row>65</xdr:row>
      <xdr:rowOff>36844</xdr:rowOff>
    </xdr:from>
    <xdr:ext cx="1670750" cy="225703"/>
    <xdr:sp macro="" textlink="">
      <xdr:nvSpPr>
        <xdr:cNvPr id="60" name="線吹き出し 2 59">
          <a:extLst>
            <a:ext uri="{FF2B5EF4-FFF2-40B4-BE49-F238E27FC236}">
              <a16:creationId xmlns="" xmlns:a16="http://schemas.microsoft.com/office/drawing/2014/main" id="{00000000-0008-0000-0100-00003C000000}"/>
            </a:ext>
          </a:extLst>
        </xdr:cNvPr>
        <xdr:cNvSpPr/>
      </xdr:nvSpPr>
      <xdr:spPr>
        <a:xfrm>
          <a:off x="4373961" y="20097959"/>
          <a:ext cx="1670750" cy="225703"/>
        </a:xfrm>
        <a:prstGeom prst="callout2">
          <a:avLst>
            <a:gd name="adj1" fmla="val 53700"/>
            <a:gd name="adj2" fmla="val 87478"/>
            <a:gd name="adj3" fmla="val 53624"/>
            <a:gd name="adj4" fmla="val 108471"/>
            <a:gd name="adj5" fmla="val 181652"/>
            <a:gd name="adj6" fmla="val 119407"/>
          </a:avLst>
        </a:prstGeom>
        <a:noFill/>
        <a:ln w="3175">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rPr>
            <a:t>プロマイクロ用スルーホール</a:t>
          </a:r>
        </a:p>
      </xdr:txBody>
    </xdr:sp>
    <xdr:clientData/>
  </xdr:oneCellAnchor>
  <xdr:oneCellAnchor>
    <xdr:from>
      <xdr:col>3</xdr:col>
      <xdr:colOff>1465174</xdr:colOff>
      <xdr:row>65</xdr:row>
      <xdr:rowOff>209</xdr:rowOff>
    </xdr:from>
    <xdr:ext cx="1670750" cy="225703"/>
    <xdr:sp macro="" textlink="">
      <xdr:nvSpPr>
        <xdr:cNvPr id="61" name="線吹き出し 2 60">
          <a:extLst>
            <a:ext uri="{FF2B5EF4-FFF2-40B4-BE49-F238E27FC236}">
              <a16:creationId xmlns="" xmlns:a16="http://schemas.microsoft.com/office/drawing/2014/main" id="{00000000-0008-0000-0100-00003D000000}"/>
            </a:ext>
          </a:extLst>
        </xdr:cNvPr>
        <xdr:cNvSpPr/>
      </xdr:nvSpPr>
      <xdr:spPr>
        <a:xfrm>
          <a:off x="4234751" y="20061324"/>
          <a:ext cx="1670750" cy="225703"/>
        </a:xfrm>
        <a:prstGeom prst="callout2">
          <a:avLst>
            <a:gd name="adj1" fmla="val 56947"/>
            <a:gd name="adj2" fmla="val 11171"/>
            <a:gd name="adj3" fmla="val 60117"/>
            <a:gd name="adj4" fmla="val -5111"/>
            <a:gd name="adj5" fmla="val 191390"/>
            <a:gd name="adj6" fmla="val -22241"/>
          </a:avLst>
        </a:prstGeom>
        <a:noFill/>
        <a:ln w="3175">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endParaRPr kumimoji="1" lang="ja-JP" altLang="en-US" sz="800">
            <a:solidFill>
              <a:sysClr val="windowText" lastClr="000000"/>
            </a:solidFill>
            <a:latin typeface="あずきフォントLB" panose="02000609000000000000" pitchFamily="1" charset="-128"/>
            <a:ea typeface="あずきフォントLB" panose="02000609000000000000" pitchFamily="1" charset="-128"/>
          </a:endParaRPr>
        </a:p>
      </xdr:txBody>
    </xdr:sp>
    <xdr:clientData/>
  </xdr:oneCellAnchor>
  <xdr:oneCellAnchor>
    <xdr:from>
      <xdr:col>3</xdr:col>
      <xdr:colOff>2192319</xdr:colOff>
      <xdr:row>63</xdr:row>
      <xdr:rowOff>23027</xdr:rowOff>
    </xdr:from>
    <xdr:ext cx="338554" cy="225703"/>
    <xdr:sp macro="" textlink="">
      <xdr:nvSpPr>
        <xdr:cNvPr id="62" name="テキスト ボックス 61">
          <a:extLst>
            <a:ext uri="{FF2B5EF4-FFF2-40B4-BE49-F238E27FC236}">
              <a16:creationId xmlns="" xmlns:a16="http://schemas.microsoft.com/office/drawing/2014/main" id="{00000000-0008-0000-0100-00003E000000}"/>
            </a:ext>
          </a:extLst>
        </xdr:cNvPr>
        <xdr:cNvSpPr txBox="1"/>
      </xdr:nvSpPr>
      <xdr:spPr>
        <a:xfrm>
          <a:off x="4961896" y="19747104"/>
          <a:ext cx="338554"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solidFill>
                <a:schemeClr val="tx1">
                  <a:lumMod val="75000"/>
                  <a:lumOff val="25000"/>
                </a:schemeClr>
              </a:solidFill>
              <a:latin typeface="あずきフォントLB" panose="02000609000000000000" pitchFamily="1" charset="-128"/>
              <a:ea typeface="あずきフォントLB" panose="02000609000000000000" pitchFamily="1" charset="-128"/>
            </a:rPr>
            <a:t>N</a:t>
          </a:r>
          <a:r>
            <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rPr>
            <a:t>側</a:t>
          </a:r>
        </a:p>
      </xdr:txBody>
    </xdr:sp>
    <xdr:clientData/>
  </xdr:oneCellAnchor>
  <xdr:oneCellAnchor>
    <xdr:from>
      <xdr:col>3</xdr:col>
      <xdr:colOff>2175258</xdr:colOff>
      <xdr:row>76</xdr:row>
      <xdr:rowOff>97972</xdr:rowOff>
    </xdr:from>
    <xdr:ext cx="338554" cy="225703"/>
    <xdr:sp macro="" textlink="">
      <xdr:nvSpPr>
        <xdr:cNvPr id="63" name="テキスト ボックス 62">
          <a:extLst>
            <a:ext uri="{FF2B5EF4-FFF2-40B4-BE49-F238E27FC236}">
              <a16:creationId xmlns="" xmlns:a16="http://schemas.microsoft.com/office/drawing/2014/main" id="{00000000-0008-0000-0100-00003F000000}"/>
            </a:ext>
          </a:extLst>
        </xdr:cNvPr>
        <xdr:cNvSpPr txBox="1"/>
      </xdr:nvSpPr>
      <xdr:spPr>
        <a:xfrm>
          <a:off x="4944835" y="22012799"/>
          <a:ext cx="338554"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solidFill>
                <a:schemeClr val="tx1">
                  <a:lumMod val="75000"/>
                  <a:lumOff val="25000"/>
                </a:schemeClr>
              </a:solidFill>
              <a:latin typeface="あずきフォントLB" panose="02000609000000000000" pitchFamily="1" charset="-128"/>
              <a:ea typeface="あずきフォントLB" panose="02000609000000000000" pitchFamily="1" charset="-128"/>
            </a:rPr>
            <a:t>S</a:t>
          </a:r>
          <a:r>
            <a:rPr kumimoji="1" lang="ja-JP" altLang="en-US" sz="800">
              <a:solidFill>
                <a:schemeClr val="tx1">
                  <a:lumMod val="75000"/>
                  <a:lumOff val="25000"/>
                </a:schemeClr>
              </a:solidFill>
              <a:latin typeface="あずきフォントLB" panose="02000609000000000000" pitchFamily="1" charset="-128"/>
              <a:ea typeface="あずきフォントLB" panose="02000609000000000000" pitchFamily="1" charset="-128"/>
            </a:rPr>
            <a:t>側</a:t>
          </a:r>
        </a:p>
      </xdr:txBody>
    </xdr:sp>
    <xdr:clientData/>
  </xdr:oneCellAnchor>
  <xdr:twoCellAnchor>
    <xdr:from>
      <xdr:col>3</xdr:col>
      <xdr:colOff>226487</xdr:colOff>
      <xdr:row>9</xdr:row>
      <xdr:rowOff>355389</xdr:rowOff>
    </xdr:from>
    <xdr:to>
      <xdr:col>3</xdr:col>
      <xdr:colOff>250245</xdr:colOff>
      <xdr:row>9</xdr:row>
      <xdr:rowOff>375869</xdr:rowOff>
    </xdr:to>
    <xdr:sp macro="" textlink="">
      <xdr:nvSpPr>
        <xdr:cNvPr id="13" name="二等辺三角形 12">
          <a:extLst>
            <a:ext uri="{FF2B5EF4-FFF2-40B4-BE49-F238E27FC236}">
              <a16:creationId xmlns="" xmlns:a16="http://schemas.microsoft.com/office/drawing/2014/main" id="{00000000-0008-0000-0100-00000D000000}"/>
            </a:ext>
          </a:extLst>
        </xdr:cNvPr>
        <xdr:cNvSpPr>
          <a:spLocks noChangeAspect="1"/>
        </xdr:cNvSpPr>
      </xdr:nvSpPr>
      <xdr:spPr>
        <a:xfrm>
          <a:off x="3000353" y="7250560"/>
          <a:ext cx="23758" cy="20480"/>
        </a:xfrm>
        <a:prstGeom prst="triangle">
          <a:avLst/>
        </a:prstGeom>
        <a:solidFill>
          <a:schemeClr val="bg1"/>
        </a:solidFill>
        <a:ln>
          <a:solidFill>
            <a:schemeClr val="bg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1257975</xdr:colOff>
      <xdr:row>9</xdr:row>
      <xdr:rowOff>355389</xdr:rowOff>
    </xdr:from>
    <xdr:to>
      <xdr:col>3</xdr:col>
      <xdr:colOff>1281733</xdr:colOff>
      <xdr:row>9</xdr:row>
      <xdr:rowOff>375869</xdr:rowOff>
    </xdr:to>
    <xdr:sp macro="" textlink="">
      <xdr:nvSpPr>
        <xdr:cNvPr id="70" name="二等辺三角形 69">
          <a:extLst>
            <a:ext uri="{FF2B5EF4-FFF2-40B4-BE49-F238E27FC236}">
              <a16:creationId xmlns="" xmlns:a16="http://schemas.microsoft.com/office/drawing/2014/main" id="{00000000-0008-0000-0100-000046000000}"/>
            </a:ext>
          </a:extLst>
        </xdr:cNvPr>
        <xdr:cNvSpPr>
          <a:spLocks noChangeAspect="1"/>
        </xdr:cNvSpPr>
      </xdr:nvSpPr>
      <xdr:spPr>
        <a:xfrm>
          <a:off x="4031841" y="7250560"/>
          <a:ext cx="23758" cy="20480"/>
        </a:xfrm>
        <a:prstGeom prst="triangle">
          <a:avLst/>
        </a:prstGeom>
        <a:solidFill>
          <a:schemeClr val="bg1"/>
        </a:solidFill>
        <a:ln>
          <a:solidFill>
            <a:schemeClr val="bg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2024622</xdr:colOff>
      <xdr:row>9</xdr:row>
      <xdr:rowOff>355389</xdr:rowOff>
    </xdr:from>
    <xdr:to>
      <xdr:col>3</xdr:col>
      <xdr:colOff>2048380</xdr:colOff>
      <xdr:row>9</xdr:row>
      <xdr:rowOff>375869</xdr:rowOff>
    </xdr:to>
    <xdr:sp macro="" textlink="">
      <xdr:nvSpPr>
        <xdr:cNvPr id="71" name="二等辺三角形 70">
          <a:extLst>
            <a:ext uri="{FF2B5EF4-FFF2-40B4-BE49-F238E27FC236}">
              <a16:creationId xmlns="" xmlns:a16="http://schemas.microsoft.com/office/drawing/2014/main" id="{00000000-0008-0000-0100-000047000000}"/>
            </a:ext>
          </a:extLst>
        </xdr:cNvPr>
        <xdr:cNvSpPr>
          <a:spLocks noChangeAspect="1"/>
        </xdr:cNvSpPr>
      </xdr:nvSpPr>
      <xdr:spPr>
        <a:xfrm>
          <a:off x="4798488" y="7250560"/>
          <a:ext cx="23758" cy="20480"/>
        </a:xfrm>
        <a:prstGeom prst="triangle">
          <a:avLst/>
        </a:prstGeom>
        <a:solidFill>
          <a:schemeClr val="bg1"/>
        </a:solidFill>
        <a:ln>
          <a:solidFill>
            <a:schemeClr val="bg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3060755</xdr:colOff>
      <xdr:row>9</xdr:row>
      <xdr:rowOff>355389</xdr:rowOff>
    </xdr:from>
    <xdr:to>
      <xdr:col>3</xdr:col>
      <xdr:colOff>3084513</xdr:colOff>
      <xdr:row>9</xdr:row>
      <xdr:rowOff>375869</xdr:rowOff>
    </xdr:to>
    <xdr:sp macro="" textlink="">
      <xdr:nvSpPr>
        <xdr:cNvPr id="72" name="二等辺三角形 71">
          <a:extLst>
            <a:ext uri="{FF2B5EF4-FFF2-40B4-BE49-F238E27FC236}">
              <a16:creationId xmlns="" xmlns:a16="http://schemas.microsoft.com/office/drawing/2014/main" id="{00000000-0008-0000-0100-000048000000}"/>
            </a:ext>
          </a:extLst>
        </xdr:cNvPr>
        <xdr:cNvSpPr>
          <a:spLocks noChangeAspect="1"/>
        </xdr:cNvSpPr>
      </xdr:nvSpPr>
      <xdr:spPr>
        <a:xfrm>
          <a:off x="5834621" y="7250560"/>
          <a:ext cx="23758" cy="20480"/>
        </a:xfrm>
        <a:prstGeom prst="triangle">
          <a:avLst/>
        </a:prstGeom>
        <a:solidFill>
          <a:schemeClr val="bg1"/>
        </a:solidFill>
        <a:ln>
          <a:solidFill>
            <a:schemeClr val="bg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226487</xdr:colOff>
      <xdr:row>9</xdr:row>
      <xdr:rowOff>1038402</xdr:rowOff>
    </xdr:from>
    <xdr:to>
      <xdr:col>3</xdr:col>
      <xdr:colOff>250245</xdr:colOff>
      <xdr:row>9</xdr:row>
      <xdr:rowOff>1058882</xdr:rowOff>
    </xdr:to>
    <xdr:sp macro="" textlink="">
      <xdr:nvSpPr>
        <xdr:cNvPr id="73" name="二等辺三角形 72">
          <a:extLst>
            <a:ext uri="{FF2B5EF4-FFF2-40B4-BE49-F238E27FC236}">
              <a16:creationId xmlns="" xmlns:a16="http://schemas.microsoft.com/office/drawing/2014/main" id="{00000000-0008-0000-0100-000049000000}"/>
            </a:ext>
          </a:extLst>
        </xdr:cNvPr>
        <xdr:cNvSpPr>
          <a:spLocks noChangeAspect="1"/>
        </xdr:cNvSpPr>
      </xdr:nvSpPr>
      <xdr:spPr>
        <a:xfrm>
          <a:off x="3000353" y="7933573"/>
          <a:ext cx="23758" cy="20480"/>
        </a:xfrm>
        <a:prstGeom prst="triangle">
          <a:avLst/>
        </a:prstGeom>
        <a:solidFill>
          <a:schemeClr val="bg1"/>
        </a:solidFill>
        <a:ln>
          <a:solidFill>
            <a:schemeClr val="bg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1257975</xdr:colOff>
      <xdr:row>9</xdr:row>
      <xdr:rowOff>1038402</xdr:rowOff>
    </xdr:from>
    <xdr:to>
      <xdr:col>3</xdr:col>
      <xdr:colOff>1281733</xdr:colOff>
      <xdr:row>9</xdr:row>
      <xdr:rowOff>1058882</xdr:rowOff>
    </xdr:to>
    <xdr:sp macro="" textlink="">
      <xdr:nvSpPr>
        <xdr:cNvPr id="74" name="二等辺三角形 73">
          <a:extLst>
            <a:ext uri="{FF2B5EF4-FFF2-40B4-BE49-F238E27FC236}">
              <a16:creationId xmlns="" xmlns:a16="http://schemas.microsoft.com/office/drawing/2014/main" id="{00000000-0008-0000-0100-00004A000000}"/>
            </a:ext>
          </a:extLst>
        </xdr:cNvPr>
        <xdr:cNvSpPr>
          <a:spLocks noChangeAspect="1"/>
        </xdr:cNvSpPr>
      </xdr:nvSpPr>
      <xdr:spPr>
        <a:xfrm>
          <a:off x="4031841" y="7933573"/>
          <a:ext cx="23758" cy="20480"/>
        </a:xfrm>
        <a:prstGeom prst="triangle">
          <a:avLst/>
        </a:prstGeom>
        <a:solidFill>
          <a:schemeClr val="bg1"/>
        </a:solidFill>
        <a:ln>
          <a:solidFill>
            <a:schemeClr val="bg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2024622</xdr:colOff>
      <xdr:row>9</xdr:row>
      <xdr:rowOff>1038402</xdr:rowOff>
    </xdr:from>
    <xdr:to>
      <xdr:col>3</xdr:col>
      <xdr:colOff>2048380</xdr:colOff>
      <xdr:row>9</xdr:row>
      <xdr:rowOff>1058882</xdr:rowOff>
    </xdr:to>
    <xdr:sp macro="" textlink="">
      <xdr:nvSpPr>
        <xdr:cNvPr id="75" name="二等辺三角形 74">
          <a:extLst>
            <a:ext uri="{FF2B5EF4-FFF2-40B4-BE49-F238E27FC236}">
              <a16:creationId xmlns="" xmlns:a16="http://schemas.microsoft.com/office/drawing/2014/main" id="{00000000-0008-0000-0100-00004B000000}"/>
            </a:ext>
          </a:extLst>
        </xdr:cNvPr>
        <xdr:cNvSpPr>
          <a:spLocks noChangeAspect="1"/>
        </xdr:cNvSpPr>
      </xdr:nvSpPr>
      <xdr:spPr>
        <a:xfrm>
          <a:off x="4798488" y="7933573"/>
          <a:ext cx="23758" cy="20480"/>
        </a:xfrm>
        <a:prstGeom prst="triangle">
          <a:avLst/>
        </a:prstGeom>
        <a:solidFill>
          <a:schemeClr val="bg1"/>
        </a:solidFill>
        <a:ln>
          <a:solidFill>
            <a:schemeClr val="bg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3060755</xdr:colOff>
      <xdr:row>9</xdr:row>
      <xdr:rowOff>1038402</xdr:rowOff>
    </xdr:from>
    <xdr:to>
      <xdr:col>3</xdr:col>
      <xdr:colOff>3084513</xdr:colOff>
      <xdr:row>9</xdr:row>
      <xdr:rowOff>1058882</xdr:rowOff>
    </xdr:to>
    <xdr:sp macro="" textlink="">
      <xdr:nvSpPr>
        <xdr:cNvPr id="76" name="二等辺三角形 75">
          <a:extLst>
            <a:ext uri="{FF2B5EF4-FFF2-40B4-BE49-F238E27FC236}">
              <a16:creationId xmlns="" xmlns:a16="http://schemas.microsoft.com/office/drawing/2014/main" id="{00000000-0008-0000-0100-00004C000000}"/>
            </a:ext>
          </a:extLst>
        </xdr:cNvPr>
        <xdr:cNvSpPr>
          <a:spLocks noChangeAspect="1"/>
        </xdr:cNvSpPr>
      </xdr:nvSpPr>
      <xdr:spPr>
        <a:xfrm>
          <a:off x="5834621" y="7933573"/>
          <a:ext cx="23758" cy="20480"/>
        </a:xfrm>
        <a:prstGeom prst="triangle">
          <a:avLst/>
        </a:prstGeom>
        <a:solidFill>
          <a:schemeClr val="bg1"/>
        </a:solidFill>
        <a:ln>
          <a:solidFill>
            <a:schemeClr val="bg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O54"/>
  <sheetViews>
    <sheetView tabSelected="1" topLeftCell="A16" zoomScaleNormal="100" workbookViewId="0">
      <selection activeCell="G36" sqref="G36"/>
    </sheetView>
  </sheetViews>
  <sheetFormatPr defaultRowHeight="13.5" x14ac:dyDescent="0.15"/>
  <cols>
    <col min="1" max="2" width="9.5" style="6" bestFit="1" customWidth="1"/>
    <col min="3" max="3" width="9" style="6"/>
    <col min="4" max="4" width="17.75" bestFit="1" customWidth="1"/>
    <col min="5" max="5" width="20.625" style="3" bestFit="1" customWidth="1"/>
    <col min="6" max="6" width="4.5" style="3" bestFit="1" customWidth="1"/>
    <col min="7" max="7" width="11.375" style="1" bestFit="1" customWidth="1"/>
    <col min="8" max="8" width="5.5" bestFit="1" customWidth="1"/>
    <col min="9" max="9" width="11.375" style="1" bestFit="1" customWidth="1"/>
    <col min="10" max="11" width="11.375" style="1" customWidth="1"/>
    <col min="12" max="12" width="17.5" bestFit="1" customWidth="1"/>
    <col min="13" max="13" width="26.125" bestFit="1" customWidth="1"/>
    <col min="14" max="14" width="47.375" bestFit="1" customWidth="1"/>
  </cols>
  <sheetData>
    <row r="5" spans="2:15" x14ac:dyDescent="0.15">
      <c r="D5" t="s">
        <v>5</v>
      </c>
      <c r="E5" s="3" t="s">
        <v>14</v>
      </c>
      <c r="F5" s="3" t="s">
        <v>15</v>
      </c>
      <c r="G5" s="1" t="s">
        <v>17</v>
      </c>
      <c r="H5" t="s">
        <v>7</v>
      </c>
      <c r="I5" s="1" t="s">
        <v>6</v>
      </c>
    </row>
    <row r="7" spans="2:15" x14ac:dyDescent="0.15">
      <c r="B7" s="6">
        <v>44042</v>
      </c>
      <c r="C7" s="6" t="s">
        <v>94</v>
      </c>
      <c r="D7" t="s">
        <v>1</v>
      </c>
      <c r="E7" s="3">
        <v>1</v>
      </c>
      <c r="F7" s="3">
        <v>1</v>
      </c>
      <c r="G7" s="17">
        <v>107.84</v>
      </c>
      <c r="H7" s="5">
        <v>15</v>
      </c>
      <c r="I7" s="2">
        <f>G7/H7</f>
        <v>7.1893333333333338</v>
      </c>
      <c r="J7" s="2"/>
      <c r="K7" s="2"/>
    </row>
    <row r="8" spans="2:15" x14ac:dyDescent="0.15">
      <c r="D8" t="s">
        <v>3</v>
      </c>
      <c r="E8" s="3">
        <v>1</v>
      </c>
      <c r="F8" s="3">
        <v>1</v>
      </c>
      <c r="G8" s="17">
        <v>107.84</v>
      </c>
      <c r="H8" s="5">
        <v>15</v>
      </c>
      <c r="I8" s="2">
        <f t="shared" ref="I8:I10" si="0">G8/H8</f>
        <v>7.1893333333333338</v>
      </c>
      <c r="J8" s="2"/>
      <c r="K8" s="2"/>
    </row>
    <row r="9" spans="2:15" x14ac:dyDescent="0.15">
      <c r="D9" t="s">
        <v>2</v>
      </c>
      <c r="E9" s="3">
        <v>1</v>
      </c>
      <c r="F9" s="3">
        <v>1</v>
      </c>
      <c r="G9" s="17">
        <v>107.84</v>
      </c>
      <c r="H9" s="5">
        <v>15</v>
      </c>
      <c r="I9" s="2">
        <f t="shared" si="0"/>
        <v>7.1893333333333338</v>
      </c>
      <c r="J9" s="2"/>
      <c r="K9" s="2"/>
    </row>
    <row r="10" spans="2:15" x14ac:dyDescent="0.15">
      <c r="D10" t="s">
        <v>4</v>
      </c>
      <c r="G10" s="17">
        <v>48.11</v>
      </c>
      <c r="H10" s="5">
        <v>15</v>
      </c>
      <c r="I10" s="2">
        <f t="shared" si="0"/>
        <v>3.2073333333333331</v>
      </c>
      <c r="J10" s="2"/>
      <c r="K10" s="2"/>
    </row>
    <row r="12" spans="2:15" x14ac:dyDescent="0.15">
      <c r="G12" s="17">
        <f>SUM(G7:G10)</f>
        <v>371.63</v>
      </c>
      <c r="J12" s="1">
        <f>G12*105.01</f>
        <v>39024.866300000002</v>
      </c>
      <c r="K12" s="1">
        <v>39024.866300000002</v>
      </c>
    </row>
    <row r="16" spans="2:15" x14ac:dyDescent="0.15">
      <c r="B16" s="6">
        <v>44045</v>
      </c>
      <c r="C16" s="23">
        <v>44048</v>
      </c>
      <c r="D16" t="s">
        <v>9</v>
      </c>
      <c r="E16" s="15">
        <v>22</v>
      </c>
      <c r="F16" s="15">
        <v>23</v>
      </c>
      <c r="G16" s="16">
        <v>4</v>
      </c>
      <c r="H16" s="15">
        <v>1</v>
      </c>
      <c r="I16" s="1">
        <f>G16/H16</f>
        <v>4</v>
      </c>
      <c r="J16" s="1">
        <f>F16/H16*G16*15</f>
        <v>1380</v>
      </c>
      <c r="K16" s="1">
        <v>1452</v>
      </c>
      <c r="L16" t="s">
        <v>19</v>
      </c>
      <c r="M16" s="5" t="s">
        <v>89</v>
      </c>
      <c r="N16" s="5" t="s">
        <v>90</v>
      </c>
      <c r="O16" t="s">
        <v>12</v>
      </c>
    </row>
    <row r="17" spans="1:15" s="19" customFormat="1" x14ac:dyDescent="0.15">
      <c r="A17" s="18"/>
      <c r="B17" s="18"/>
      <c r="C17" s="18"/>
      <c r="E17" s="20"/>
      <c r="F17" s="20"/>
      <c r="G17" s="21"/>
      <c r="I17" s="21"/>
      <c r="J17" s="21"/>
      <c r="K17" s="21">
        <v>330</v>
      </c>
    </row>
    <row r="19" spans="1:15" x14ac:dyDescent="0.15">
      <c r="B19" s="6">
        <v>44045</v>
      </c>
      <c r="C19" s="23">
        <v>44051</v>
      </c>
      <c r="D19" t="s">
        <v>8</v>
      </c>
      <c r="E19" s="15">
        <v>11</v>
      </c>
      <c r="F19" s="15">
        <v>11</v>
      </c>
      <c r="G19" s="16">
        <v>16</v>
      </c>
      <c r="H19" s="15">
        <v>1</v>
      </c>
      <c r="I19" s="1">
        <f t="shared" ref="I19" si="1">G19/H19</f>
        <v>16</v>
      </c>
      <c r="J19" s="1">
        <f>F19/H19*G19*15</f>
        <v>2640</v>
      </c>
      <c r="K19" s="1">
        <v>2904</v>
      </c>
      <c r="L19" t="s">
        <v>18</v>
      </c>
      <c r="M19" s="5" t="s">
        <v>69</v>
      </c>
      <c r="N19" s="5" t="s">
        <v>70</v>
      </c>
      <c r="O19" t="s">
        <v>88</v>
      </c>
    </row>
    <row r="20" spans="1:15" x14ac:dyDescent="0.15">
      <c r="B20" s="6">
        <v>44045</v>
      </c>
      <c r="C20" s="23">
        <v>44051</v>
      </c>
      <c r="D20" t="s">
        <v>8</v>
      </c>
      <c r="E20" s="15">
        <v>4</v>
      </c>
      <c r="F20" s="15">
        <v>4</v>
      </c>
      <c r="G20" s="16">
        <v>23</v>
      </c>
      <c r="H20" s="15">
        <v>1</v>
      </c>
      <c r="I20" s="1">
        <f t="shared" ref="I20" si="2">G20/H20</f>
        <v>23</v>
      </c>
      <c r="J20" s="1">
        <f>F20/H20*G20*15</f>
        <v>1380</v>
      </c>
      <c r="K20" s="1">
        <v>1518</v>
      </c>
      <c r="L20" t="s">
        <v>18</v>
      </c>
      <c r="M20" s="5" t="s">
        <v>73</v>
      </c>
      <c r="N20" s="5" t="s">
        <v>87</v>
      </c>
    </row>
    <row r="21" spans="1:15" s="19" customFormat="1" x14ac:dyDescent="0.15">
      <c r="A21" s="18"/>
      <c r="B21" s="18"/>
      <c r="C21" s="18"/>
      <c r="E21" s="20"/>
      <c r="F21" s="20"/>
      <c r="G21" s="21"/>
      <c r="I21" s="21"/>
      <c r="J21" s="21"/>
      <c r="K21" s="21"/>
    </row>
    <row r="23" spans="1:15" x14ac:dyDescent="0.15">
      <c r="B23" s="6">
        <v>44045</v>
      </c>
      <c r="C23" s="23">
        <v>44047</v>
      </c>
      <c r="D23" t="s">
        <v>76</v>
      </c>
      <c r="E23" s="15">
        <v>4</v>
      </c>
      <c r="F23" s="15">
        <v>4</v>
      </c>
      <c r="G23" s="16">
        <v>7</v>
      </c>
      <c r="H23" s="15">
        <v>1</v>
      </c>
      <c r="I23" s="1">
        <f t="shared" ref="I23" si="3">G23/H23</f>
        <v>7</v>
      </c>
      <c r="J23" s="1">
        <f>F23/H23*G23*15</f>
        <v>420</v>
      </c>
      <c r="K23" s="1">
        <v>462</v>
      </c>
      <c r="M23" s="5" t="s">
        <v>75</v>
      </c>
      <c r="N23" s="5" t="s">
        <v>74</v>
      </c>
    </row>
    <row r="24" spans="1:15" x14ac:dyDescent="0.15">
      <c r="K24" s="1">
        <v>880</v>
      </c>
    </row>
    <row r="25" spans="1:15" s="19" customFormat="1" x14ac:dyDescent="0.15">
      <c r="A25" s="18"/>
      <c r="B25" s="18"/>
      <c r="C25" s="18"/>
      <c r="E25" s="20"/>
      <c r="F25" s="20"/>
      <c r="G25" s="21"/>
      <c r="I25" s="21"/>
      <c r="J25" s="21"/>
      <c r="K25" s="21"/>
    </row>
    <row r="28" spans="1:15" x14ac:dyDescent="0.15">
      <c r="B28" s="6">
        <v>44044</v>
      </c>
      <c r="C28" s="23">
        <v>44048</v>
      </c>
      <c r="D28" t="s">
        <v>11</v>
      </c>
      <c r="E28" s="15">
        <v>73</v>
      </c>
      <c r="F28" s="15">
        <v>75</v>
      </c>
      <c r="G28" s="16">
        <v>100</v>
      </c>
      <c r="H28" s="5">
        <v>40</v>
      </c>
      <c r="I28" s="1">
        <f>G28/H28</f>
        <v>2.5</v>
      </c>
      <c r="J28" s="1">
        <f>F28/H28*G28*15</f>
        <v>2812.5</v>
      </c>
      <c r="K28" s="1">
        <v>3000</v>
      </c>
      <c r="M28" s="5" t="s">
        <v>83</v>
      </c>
      <c r="N28" s="5" t="s">
        <v>84</v>
      </c>
    </row>
    <row r="29" spans="1:15" x14ac:dyDescent="0.15">
      <c r="B29" s="6">
        <v>44044</v>
      </c>
      <c r="C29" s="23">
        <v>44048</v>
      </c>
      <c r="D29" t="s">
        <v>13</v>
      </c>
      <c r="E29" s="15">
        <v>1</v>
      </c>
      <c r="F29" s="15">
        <v>1</v>
      </c>
      <c r="G29" s="16">
        <v>20</v>
      </c>
      <c r="H29" s="5">
        <v>1</v>
      </c>
      <c r="I29" s="1">
        <f t="shared" ref="I29" si="4">G29/H29</f>
        <v>20</v>
      </c>
      <c r="J29" s="1">
        <f>F29/H29*G29*15</f>
        <v>300</v>
      </c>
      <c r="K29" s="1">
        <v>300</v>
      </c>
      <c r="M29" s="5" t="s">
        <v>85</v>
      </c>
      <c r="N29" s="5" t="s">
        <v>86</v>
      </c>
    </row>
    <row r="30" spans="1:15" x14ac:dyDescent="0.15">
      <c r="K30" s="1">
        <v>500</v>
      </c>
    </row>
    <row r="32" spans="1:15" x14ac:dyDescent="0.15">
      <c r="B32" s="6">
        <v>44043</v>
      </c>
      <c r="C32" s="23">
        <v>44045</v>
      </c>
      <c r="D32" t="s">
        <v>10</v>
      </c>
      <c r="E32" s="15">
        <v>73</v>
      </c>
      <c r="F32" s="15">
        <v>73</v>
      </c>
      <c r="G32" s="16">
        <v>150</v>
      </c>
      <c r="H32" s="15">
        <v>10</v>
      </c>
      <c r="I32" s="1">
        <f>G32/H32</f>
        <v>15</v>
      </c>
      <c r="J32" s="1">
        <f>F32/H32*G32*15</f>
        <v>16425</v>
      </c>
      <c r="K32" s="1">
        <v>16500</v>
      </c>
      <c r="M32" s="5" t="s">
        <v>68</v>
      </c>
      <c r="N32" s="5" t="s">
        <v>78</v>
      </c>
    </row>
    <row r="33" spans="2:14" x14ac:dyDescent="0.15">
      <c r="K33" s="1">
        <v>300</v>
      </c>
    </row>
    <row r="34" spans="2:14" x14ac:dyDescent="0.15">
      <c r="K34" s="1">
        <v>-770</v>
      </c>
    </row>
    <row r="35" spans="2:14" x14ac:dyDescent="0.15">
      <c r="H35" s="3"/>
    </row>
    <row r="37" spans="2:14" x14ac:dyDescent="0.15">
      <c r="B37" s="6">
        <v>44045</v>
      </c>
      <c r="C37" s="23">
        <v>44047</v>
      </c>
      <c r="D37" t="s">
        <v>20</v>
      </c>
      <c r="E37" s="15">
        <v>8</v>
      </c>
      <c r="F37" s="15">
        <v>8</v>
      </c>
      <c r="G37" s="16">
        <v>679</v>
      </c>
      <c r="H37" s="15">
        <v>60</v>
      </c>
      <c r="I37" s="1">
        <f t="shared" ref="I37" si="5">G37/H37</f>
        <v>11.316666666666666</v>
      </c>
      <c r="J37" s="1">
        <f t="shared" ref="J37" si="6">F37/H37*G37*15</f>
        <v>1358</v>
      </c>
      <c r="K37" s="1">
        <v>1357</v>
      </c>
      <c r="M37" s="5" t="s">
        <v>72</v>
      </c>
      <c r="N37" s="5" t="s">
        <v>71</v>
      </c>
    </row>
    <row r="38" spans="2:14" x14ac:dyDescent="0.15">
      <c r="K38" s="1">
        <v>550</v>
      </c>
    </row>
    <row r="40" spans="2:14" x14ac:dyDescent="0.15">
      <c r="B40" s="6">
        <v>44043</v>
      </c>
      <c r="C40" s="23"/>
      <c r="D40" t="s">
        <v>81</v>
      </c>
      <c r="E40" s="15">
        <v>1</v>
      </c>
      <c r="F40" s="15">
        <v>1</v>
      </c>
      <c r="G40" s="17">
        <v>16.100000000000001</v>
      </c>
      <c r="H40" s="15">
        <v>1</v>
      </c>
      <c r="I40" s="22">
        <f t="shared" ref="I40" si="7">G40/H40</f>
        <v>16.100000000000001</v>
      </c>
      <c r="J40" s="1">
        <f>F40/H40*G40*105.01*15</f>
        <v>25359.915000000005</v>
      </c>
      <c r="K40" s="1">
        <f>241.5*105.01</f>
        <v>25359.915000000001</v>
      </c>
      <c r="N40" s="5" t="s">
        <v>77</v>
      </c>
    </row>
    <row r="43" spans="2:14" x14ac:dyDescent="0.15">
      <c r="B43" s="6">
        <v>44048</v>
      </c>
      <c r="D43" t="s">
        <v>93</v>
      </c>
      <c r="E43" s="3">
        <v>1</v>
      </c>
      <c r="F43" s="3">
        <v>1</v>
      </c>
      <c r="G43" s="1">
        <v>2915</v>
      </c>
      <c r="H43" s="3">
        <v>50</v>
      </c>
      <c r="I43" s="1">
        <f t="shared" ref="I43" si="8">G43/H43</f>
        <v>58.3</v>
      </c>
      <c r="J43" s="1">
        <f>F43/H43*G43*15</f>
        <v>874.50000000000011</v>
      </c>
      <c r="K43" s="1">
        <v>875</v>
      </c>
      <c r="M43" t="s">
        <v>92</v>
      </c>
      <c r="N43" t="s">
        <v>91</v>
      </c>
    </row>
    <row r="47" spans="2:14" x14ac:dyDescent="0.15">
      <c r="D47" s="4" t="s">
        <v>16</v>
      </c>
      <c r="E47" s="4" t="s">
        <v>16</v>
      </c>
      <c r="F47" s="4" t="s">
        <v>16</v>
      </c>
      <c r="G47" s="4" t="s">
        <v>16</v>
      </c>
      <c r="H47" s="4" t="s">
        <v>16</v>
      </c>
      <c r="I47" s="4" t="s">
        <v>16</v>
      </c>
      <c r="K47" s="4"/>
      <c r="L47" s="4" t="s">
        <v>16</v>
      </c>
      <c r="M47" s="4" t="s">
        <v>16</v>
      </c>
      <c r="N47" s="4" t="s">
        <v>16</v>
      </c>
    </row>
    <row r="48" spans="2:14" x14ac:dyDescent="0.15">
      <c r="B48" s="6">
        <v>44043</v>
      </c>
      <c r="D48" t="s">
        <v>79</v>
      </c>
      <c r="I48" s="22">
        <v>29.9</v>
      </c>
      <c r="J48" s="1">
        <f>I48*105.01</f>
        <v>3139.799</v>
      </c>
    </row>
    <row r="49" spans="2:10" x14ac:dyDescent="0.15">
      <c r="B49" s="6">
        <v>44043</v>
      </c>
      <c r="D49" t="s">
        <v>79</v>
      </c>
      <c r="I49" s="22">
        <v>36.9</v>
      </c>
      <c r="J49" s="1">
        <f>I49*105.01</f>
        <v>3874.8690000000001</v>
      </c>
    </row>
    <row r="50" spans="2:10" x14ac:dyDescent="0.15">
      <c r="B50" s="6">
        <v>44043</v>
      </c>
      <c r="D50" t="s">
        <v>79</v>
      </c>
      <c r="H50" s="3"/>
      <c r="I50" s="22">
        <v>46.9</v>
      </c>
      <c r="J50" s="1">
        <f t="shared" ref="J50:J54" si="9">I50*105.01</f>
        <v>4924.9690000000001</v>
      </c>
    </row>
    <row r="51" spans="2:10" x14ac:dyDescent="0.15">
      <c r="B51" s="6">
        <v>44043</v>
      </c>
      <c r="D51" t="s">
        <v>80</v>
      </c>
      <c r="H51" s="3"/>
      <c r="I51" s="22">
        <v>20.9</v>
      </c>
      <c r="J51" s="1">
        <f t="shared" si="9"/>
        <v>2194.7089999999998</v>
      </c>
    </row>
    <row r="52" spans="2:10" x14ac:dyDescent="0.15">
      <c r="B52" s="6">
        <v>44043</v>
      </c>
      <c r="D52" t="s">
        <v>82</v>
      </c>
      <c r="I52" s="22">
        <v>7.9</v>
      </c>
      <c r="J52" s="1">
        <f t="shared" si="9"/>
        <v>829.57900000000006</v>
      </c>
    </row>
    <row r="54" spans="2:10" x14ac:dyDescent="0.15">
      <c r="I54" s="22">
        <v>241.5</v>
      </c>
      <c r="J54" s="1">
        <f t="shared" si="9"/>
        <v>25359.915000000001</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79"/>
  <sheetViews>
    <sheetView topLeftCell="A12" zoomScale="70" zoomScaleNormal="70" zoomScalePageLayoutView="130" workbookViewId="0">
      <selection activeCell="G10" sqref="G10"/>
    </sheetView>
  </sheetViews>
  <sheetFormatPr defaultColWidth="9" defaultRowHeight="13.5" x14ac:dyDescent="0.15"/>
  <cols>
    <col min="1" max="1" width="1.375" style="8" customWidth="1"/>
    <col min="2" max="2" width="20" style="8" customWidth="1"/>
    <col min="3" max="3" width="15" style="8" customWidth="1"/>
    <col min="4" max="4" width="46.75" style="8" customWidth="1"/>
    <col min="5" max="5" width="17.5" style="8" customWidth="1"/>
    <col min="6" max="6" width="1.375" style="8" customWidth="1"/>
    <col min="7" max="16384" width="9" style="8"/>
  </cols>
  <sheetData>
    <row r="3" spans="2:5" ht="23.25" x14ac:dyDescent="0.15">
      <c r="B3" s="7" t="s">
        <v>37</v>
      </c>
      <c r="E3" s="9" t="s">
        <v>34</v>
      </c>
    </row>
    <row r="5" spans="2:5" ht="44.25" customHeight="1" x14ac:dyDescent="0.15">
      <c r="B5" s="10" t="s">
        <v>21</v>
      </c>
      <c r="C5" s="10" t="s">
        <v>22</v>
      </c>
      <c r="D5" s="10" t="s">
        <v>33</v>
      </c>
      <c r="E5" s="10" t="s">
        <v>23</v>
      </c>
    </row>
    <row r="6" spans="2:5" ht="108.75" customHeight="1" x14ac:dyDescent="0.15">
      <c r="B6" s="10" t="s">
        <v>24</v>
      </c>
      <c r="C6" s="10">
        <v>95</v>
      </c>
      <c r="D6" s="10"/>
      <c r="E6" s="11"/>
    </row>
    <row r="7" spans="2:5" ht="108.75" customHeight="1" x14ac:dyDescent="0.15">
      <c r="B7" s="10" t="s">
        <v>25</v>
      </c>
      <c r="C7" s="10">
        <v>95</v>
      </c>
      <c r="D7" s="10"/>
      <c r="E7" s="11"/>
    </row>
    <row r="8" spans="2:5" ht="108.75" customHeight="1" x14ac:dyDescent="0.15">
      <c r="B8" s="10" t="s">
        <v>26</v>
      </c>
      <c r="C8" s="10">
        <v>1</v>
      </c>
      <c r="D8" s="10"/>
      <c r="E8" s="12" t="s">
        <v>35</v>
      </c>
    </row>
    <row r="9" spans="2:5" ht="108.75" customHeight="1" x14ac:dyDescent="0.15">
      <c r="B9" s="10" t="s">
        <v>27</v>
      </c>
      <c r="C9" s="10">
        <v>1</v>
      </c>
      <c r="D9" s="10"/>
      <c r="E9" s="12" t="s">
        <v>36</v>
      </c>
    </row>
    <row r="10" spans="2:5" ht="108.75" customHeight="1" x14ac:dyDescent="0.15">
      <c r="B10" s="10" t="s">
        <v>28</v>
      </c>
      <c r="C10" s="10">
        <v>1</v>
      </c>
      <c r="D10" s="10"/>
      <c r="E10" s="12" t="s">
        <v>67</v>
      </c>
    </row>
    <row r="11" spans="2:5" ht="108.75" customHeight="1" x14ac:dyDescent="0.15">
      <c r="B11" s="10" t="s">
        <v>29</v>
      </c>
      <c r="C11" s="10">
        <v>2</v>
      </c>
      <c r="D11" s="10"/>
      <c r="E11" s="11"/>
    </row>
    <row r="12" spans="2:5" ht="38.25" customHeight="1" x14ac:dyDescent="0.15">
      <c r="B12" s="10" t="s">
        <v>30</v>
      </c>
      <c r="C12" s="10">
        <v>22</v>
      </c>
      <c r="D12" s="10"/>
      <c r="E12" s="11"/>
    </row>
    <row r="13" spans="2:5" ht="38.25" customHeight="1" x14ac:dyDescent="0.15">
      <c r="B13" s="10" t="s">
        <v>31</v>
      </c>
      <c r="C13" s="10">
        <v>11</v>
      </c>
      <c r="D13" s="10"/>
      <c r="E13" s="11"/>
    </row>
    <row r="14" spans="2:5" ht="38.25" customHeight="1" x14ac:dyDescent="0.15">
      <c r="B14" s="10" t="s">
        <v>32</v>
      </c>
      <c r="C14" s="10">
        <v>8</v>
      </c>
      <c r="D14" s="10" t="s">
        <v>0</v>
      </c>
      <c r="E14" s="11"/>
    </row>
    <row r="18" spans="2:5" ht="23.25" x14ac:dyDescent="0.15">
      <c r="B18" s="13" t="s">
        <v>38</v>
      </c>
      <c r="E18" s="9" t="s">
        <v>34</v>
      </c>
    </row>
    <row r="20" spans="2:5" ht="44.25" customHeight="1" x14ac:dyDescent="0.15">
      <c r="B20" s="31" t="s">
        <v>21</v>
      </c>
      <c r="C20" s="32"/>
      <c r="D20" s="31" t="s">
        <v>23</v>
      </c>
      <c r="E20" s="32"/>
    </row>
    <row r="21" spans="2:5" ht="38.25" customHeight="1" x14ac:dyDescent="0.15">
      <c r="B21" s="31" t="s">
        <v>39</v>
      </c>
      <c r="C21" s="32"/>
      <c r="D21" s="31" t="s">
        <v>40</v>
      </c>
      <c r="E21" s="32"/>
    </row>
    <row r="24" spans="2:5" ht="23.25" x14ac:dyDescent="0.15">
      <c r="B24" s="13" t="s">
        <v>41</v>
      </c>
      <c r="E24" s="9"/>
    </row>
    <row r="26" spans="2:5" ht="23.25" customHeight="1" x14ac:dyDescent="0.15">
      <c r="B26" s="28" t="s">
        <v>42</v>
      </c>
      <c r="C26" s="28"/>
      <c r="D26" s="28"/>
      <c r="E26" s="28"/>
    </row>
    <row r="27" spans="2:5" ht="6" customHeight="1" x14ac:dyDescent="0.15">
      <c r="B27" s="27"/>
      <c r="C27" s="27"/>
      <c r="D27" s="27"/>
      <c r="E27" s="27"/>
    </row>
    <row r="28" spans="2:5" x14ac:dyDescent="0.15">
      <c r="B28" s="29" t="s">
        <v>46</v>
      </c>
      <c r="C28" s="29"/>
      <c r="D28" s="29"/>
      <c r="E28" s="29"/>
    </row>
    <row r="29" spans="2:5" x14ac:dyDescent="0.15">
      <c r="B29" s="29" t="s">
        <v>47</v>
      </c>
      <c r="C29" s="29"/>
      <c r="D29" s="29"/>
      <c r="E29" s="29"/>
    </row>
    <row r="30" spans="2:5" x14ac:dyDescent="0.15">
      <c r="B30" s="29" t="s">
        <v>48</v>
      </c>
      <c r="C30" s="29"/>
      <c r="D30" s="29"/>
      <c r="E30" s="29"/>
    </row>
    <row r="31" spans="2:5" x14ac:dyDescent="0.15">
      <c r="B31" s="29" t="s">
        <v>56</v>
      </c>
      <c r="C31" s="29"/>
      <c r="D31" s="29"/>
      <c r="E31" s="29"/>
    </row>
    <row r="32" spans="2:5" x14ac:dyDescent="0.15">
      <c r="B32" s="29" t="s">
        <v>49</v>
      </c>
      <c r="C32" s="29"/>
      <c r="D32" s="29"/>
      <c r="E32" s="29"/>
    </row>
    <row r="33" spans="2:5" ht="6" customHeight="1" x14ac:dyDescent="0.15">
      <c r="B33" s="27"/>
      <c r="C33" s="27"/>
      <c r="D33" s="27"/>
      <c r="E33" s="27"/>
    </row>
    <row r="34" spans="2:5" ht="6" customHeight="1" x14ac:dyDescent="0.15">
      <c r="B34" s="27"/>
      <c r="C34" s="27"/>
      <c r="D34" s="27"/>
      <c r="E34" s="27"/>
    </row>
    <row r="35" spans="2:5" ht="23.25" customHeight="1" x14ac:dyDescent="0.15">
      <c r="B35" s="28" t="s">
        <v>43</v>
      </c>
      <c r="C35" s="28"/>
      <c r="D35" s="28"/>
      <c r="E35" s="28"/>
    </row>
    <row r="36" spans="2:5" ht="6" customHeight="1" x14ac:dyDescent="0.15">
      <c r="B36" s="27"/>
      <c r="C36" s="27"/>
      <c r="D36" s="27"/>
      <c r="E36" s="27"/>
    </row>
    <row r="37" spans="2:5" x14ac:dyDescent="0.15">
      <c r="B37" s="29" t="s">
        <v>50</v>
      </c>
      <c r="C37" s="29"/>
      <c r="D37" s="29"/>
      <c r="E37" s="29"/>
    </row>
    <row r="38" spans="2:5" x14ac:dyDescent="0.15">
      <c r="B38" s="29" t="s">
        <v>57</v>
      </c>
      <c r="C38" s="29"/>
      <c r="D38" s="29"/>
      <c r="E38" s="29"/>
    </row>
    <row r="39" spans="2:5" x14ac:dyDescent="0.15">
      <c r="B39" s="29" t="s">
        <v>51</v>
      </c>
      <c r="C39" s="29"/>
      <c r="D39" s="29"/>
      <c r="E39" s="29"/>
    </row>
    <row r="40" spans="2:5" x14ac:dyDescent="0.15">
      <c r="B40" s="29" t="s">
        <v>52</v>
      </c>
      <c r="C40" s="29"/>
      <c r="D40" s="29"/>
      <c r="E40" s="29"/>
    </row>
    <row r="41" spans="2:5" ht="6" customHeight="1" x14ac:dyDescent="0.15">
      <c r="B41" s="27"/>
      <c r="C41" s="27"/>
      <c r="D41" s="27"/>
      <c r="E41" s="27"/>
    </row>
    <row r="42" spans="2:5" ht="6" customHeight="1" x14ac:dyDescent="0.15">
      <c r="B42" s="27"/>
      <c r="C42" s="27"/>
      <c r="D42" s="27"/>
      <c r="E42" s="27"/>
    </row>
    <row r="43" spans="2:5" ht="23.25" customHeight="1" x14ac:dyDescent="0.15">
      <c r="B43" s="28" t="s">
        <v>44</v>
      </c>
      <c r="C43" s="28"/>
      <c r="D43" s="28"/>
      <c r="E43" s="28"/>
    </row>
    <row r="44" spans="2:5" ht="6" customHeight="1" x14ac:dyDescent="0.15">
      <c r="B44" s="27"/>
      <c r="C44" s="27"/>
      <c r="D44" s="27"/>
      <c r="E44" s="27"/>
    </row>
    <row r="45" spans="2:5" x14ac:dyDescent="0.15">
      <c r="B45" s="29" t="s">
        <v>65</v>
      </c>
      <c r="C45" s="29"/>
      <c r="D45" s="29"/>
      <c r="E45" s="29"/>
    </row>
    <row r="46" spans="2:5" x14ac:dyDescent="0.15">
      <c r="B46" s="29" t="s">
        <v>62</v>
      </c>
      <c r="C46" s="29"/>
      <c r="D46" s="29"/>
      <c r="E46" s="29"/>
    </row>
    <row r="47" spans="2:5" x14ac:dyDescent="0.15">
      <c r="B47" s="29" t="s">
        <v>53</v>
      </c>
      <c r="C47" s="29"/>
      <c r="D47" s="29"/>
      <c r="E47" s="29"/>
    </row>
    <row r="48" spans="2:5" x14ac:dyDescent="0.15">
      <c r="B48" s="29" t="s">
        <v>54</v>
      </c>
      <c r="C48" s="29"/>
      <c r="D48" s="29"/>
      <c r="E48" s="29"/>
    </row>
    <row r="49" spans="2:5" ht="6" customHeight="1" x14ac:dyDescent="0.15">
      <c r="B49" s="27"/>
      <c r="C49" s="27"/>
      <c r="D49" s="27"/>
      <c r="E49" s="27"/>
    </row>
    <row r="50" spans="2:5" ht="6" customHeight="1" x14ac:dyDescent="0.15">
      <c r="B50" s="27"/>
      <c r="C50" s="27"/>
      <c r="D50" s="27"/>
      <c r="E50" s="27"/>
    </row>
    <row r="51" spans="2:5" ht="23.25" customHeight="1" x14ac:dyDescent="0.15">
      <c r="B51" s="28" t="s">
        <v>58</v>
      </c>
      <c r="C51" s="28"/>
      <c r="D51" s="28"/>
      <c r="E51" s="28"/>
    </row>
    <row r="52" spans="2:5" ht="6" customHeight="1" x14ac:dyDescent="0.15">
      <c r="B52" s="27"/>
      <c r="C52" s="27"/>
      <c r="D52" s="27"/>
      <c r="E52" s="27"/>
    </row>
    <row r="53" spans="2:5" x14ac:dyDescent="0.15">
      <c r="B53" s="29" t="s">
        <v>59</v>
      </c>
      <c r="C53" s="29"/>
      <c r="D53" s="29"/>
      <c r="E53" s="29"/>
    </row>
    <row r="54" spans="2:5" x14ac:dyDescent="0.15">
      <c r="B54" s="29" t="s">
        <v>60</v>
      </c>
      <c r="C54" s="29"/>
      <c r="D54" s="29"/>
      <c r="E54" s="29"/>
    </row>
    <row r="55" spans="2:5" x14ac:dyDescent="0.15">
      <c r="B55" s="29" t="s">
        <v>61</v>
      </c>
      <c r="C55" s="29"/>
      <c r="D55" s="29"/>
      <c r="E55" s="29"/>
    </row>
    <row r="56" spans="2:5" ht="6" customHeight="1" x14ac:dyDescent="0.15">
      <c r="B56" s="27"/>
      <c r="C56" s="27"/>
      <c r="D56" s="27"/>
      <c r="E56" s="27"/>
    </row>
    <row r="57" spans="2:5" ht="6" customHeight="1" x14ac:dyDescent="0.15">
      <c r="B57" s="27"/>
      <c r="C57" s="27"/>
      <c r="D57" s="27"/>
      <c r="E57" s="27"/>
    </row>
    <row r="58" spans="2:5" ht="23.25" customHeight="1" x14ac:dyDescent="0.15">
      <c r="B58" s="30" t="s">
        <v>45</v>
      </c>
      <c r="C58" s="28"/>
      <c r="D58" s="28"/>
      <c r="E58" s="28"/>
    </row>
    <row r="59" spans="2:5" ht="6" customHeight="1" x14ac:dyDescent="0.15">
      <c r="B59" s="27"/>
      <c r="C59" s="27"/>
      <c r="D59" s="27"/>
      <c r="E59" s="27"/>
    </row>
    <row r="60" spans="2:5" x14ac:dyDescent="0.15">
      <c r="B60" s="29" t="s">
        <v>55</v>
      </c>
      <c r="C60" s="29"/>
      <c r="D60" s="29"/>
      <c r="E60" s="29"/>
    </row>
    <row r="61" spans="2:5" x14ac:dyDescent="0.15">
      <c r="B61" s="29" t="s">
        <v>66</v>
      </c>
      <c r="C61" s="29"/>
      <c r="D61" s="29"/>
      <c r="E61" s="29"/>
    </row>
    <row r="62" spans="2:5" x14ac:dyDescent="0.15">
      <c r="B62" s="27"/>
      <c r="C62" s="27"/>
      <c r="D62" s="27"/>
      <c r="E62" s="27"/>
    </row>
    <row r="63" spans="2:5" x14ac:dyDescent="0.15">
      <c r="B63" s="27"/>
      <c r="C63" s="27"/>
      <c r="D63" s="27"/>
      <c r="E63" s="27"/>
    </row>
    <row r="64" spans="2:5" x14ac:dyDescent="0.15">
      <c r="B64" s="24" t="s">
        <v>63</v>
      </c>
      <c r="C64" s="24"/>
      <c r="D64" s="24" t="s">
        <v>64</v>
      </c>
      <c r="E64" s="24"/>
    </row>
    <row r="65" spans="2:5" x14ac:dyDescent="0.15">
      <c r="B65" s="25"/>
      <c r="C65" s="25"/>
      <c r="D65" s="25"/>
      <c r="E65" s="25"/>
    </row>
    <row r="66" spans="2:5" x14ac:dyDescent="0.15">
      <c r="B66" s="25"/>
      <c r="C66" s="25"/>
      <c r="D66" s="25"/>
      <c r="E66" s="25"/>
    </row>
    <row r="67" spans="2:5" x14ac:dyDescent="0.15">
      <c r="B67" s="25"/>
      <c r="C67" s="25"/>
      <c r="D67" s="25"/>
      <c r="E67" s="25"/>
    </row>
    <row r="68" spans="2:5" x14ac:dyDescent="0.15">
      <c r="B68" s="25"/>
      <c r="C68" s="25"/>
      <c r="D68" s="25"/>
      <c r="E68" s="25"/>
    </row>
    <row r="69" spans="2:5" x14ac:dyDescent="0.15">
      <c r="B69" s="25"/>
      <c r="C69" s="25"/>
      <c r="D69" s="25"/>
      <c r="E69" s="25"/>
    </row>
    <row r="70" spans="2:5" x14ac:dyDescent="0.15">
      <c r="B70" s="25"/>
      <c r="C70" s="25"/>
      <c r="D70" s="25"/>
      <c r="E70" s="25"/>
    </row>
    <row r="71" spans="2:5" x14ac:dyDescent="0.15">
      <c r="B71" s="25"/>
      <c r="C71" s="25"/>
      <c r="D71" s="25"/>
      <c r="E71" s="25"/>
    </row>
    <row r="72" spans="2:5" x14ac:dyDescent="0.15">
      <c r="B72" s="25"/>
      <c r="C72" s="25"/>
      <c r="D72" s="25"/>
      <c r="E72" s="25"/>
    </row>
    <row r="73" spans="2:5" x14ac:dyDescent="0.15">
      <c r="B73" s="25"/>
      <c r="C73" s="25"/>
      <c r="D73" s="25"/>
      <c r="E73" s="25"/>
    </row>
    <row r="74" spans="2:5" x14ac:dyDescent="0.15">
      <c r="B74" s="25"/>
      <c r="C74" s="25"/>
      <c r="D74" s="25"/>
      <c r="E74" s="25"/>
    </row>
    <row r="75" spans="2:5" x14ac:dyDescent="0.15">
      <c r="B75" s="25"/>
      <c r="C75" s="25"/>
      <c r="D75" s="25"/>
      <c r="E75" s="25"/>
    </row>
    <row r="76" spans="2:5" x14ac:dyDescent="0.15">
      <c r="B76" s="25"/>
      <c r="C76" s="25"/>
      <c r="D76" s="25"/>
      <c r="E76" s="25"/>
    </row>
    <row r="77" spans="2:5" x14ac:dyDescent="0.15">
      <c r="B77" s="25"/>
      <c r="C77" s="25"/>
      <c r="D77" s="25"/>
      <c r="E77" s="25"/>
    </row>
    <row r="78" spans="2:5" x14ac:dyDescent="0.15">
      <c r="B78" s="26"/>
      <c r="C78" s="26"/>
      <c r="D78" s="26"/>
      <c r="E78" s="26"/>
    </row>
    <row r="79" spans="2:5" x14ac:dyDescent="0.15">
      <c r="B79" s="14"/>
      <c r="C79" s="14"/>
      <c r="D79" s="14"/>
      <c r="E79" s="14"/>
    </row>
  </sheetData>
  <mergeCells count="44">
    <mergeCell ref="B20:C20"/>
    <mergeCell ref="B21:C21"/>
    <mergeCell ref="D20:E20"/>
    <mergeCell ref="D21:E21"/>
    <mergeCell ref="B26:E26"/>
    <mergeCell ref="B34:E34"/>
    <mergeCell ref="B41:E41"/>
    <mergeCell ref="B35:E35"/>
    <mergeCell ref="B43:E43"/>
    <mergeCell ref="B42:E42"/>
    <mergeCell ref="B27:E27"/>
    <mergeCell ref="B45:E45"/>
    <mergeCell ref="B46:E46"/>
    <mergeCell ref="B47:E47"/>
    <mergeCell ref="B48:E48"/>
    <mergeCell ref="B28:E28"/>
    <mergeCell ref="B36:E36"/>
    <mergeCell ref="B37:E37"/>
    <mergeCell ref="B38:E38"/>
    <mergeCell ref="B39:E39"/>
    <mergeCell ref="B40:E40"/>
    <mergeCell ref="B29:E29"/>
    <mergeCell ref="B30:E30"/>
    <mergeCell ref="B31:E31"/>
    <mergeCell ref="B32:E32"/>
    <mergeCell ref="B33:E33"/>
    <mergeCell ref="B50:E50"/>
    <mergeCell ref="B44:E44"/>
    <mergeCell ref="B59:E59"/>
    <mergeCell ref="B60:E60"/>
    <mergeCell ref="B61:E61"/>
    <mergeCell ref="B49:E49"/>
    <mergeCell ref="B58:E58"/>
    <mergeCell ref="B52:E52"/>
    <mergeCell ref="B64:C78"/>
    <mergeCell ref="D64:E78"/>
    <mergeCell ref="B63:E63"/>
    <mergeCell ref="B56:E56"/>
    <mergeCell ref="B51:E51"/>
    <mergeCell ref="B53:E53"/>
    <mergeCell ref="B54:E54"/>
    <mergeCell ref="B55:E55"/>
    <mergeCell ref="B57:E57"/>
    <mergeCell ref="B62:E62"/>
  </mergeCells>
  <phoneticPr fontId="1"/>
  <printOptions horizontalCentered="1" verticalCentered="1"/>
  <pageMargins left="0" right="0" top="0" bottom="0" header="0" footer="0"/>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9:AC14"/>
  <sheetViews>
    <sheetView workbookViewId="0">
      <selection activeCell="AF15" sqref="AF15"/>
    </sheetView>
  </sheetViews>
  <sheetFormatPr defaultColWidth="2.5" defaultRowHeight="15.6" customHeight="1" x14ac:dyDescent="0.15"/>
  <sheetData>
    <row r="9" spans="20:29" ht="15.6" customHeight="1" x14ac:dyDescent="0.15">
      <c r="T9" s="33"/>
      <c r="U9" s="33"/>
      <c r="V9" s="33"/>
      <c r="W9" s="33"/>
      <c r="X9" s="33"/>
      <c r="Y9" s="33"/>
      <c r="Z9" s="33"/>
      <c r="AA9" s="33"/>
      <c r="AB9" s="33"/>
      <c r="AC9" s="33"/>
    </row>
    <row r="10" spans="20:29" ht="15.6" customHeight="1" x14ac:dyDescent="0.15">
      <c r="T10" s="33"/>
      <c r="U10" s="33"/>
      <c r="V10" s="33"/>
      <c r="W10" s="33"/>
      <c r="X10" s="33"/>
      <c r="Y10" s="33"/>
      <c r="Z10" s="33"/>
      <c r="AA10" s="33"/>
      <c r="AB10" s="33"/>
      <c r="AC10" s="33"/>
    </row>
    <row r="11" spans="20:29" ht="15.6" customHeight="1" x14ac:dyDescent="0.15">
      <c r="T11" s="34"/>
      <c r="U11" s="34"/>
      <c r="V11" s="34"/>
      <c r="W11" s="34"/>
      <c r="X11" s="34"/>
      <c r="Y11" s="34"/>
      <c r="Z11" s="34"/>
      <c r="AA11" s="34"/>
      <c r="AB11" s="34"/>
      <c r="AC11" s="34"/>
    </row>
    <row r="12" spans="20:29" ht="15.6" customHeight="1" x14ac:dyDescent="0.15">
      <c r="T12" s="34"/>
      <c r="U12" s="34"/>
      <c r="V12" s="34"/>
      <c r="W12" s="34"/>
      <c r="X12" s="34"/>
      <c r="Y12" s="34"/>
      <c r="Z12" s="34"/>
      <c r="AA12" s="34"/>
      <c r="AB12" s="34"/>
      <c r="AC12" s="34"/>
    </row>
    <row r="13" spans="20:29" ht="15.6" customHeight="1" x14ac:dyDescent="0.15">
      <c r="T13" s="34"/>
      <c r="U13" s="34"/>
      <c r="V13" s="34"/>
      <c r="W13" s="34"/>
      <c r="X13" s="34"/>
      <c r="Y13" s="34"/>
      <c r="Z13" s="34"/>
      <c r="AA13" s="34"/>
      <c r="AB13" s="34"/>
      <c r="AC13" s="34"/>
    </row>
    <row r="14" spans="20:29" ht="15.6" customHeight="1" x14ac:dyDescent="0.15">
      <c r="T14" s="34"/>
      <c r="U14" s="34"/>
      <c r="V14" s="34"/>
      <c r="W14" s="34"/>
      <c r="X14" s="34"/>
      <c r="Y14" s="34"/>
      <c r="Z14" s="34"/>
      <c r="AA14" s="34"/>
      <c r="AB14" s="34"/>
      <c r="AC14" s="34"/>
    </row>
  </sheetData>
  <mergeCells count="8">
    <mergeCell ref="T9:W10"/>
    <mergeCell ref="X9:AA10"/>
    <mergeCell ref="AB9:AC10"/>
    <mergeCell ref="T11:U14"/>
    <mergeCell ref="V11:W14"/>
    <mergeCell ref="X11:Y14"/>
    <mergeCell ref="Z11:AA14"/>
    <mergeCell ref="AB11:AC14"/>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Sheet2</vt:lpstr>
      <vt:lpstr>Sheet1 (6)</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2020-08-08T08:23:28Z</dcterms:modified>
</cp:coreProperties>
</file>