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tuni-my.sharepoint.com/personal/cdk6032_autuni_ac_nz/Documents/Documents/Academic Life/Master of Analytics/ENGE817 STEM Research paper/"/>
    </mc:Choice>
  </mc:AlternateContent>
  <xr:revisionPtr revIDLastSave="0" documentId="14_{9B3D3212-E575-4E6D-A51E-F33F320B04AB}" xr6:coauthVersionLast="47" xr6:coauthVersionMax="47" xr10:uidLastSave="{00000000-0000-0000-0000-000000000000}"/>
  <bookViews>
    <workbookView xWindow="-108" yWindow="-108" windowWidth="23256" windowHeight="12456" xr2:uid="{B8918D50-A08A-45B3-B63C-2E6E402699C6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K10" i="1"/>
  <c r="K9" i="1"/>
  <c r="J11" i="1"/>
  <c r="J10" i="1"/>
  <c r="J9" i="1"/>
  <c r="K5" i="1"/>
  <c r="K4" i="1"/>
  <c r="K3" i="1"/>
  <c r="J5" i="1"/>
  <c r="J4" i="1"/>
  <c r="J3" i="1"/>
  <c r="A5" i="1"/>
  <c r="A4" i="1"/>
  <c r="A3" i="1"/>
  <c r="A2" i="1"/>
</calcChain>
</file>

<file path=xl/sharedStrings.xml><?xml version="1.0" encoding="utf-8"?>
<sst xmlns="http://schemas.openxmlformats.org/spreadsheetml/2006/main" count="130" uniqueCount="19">
  <si>
    <t>Round</t>
  </si>
  <si>
    <t>WhitePlayer</t>
  </si>
  <si>
    <t>BlackPlayer</t>
  </si>
  <si>
    <t>White</t>
  </si>
  <si>
    <t>Black</t>
  </si>
  <si>
    <t>Moves</t>
  </si>
  <si>
    <t>Duda</t>
  </si>
  <si>
    <t>Rapport</t>
  </si>
  <si>
    <t>Radjabov</t>
  </si>
  <si>
    <t>Firouzja</t>
  </si>
  <si>
    <t>Caruana</t>
  </si>
  <si>
    <t>Nakamura</t>
  </si>
  <si>
    <t>Ding</t>
  </si>
  <si>
    <t>Nepo</t>
  </si>
  <si>
    <t>Draws with MF</t>
  </si>
  <si>
    <t>Wins with MF</t>
  </si>
  <si>
    <t>Losses with MF</t>
  </si>
  <si>
    <t>MF</t>
  </si>
  <si>
    <t>Non-MF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</si>
</sst>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/>
    <xf numFmtId="0" fontId="0" fillId="0" borderId="1" xfId="0" applyBorder="1"/>
  </cellXfs>
  <cellStyles count="1">
    <cellStyle name="Normal" xfId="0" builtinId="0"/>
  </cellStyles>
  <dxfs count="1"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AD9F56-4347-4FA4-9AA3-E1B6D1EAA6EE}" name="Table1" displayName="Table1" ref="A1:F57" totalsRowShown="0">
  <autoFilter ref="A1:F57" xr:uid="{4DAD9F56-4347-4FA4-9AA3-E1B6D1EAA6EE}"/>
  <tableColumns count="6">
    <tableColumn id="1" xr3:uid="{05693CFA-41B8-464C-B316-A3065D3D359F}" name="Round" dataDxfId="0"/>
    <tableColumn id="2" xr3:uid="{A2768C68-81F5-421E-927E-4394F59C22B6}" name="WhitePlayer"/>
    <tableColumn id="3" xr3:uid="{AD9C0217-B183-4650-A5F2-8FE489AA3896}" name="BlackPlayer"/>
    <tableColumn id="4" xr3:uid="{F8AFE213-70F0-44E6-BDE7-1998281FCC4E}" name="White"/>
    <tableColumn id="5" xr3:uid="{FFA1F94D-76DD-40A8-8645-24B41C86838D}" name="Black"/>
    <tableColumn id="6" xr3:uid="{1912A462-04E1-47E5-8A4D-5EAADABE370D}" name="Moves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C4495-8DB8-4592-9849-F3BE11A6375E}">
  <dimension ref="A1:K57"/>
  <sheetViews>
    <sheetView tabSelected="1" workbookViewId="0">
      <selection activeCell="K12" sqref="K12"/>
    </sheetView>
  </sheetViews>
  <sheetFormatPr defaultRowHeight="14.4" x14ac:dyDescent="0.3"/>
  <cols>
    <col min="2" max="2" width="12.77734375" customWidth="1"/>
    <col min="3" max="3" width="12.21875" customWidth="1"/>
    <col min="9" max="9" width="14.109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3">
      <c r="A2" s="1">
        <f>1</f>
        <v>1</v>
      </c>
      <c r="B2" t="s">
        <v>6</v>
      </c>
      <c r="C2" t="s">
        <v>7</v>
      </c>
      <c r="D2">
        <v>0.5</v>
      </c>
      <c r="E2">
        <v>0.5</v>
      </c>
      <c r="F2">
        <v>69</v>
      </c>
      <c r="I2" s="3" t="s">
        <v>17</v>
      </c>
      <c r="J2" s="3" t="s">
        <v>3</v>
      </c>
      <c r="K2" s="3" t="s">
        <v>4</v>
      </c>
    </row>
    <row r="3" spans="1:11" x14ac:dyDescent="0.3">
      <c r="A3" s="1">
        <f>1</f>
        <v>1</v>
      </c>
      <c r="B3" t="s">
        <v>8</v>
      </c>
      <c r="C3" t="s">
        <v>9</v>
      </c>
      <c r="D3">
        <v>0.5</v>
      </c>
      <c r="E3">
        <v>0.5</v>
      </c>
      <c r="F3">
        <v>71</v>
      </c>
      <c r="I3" s="3" t="s">
        <v>14</v>
      </c>
      <c r="J3" s="3">
        <f>COUNTIFS(Table1[White],"=0.5",Table1[Moves],"&gt;39")</f>
        <v>22</v>
      </c>
      <c r="K3" s="3">
        <f>COUNTIFS(Table1[Black],"=0.5",Table1[Moves],"&gt;39")</f>
        <v>22</v>
      </c>
    </row>
    <row r="4" spans="1:11" x14ac:dyDescent="0.3">
      <c r="A4" s="1">
        <f>1</f>
        <v>1</v>
      </c>
      <c r="B4" t="s">
        <v>10</v>
      </c>
      <c r="C4" t="s">
        <v>11</v>
      </c>
      <c r="D4">
        <v>1</v>
      </c>
      <c r="E4">
        <v>0</v>
      </c>
      <c r="F4">
        <v>50</v>
      </c>
      <c r="I4" s="3" t="s">
        <v>15</v>
      </c>
      <c r="J4" s="3">
        <f>COUNTIFS(Table1[White],"=1",Table1[Moves],"&gt;39")</f>
        <v>10</v>
      </c>
      <c r="K4" s="3">
        <f>COUNTIFS(Table1[Black],"=1",Table1[Moves],"&gt;39")</f>
        <v>5</v>
      </c>
    </row>
    <row r="5" spans="1:11" x14ac:dyDescent="0.3">
      <c r="A5" s="1">
        <f>1</f>
        <v>1</v>
      </c>
      <c r="B5" t="s">
        <v>12</v>
      </c>
      <c r="C5" t="s">
        <v>13</v>
      </c>
      <c r="D5">
        <v>0</v>
      </c>
      <c r="E5">
        <v>1</v>
      </c>
      <c r="F5">
        <v>32</v>
      </c>
      <c r="I5" s="3" t="s">
        <v>16</v>
      </c>
      <c r="J5" s="3">
        <f>COUNTIFS(Table1[White],"=0",Table1[Moves],"&gt;39")</f>
        <v>5</v>
      </c>
      <c r="K5" s="3">
        <f>COUNTIFS(Table1[Black],"=0",Table1[Moves],"&gt;39")</f>
        <v>10</v>
      </c>
    </row>
    <row r="6" spans="1:11" x14ac:dyDescent="0.3">
      <c r="A6" s="1">
        <v>2</v>
      </c>
      <c r="B6" t="s">
        <v>7</v>
      </c>
      <c r="C6" t="s">
        <v>9</v>
      </c>
      <c r="D6">
        <v>0.5</v>
      </c>
      <c r="E6">
        <v>0.5</v>
      </c>
      <c r="F6">
        <v>60</v>
      </c>
    </row>
    <row r="7" spans="1:11" x14ac:dyDescent="0.3">
      <c r="A7" s="1">
        <v>2</v>
      </c>
      <c r="B7" t="s">
        <v>11</v>
      </c>
      <c r="C7" t="s">
        <v>8</v>
      </c>
      <c r="D7">
        <v>1</v>
      </c>
      <c r="E7">
        <v>0</v>
      </c>
      <c r="F7">
        <v>75</v>
      </c>
    </row>
    <row r="8" spans="1:11" x14ac:dyDescent="0.3">
      <c r="A8" s="1">
        <v>2</v>
      </c>
      <c r="B8" t="s">
        <v>13</v>
      </c>
      <c r="C8" t="s">
        <v>10</v>
      </c>
      <c r="D8">
        <v>0.5</v>
      </c>
      <c r="E8">
        <v>0.5</v>
      </c>
      <c r="F8">
        <v>33</v>
      </c>
      <c r="I8" s="3" t="s">
        <v>18</v>
      </c>
      <c r="J8" s="3" t="s">
        <v>3</v>
      </c>
      <c r="K8" s="3" t="s">
        <v>4</v>
      </c>
    </row>
    <row r="9" spans="1:11" x14ac:dyDescent="0.3">
      <c r="A9" s="1">
        <v>2</v>
      </c>
      <c r="B9" t="s">
        <v>6</v>
      </c>
      <c r="C9" t="s">
        <v>12</v>
      </c>
      <c r="D9">
        <v>0.5</v>
      </c>
      <c r="E9">
        <v>0.5</v>
      </c>
      <c r="F9">
        <v>41</v>
      </c>
      <c r="I9" s="3" t="s">
        <v>14</v>
      </c>
      <c r="J9" s="3">
        <f>COUNTIFS(Table1[White],"=0.5",Table1[Moves],"&lt;40")</f>
        <v>11</v>
      </c>
      <c r="K9" s="3">
        <f>COUNTIFS(Table1[Black],"=0.5",Table1[Moves],"&lt;40")</f>
        <v>11</v>
      </c>
    </row>
    <row r="10" spans="1:11" x14ac:dyDescent="0.3">
      <c r="A10" s="1">
        <v>3</v>
      </c>
      <c r="B10" t="s">
        <v>8</v>
      </c>
      <c r="C10" t="s">
        <v>13</v>
      </c>
      <c r="D10">
        <v>0.5</v>
      </c>
      <c r="E10">
        <v>0.5</v>
      </c>
      <c r="F10">
        <v>30</v>
      </c>
      <c r="I10" s="3" t="s">
        <v>15</v>
      </c>
      <c r="J10" s="3">
        <f>COUNTIFS(Table1[White],"=1",Table1[Moves],"&lt;40")</f>
        <v>4</v>
      </c>
      <c r="K10" s="3">
        <f>COUNTIFS(Table1[Black],"=1",Table1[Moves],"&lt;40")</f>
        <v>4</v>
      </c>
    </row>
    <row r="11" spans="1:11" x14ac:dyDescent="0.3">
      <c r="A11" s="1">
        <v>3</v>
      </c>
      <c r="B11" t="s">
        <v>12</v>
      </c>
      <c r="C11" t="s">
        <v>7</v>
      </c>
      <c r="D11">
        <v>0.5</v>
      </c>
      <c r="E11">
        <v>0.5</v>
      </c>
      <c r="F11">
        <v>40</v>
      </c>
      <c r="I11" s="3" t="s">
        <v>16</v>
      </c>
      <c r="J11" s="3">
        <f>COUNTIFS(Table1[White],"=0",Table1[Moves],"&lt;40")</f>
        <v>4</v>
      </c>
      <c r="K11" s="3">
        <f>COUNTIFS(Table1[Black],"=0",Table1[Moves],"&lt;40")</f>
        <v>4</v>
      </c>
    </row>
    <row r="12" spans="1:11" x14ac:dyDescent="0.3">
      <c r="A12" s="1">
        <v>3</v>
      </c>
      <c r="B12" t="s">
        <v>10</v>
      </c>
      <c r="C12" t="s">
        <v>6</v>
      </c>
      <c r="D12">
        <v>0.5</v>
      </c>
      <c r="E12">
        <v>0.5</v>
      </c>
      <c r="F12">
        <v>51</v>
      </c>
    </row>
    <row r="13" spans="1:11" x14ac:dyDescent="0.3">
      <c r="A13" s="1">
        <v>3</v>
      </c>
      <c r="B13" t="s">
        <v>9</v>
      </c>
      <c r="C13" t="s">
        <v>11</v>
      </c>
      <c r="D13">
        <v>0.5</v>
      </c>
      <c r="E13">
        <v>0.5</v>
      </c>
      <c r="F13">
        <v>53</v>
      </c>
    </row>
    <row r="14" spans="1:11" x14ac:dyDescent="0.3">
      <c r="A14" s="1">
        <v>4</v>
      </c>
      <c r="B14" t="s">
        <v>7</v>
      </c>
      <c r="C14" t="s">
        <v>11</v>
      </c>
      <c r="D14">
        <v>0.5</v>
      </c>
      <c r="E14">
        <v>0.5</v>
      </c>
      <c r="F14">
        <v>44</v>
      </c>
    </row>
    <row r="15" spans="1:11" x14ac:dyDescent="0.3">
      <c r="A15" s="1">
        <v>4</v>
      </c>
      <c r="B15" t="s">
        <v>12</v>
      </c>
      <c r="C15" t="s">
        <v>10</v>
      </c>
      <c r="D15">
        <v>0.5</v>
      </c>
      <c r="E15">
        <v>0.5</v>
      </c>
      <c r="F15">
        <v>64</v>
      </c>
    </row>
    <row r="16" spans="1:11" x14ac:dyDescent="0.3">
      <c r="A16" s="1">
        <v>4</v>
      </c>
      <c r="B16" t="s">
        <v>6</v>
      </c>
      <c r="C16" t="s">
        <v>8</v>
      </c>
      <c r="D16">
        <v>0.5</v>
      </c>
      <c r="E16">
        <v>0.5</v>
      </c>
      <c r="F16">
        <v>41</v>
      </c>
    </row>
    <row r="17" spans="1:6" x14ac:dyDescent="0.3">
      <c r="A17" s="1">
        <v>4</v>
      </c>
      <c r="B17" t="s">
        <v>13</v>
      </c>
      <c r="C17" t="s">
        <v>9</v>
      </c>
      <c r="D17">
        <v>1</v>
      </c>
      <c r="E17">
        <v>0</v>
      </c>
      <c r="F17">
        <v>39</v>
      </c>
    </row>
    <row r="18" spans="1:6" x14ac:dyDescent="0.3">
      <c r="A18" s="1">
        <v>5</v>
      </c>
      <c r="B18" t="s">
        <v>9</v>
      </c>
      <c r="C18" t="s">
        <v>6</v>
      </c>
      <c r="D18">
        <v>0.5</v>
      </c>
      <c r="E18">
        <v>0.5</v>
      </c>
      <c r="F18">
        <v>36</v>
      </c>
    </row>
    <row r="19" spans="1:6" x14ac:dyDescent="0.3">
      <c r="A19" s="1">
        <v>5</v>
      </c>
      <c r="B19" t="s">
        <v>10</v>
      </c>
      <c r="C19" t="s">
        <v>7</v>
      </c>
      <c r="D19">
        <v>0.5</v>
      </c>
      <c r="E19">
        <v>0.5</v>
      </c>
      <c r="F19">
        <v>24</v>
      </c>
    </row>
    <row r="20" spans="1:6" x14ac:dyDescent="0.3">
      <c r="A20" s="1">
        <v>5</v>
      </c>
      <c r="B20" t="s">
        <v>11</v>
      </c>
      <c r="C20" t="s">
        <v>13</v>
      </c>
      <c r="D20">
        <v>0.5</v>
      </c>
      <c r="E20">
        <v>0.5</v>
      </c>
      <c r="F20">
        <v>34</v>
      </c>
    </row>
    <row r="21" spans="1:6" x14ac:dyDescent="0.3">
      <c r="A21" s="1">
        <v>5</v>
      </c>
      <c r="B21" t="s">
        <v>8</v>
      </c>
      <c r="C21" t="s">
        <v>12</v>
      </c>
      <c r="D21">
        <v>0.5</v>
      </c>
      <c r="E21">
        <v>0.5</v>
      </c>
      <c r="F21">
        <v>47</v>
      </c>
    </row>
    <row r="22" spans="1:6" x14ac:dyDescent="0.3">
      <c r="A22" s="1">
        <v>6</v>
      </c>
      <c r="B22" t="s">
        <v>8</v>
      </c>
      <c r="C22" t="s">
        <v>7</v>
      </c>
      <c r="D22">
        <v>0.5</v>
      </c>
      <c r="E22">
        <v>0.5</v>
      </c>
      <c r="F22">
        <v>40</v>
      </c>
    </row>
    <row r="23" spans="1:6" x14ac:dyDescent="0.3">
      <c r="A23" s="1">
        <v>6</v>
      </c>
      <c r="B23" t="s">
        <v>13</v>
      </c>
      <c r="C23" t="s">
        <v>6</v>
      </c>
      <c r="D23">
        <v>1</v>
      </c>
      <c r="E23">
        <v>0</v>
      </c>
      <c r="F23">
        <v>35</v>
      </c>
    </row>
    <row r="24" spans="1:6" x14ac:dyDescent="0.3">
      <c r="A24" s="1">
        <v>6</v>
      </c>
      <c r="B24" t="s">
        <v>11</v>
      </c>
      <c r="C24" t="s">
        <v>12</v>
      </c>
      <c r="D24">
        <v>0.5</v>
      </c>
      <c r="E24">
        <v>0.5</v>
      </c>
      <c r="F24">
        <v>42</v>
      </c>
    </row>
    <row r="25" spans="1:6" x14ac:dyDescent="0.3">
      <c r="A25" s="1">
        <v>6</v>
      </c>
      <c r="B25" t="s">
        <v>9</v>
      </c>
      <c r="C25" t="s">
        <v>10</v>
      </c>
      <c r="D25">
        <v>0</v>
      </c>
      <c r="E25">
        <v>1</v>
      </c>
      <c r="F25">
        <v>42</v>
      </c>
    </row>
    <row r="26" spans="1:6" x14ac:dyDescent="0.3">
      <c r="A26" s="1">
        <v>7</v>
      </c>
      <c r="B26" t="s">
        <v>12</v>
      </c>
      <c r="C26" t="s">
        <v>9</v>
      </c>
      <c r="D26">
        <v>0.5</v>
      </c>
      <c r="E26">
        <v>0.5</v>
      </c>
      <c r="F26">
        <v>54</v>
      </c>
    </row>
    <row r="27" spans="1:6" x14ac:dyDescent="0.3">
      <c r="A27" s="1">
        <v>7</v>
      </c>
      <c r="B27" t="s">
        <v>6</v>
      </c>
      <c r="C27" t="s">
        <v>11</v>
      </c>
      <c r="D27">
        <v>0.5</v>
      </c>
      <c r="E27">
        <v>0.5</v>
      </c>
      <c r="F27">
        <v>40</v>
      </c>
    </row>
    <row r="28" spans="1:6" x14ac:dyDescent="0.3">
      <c r="A28" s="1">
        <v>7</v>
      </c>
      <c r="B28" t="s">
        <v>7</v>
      </c>
      <c r="C28" t="s">
        <v>13</v>
      </c>
      <c r="D28">
        <v>0</v>
      </c>
      <c r="E28">
        <v>1</v>
      </c>
      <c r="F28">
        <v>43</v>
      </c>
    </row>
    <row r="29" spans="1:6" x14ac:dyDescent="0.3">
      <c r="A29" s="1">
        <v>7</v>
      </c>
      <c r="B29" t="s">
        <v>10</v>
      </c>
      <c r="C29" t="s">
        <v>8</v>
      </c>
      <c r="D29">
        <v>1</v>
      </c>
      <c r="E29">
        <v>0</v>
      </c>
      <c r="F29">
        <v>56</v>
      </c>
    </row>
    <row r="30" spans="1:6" x14ac:dyDescent="0.3">
      <c r="A30" s="1">
        <v>8</v>
      </c>
      <c r="B30" t="s">
        <v>13</v>
      </c>
      <c r="C30" t="s">
        <v>12</v>
      </c>
      <c r="D30">
        <v>0.5</v>
      </c>
      <c r="E30">
        <v>0.5</v>
      </c>
      <c r="F30">
        <v>37</v>
      </c>
    </row>
    <row r="31" spans="1:6" x14ac:dyDescent="0.3">
      <c r="A31" s="1">
        <v>8</v>
      </c>
      <c r="B31" t="s">
        <v>11</v>
      </c>
      <c r="C31" t="s">
        <v>10</v>
      </c>
      <c r="D31">
        <v>1</v>
      </c>
      <c r="E31">
        <v>0</v>
      </c>
      <c r="F31">
        <v>74</v>
      </c>
    </row>
    <row r="32" spans="1:6" x14ac:dyDescent="0.3">
      <c r="A32" s="1">
        <v>8</v>
      </c>
      <c r="B32" t="s">
        <v>7</v>
      </c>
      <c r="C32" t="s">
        <v>6</v>
      </c>
      <c r="D32">
        <v>1</v>
      </c>
      <c r="E32">
        <v>0</v>
      </c>
      <c r="F32">
        <v>29</v>
      </c>
    </row>
    <row r="33" spans="1:6" x14ac:dyDescent="0.3">
      <c r="A33" s="1">
        <v>8</v>
      </c>
      <c r="B33" t="s">
        <v>9</v>
      </c>
      <c r="C33" t="s">
        <v>8</v>
      </c>
      <c r="D33">
        <v>0.5</v>
      </c>
      <c r="E33">
        <v>0.5</v>
      </c>
      <c r="F33">
        <v>93</v>
      </c>
    </row>
    <row r="34" spans="1:6" x14ac:dyDescent="0.3">
      <c r="A34" s="1">
        <v>9</v>
      </c>
      <c r="B34" t="s">
        <v>9</v>
      </c>
      <c r="C34" t="s">
        <v>7</v>
      </c>
      <c r="D34">
        <v>1</v>
      </c>
      <c r="E34">
        <v>0</v>
      </c>
      <c r="F34">
        <v>41</v>
      </c>
    </row>
    <row r="35" spans="1:6" x14ac:dyDescent="0.3">
      <c r="A35" s="1">
        <v>9</v>
      </c>
      <c r="B35" t="s">
        <v>12</v>
      </c>
      <c r="C35" t="s">
        <v>6</v>
      </c>
      <c r="D35">
        <v>1</v>
      </c>
      <c r="E35">
        <v>0</v>
      </c>
      <c r="F35">
        <v>61</v>
      </c>
    </row>
    <row r="36" spans="1:6" x14ac:dyDescent="0.3">
      <c r="A36" s="1">
        <v>9</v>
      </c>
      <c r="B36" t="s">
        <v>8</v>
      </c>
      <c r="C36" t="s">
        <v>11</v>
      </c>
      <c r="D36">
        <v>1</v>
      </c>
      <c r="E36">
        <v>0</v>
      </c>
      <c r="F36">
        <v>41</v>
      </c>
    </row>
    <row r="37" spans="1:6" x14ac:dyDescent="0.3">
      <c r="A37" s="1">
        <v>9</v>
      </c>
      <c r="B37" t="s">
        <v>10</v>
      </c>
      <c r="C37" t="s">
        <v>13</v>
      </c>
      <c r="D37">
        <v>0.5</v>
      </c>
      <c r="E37">
        <v>0.5</v>
      </c>
      <c r="F37">
        <v>40</v>
      </c>
    </row>
    <row r="38" spans="1:6" x14ac:dyDescent="0.3">
      <c r="A38" s="1">
        <v>10</v>
      </c>
      <c r="B38" t="s">
        <v>7</v>
      </c>
      <c r="C38" t="s">
        <v>12</v>
      </c>
      <c r="D38">
        <v>0</v>
      </c>
      <c r="E38">
        <v>1</v>
      </c>
      <c r="F38">
        <v>55</v>
      </c>
    </row>
    <row r="39" spans="1:6" x14ac:dyDescent="0.3">
      <c r="A39" s="1">
        <v>10</v>
      </c>
      <c r="B39" t="s">
        <v>6</v>
      </c>
      <c r="C39" t="s">
        <v>10</v>
      </c>
      <c r="D39">
        <v>1</v>
      </c>
      <c r="E39">
        <v>0</v>
      </c>
      <c r="F39">
        <v>57</v>
      </c>
    </row>
    <row r="40" spans="1:6" x14ac:dyDescent="0.3">
      <c r="A40" s="1">
        <v>10</v>
      </c>
      <c r="B40" t="s">
        <v>13</v>
      </c>
      <c r="C40" t="s">
        <v>8</v>
      </c>
      <c r="D40">
        <v>0.5</v>
      </c>
      <c r="E40">
        <v>0.5</v>
      </c>
      <c r="F40">
        <v>37</v>
      </c>
    </row>
    <row r="41" spans="1:6" x14ac:dyDescent="0.3">
      <c r="A41" s="1">
        <v>10</v>
      </c>
      <c r="B41" t="s">
        <v>11</v>
      </c>
      <c r="C41" t="s">
        <v>9</v>
      </c>
      <c r="D41">
        <v>1</v>
      </c>
      <c r="E41">
        <v>0</v>
      </c>
      <c r="F41">
        <v>32</v>
      </c>
    </row>
    <row r="42" spans="1:6" x14ac:dyDescent="0.3">
      <c r="A42" s="1">
        <v>11</v>
      </c>
      <c r="B42" t="s">
        <v>11</v>
      </c>
      <c r="C42" t="s">
        <v>7</v>
      </c>
      <c r="D42">
        <v>0.5</v>
      </c>
      <c r="E42">
        <v>0.5</v>
      </c>
      <c r="F42">
        <v>96</v>
      </c>
    </row>
    <row r="43" spans="1:6" x14ac:dyDescent="0.3">
      <c r="A43" s="1">
        <v>11</v>
      </c>
      <c r="B43" t="s">
        <v>10</v>
      </c>
      <c r="C43" t="s">
        <v>12</v>
      </c>
      <c r="D43">
        <v>0</v>
      </c>
      <c r="E43">
        <v>1</v>
      </c>
      <c r="F43">
        <v>78</v>
      </c>
    </row>
    <row r="44" spans="1:6" x14ac:dyDescent="0.3">
      <c r="A44" s="1">
        <v>11</v>
      </c>
      <c r="B44" t="s">
        <v>8</v>
      </c>
      <c r="C44" t="s">
        <v>6</v>
      </c>
      <c r="D44">
        <v>0.5</v>
      </c>
      <c r="E44">
        <v>0.5</v>
      </c>
      <c r="F44">
        <v>33</v>
      </c>
    </row>
    <row r="45" spans="1:6" x14ac:dyDescent="0.3">
      <c r="A45" s="1">
        <v>11</v>
      </c>
      <c r="B45" t="s">
        <v>9</v>
      </c>
      <c r="C45" t="s">
        <v>13</v>
      </c>
      <c r="D45">
        <v>0</v>
      </c>
      <c r="E45">
        <v>1</v>
      </c>
      <c r="F45">
        <v>35</v>
      </c>
    </row>
    <row r="46" spans="1:6" x14ac:dyDescent="0.3">
      <c r="A46" s="1">
        <v>12</v>
      </c>
      <c r="B46" t="s">
        <v>7</v>
      </c>
      <c r="C46" t="s">
        <v>10</v>
      </c>
      <c r="D46">
        <v>0.5</v>
      </c>
      <c r="E46">
        <v>0.5</v>
      </c>
      <c r="F46">
        <v>52</v>
      </c>
    </row>
    <row r="47" spans="1:6" x14ac:dyDescent="0.3">
      <c r="A47" s="1">
        <v>12</v>
      </c>
      <c r="B47" t="s">
        <v>12</v>
      </c>
      <c r="C47" t="s">
        <v>8</v>
      </c>
      <c r="D47">
        <v>0</v>
      </c>
      <c r="E47">
        <v>1</v>
      </c>
      <c r="F47">
        <v>26</v>
      </c>
    </row>
    <row r="48" spans="1:6" x14ac:dyDescent="0.3">
      <c r="A48" s="1">
        <v>12</v>
      </c>
      <c r="B48" t="s">
        <v>6</v>
      </c>
      <c r="C48" t="s">
        <v>9</v>
      </c>
      <c r="D48">
        <v>0.5</v>
      </c>
      <c r="E48">
        <v>0.5</v>
      </c>
      <c r="F48">
        <v>41</v>
      </c>
    </row>
    <row r="49" spans="1:6" x14ac:dyDescent="0.3">
      <c r="A49" s="1">
        <v>12</v>
      </c>
      <c r="B49" t="s">
        <v>13</v>
      </c>
      <c r="C49" t="s">
        <v>11</v>
      </c>
      <c r="D49">
        <v>0.5</v>
      </c>
      <c r="E49">
        <v>0.5</v>
      </c>
      <c r="F49">
        <v>14</v>
      </c>
    </row>
    <row r="50" spans="1:6" x14ac:dyDescent="0.3">
      <c r="A50" s="1">
        <v>13</v>
      </c>
      <c r="B50" t="s">
        <v>11</v>
      </c>
      <c r="C50" t="s">
        <v>6</v>
      </c>
      <c r="D50">
        <v>1</v>
      </c>
      <c r="E50">
        <v>0</v>
      </c>
      <c r="F50">
        <v>52</v>
      </c>
    </row>
    <row r="51" spans="1:6" x14ac:dyDescent="0.3">
      <c r="A51" s="1">
        <v>13</v>
      </c>
      <c r="B51" t="s">
        <v>8</v>
      </c>
      <c r="C51" t="s">
        <v>10</v>
      </c>
      <c r="D51">
        <v>0.5</v>
      </c>
      <c r="E51">
        <v>0.5</v>
      </c>
      <c r="F51">
        <v>31</v>
      </c>
    </row>
    <row r="52" spans="1:6" x14ac:dyDescent="0.3">
      <c r="A52" s="1">
        <v>13</v>
      </c>
      <c r="B52" t="s">
        <v>9</v>
      </c>
      <c r="C52" t="s">
        <v>12</v>
      </c>
      <c r="D52">
        <v>0.5</v>
      </c>
      <c r="E52">
        <v>0.5</v>
      </c>
      <c r="F52">
        <v>42</v>
      </c>
    </row>
    <row r="53" spans="1:6" x14ac:dyDescent="0.3">
      <c r="A53" s="1">
        <v>13</v>
      </c>
      <c r="B53" t="s">
        <v>13</v>
      </c>
      <c r="C53" t="s">
        <v>7</v>
      </c>
      <c r="D53">
        <v>0.5</v>
      </c>
      <c r="E53">
        <v>0.5</v>
      </c>
      <c r="F53">
        <v>34</v>
      </c>
    </row>
    <row r="54" spans="1:6" x14ac:dyDescent="0.3">
      <c r="A54" s="1">
        <v>14</v>
      </c>
      <c r="B54" t="s">
        <v>7</v>
      </c>
      <c r="C54" t="s">
        <v>8</v>
      </c>
      <c r="D54">
        <v>0</v>
      </c>
      <c r="E54">
        <v>1</v>
      </c>
      <c r="F54">
        <v>33</v>
      </c>
    </row>
    <row r="55" spans="1:6" x14ac:dyDescent="0.3">
      <c r="A55" s="1">
        <v>14</v>
      </c>
      <c r="B55" t="s">
        <v>10</v>
      </c>
      <c r="C55" t="s">
        <v>9</v>
      </c>
      <c r="D55">
        <v>0</v>
      </c>
      <c r="E55">
        <v>1</v>
      </c>
      <c r="F55">
        <v>63</v>
      </c>
    </row>
    <row r="56" spans="1:6" x14ac:dyDescent="0.3">
      <c r="A56" s="1">
        <v>14</v>
      </c>
      <c r="B56" t="s">
        <v>6</v>
      </c>
      <c r="C56" t="s">
        <v>13</v>
      </c>
      <c r="D56" s="2">
        <v>0.5</v>
      </c>
      <c r="E56">
        <v>0.5</v>
      </c>
      <c r="F56">
        <v>48</v>
      </c>
    </row>
    <row r="57" spans="1:6" x14ac:dyDescent="0.3">
      <c r="A57" s="1">
        <v>14</v>
      </c>
      <c r="B57" t="s">
        <v>12</v>
      </c>
      <c r="C57" t="s">
        <v>11</v>
      </c>
      <c r="D57">
        <v>1</v>
      </c>
      <c r="E57">
        <v>0</v>
      </c>
      <c r="F57">
        <v>58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Lafoai</dc:creator>
  <cp:lastModifiedBy>Toetu Lafoai</cp:lastModifiedBy>
  <dcterms:created xsi:type="dcterms:W3CDTF">2023-10-10T10:00:56Z</dcterms:created>
  <dcterms:modified xsi:type="dcterms:W3CDTF">2023-10-10T10:26:47Z</dcterms:modified>
</cp:coreProperties>
</file>