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lio\Desktop\programmazione\html\progettoPWM\misc\"/>
    </mc:Choice>
  </mc:AlternateContent>
  <xr:revisionPtr revIDLastSave="0" documentId="13_ncr:1_{7994C790-FAAE-45CA-9EC3-C2CCB6059A5B}" xr6:coauthVersionLast="47" xr6:coauthVersionMax="47" xr10:uidLastSave="{00000000-0000-0000-0000-000000000000}"/>
  <bookViews>
    <workbookView xWindow="-120" yWindow="-120" windowWidth="20730" windowHeight="11160" xr2:uid="{E1C6401D-B1A8-44C9-89D5-5ECF09A9C88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1" i="1"/>
  <c r="J32" i="1"/>
  <c r="E33" i="1"/>
  <c r="E32" i="1" s="1"/>
  <c r="E31" i="1" s="1"/>
  <c r="E30" i="1" s="1"/>
  <c r="E25" i="1"/>
  <c r="E24" i="1" s="1"/>
  <c r="E23" i="1" s="1"/>
  <c r="E22" i="1" s="1"/>
  <c r="E17" i="1"/>
  <c r="D17" i="1" s="1"/>
  <c r="E9" i="1"/>
  <c r="E8" i="1" s="1"/>
  <c r="E7" i="1" s="1"/>
  <c r="E6" i="1" s="1"/>
  <c r="E5" i="1" s="1"/>
  <c r="D10" i="1"/>
  <c r="D34" i="1"/>
  <c r="D26" i="1"/>
  <c r="D18" i="1"/>
  <c r="D25" i="1" l="1"/>
  <c r="E16" i="1"/>
  <c r="E15" i="1" s="1"/>
  <c r="E14" i="1" s="1"/>
  <c r="D33" i="1"/>
  <c r="D30" i="1"/>
  <c r="D23" i="1"/>
  <c r="D9" i="1"/>
  <c r="D6" i="1" l="1"/>
  <c r="D8" i="1"/>
  <c r="D24" i="1"/>
  <c r="D32" i="1"/>
  <c r="D31" i="1"/>
  <c r="D22" i="1"/>
  <c r="D5" i="1"/>
  <c r="D7" i="1"/>
  <c r="D16" i="1"/>
  <c r="D14" i="1" l="1"/>
  <c r="D15" i="1"/>
</calcChain>
</file>

<file path=xl/sharedStrings.xml><?xml version="1.0" encoding="utf-8"?>
<sst xmlns="http://schemas.openxmlformats.org/spreadsheetml/2006/main" count="110" uniqueCount="63">
  <si>
    <t>N packs</t>
  </si>
  <si>
    <t>p tot</t>
  </si>
  <si>
    <t>x</t>
  </si>
  <si>
    <t>p x1</t>
  </si>
  <si>
    <t>Hero Points Prices</t>
  </si>
  <si>
    <t>p tot €</t>
  </si>
  <si>
    <t>p x1 €</t>
  </si>
  <si>
    <t>N hp</t>
  </si>
  <si>
    <t>Rarity</t>
  </si>
  <si>
    <t>%</t>
  </si>
  <si>
    <t>Common</t>
  </si>
  <si>
    <t>Rare</t>
  </si>
  <si>
    <t>Epic</t>
  </si>
  <si>
    <t>Legendary</t>
  </si>
  <si>
    <t>Rating</t>
  </si>
  <si>
    <t>Rarity Category</t>
  </si>
  <si>
    <t>Rarity  in Packs</t>
  </si>
  <si>
    <t>Legenda</t>
  </si>
  <si>
    <t>Npt</t>
  </si>
  <si>
    <t>Nft</t>
  </si>
  <si>
    <t>Numero di apparizioni di un personaggio in tutti i fumetti</t>
  </si>
  <si>
    <t>Numero totale di fumetti in circolazione</t>
  </si>
  <si>
    <t>Punteggio che determina la rarità un in personaggio</t>
  </si>
  <si>
    <t>Range %</t>
  </si>
  <si>
    <t>1-626</t>
  </si>
  <si>
    <t>627-1096</t>
  </si>
  <si>
    <t>1097-1407</t>
  </si>
  <si>
    <t>1408-1564</t>
  </si>
  <si>
    <t>Range di valori tramite cui viene determinata la rarità basandosi sul numero totale dei personaggi, es (1564*40/100 = 625 arrotondato a 626)</t>
  </si>
  <si>
    <t>Packs Prices Base</t>
  </si>
  <si>
    <t>Base</t>
  </si>
  <si>
    <t>Packs Prices Epic</t>
  </si>
  <si>
    <t>Packs Prices Legendary</t>
  </si>
  <si>
    <t>Pack type</t>
  </si>
  <si>
    <t>Pack Type</t>
  </si>
  <si>
    <t>Ogni pacchetto garantisce il ritrovamento di  almeno una carta della rarità corrispondete al pacchetto</t>
  </si>
  <si>
    <t>Price Mult</t>
  </si>
  <si>
    <t>x1</t>
  </si>
  <si>
    <t>Price x Rarity</t>
  </si>
  <si>
    <t>fee = 7%</t>
  </si>
  <si>
    <t>x10</t>
  </si>
  <si>
    <t>x20</t>
  </si>
  <si>
    <t>Pi(hp)</t>
  </si>
  <si>
    <t>10+10</t>
  </si>
  <si>
    <t>50+10</t>
  </si>
  <si>
    <t>100+10</t>
  </si>
  <si>
    <t>200+10</t>
  </si>
  <si>
    <t>Rating Rescaled</t>
  </si>
  <si>
    <t>Ordino la rarità ottenuto e creo punteggio in base a posizione percentuale</t>
  </si>
  <si>
    <t>20-59</t>
  </si>
  <si>
    <t>N card R</t>
  </si>
  <si>
    <t>PRD</t>
  </si>
  <si>
    <t>PR</t>
  </si>
  <si>
    <t>Price range diff</t>
  </si>
  <si>
    <t>Price range</t>
  </si>
  <si>
    <t>60-109</t>
  </si>
  <si>
    <t>110-209</t>
  </si>
  <si>
    <t>NC-SHp</t>
  </si>
  <si>
    <t>Nc-SHp</t>
  </si>
  <si>
    <t>Numero carte con stesso punteggio = (numero di carte tot di quella rarità / PR) arrotondato x difetto</t>
  </si>
  <si>
    <t>210-360</t>
  </si>
  <si>
    <t>Determinazione Pi</t>
  </si>
  <si>
    <t>Price = fee +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</si>
</sst>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left"/>
    </xf>
    <xf numFmtId="9" fontId="0" fillId="0" borderId="4" xfId="0" applyNumberFormat="1" applyBorder="1"/>
    <xf numFmtId="0" fontId="0" fillId="0" borderId="5" xfId="0" applyBorder="1" applyAlignment="1">
      <alignment horizontal="left"/>
    </xf>
    <xf numFmtId="9" fontId="0" fillId="0" borderId="7" xfId="0" applyNumberFormat="1" applyBorder="1"/>
    <xf numFmtId="9" fontId="0" fillId="0" borderId="6" xfId="0" applyNumberFormat="1" applyBorder="1"/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2" applyNumberFormat="1" applyFont="1" applyBorder="1"/>
    <xf numFmtId="0" fontId="0" fillId="0" borderId="4" xfId="1" applyNumberFormat="1" applyFont="1" applyBorder="1"/>
    <xf numFmtId="0" fontId="0" fillId="0" borderId="7" xfId="1" applyNumberFormat="1" applyFon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15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5067-14A7-4F2B-94DB-6E6262E678A4}">
  <dimension ref="B2:O34"/>
  <sheetViews>
    <sheetView tabSelected="1" topLeftCell="A3" zoomScale="85" zoomScaleNormal="85" workbookViewId="0">
      <selection activeCell="P23" sqref="P23"/>
    </sheetView>
  </sheetViews>
  <sheetFormatPr defaultRowHeight="15" x14ac:dyDescent="0.25"/>
  <cols>
    <col min="1" max="1" width="9.140625" customWidth="1"/>
    <col min="2" max="2" width="1.42578125" customWidth="1"/>
    <col min="7" max="7" width="9.85546875" bestFit="1" customWidth="1"/>
    <col min="9" max="9" width="9.7109375" bestFit="1" customWidth="1"/>
    <col min="13" max="13" width="9.140625" customWidth="1"/>
  </cols>
  <sheetData>
    <row r="2" spans="2:15" ht="15.75" thickBot="1" x14ac:dyDescent="0.3"/>
    <row r="3" spans="2:15" ht="15.75" thickBot="1" x14ac:dyDescent="0.3">
      <c r="B3" s="37" t="s">
        <v>4</v>
      </c>
      <c r="C3" s="38"/>
      <c r="D3" s="38"/>
      <c r="E3" s="39"/>
      <c r="G3" s="37" t="s">
        <v>15</v>
      </c>
      <c r="H3" s="38"/>
      <c r="I3" s="38"/>
      <c r="J3" s="39"/>
      <c r="M3" t="s">
        <v>17</v>
      </c>
    </row>
    <row r="4" spans="2:15" x14ac:dyDescent="0.25">
      <c r="B4" s="1"/>
      <c r="C4" s="10" t="s">
        <v>7</v>
      </c>
      <c r="D4" s="10" t="s">
        <v>5</v>
      </c>
      <c r="E4" s="11" t="s">
        <v>6</v>
      </c>
      <c r="G4" s="19" t="s">
        <v>8</v>
      </c>
      <c r="H4" s="10" t="s">
        <v>9</v>
      </c>
      <c r="I4" s="10" t="s">
        <v>23</v>
      </c>
      <c r="J4" s="11" t="s">
        <v>50</v>
      </c>
      <c r="M4" t="s">
        <v>18</v>
      </c>
      <c r="N4" t="s">
        <v>20</v>
      </c>
    </row>
    <row r="5" spans="2:15" x14ac:dyDescent="0.25">
      <c r="B5" s="7" t="s">
        <v>2</v>
      </c>
      <c r="C5" s="3">
        <v>100</v>
      </c>
      <c r="D5">
        <f>C5*E5</f>
        <v>5</v>
      </c>
      <c r="E5" s="2">
        <f t="shared" ref="E5:E8" si="0">E6+0.005</f>
        <v>4.9999999999999996E-2</v>
      </c>
      <c r="G5" s="14" t="s">
        <v>10</v>
      </c>
      <c r="H5" s="29">
        <v>0.4</v>
      </c>
      <c r="I5" t="s">
        <v>24</v>
      </c>
      <c r="J5" s="30">
        <v>626</v>
      </c>
      <c r="M5" t="s">
        <v>19</v>
      </c>
      <c r="N5" t="s">
        <v>21</v>
      </c>
    </row>
    <row r="6" spans="2:15" x14ac:dyDescent="0.25">
      <c r="B6" s="7" t="s">
        <v>2</v>
      </c>
      <c r="C6" s="3">
        <v>200</v>
      </c>
      <c r="D6">
        <f>C6*E6</f>
        <v>9</v>
      </c>
      <c r="E6" s="2">
        <f t="shared" si="0"/>
        <v>4.4999999999999998E-2</v>
      </c>
      <c r="G6" s="14" t="s">
        <v>11</v>
      </c>
      <c r="H6" s="29">
        <v>0.3</v>
      </c>
      <c r="I6" t="s">
        <v>25</v>
      </c>
      <c r="J6" s="30">
        <v>470</v>
      </c>
      <c r="M6" t="s">
        <v>14</v>
      </c>
      <c r="N6" t="s">
        <v>22</v>
      </c>
    </row>
    <row r="7" spans="2:15" x14ac:dyDescent="0.25">
      <c r="B7" s="7" t="s">
        <v>2</v>
      </c>
      <c r="C7" s="3">
        <v>500</v>
      </c>
      <c r="D7">
        <f>C7*E7</f>
        <v>20</v>
      </c>
      <c r="E7" s="2">
        <f t="shared" si="0"/>
        <v>0.04</v>
      </c>
      <c r="G7" s="14" t="s">
        <v>12</v>
      </c>
      <c r="H7" s="29">
        <v>0.2</v>
      </c>
      <c r="I7" t="s">
        <v>26</v>
      </c>
      <c r="J7" s="30">
        <v>311</v>
      </c>
      <c r="M7" t="s">
        <v>23</v>
      </c>
      <c r="N7" t="s">
        <v>28</v>
      </c>
    </row>
    <row r="8" spans="2:15" ht="15.75" thickBot="1" x14ac:dyDescent="0.3">
      <c r="B8" s="7" t="s">
        <v>2</v>
      </c>
      <c r="C8" s="3">
        <v>2000</v>
      </c>
      <c r="D8">
        <f>C8*E8</f>
        <v>70</v>
      </c>
      <c r="E8" s="2">
        <f t="shared" si="0"/>
        <v>3.5000000000000003E-2</v>
      </c>
      <c r="G8" s="16" t="s">
        <v>13</v>
      </c>
      <c r="H8" s="18">
        <v>0.1</v>
      </c>
      <c r="I8" s="5" t="s">
        <v>27</v>
      </c>
      <c r="J8" s="27">
        <v>157</v>
      </c>
      <c r="M8" t="s">
        <v>33</v>
      </c>
      <c r="N8" t="s">
        <v>35</v>
      </c>
    </row>
    <row r="9" spans="2:15" ht="15.75" thickBot="1" x14ac:dyDescent="0.3">
      <c r="B9" s="7" t="s">
        <v>2</v>
      </c>
      <c r="C9" s="3">
        <v>5000</v>
      </c>
      <c r="D9">
        <f>E9*C9</f>
        <v>150</v>
      </c>
      <c r="E9" s="2">
        <f>E10+0.005</f>
        <v>3.0000000000000002E-2</v>
      </c>
      <c r="G9" s="3"/>
    </row>
    <row r="10" spans="2:15" ht="15.75" thickBot="1" x14ac:dyDescent="0.3">
      <c r="B10" s="9" t="s">
        <v>2</v>
      </c>
      <c r="C10" s="4">
        <v>10000</v>
      </c>
      <c r="D10" s="5">
        <f>E10*C10</f>
        <v>250</v>
      </c>
      <c r="E10" s="6">
        <v>2.5000000000000001E-2</v>
      </c>
      <c r="G10" s="20" t="s">
        <v>34</v>
      </c>
      <c r="H10" s="21" t="s">
        <v>36</v>
      </c>
      <c r="M10" t="s">
        <v>47</v>
      </c>
      <c r="O10" t="s">
        <v>48</v>
      </c>
    </row>
    <row r="11" spans="2:15" ht="15.75" thickBot="1" x14ac:dyDescent="0.3">
      <c r="G11" s="14" t="s">
        <v>30</v>
      </c>
      <c r="H11" s="22" t="s">
        <v>37</v>
      </c>
      <c r="M11" t="s">
        <v>51</v>
      </c>
      <c r="N11" t="s">
        <v>53</v>
      </c>
    </row>
    <row r="12" spans="2:15" ht="15.75" thickBot="1" x14ac:dyDescent="0.3">
      <c r="B12" s="37" t="s">
        <v>29</v>
      </c>
      <c r="C12" s="38"/>
      <c r="D12" s="38"/>
      <c r="E12" s="39"/>
      <c r="G12" s="14" t="s">
        <v>12</v>
      </c>
      <c r="H12" s="22" t="s">
        <v>40</v>
      </c>
      <c r="M12" t="s">
        <v>52</v>
      </c>
      <c r="N12" t="s">
        <v>54</v>
      </c>
    </row>
    <row r="13" spans="2:15" ht="15.75" thickBot="1" x14ac:dyDescent="0.3">
      <c r="B13" s="1"/>
      <c r="C13" s="10" t="s">
        <v>0</v>
      </c>
      <c r="D13" s="10" t="s">
        <v>1</v>
      </c>
      <c r="E13" s="11" t="s">
        <v>3</v>
      </c>
      <c r="G13" s="16" t="s">
        <v>13</v>
      </c>
      <c r="H13" s="23" t="s">
        <v>41</v>
      </c>
      <c r="M13" t="s">
        <v>57</v>
      </c>
      <c r="N13" t="s">
        <v>59</v>
      </c>
    </row>
    <row r="14" spans="2:15" ht="15.75" thickBot="1" x14ac:dyDescent="0.3">
      <c r="B14" s="7" t="s">
        <v>2</v>
      </c>
      <c r="C14" s="3">
        <v>1</v>
      </c>
      <c r="D14">
        <f>C14*E14</f>
        <v>12</v>
      </c>
      <c r="E14" s="2">
        <f t="shared" ref="E14:E16" si="1">E15+0.5</f>
        <v>12</v>
      </c>
    </row>
    <row r="15" spans="2:15" x14ac:dyDescent="0.25">
      <c r="B15" s="7" t="s">
        <v>2</v>
      </c>
      <c r="C15" s="3">
        <v>2</v>
      </c>
      <c r="D15">
        <f>C15*E15</f>
        <v>23</v>
      </c>
      <c r="E15" s="2">
        <f t="shared" si="1"/>
        <v>11.5</v>
      </c>
      <c r="G15" s="40" t="s">
        <v>16</v>
      </c>
      <c r="H15" s="41"/>
    </row>
    <row r="16" spans="2:15" x14ac:dyDescent="0.25">
      <c r="B16" s="7" t="s">
        <v>2</v>
      </c>
      <c r="C16" s="3">
        <v>5</v>
      </c>
      <c r="D16">
        <f>C16*E16</f>
        <v>55</v>
      </c>
      <c r="E16" s="2">
        <f t="shared" si="1"/>
        <v>11</v>
      </c>
      <c r="G16" s="12" t="s">
        <v>8</v>
      </c>
      <c r="H16" s="13" t="s">
        <v>9</v>
      </c>
      <c r="M16" t="s">
        <v>62</v>
      </c>
    </row>
    <row r="17" spans="2:13" x14ac:dyDescent="0.25">
      <c r="B17" s="7" t="s">
        <v>2</v>
      </c>
      <c r="C17" s="3">
        <v>20</v>
      </c>
      <c r="D17">
        <f>C17*E17</f>
        <v>210</v>
      </c>
      <c r="E17" s="2">
        <f>E18+0.5</f>
        <v>10.5</v>
      </c>
      <c r="G17" s="14" t="s">
        <v>10</v>
      </c>
      <c r="H17" s="15">
        <v>0.5</v>
      </c>
      <c r="M17" t="s">
        <v>39</v>
      </c>
    </row>
    <row r="18" spans="2:13" ht="15.75" thickBot="1" x14ac:dyDescent="0.3">
      <c r="B18" s="8" t="s">
        <v>2</v>
      </c>
      <c r="C18" s="4">
        <v>50</v>
      </c>
      <c r="D18" s="5">
        <f>E18*C18</f>
        <v>500</v>
      </c>
      <c r="E18" s="6">
        <v>10</v>
      </c>
      <c r="G18" s="14" t="s">
        <v>11</v>
      </c>
      <c r="H18" s="15">
        <v>0.35</v>
      </c>
    </row>
    <row r="19" spans="2:13" ht="15.75" thickBot="1" x14ac:dyDescent="0.3">
      <c r="G19" s="14" t="s">
        <v>12</v>
      </c>
      <c r="H19" s="15">
        <v>0.1</v>
      </c>
    </row>
    <row r="20" spans="2:13" ht="15.75" thickBot="1" x14ac:dyDescent="0.3">
      <c r="B20" s="37" t="s">
        <v>31</v>
      </c>
      <c r="C20" s="38"/>
      <c r="D20" s="38"/>
      <c r="E20" s="39"/>
      <c r="G20" s="16" t="s">
        <v>13</v>
      </c>
      <c r="H20" s="17">
        <v>0.05</v>
      </c>
    </row>
    <row r="21" spans="2:13" ht="15.75" thickBot="1" x14ac:dyDescent="0.3">
      <c r="B21" s="1"/>
      <c r="C21" s="10" t="s">
        <v>0</v>
      </c>
      <c r="D21" s="10" t="s">
        <v>1</v>
      </c>
      <c r="E21" s="11" t="s">
        <v>3</v>
      </c>
    </row>
    <row r="22" spans="2:13" x14ac:dyDescent="0.25">
      <c r="B22" s="7" t="s">
        <v>2</v>
      </c>
      <c r="C22" s="3">
        <v>1</v>
      </c>
      <c r="D22">
        <f>C22*E22</f>
        <v>102</v>
      </c>
      <c r="E22" s="2">
        <f t="shared" ref="E22:E24" si="2">E23+0.5</f>
        <v>102</v>
      </c>
      <c r="G22" s="40" t="s">
        <v>38</v>
      </c>
      <c r="H22" s="41"/>
    </row>
    <row r="23" spans="2:13" x14ac:dyDescent="0.25">
      <c r="B23" s="7" t="s">
        <v>2</v>
      </c>
      <c r="C23" s="3">
        <v>2</v>
      </c>
      <c r="D23">
        <f>C23*E23</f>
        <v>203</v>
      </c>
      <c r="E23" s="2">
        <f t="shared" si="2"/>
        <v>101.5</v>
      </c>
      <c r="G23" s="12" t="s">
        <v>8</v>
      </c>
      <c r="H23" s="13" t="s">
        <v>42</v>
      </c>
    </row>
    <row r="24" spans="2:13" x14ac:dyDescent="0.25">
      <c r="B24" s="7" t="s">
        <v>2</v>
      </c>
      <c r="C24" s="3">
        <v>5</v>
      </c>
      <c r="D24">
        <f>C24*E24</f>
        <v>505</v>
      </c>
      <c r="E24" s="2">
        <f t="shared" si="2"/>
        <v>101</v>
      </c>
      <c r="G24" s="14" t="s">
        <v>10</v>
      </c>
      <c r="H24" s="24" t="s">
        <v>43</v>
      </c>
    </row>
    <row r="25" spans="2:13" x14ac:dyDescent="0.25">
      <c r="B25" s="7" t="s">
        <v>2</v>
      </c>
      <c r="C25" s="3">
        <v>20</v>
      </c>
      <c r="D25">
        <f>C25*E25</f>
        <v>2010</v>
      </c>
      <c r="E25" s="2">
        <f>E26+0.5</f>
        <v>100.5</v>
      </c>
      <c r="G25" s="14" t="s">
        <v>11</v>
      </c>
      <c r="H25" s="25" t="s">
        <v>44</v>
      </c>
    </row>
    <row r="26" spans="2:13" ht="15.75" thickBot="1" x14ac:dyDescent="0.3">
      <c r="B26" s="8" t="s">
        <v>2</v>
      </c>
      <c r="C26" s="4">
        <v>50</v>
      </c>
      <c r="D26" s="5">
        <f>E26*C26</f>
        <v>5000</v>
      </c>
      <c r="E26" s="6">
        <v>100</v>
      </c>
      <c r="G26" s="14" t="s">
        <v>12</v>
      </c>
      <c r="H26" s="25" t="s">
        <v>45</v>
      </c>
    </row>
    <row r="27" spans="2:13" ht="15.75" thickBot="1" x14ac:dyDescent="0.3">
      <c r="G27" s="16" t="s">
        <v>13</v>
      </c>
      <c r="H27" s="26" t="s">
        <v>46</v>
      </c>
    </row>
    <row r="28" spans="2:13" ht="15.75" thickBot="1" x14ac:dyDescent="0.3">
      <c r="B28" s="37" t="s">
        <v>32</v>
      </c>
      <c r="C28" s="38"/>
      <c r="D28" s="38"/>
      <c r="E28" s="39"/>
    </row>
    <row r="29" spans="2:13" ht="15.75" thickBot="1" x14ac:dyDescent="0.3">
      <c r="B29" s="1"/>
      <c r="C29" s="10" t="s">
        <v>0</v>
      </c>
      <c r="D29" s="10" t="s">
        <v>1</v>
      </c>
      <c r="E29" s="11" t="s">
        <v>3</v>
      </c>
      <c r="G29" s="34" t="s">
        <v>61</v>
      </c>
      <c r="H29" s="35"/>
      <c r="I29" s="35"/>
      <c r="J29" s="36"/>
    </row>
    <row r="30" spans="2:13" x14ac:dyDescent="0.25">
      <c r="B30" s="7" t="s">
        <v>2</v>
      </c>
      <c r="C30" s="3">
        <v>1</v>
      </c>
      <c r="D30">
        <f>C30*E30</f>
        <v>202</v>
      </c>
      <c r="E30" s="2">
        <f t="shared" ref="E30:E32" si="3">E31+0.5</f>
        <v>202</v>
      </c>
      <c r="G30" s="32" t="s">
        <v>8</v>
      </c>
      <c r="H30" s="10" t="s">
        <v>52</v>
      </c>
      <c r="I30" s="10" t="s">
        <v>51</v>
      </c>
      <c r="J30" s="33" t="s">
        <v>58</v>
      </c>
    </row>
    <row r="31" spans="2:13" x14ac:dyDescent="0.25">
      <c r="B31" s="7" t="s">
        <v>2</v>
      </c>
      <c r="C31" s="3">
        <v>2</v>
      </c>
      <c r="D31">
        <f>C31*E31</f>
        <v>403</v>
      </c>
      <c r="E31" s="2">
        <f t="shared" si="3"/>
        <v>201.5</v>
      </c>
      <c r="G31" s="14" t="s">
        <v>10</v>
      </c>
      <c r="H31" s="28" t="s">
        <v>49</v>
      </c>
      <c r="I31" s="3">
        <v>40</v>
      </c>
      <c r="J31" s="30">
        <f>_xlfn.FLOOR.MATH(J5/I31)</f>
        <v>15</v>
      </c>
    </row>
    <row r="32" spans="2:13" x14ac:dyDescent="0.25">
      <c r="B32" s="7" t="s">
        <v>2</v>
      </c>
      <c r="C32" s="3">
        <v>5</v>
      </c>
      <c r="D32">
        <f>C32*E32</f>
        <v>1005</v>
      </c>
      <c r="E32" s="2">
        <f t="shared" si="3"/>
        <v>201</v>
      </c>
      <c r="G32" s="14" t="s">
        <v>11</v>
      </c>
      <c r="H32" s="28" t="s">
        <v>55</v>
      </c>
      <c r="I32" s="3">
        <v>50</v>
      </c>
      <c r="J32" s="30">
        <f>_xlfn.FLOOR.MATH(J6/I32)</f>
        <v>9</v>
      </c>
    </row>
    <row r="33" spans="2:10" x14ac:dyDescent="0.25">
      <c r="B33" s="7" t="s">
        <v>2</v>
      </c>
      <c r="C33" s="3">
        <v>20</v>
      </c>
      <c r="D33">
        <f>C33*E33</f>
        <v>4010</v>
      </c>
      <c r="E33" s="2">
        <f>E34+0.5</f>
        <v>200.5</v>
      </c>
      <c r="G33" s="14" t="s">
        <v>12</v>
      </c>
      <c r="H33" s="28" t="s">
        <v>56</v>
      </c>
      <c r="I33" s="3">
        <v>100</v>
      </c>
      <c r="J33" s="30">
        <f>_xlfn.FLOOR.MATH(J7/I33)</f>
        <v>3</v>
      </c>
    </row>
    <row r="34" spans="2:10" ht="15.75" thickBot="1" x14ac:dyDescent="0.3">
      <c r="B34" s="8" t="s">
        <v>2</v>
      </c>
      <c r="C34" s="4">
        <v>50</v>
      </c>
      <c r="D34" s="5">
        <f>E34*C34</f>
        <v>10000</v>
      </c>
      <c r="E34" s="6">
        <v>200</v>
      </c>
      <c r="G34" s="16" t="s">
        <v>13</v>
      </c>
      <c r="H34" s="31" t="s">
        <v>60</v>
      </c>
      <c r="I34" s="4">
        <v>150</v>
      </c>
      <c r="J34" s="27">
        <f>_xlfn.FLOOR.MATH(J8/I34)</f>
        <v>1</v>
      </c>
    </row>
  </sheetData>
  <mergeCells count="8">
    <mergeCell ref="G29:J29"/>
    <mergeCell ref="B3:E3"/>
    <mergeCell ref="B20:E20"/>
    <mergeCell ref="B28:E28"/>
    <mergeCell ref="G22:H22"/>
    <mergeCell ref="B12:E12"/>
    <mergeCell ref="G15:H15"/>
    <mergeCell ref="G3:J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Giusteschi</dc:creator>
  <cp:lastModifiedBy>Giulio Giusteschi</cp:lastModifiedBy>
  <dcterms:created xsi:type="dcterms:W3CDTF">2024-05-25T11:51:13Z</dcterms:created>
  <dcterms:modified xsi:type="dcterms:W3CDTF">2025-01-13T15:14:56Z</dcterms:modified>
</cp:coreProperties>
</file>