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9920" windowHeight="7845" activeTab="3"/>
  </bookViews>
  <sheets>
    <sheet name="Equipment" sheetId="1" r:id="rId1"/>
    <sheet name="Salary" sheetId="2" r:id="rId2"/>
    <sheet name="Support" sheetId="3" r:id="rId3"/>
    <sheet name="Training" sheetId="4" r:id="rId4"/>
  </sheets>
  <calcPr calcId="124519"/>
</workbook>
</file>

<file path=xl/calcChain.xml><?xml version="1.0" encoding="utf-8"?>
<calcChain xmlns="http://schemas.openxmlformats.org/spreadsheetml/2006/main">
  <c r="F14" i="4"/>
  <c r="F13"/>
  <c r="F12"/>
  <c r="D4"/>
  <c r="D3"/>
  <c r="D2"/>
  <c r="B67" i="2"/>
  <c r="D4" i="3"/>
  <c r="D3"/>
  <c r="D2"/>
  <c r="D10" i="1"/>
  <c r="D3"/>
  <c r="D4"/>
  <c r="D5"/>
  <c r="D6"/>
  <c r="D7"/>
  <c r="D8"/>
  <c r="D9"/>
  <c r="D2"/>
</calcChain>
</file>

<file path=xl/sharedStrings.xml><?xml version="1.0" encoding="utf-8"?>
<sst xmlns="http://schemas.openxmlformats.org/spreadsheetml/2006/main" count="323" uniqueCount="186">
  <si>
    <t>Equipment</t>
  </si>
  <si>
    <t>Cost</t>
  </si>
  <si>
    <t>Note</t>
  </si>
  <si>
    <t>Quantity</t>
  </si>
  <si>
    <t>Total</t>
  </si>
  <si>
    <t>Computer</t>
  </si>
  <si>
    <t>Printer</t>
  </si>
  <si>
    <t>Server</t>
  </si>
  <si>
    <t>Task Name</t>
  </si>
  <si>
    <t>Duration</t>
  </si>
  <si>
    <t>Start</t>
  </si>
  <si>
    <t>Finish</t>
  </si>
  <si>
    <t>Resource Names</t>
  </si>
  <si>
    <t>Viking project</t>
  </si>
  <si>
    <t>225 days</t>
  </si>
  <si>
    <t>Thu 3/15/12</t>
  </si>
  <si>
    <t>Wed 1/23/13</t>
  </si>
  <si>
    <t xml:space="preserve">   Planning</t>
  </si>
  <si>
    <t>6 days</t>
  </si>
  <si>
    <t>Fri 3/16/12</t>
  </si>
  <si>
    <t>Fri 3/23/12</t>
  </si>
  <si>
    <t xml:space="preserve">      Estimate</t>
  </si>
  <si>
    <t>4 days</t>
  </si>
  <si>
    <t>Wed 3/21/12</t>
  </si>
  <si>
    <t xml:space="preserve">         Collect data</t>
  </si>
  <si>
    <t>2 days</t>
  </si>
  <si>
    <t>Mon 3/19/12</t>
  </si>
  <si>
    <t>Tin</t>
  </si>
  <si>
    <t xml:space="preserve">         Mesurement and metrics</t>
  </si>
  <si>
    <t>Tue 3/20/12</t>
  </si>
  <si>
    <t>Son</t>
  </si>
  <si>
    <t xml:space="preserve">      Schedule</t>
  </si>
  <si>
    <t>Thu 3/22/12</t>
  </si>
  <si>
    <t xml:space="preserve">      Analysis goals and object</t>
  </si>
  <si>
    <t>1 day</t>
  </si>
  <si>
    <t xml:space="preserve">         Define goals and object</t>
  </si>
  <si>
    <t>Van</t>
  </si>
  <si>
    <t xml:space="preserve">   Kick off</t>
  </si>
  <si>
    <t>11 days</t>
  </si>
  <si>
    <t>Mon 3/26/12</t>
  </si>
  <si>
    <t>Mon 4/9/12</t>
  </si>
  <si>
    <t xml:space="preserve">      Define project team</t>
  </si>
  <si>
    <t xml:space="preserve">         Define resource</t>
  </si>
  <si>
    <t xml:space="preserve">         Define team policy</t>
  </si>
  <si>
    <t>Tam</t>
  </si>
  <si>
    <t xml:space="preserve">         Team role, responsibility</t>
  </si>
  <si>
    <t xml:space="preserve">      Review plan</t>
  </si>
  <si>
    <t>3 days</t>
  </si>
  <si>
    <t>Tue 3/27/12</t>
  </si>
  <si>
    <t>Thu 3/29/12</t>
  </si>
  <si>
    <t xml:space="preserve">      Review process</t>
  </si>
  <si>
    <t>Mon 4/2/12</t>
  </si>
  <si>
    <t xml:space="preserve">      Discuss risks and changes</t>
  </si>
  <si>
    <t>5 days</t>
  </si>
  <si>
    <t>Tue 4/3/12</t>
  </si>
  <si>
    <t xml:space="preserve">         Define risk and change management process</t>
  </si>
  <si>
    <t>Wed 4/4/12</t>
  </si>
  <si>
    <t>Son,Tam</t>
  </si>
  <si>
    <t xml:space="preserve">         Change management plan</t>
  </si>
  <si>
    <t>Thu 4/5/12</t>
  </si>
  <si>
    <t xml:space="preserve">         Risk management plan</t>
  </si>
  <si>
    <t xml:space="preserve">   Requirement</t>
  </si>
  <si>
    <t>13 days</t>
  </si>
  <si>
    <t>Wed 4/25/12</t>
  </si>
  <si>
    <t xml:space="preserve">      Get requirement</t>
  </si>
  <si>
    <t>Wed 4/11/12</t>
  </si>
  <si>
    <t>Tam,Son</t>
  </si>
  <si>
    <t xml:space="preserve">      Analysis requirement</t>
  </si>
  <si>
    <t>10 days</t>
  </si>
  <si>
    <t>Thu 4/12/12</t>
  </si>
  <si>
    <t xml:space="preserve">         Make SRS</t>
  </si>
  <si>
    <t>Wed 4/18/12</t>
  </si>
  <si>
    <t xml:space="preserve">         Make URD</t>
  </si>
  <si>
    <t>Thu 4/19/12</t>
  </si>
  <si>
    <t xml:space="preserve">   Architect and design</t>
  </si>
  <si>
    <t>40 days</t>
  </si>
  <si>
    <t>Thu 4/26/12</t>
  </si>
  <si>
    <t>Wed 6/20/12</t>
  </si>
  <si>
    <t xml:space="preserve">      Architect and design</t>
  </si>
  <si>
    <t xml:space="preserve">         System architect document</t>
  </si>
  <si>
    <t>Tue 5/29/12</t>
  </si>
  <si>
    <t>Thu 5/31/12</t>
  </si>
  <si>
    <t xml:space="preserve">         High level design</t>
  </si>
  <si>
    <t>Fri 6/1/12</t>
  </si>
  <si>
    <t>Tue 6/5/12</t>
  </si>
  <si>
    <t xml:space="preserve">         Detailed design</t>
  </si>
  <si>
    <t>Wed 6/6/12</t>
  </si>
  <si>
    <t xml:space="preserve">      Analysis system architect</t>
  </si>
  <si>
    <t>23 days</t>
  </si>
  <si>
    <t>Mon 5/28/12</t>
  </si>
  <si>
    <t xml:space="preserve">         Define architect the drivers</t>
  </si>
  <si>
    <t>15 days</t>
  </si>
  <si>
    <t>Wed 5/16/12</t>
  </si>
  <si>
    <t xml:space="preserve">         Define achitect structures</t>
  </si>
  <si>
    <t>8 days</t>
  </si>
  <si>
    <t>Thu 5/17/12</t>
  </si>
  <si>
    <t xml:space="preserve">   Implement</t>
  </si>
  <si>
    <t>135 days</t>
  </si>
  <si>
    <t>Thu 6/21/12</t>
  </si>
  <si>
    <t>Wed 12/26/12</t>
  </si>
  <si>
    <t xml:space="preserve">      Coding</t>
  </si>
  <si>
    <t>90 days</t>
  </si>
  <si>
    <t>Wed 10/24/12</t>
  </si>
  <si>
    <t>Son,Tam,Tin</t>
  </si>
  <si>
    <t xml:space="preserve">      Fix bug</t>
  </si>
  <si>
    <t>30 days</t>
  </si>
  <si>
    <t>Thu 11/15/12</t>
  </si>
  <si>
    <t xml:space="preserve">      Integrated</t>
  </si>
  <si>
    <t>Thu 10/25/12</t>
  </si>
  <si>
    <t>Wed 10/31/12</t>
  </si>
  <si>
    <t xml:space="preserve">   Testing</t>
  </si>
  <si>
    <t>105 days</t>
  </si>
  <si>
    <t>Wed 11/14/12</t>
  </si>
  <si>
    <t xml:space="preserve">      Test plan</t>
  </si>
  <si>
    <t>Mon 6/25/12</t>
  </si>
  <si>
    <t>Van,Tam</t>
  </si>
  <si>
    <t xml:space="preserve">      System test</t>
  </si>
  <si>
    <t>Tue 11/13/12</t>
  </si>
  <si>
    <t xml:space="preserve">      Unit test</t>
  </si>
  <si>
    <t>32 days</t>
  </si>
  <si>
    <t>Tue 9/25/12</t>
  </si>
  <si>
    <t>Wed 11/7/12</t>
  </si>
  <si>
    <t xml:space="preserve">         Test case</t>
  </si>
  <si>
    <t>Thu 11/1/12</t>
  </si>
  <si>
    <t xml:space="preserve">         Unit test script</t>
  </si>
  <si>
    <t>Fri 11/2/12</t>
  </si>
  <si>
    <t>Mon 11/5/12</t>
  </si>
  <si>
    <t xml:space="preserve">         Implement test</t>
  </si>
  <si>
    <t>Tue 11/6/12</t>
  </si>
  <si>
    <t xml:space="preserve">      Integrated test</t>
  </si>
  <si>
    <t>Thu 11/8/12</t>
  </si>
  <si>
    <t>Mon 11/12/12</t>
  </si>
  <si>
    <t xml:space="preserve">   Deployment</t>
  </si>
  <si>
    <t>17 days</t>
  </si>
  <si>
    <t>Sat 12/29/12</t>
  </si>
  <si>
    <t>Mon 1/21/13</t>
  </si>
  <si>
    <t xml:space="preserve">      Release and install</t>
  </si>
  <si>
    <t>Mon 12/31/12</t>
  </si>
  <si>
    <t>Huyen</t>
  </si>
  <si>
    <t xml:space="preserve">      Collect feedback</t>
  </si>
  <si>
    <t>7 days</t>
  </si>
  <si>
    <t>Tue 1/1/13</t>
  </si>
  <si>
    <t>Wed 1/9/13</t>
  </si>
  <si>
    <t xml:space="preserve">      Analysis feedback</t>
  </si>
  <si>
    <t>Thu 1/10/13</t>
  </si>
  <si>
    <t>Mon 1/14/13</t>
  </si>
  <si>
    <t>Huyen,Son,Tam,Van,Tin</t>
  </si>
  <si>
    <t xml:space="preserve">      Acceptance test</t>
  </si>
  <si>
    <t>Tue 1/15/13</t>
  </si>
  <si>
    <t>Tam,Van</t>
  </si>
  <si>
    <t xml:space="preserve">   Close out</t>
  </si>
  <si>
    <t>20 days</t>
  </si>
  <si>
    <t>Thu 12/27/12</t>
  </si>
  <si>
    <t xml:space="preserve">      Lesson learned</t>
  </si>
  <si>
    <t>Tue 1/22/13</t>
  </si>
  <si>
    <t xml:space="preserve">      Make close out document</t>
  </si>
  <si>
    <t xml:space="preserve">         User manual</t>
  </si>
  <si>
    <t>Fri 12/28/12</t>
  </si>
  <si>
    <t xml:space="preserve">         Close sure project plan</t>
  </si>
  <si>
    <t xml:space="preserve">   Management</t>
  </si>
  <si>
    <t>217 days</t>
  </si>
  <si>
    <t xml:space="preserve">      Report management</t>
  </si>
  <si>
    <t xml:space="preserve">         Status report</t>
  </si>
  <si>
    <t xml:space="preserve">         Weekly report</t>
  </si>
  <si>
    <t xml:space="preserve">      Change mangement</t>
  </si>
  <si>
    <t xml:space="preserve">      Risk control</t>
  </si>
  <si>
    <t xml:space="preserve">      management</t>
  </si>
  <si>
    <t>Windows xp license</t>
  </si>
  <si>
    <t>Windows server 2003 license with  5 User CALs</t>
  </si>
  <si>
    <t>Office 2003 professional license</t>
  </si>
  <si>
    <t>Include Word, Excel, Visio, Powerpoint and MS project</t>
  </si>
  <si>
    <t>WBS chart pro license</t>
  </si>
  <si>
    <t>Router</t>
  </si>
  <si>
    <t>Content</t>
  </si>
  <si>
    <t>Rent office</t>
  </si>
  <si>
    <t>Internet fee</t>
  </si>
  <si>
    <t>Fee for a month</t>
  </si>
  <si>
    <t>Total cost</t>
  </si>
  <si>
    <t>Duration (month)</t>
  </si>
  <si>
    <t>Inlude power and water</t>
  </si>
  <si>
    <t>Maintain</t>
  </si>
  <si>
    <t>12 Days</t>
  </si>
  <si>
    <t>Total salary cost</t>
  </si>
  <si>
    <t>Number of member join</t>
  </si>
  <si>
    <t>Programming</t>
  </si>
  <si>
    <t>Design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</si>
</sst>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63636"/>
      </left>
      <right style="medium">
        <color rgb="FF363636"/>
      </right>
      <top style="medium">
        <color rgb="FF363636"/>
      </top>
      <bottom style="medium">
        <color rgb="FF363636"/>
      </bottom>
      <diagonal/>
    </border>
    <border>
      <left style="medium">
        <color rgb="FF363636"/>
      </left>
      <right style="medium">
        <color rgb="FF363636"/>
      </right>
      <top/>
      <bottom style="medium">
        <color rgb="FF36363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8" fontId="2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8" fontId="3" fillId="2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8" fontId="1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2" borderId="0" xfId="0" applyFont="1" applyFill="1" applyBorder="1" applyAlignment="1">
      <alignment wrapText="1"/>
    </xf>
    <xf numFmtId="8" fontId="3" fillId="2" borderId="0" xfId="0" applyNumberFormat="1" applyFont="1" applyFill="1" applyBorder="1" applyAlignment="1">
      <alignment horizontal="right" wrapText="1"/>
    </xf>
    <xf numFmtId="0" fontId="5" fillId="0" borderId="1" xfId="0" applyNumberFormat="1" applyFont="1" applyBorder="1"/>
    <xf numFmtId="0" fontId="5" fillId="0" borderId="0" xfId="0" applyFont="1"/>
    <xf numFmtId="0" fontId="6" fillId="3" borderId="1" xfId="0" applyFont="1" applyFill="1" applyBorder="1"/>
    <xf numFmtId="0" fontId="7" fillId="0" borderId="2" xfId="0" applyNumberFormat="1" applyFont="1" applyBorder="1" applyAlignment="1">
      <alignment vertical="top" wrapText="1"/>
    </xf>
    <xf numFmtId="0" fontId="7" fillId="0" borderId="3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F17" sqref="F17"/>
    </sheetView>
  </sheetViews>
  <sheetFormatPr defaultRowHeight="15"/>
  <cols>
    <col min="1" max="1" width="27.28515625" customWidth="1"/>
    <col min="2" max="2" width="15.28515625" customWidth="1"/>
    <col min="3" max="3" width="15.7109375" customWidth="1"/>
    <col min="5" max="5" width="19.7109375" customWidth="1"/>
  </cols>
  <sheetData>
    <row r="1" spans="1:5">
      <c r="A1" s="8" t="s">
        <v>0</v>
      </c>
      <c r="B1" s="8" t="s">
        <v>3</v>
      </c>
      <c r="C1" s="8" t="s">
        <v>1</v>
      </c>
      <c r="D1" s="8" t="s">
        <v>4</v>
      </c>
      <c r="E1" s="8" t="s">
        <v>2</v>
      </c>
    </row>
    <row r="2" spans="1:5">
      <c r="A2" s="11" t="s">
        <v>5</v>
      </c>
      <c r="B2" s="11">
        <v>5</v>
      </c>
      <c r="C2" s="11">
        <v>300</v>
      </c>
      <c r="D2" s="11">
        <f>C2*B2</f>
        <v>1500</v>
      </c>
      <c r="E2" s="11"/>
    </row>
    <row r="3" spans="1:5">
      <c r="A3" s="11" t="s">
        <v>172</v>
      </c>
      <c r="B3" s="11">
        <v>1</v>
      </c>
      <c r="C3" s="11">
        <v>100</v>
      </c>
      <c r="D3" s="11">
        <f t="shared" ref="D3:D9" si="0">C3*B3</f>
        <v>100</v>
      </c>
      <c r="E3" s="11"/>
    </row>
    <row r="4" spans="1:5">
      <c r="A4" s="11" t="s">
        <v>6</v>
      </c>
      <c r="B4" s="11">
        <v>1</v>
      </c>
      <c r="C4" s="11">
        <v>200</v>
      </c>
      <c r="D4" s="11">
        <f t="shared" si="0"/>
        <v>200</v>
      </c>
      <c r="E4" s="11"/>
    </row>
    <row r="5" spans="1:5">
      <c r="A5" s="11" t="s">
        <v>7</v>
      </c>
      <c r="B5" s="11">
        <v>1</v>
      </c>
      <c r="C5" s="11">
        <v>1000</v>
      </c>
      <c r="D5" s="11">
        <f t="shared" si="0"/>
        <v>1000</v>
      </c>
      <c r="E5" s="11"/>
    </row>
    <row r="6" spans="1:5">
      <c r="A6" s="11" t="s">
        <v>167</v>
      </c>
      <c r="B6" s="11">
        <v>5</v>
      </c>
      <c r="C6" s="11">
        <v>250</v>
      </c>
      <c r="D6" s="11">
        <f t="shared" si="0"/>
        <v>1250</v>
      </c>
      <c r="E6" s="11"/>
    </row>
    <row r="7" spans="1:5" ht="30">
      <c r="A7" s="11" t="s">
        <v>168</v>
      </c>
      <c r="B7" s="11">
        <v>1</v>
      </c>
      <c r="C7" s="11">
        <v>149</v>
      </c>
      <c r="D7" s="11">
        <f t="shared" si="0"/>
        <v>149</v>
      </c>
      <c r="E7" s="11"/>
    </row>
    <row r="8" spans="1:5" ht="45">
      <c r="A8" s="11" t="s">
        <v>169</v>
      </c>
      <c r="B8" s="11">
        <v>5</v>
      </c>
      <c r="C8" s="11">
        <v>490</v>
      </c>
      <c r="D8" s="11">
        <f t="shared" si="0"/>
        <v>2450</v>
      </c>
      <c r="E8" s="11" t="s">
        <v>170</v>
      </c>
    </row>
    <row r="9" spans="1:5">
      <c r="A9" s="11" t="s">
        <v>171</v>
      </c>
      <c r="B9" s="11">
        <v>5</v>
      </c>
      <c r="C9" s="11">
        <v>50</v>
      </c>
      <c r="D9" s="11">
        <f t="shared" si="0"/>
        <v>250</v>
      </c>
      <c r="E9" s="11"/>
    </row>
    <row r="10" spans="1:5" ht="23.25">
      <c r="A10" s="12"/>
      <c r="B10" s="12"/>
      <c r="C10" s="12" t="s">
        <v>4</v>
      </c>
      <c r="D10" s="14">
        <f>SUM(D2:D9)</f>
        <v>6899</v>
      </c>
      <c r="E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7"/>
  <sheetViews>
    <sheetView topLeftCell="A60" workbookViewId="0">
      <selection activeCell="B67" sqref="B67"/>
    </sheetView>
  </sheetViews>
  <sheetFormatPr defaultRowHeight="15"/>
  <cols>
    <col min="1" max="1" width="16.140625" customWidth="1"/>
    <col min="2" max="2" width="10.85546875" bestFit="1" customWidth="1"/>
    <col min="4" max="4" width="27.140625" customWidth="1"/>
    <col min="5" max="5" width="20.28515625" customWidth="1"/>
    <col min="6" max="6" width="28.42578125" customWidth="1"/>
  </cols>
  <sheetData>
    <row r="1" spans="1:6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</v>
      </c>
    </row>
    <row r="2" spans="1:6" ht="30">
      <c r="A2" s="7" t="s">
        <v>13</v>
      </c>
      <c r="B2" s="7" t="s">
        <v>14</v>
      </c>
      <c r="C2" s="7" t="s">
        <v>15</v>
      </c>
      <c r="D2" s="7" t="s">
        <v>16</v>
      </c>
      <c r="E2" s="8"/>
      <c r="F2" s="9">
        <v>15552</v>
      </c>
    </row>
    <row r="3" spans="1:6" ht="30">
      <c r="A3" s="1" t="s">
        <v>17</v>
      </c>
      <c r="B3" s="1" t="s">
        <v>18</v>
      </c>
      <c r="C3" s="1" t="s">
        <v>19</v>
      </c>
      <c r="D3" s="1" t="s">
        <v>20</v>
      </c>
      <c r="E3" s="2"/>
      <c r="F3" s="3">
        <v>224</v>
      </c>
    </row>
    <row r="4" spans="1:6" ht="30">
      <c r="A4" s="1" t="s">
        <v>21</v>
      </c>
      <c r="B4" s="1" t="s">
        <v>22</v>
      </c>
      <c r="C4" s="1" t="s">
        <v>19</v>
      </c>
      <c r="D4" s="1" t="s">
        <v>23</v>
      </c>
      <c r="E4" s="2"/>
      <c r="F4" s="3">
        <v>128</v>
      </c>
    </row>
    <row r="5" spans="1:6" ht="30">
      <c r="A5" s="4" t="s">
        <v>24</v>
      </c>
      <c r="B5" s="4" t="s">
        <v>25</v>
      </c>
      <c r="C5" s="1" t="s">
        <v>19</v>
      </c>
      <c r="D5" s="4" t="s">
        <v>26</v>
      </c>
      <c r="E5" s="4" t="s">
        <v>27</v>
      </c>
      <c r="F5" s="5">
        <v>64</v>
      </c>
    </row>
    <row r="6" spans="1:6" ht="45">
      <c r="A6" s="4" t="s">
        <v>28</v>
      </c>
      <c r="B6" s="4" t="s">
        <v>25</v>
      </c>
      <c r="C6" s="4" t="s">
        <v>29</v>
      </c>
      <c r="D6" s="4" t="s">
        <v>23</v>
      </c>
      <c r="E6" s="4" t="s">
        <v>30</v>
      </c>
      <c r="F6" s="5">
        <v>64</v>
      </c>
    </row>
    <row r="7" spans="1:6" ht="30">
      <c r="A7" s="4" t="s">
        <v>31</v>
      </c>
      <c r="B7" s="4" t="s">
        <v>25</v>
      </c>
      <c r="C7" s="4" t="s">
        <v>32</v>
      </c>
      <c r="D7" s="4" t="s">
        <v>20</v>
      </c>
      <c r="E7" s="4" t="s">
        <v>30</v>
      </c>
      <c r="F7" s="5">
        <v>64</v>
      </c>
    </row>
    <row r="8" spans="1:6" ht="30">
      <c r="A8" s="1" t="s">
        <v>33</v>
      </c>
      <c r="B8" s="1" t="s">
        <v>34</v>
      </c>
      <c r="C8" s="1" t="s">
        <v>19</v>
      </c>
      <c r="D8" s="1" t="s">
        <v>19</v>
      </c>
      <c r="E8" s="2"/>
      <c r="F8" s="3">
        <v>32</v>
      </c>
    </row>
    <row r="9" spans="1:6" ht="30">
      <c r="A9" s="4" t="s">
        <v>35</v>
      </c>
      <c r="B9" s="4" t="s">
        <v>34</v>
      </c>
      <c r="C9" s="1" t="s">
        <v>19</v>
      </c>
      <c r="D9" s="4" t="s">
        <v>19</v>
      </c>
      <c r="E9" s="4" t="s">
        <v>36</v>
      </c>
      <c r="F9" s="5">
        <v>32</v>
      </c>
    </row>
    <row r="10" spans="1:6" ht="30">
      <c r="A10" s="1" t="s">
        <v>37</v>
      </c>
      <c r="B10" s="1" t="s">
        <v>38</v>
      </c>
      <c r="C10" s="1" t="s">
        <v>39</v>
      </c>
      <c r="D10" s="4" t="s">
        <v>40</v>
      </c>
      <c r="E10" s="2"/>
      <c r="F10" s="3">
        <v>544</v>
      </c>
    </row>
    <row r="11" spans="1:6" ht="30">
      <c r="A11" s="1" t="s">
        <v>41</v>
      </c>
      <c r="B11" s="1" t="s">
        <v>34</v>
      </c>
      <c r="C11" s="1" t="s">
        <v>39</v>
      </c>
      <c r="D11" s="1" t="s">
        <v>39</v>
      </c>
      <c r="E11" s="2"/>
      <c r="F11" s="3">
        <v>32</v>
      </c>
    </row>
    <row r="12" spans="1:6" ht="30">
      <c r="A12" s="4" t="s">
        <v>42</v>
      </c>
      <c r="B12" s="4" t="s">
        <v>34</v>
      </c>
      <c r="C12" s="1" t="s">
        <v>39</v>
      </c>
      <c r="D12" s="4" t="s">
        <v>39</v>
      </c>
      <c r="E12" s="4" t="s">
        <v>36</v>
      </c>
      <c r="F12" s="5">
        <v>32</v>
      </c>
    </row>
    <row r="13" spans="1:6" ht="30">
      <c r="A13" s="4" t="s">
        <v>43</v>
      </c>
      <c r="B13" s="4" t="s">
        <v>34</v>
      </c>
      <c r="C13" s="1" t="s">
        <v>39</v>
      </c>
      <c r="D13" s="4" t="s">
        <v>39</v>
      </c>
      <c r="E13" s="4" t="s">
        <v>44</v>
      </c>
      <c r="F13" s="5">
        <v>0</v>
      </c>
    </row>
    <row r="14" spans="1:6" ht="30">
      <c r="A14" s="4" t="s">
        <v>45</v>
      </c>
      <c r="B14" s="4" t="s">
        <v>34</v>
      </c>
      <c r="C14" s="1" t="s">
        <v>39</v>
      </c>
      <c r="D14" s="4" t="s">
        <v>39</v>
      </c>
      <c r="E14" s="4" t="s">
        <v>44</v>
      </c>
      <c r="F14" s="5">
        <v>0</v>
      </c>
    </row>
    <row r="15" spans="1:6" ht="30">
      <c r="A15" s="4" t="s">
        <v>46</v>
      </c>
      <c r="B15" s="4" t="s">
        <v>47</v>
      </c>
      <c r="C15" s="1" t="s">
        <v>48</v>
      </c>
      <c r="D15" s="4" t="s">
        <v>49</v>
      </c>
      <c r="E15" s="4" t="s">
        <v>36</v>
      </c>
      <c r="F15" s="5">
        <v>96</v>
      </c>
    </row>
    <row r="16" spans="1:6" ht="30">
      <c r="A16" s="4" t="s">
        <v>50</v>
      </c>
      <c r="B16" s="4" t="s">
        <v>47</v>
      </c>
      <c r="C16" s="4" t="s">
        <v>49</v>
      </c>
      <c r="D16" s="4" t="s">
        <v>51</v>
      </c>
      <c r="E16" s="4" t="s">
        <v>36</v>
      </c>
      <c r="F16" s="5">
        <v>96</v>
      </c>
    </row>
    <row r="17" spans="1:6" ht="30">
      <c r="A17" s="1" t="s">
        <v>52</v>
      </c>
      <c r="B17" s="1" t="s">
        <v>53</v>
      </c>
      <c r="C17" s="1" t="s">
        <v>54</v>
      </c>
      <c r="D17" s="4" t="s">
        <v>40</v>
      </c>
      <c r="E17" s="2"/>
      <c r="F17" s="3">
        <v>320</v>
      </c>
    </row>
    <row r="18" spans="1:6" ht="60">
      <c r="A18" s="4" t="s">
        <v>55</v>
      </c>
      <c r="B18" s="4" t="s">
        <v>25</v>
      </c>
      <c r="C18" s="1" t="s">
        <v>54</v>
      </c>
      <c r="D18" s="4" t="s">
        <v>56</v>
      </c>
      <c r="E18" s="4" t="s">
        <v>57</v>
      </c>
      <c r="F18" s="5">
        <v>128</v>
      </c>
    </row>
    <row r="19" spans="1:6" ht="45">
      <c r="A19" s="4" t="s">
        <v>58</v>
      </c>
      <c r="B19" s="4" t="s">
        <v>47</v>
      </c>
      <c r="C19" s="4" t="s">
        <v>59</v>
      </c>
      <c r="D19" s="4" t="s">
        <v>40</v>
      </c>
      <c r="E19" s="4" t="s">
        <v>30</v>
      </c>
      <c r="F19" s="5">
        <v>96</v>
      </c>
    </row>
    <row r="20" spans="1:6" ht="45">
      <c r="A20" s="4" t="s">
        <v>60</v>
      </c>
      <c r="B20" s="4" t="s">
        <v>47</v>
      </c>
      <c r="C20" s="4" t="s">
        <v>59</v>
      </c>
      <c r="D20" s="4" t="s">
        <v>40</v>
      </c>
      <c r="E20" s="4" t="s">
        <v>44</v>
      </c>
      <c r="F20" s="5">
        <v>96</v>
      </c>
    </row>
    <row r="21" spans="1:6" ht="30">
      <c r="A21" s="1" t="s">
        <v>61</v>
      </c>
      <c r="B21" s="1" t="s">
        <v>62</v>
      </c>
      <c r="C21" s="4" t="s">
        <v>40</v>
      </c>
      <c r="D21" s="1" t="s">
        <v>63</v>
      </c>
      <c r="E21" s="2"/>
      <c r="F21" s="3">
        <v>416</v>
      </c>
    </row>
    <row r="22" spans="1:6" ht="30">
      <c r="A22" s="4" t="s">
        <v>64</v>
      </c>
      <c r="B22" s="4" t="s">
        <v>47</v>
      </c>
      <c r="C22" s="4" t="s">
        <v>40</v>
      </c>
      <c r="D22" s="4" t="s">
        <v>65</v>
      </c>
      <c r="E22" s="4" t="s">
        <v>66</v>
      </c>
      <c r="F22" s="5">
        <v>96</v>
      </c>
    </row>
    <row r="23" spans="1:6" ht="30">
      <c r="A23" s="1" t="s">
        <v>67</v>
      </c>
      <c r="B23" s="1" t="s">
        <v>68</v>
      </c>
      <c r="C23" s="4" t="s">
        <v>69</v>
      </c>
      <c r="D23" s="1" t="s">
        <v>63</v>
      </c>
      <c r="E23" s="2"/>
      <c r="F23" s="3">
        <v>320</v>
      </c>
    </row>
    <row r="24" spans="1:6" ht="30">
      <c r="A24" s="4" t="s">
        <v>70</v>
      </c>
      <c r="B24" s="4" t="s">
        <v>53</v>
      </c>
      <c r="C24" s="4" t="s">
        <v>69</v>
      </c>
      <c r="D24" s="4" t="s">
        <v>71</v>
      </c>
      <c r="E24" s="1" t="s">
        <v>44</v>
      </c>
      <c r="F24" s="5">
        <v>160</v>
      </c>
    </row>
    <row r="25" spans="1:6" ht="30">
      <c r="A25" s="4" t="s">
        <v>72</v>
      </c>
      <c r="B25" s="4" t="s">
        <v>53</v>
      </c>
      <c r="C25" s="4" t="s">
        <v>73</v>
      </c>
      <c r="D25" s="4" t="s">
        <v>63</v>
      </c>
      <c r="E25" s="1" t="s">
        <v>30</v>
      </c>
      <c r="F25" s="5">
        <v>160</v>
      </c>
    </row>
    <row r="26" spans="1:6" ht="30">
      <c r="A26" s="1" t="s">
        <v>74</v>
      </c>
      <c r="B26" s="1" t="s">
        <v>75</v>
      </c>
      <c r="C26" s="1" t="s">
        <v>76</v>
      </c>
      <c r="D26" s="4" t="s">
        <v>77</v>
      </c>
      <c r="E26" s="2"/>
      <c r="F26" s="3">
        <v>1280</v>
      </c>
    </row>
    <row r="27" spans="1:6" ht="30">
      <c r="A27" s="1" t="s">
        <v>78</v>
      </c>
      <c r="B27" s="1" t="s">
        <v>75</v>
      </c>
      <c r="C27" s="1" t="s">
        <v>76</v>
      </c>
      <c r="D27" s="4" t="s">
        <v>77</v>
      </c>
      <c r="E27" s="2"/>
      <c r="F27" s="3">
        <v>544</v>
      </c>
    </row>
    <row r="28" spans="1:6" ht="45">
      <c r="A28" s="4" t="s">
        <v>79</v>
      </c>
      <c r="B28" s="4" t="s">
        <v>47</v>
      </c>
      <c r="C28" s="1" t="s">
        <v>80</v>
      </c>
      <c r="D28" s="4" t="s">
        <v>81</v>
      </c>
      <c r="E28" s="4" t="s">
        <v>30</v>
      </c>
      <c r="F28" s="5">
        <v>96</v>
      </c>
    </row>
    <row r="29" spans="1:6" ht="30">
      <c r="A29" s="4" t="s">
        <v>82</v>
      </c>
      <c r="B29" s="4" t="s">
        <v>47</v>
      </c>
      <c r="C29" s="4" t="s">
        <v>83</v>
      </c>
      <c r="D29" s="4" t="s">
        <v>84</v>
      </c>
      <c r="E29" s="4" t="s">
        <v>44</v>
      </c>
      <c r="F29" s="5">
        <v>96</v>
      </c>
    </row>
    <row r="30" spans="1:6" ht="30">
      <c r="A30" s="4" t="s">
        <v>85</v>
      </c>
      <c r="B30" s="4" t="s">
        <v>38</v>
      </c>
      <c r="C30" s="4" t="s">
        <v>86</v>
      </c>
      <c r="D30" s="4" t="s">
        <v>77</v>
      </c>
      <c r="E30" s="4" t="s">
        <v>44</v>
      </c>
      <c r="F30" s="5">
        <v>352</v>
      </c>
    </row>
    <row r="31" spans="1:6" ht="30">
      <c r="A31" s="1" t="s">
        <v>87</v>
      </c>
      <c r="B31" s="1" t="s">
        <v>88</v>
      </c>
      <c r="C31" s="1" t="s">
        <v>76</v>
      </c>
      <c r="D31" s="4" t="s">
        <v>89</v>
      </c>
      <c r="E31" s="2"/>
      <c r="F31" s="3">
        <v>736</v>
      </c>
    </row>
    <row r="32" spans="1:6" ht="45">
      <c r="A32" s="4" t="s">
        <v>90</v>
      </c>
      <c r="B32" s="4" t="s">
        <v>91</v>
      </c>
      <c r="C32" s="1" t="s">
        <v>76</v>
      </c>
      <c r="D32" s="4" t="s">
        <v>92</v>
      </c>
      <c r="E32" s="1" t="s">
        <v>30</v>
      </c>
      <c r="F32" s="5">
        <v>480</v>
      </c>
    </row>
    <row r="33" spans="1:6" ht="45">
      <c r="A33" s="4" t="s">
        <v>93</v>
      </c>
      <c r="B33" s="4" t="s">
        <v>94</v>
      </c>
      <c r="C33" s="4" t="s">
        <v>95</v>
      </c>
      <c r="D33" s="4" t="s">
        <v>89</v>
      </c>
      <c r="E33" s="1" t="s">
        <v>30</v>
      </c>
      <c r="F33" s="5">
        <v>256</v>
      </c>
    </row>
    <row r="34" spans="1:6" ht="30">
      <c r="A34" s="1" t="s">
        <v>96</v>
      </c>
      <c r="B34" s="1" t="s">
        <v>97</v>
      </c>
      <c r="C34" s="4" t="s">
        <v>98</v>
      </c>
      <c r="D34" s="4" t="s">
        <v>99</v>
      </c>
      <c r="E34" s="2"/>
      <c r="F34" s="3">
        <v>4480</v>
      </c>
    </row>
    <row r="35" spans="1:6" ht="30">
      <c r="A35" s="4" t="s">
        <v>100</v>
      </c>
      <c r="B35" s="4" t="s">
        <v>101</v>
      </c>
      <c r="C35" s="4" t="s">
        <v>98</v>
      </c>
      <c r="D35" s="4" t="s">
        <v>102</v>
      </c>
      <c r="E35" s="4" t="s">
        <v>103</v>
      </c>
      <c r="F35" s="5">
        <v>2880</v>
      </c>
    </row>
    <row r="36" spans="1:6" ht="30">
      <c r="A36" s="4" t="s">
        <v>104</v>
      </c>
      <c r="B36" s="4" t="s">
        <v>105</v>
      </c>
      <c r="C36" s="1" t="s">
        <v>106</v>
      </c>
      <c r="D36" s="4" t="s">
        <v>99</v>
      </c>
      <c r="E36" s="4" t="s">
        <v>103</v>
      </c>
      <c r="F36" s="5">
        <v>1440</v>
      </c>
    </row>
    <row r="37" spans="1:6" ht="30">
      <c r="A37" s="4" t="s">
        <v>107</v>
      </c>
      <c r="B37" s="4" t="s">
        <v>53</v>
      </c>
      <c r="C37" s="4" t="s">
        <v>108</v>
      </c>
      <c r="D37" s="4" t="s">
        <v>109</v>
      </c>
      <c r="E37" s="4" t="s">
        <v>30</v>
      </c>
      <c r="F37" s="5">
        <v>160</v>
      </c>
    </row>
    <row r="38" spans="1:6" ht="30">
      <c r="A38" s="1" t="s">
        <v>110</v>
      </c>
      <c r="B38" s="1" t="s">
        <v>111</v>
      </c>
      <c r="C38" s="1" t="s">
        <v>98</v>
      </c>
      <c r="D38" s="4" t="s">
        <v>112</v>
      </c>
      <c r="E38" s="2"/>
      <c r="F38" s="3">
        <v>608</v>
      </c>
    </row>
    <row r="39" spans="1:6" ht="30">
      <c r="A39" s="4" t="s">
        <v>113</v>
      </c>
      <c r="B39" s="4" t="s">
        <v>47</v>
      </c>
      <c r="C39" s="1" t="s">
        <v>98</v>
      </c>
      <c r="D39" s="4" t="s">
        <v>114</v>
      </c>
      <c r="E39" s="1" t="s">
        <v>115</v>
      </c>
      <c r="F39" s="5">
        <v>192</v>
      </c>
    </row>
    <row r="40" spans="1:6" ht="30">
      <c r="A40" s="4" t="s">
        <v>116</v>
      </c>
      <c r="B40" s="4" t="s">
        <v>25</v>
      </c>
      <c r="C40" s="4" t="s">
        <v>117</v>
      </c>
      <c r="D40" s="4" t="s">
        <v>112</v>
      </c>
      <c r="E40" s="4" t="s">
        <v>44</v>
      </c>
      <c r="F40" s="5">
        <v>64</v>
      </c>
    </row>
    <row r="41" spans="1:6" ht="30">
      <c r="A41" s="1" t="s">
        <v>118</v>
      </c>
      <c r="B41" s="1" t="s">
        <v>119</v>
      </c>
      <c r="C41" s="4" t="s">
        <v>120</v>
      </c>
      <c r="D41" s="4" t="s">
        <v>121</v>
      </c>
      <c r="E41" s="2"/>
      <c r="F41" s="3">
        <v>256</v>
      </c>
    </row>
    <row r="42" spans="1:6" ht="30">
      <c r="A42" s="4" t="s">
        <v>122</v>
      </c>
      <c r="B42" s="4" t="s">
        <v>34</v>
      </c>
      <c r="C42" s="4" t="s">
        <v>123</v>
      </c>
      <c r="D42" s="4" t="s">
        <v>123</v>
      </c>
      <c r="E42" s="1" t="s">
        <v>103</v>
      </c>
      <c r="F42" s="5">
        <v>64</v>
      </c>
    </row>
    <row r="43" spans="1:6" ht="30">
      <c r="A43" s="4" t="s">
        <v>124</v>
      </c>
      <c r="B43" s="4" t="s">
        <v>25</v>
      </c>
      <c r="C43" s="4" t="s">
        <v>125</v>
      </c>
      <c r="D43" s="4" t="s">
        <v>126</v>
      </c>
      <c r="E43" s="1" t="s">
        <v>103</v>
      </c>
      <c r="F43" s="5">
        <v>128</v>
      </c>
    </row>
    <row r="44" spans="1:6" ht="30">
      <c r="A44" s="4" t="s">
        <v>127</v>
      </c>
      <c r="B44" s="4" t="s">
        <v>25</v>
      </c>
      <c r="C44" s="4" t="s">
        <v>128</v>
      </c>
      <c r="D44" s="4" t="s">
        <v>121</v>
      </c>
      <c r="E44" s="4" t="s">
        <v>27</v>
      </c>
      <c r="F44" s="5">
        <v>64</v>
      </c>
    </row>
    <row r="45" spans="1:6" ht="30">
      <c r="A45" s="4" t="s">
        <v>129</v>
      </c>
      <c r="B45" s="4" t="s">
        <v>47</v>
      </c>
      <c r="C45" s="4" t="s">
        <v>130</v>
      </c>
      <c r="D45" s="4" t="s">
        <v>131</v>
      </c>
      <c r="E45" s="4" t="s">
        <v>44</v>
      </c>
      <c r="F45" s="5">
        <v>96</v>
      </c>
    </row>
    <row r="46" spans="1:6" ht="30">
      <c r="A46" s="1" t="s">
        <v>132</v>
      </c>
      <c r="B46" s="1" t="s">
        <v>133</v>
      </c>
      <c r="C46" s="1" t="s">
        <v>134</v>
      </c>
      <c r="D46" s="1" t="s">
        <v>135</v>
      </c>
      <c r="E46" s="2"/>
      <c r="F46" s="3">
        <v>896</v>
      </c>
    </row>
    <row r="47" spans="1:6" ht="30">
      <c r="A47" s="4" t="s">
        <v>136</v>
      </c>
      <c r="B47" s="4" t="s">
        <v>25</v>
      </c>
      <c r="C47" s="1" t="s">
        <v>134</v>
      </c>
      <c r="D47" s="4" t="s">
        <v>137</v>
      </c>
      <c r="E47" s="4" t="s">
        <v>138</v>
      </c>
      <c r="F47" s="5">
        <v>64</v>
      </c>
    </row>
    <row r="48" spans="1:6" ht="30">
      <c r="A48" s="4" t="s">
        <v>139</v>
      </c>
      <c r="B48" s="4" t="s">
        <v>140</v>
      </c>
      <c r="C48" s="1" t="s">
        <v>141</v>
      </c>
      <c r="D48" s="4" t="s">
        <v>142</v>
      </c>
      <c r="E48" s="4" t="s">
        <v>138</v>
      </c>
      <c r="F48" s="5">
        <v>224</v>
      </c>
    </row>
    <row r="49" spans="1:6" ht="30">
      <c r="A49" s="4" t="s">
        <v>143</v>
      </c>
      <c r="B49" s="4" t="s">
        <v>47</v>
      </c>
      <c r="C49" s="4" t="s">
        <v>144</v>
      </c>
      <c r="D49" s="4" t="s">
        <v>145</v>
      </c>
      <c r="E49" s="1" t="s">
        <v>146</v>
      </c>
      <c r="F49" s="5">
        <v>288</v>
      </c>
    </row>
    <row r="50" spans="1:6" ht="30">
      <c r="A50" s="4" t="s">
        <v>147</v>
      </c>
      <c r="B50" s="4" t="s">
        <v>53</v>
      </c>
      <c r="C50" s="4" t="s">
        <v>148</v>
      </c>
      <c r="D50" s="4" t="s">
        <v>135</v>
      </c>
      <c r="E50" s="1" t="s">
        <v>149</v>
      </c>
      <c r="F50" s="5">
        <v>320</v>
      </c>
    </row>
    <row r="51" spans="1:6" ht="30">
      <c r="A51" s="1" t="s">
        <v>150</v>
      </c>
      <c r="B51" s="1" t="s">
        <v>151</v>
      </c>
      <c r="C51" s="1" t="s">
        <v>152</v>
      </c>
      <c r="D51" s="1" t="s">
        <v>16</v>
      </c>
      <c r="E51" s="2"/>
      <c r="F51" s="3">
        <v>160</v>
      </c>
    </row>
    <row r="52" spans="1:6" ht="30">
      <c r="A52" s="4" t="s">
        <v>153</v>
      </c>
      <c r="B52" s="4" t="s">
        <v>34</v>
      </c>
      <c r="C52" s="4" t="s">
        <v>154</v>
      </c>
      <c r="D52" s="4" t="s">
        <v>154</v>
      </c>
      <c r="E52" s="4" t="s">
        <v>36</v>
      </c>
      <c r="F52" s="5">
        <v>32</v>
      </c>
    </row>
    <row r="53" spans="1:6" ht="30">
      <c r="A53" s="1" t="s">
        <v>155</v>
      </c>
      <c r="B53" s="1" t="s">
        <v>151</v>
      </c>
      <c r="C53" s="1" t="s">
        <v>152</v>
      </c>
      <c r="D53" s="1" t="s">
        <v>16</v>
      </c>
      <c r="E53" s="2"/>
      <c r="F53" s="3">
        <v>128</v>
      </c>
    </row>
    <row r="54" spans="1:6" ht="30">
      <c r="A54" s="4" t="s">
        <v>156</v>
      </c>
      <c r="B54" s="4" t="s">
        <v>25</v>
      </c>
      <c r="C54" s="1" t="s">
        <v>152</v>
      </c>
      <c r="D54" s="4" t="s">
        <v>157</v>
      </c>
      <c r="E54" s="4" t="s">
        <v>138</v>
      </c>
      <c r="F54" s="5">
        <v>64</v>
      </c>
    </row>
    <row r="55" spans="1:6" ht="30">
      <c r="A55" s="4" t="s">
        <v>158</v>
      </c>
      <c r="B55" s="4" t="s">
        <v>25</v>
      </c>
      <c r="C55" s="4" t="s">
        <v>154</v>
      </c>
      <c r="D55" s="4" t="s">
        <v>16</v>
      </c>
      <c r="E55" s="4" t="s">
        <v>115</v>
      </c>
      <c r="F55" s="5">
        <v>64</v>
      </c>
    </row>
    <row r="56" spans="1:6" ht="30">
      <c r="A56" s="1" t="s">
        <v>159</v>
      </c>
      <c r="B56" s="1" t="s">
        <v>160</v>
      </c>
      <c r="C56" s="1" t="s">
        <v>39</v>
      </c>
      <c r="D56" s="1" t="s">
        <v>154</v>
      </c>
      <c r="E56" s="2"/>
      <c r="F56" s="3">
        <v>6944</v>
      </c>
    </row>
    <row r="57" spans="1:6" ht="30">
      <c r="A57" s="1" t="s">
        <v>161</v>
      </c>
      <c r="B57" s="1" t="s">
        <v>160</v>
      </c>
      <c r="C57" s="1" t="s">
        <v>39</v>
      </c>
      <c r="D57" s="1" t="s">
        <v>154</v>
      </c>
      <c r="E57" s="1" t="s">
        <v>36</v>
      </c>
      <c r="F57" s="3">
        <v>0</v>
      </c>
    </row>
    <row r="58" spans="1:6" ht="30">
      <c r="A58" s="4" t="s">
        <v>162</v>
      </c>
      <c r="B58" s="4" t="s">
        <v>160</v>
      </c>
      <c r="C58" s="1" t="s">
        <v>39</v>
      </c>
      <c r="D58" s="1" t="s">
        <v>154</v>
      </c>
      <c r="E58" s="1" t="s">
        <v>36</v>
      </c>
      <c r="F58" s="5">
        <v>0</v>
      </c>
    </row>
    <row r="59" spans="1:6" ht="30">
      <c r="A59" s="4" t="s">
        <v>163</v>
      </c>
      <c r="B59" s="4" t="s">
        <v>160</v>
      </c>
      <c r="C59" s="1" t="s">
        <v>39</v>
      </c>
      <c r="D59" s="1" t="s">
        <v>154</v>
      </c>
      <c r="E59" s="1" t="s">
        <v>36</v>
      </c>
      <c r="F59" s="5">
        <v>0</v>
      </c>
    </row>
    <row r="60" spans="1:6" ht="30">
      <c r="A60" s="4" t="s">
        <v>164</v>
      </c>
      <c r="B60" s="4" t="s">
        <v>160</v>
      </c>
      <c r="C60" s="1" t="s">
        <v>39</v>
      </c>
      <c r="D60" s="1" t="s">
        <v>154</v>
      </c>
      <c r="E60" s="1" t="s">
        <v>36</v>
      </c>
      <c r="F60" s="5">
        <v>0</v>
      </c>
    </row>
    <row r="61" spans="1:6" ht="30">
      <c r="A61" s="4" t="s">
        <v>165</v>
      </c>
      <c r="B61" s="4" t="s">
        <v>160</v>
      </c>
      <c r="C61" s="1" t="s">
        <v>39</v>
      </c>
      <c r="D61" s="1" t="s">
        <v>154</v>
      </c>
      <c r="E61" s="1" t="s">
        <v>36</v>
      </c>
      <c r="F61" s="5">
        <v>0</v>
      </c>
    </row>
    <row r="62" spans="1:6">
      <c r="A62" s="4" t="s">
        <v>166</v>
      </c>
      <c r="B62" s="2"/>
      <c r="C62" s="2"/>
      <c r="D62" s="2"/>
      <c r="E62" s="1" t="s">
        <v>36</v>
      </c>
      <c r="F62" s="5">
        <v>6944</v>
      </c>
    </row>
    <row r="64" spans="1:6">
      <c r="A64" s="15" t="s">
        <v>180</v>
      </c>
      <c r="B64" s="15" t="s">
        <v>181</v>
      </c>
      <c r="F64" s="16">
        <v>384</v>
      </c>
    </row>
    <row r="67" spans="1:2" ht="23.25">
      <c r="A67" s="10" t="s">
        <v>182</v>
      </c>
      <c r="B67" s="17">
        <f>F64+F2</f>
        <v>15936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M16" sqref="M16"/>
    </sheetView>
  </sheetViews>
  <sheetFormatPr defaultRowHeight="15"/>
  <cols>
    <col min="1" max="1" width="20.7109375" customWidth="1"/>
    <col min="2" max="2" width="13" customWidth="1"/>
    <col min="4" max="4" width="12" customWidth="1"/>
  </cols>
  <sheetData>
    <row r="1" spans="1:5" ht="30">
      <c r="A1" s="8" t="s">
        <v>173</v>
      </c>
      <c r="B1" s="8" t="s">
        <v>178</v>
      </c>
      <c r="C1" s="8" t="s">
        <v>176</v>
      </c>
      <c r="D1" s="8" t="s">
        <v>177</v>
      </c>
      <c r="E1" s="8" t="s">
        <v>2</v>
      </c>
    </row>
    <row r="2" spans="1:5" ht="60">
      <c r="A2" s="11" t="s">
        <v>174</v>
      </c>
      <c r="B2" s="11">
        <v>13</v>
      </c>
      <c r="C2" s="11">
        <v>2000</v>
      </c>
      <c r="D2" s="11">
        <f>C2*B2</f>
        <v>26000</v>
      </c>
      <c r="E2" s="11" t="s">
        <v>179</v>
      </c>
    </row>
    <row r="3" spans="1:5">
      <c r="A3" s="11" t="s">
        <v>175</v>
      </c>
      <c r="B3" s="11">
        <v>13</v>
      </c>
      <c r="C3" s="11">
        <v>200</v>
      </c>
      <c r="D3" s="11">
        <f>C3*B3</f>
        <v>2600</v>
      </c>
      <c r="E3" s="11"/>
    </row>
    <row r="4" spans="1:5" ht="23.25">
      <c r="C4" t="s">
        <v>4</v>
      </c>
      <c r="D4" s="13">
        <f>SUM(D2:D3)</f>
        <v>28600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H16" sqref="H16"/>
    </sheetView>
  </sheetViews>
  <sheetFormatPr defaultRowHeight="15"/>
  <cols>
    <col min="1" max="1" width="16.42578125" customWidth="1"/>
    <col min="4" max="4" width="9.5703125" bestFit="1" customWidth="1"/>
  </cols>
  <sheetData>
    <row r="1" spans="1:6">
      <c r="A1" s="19" t="s">
        <v>173</v>
      </c>
      <c r="B1" s="19" t="s">
        <v>1</v>
      </c>
      <c r="C1" s="19" t="s">
        <v>183</v>
      </c>
      <c r="D1" s="19" t="s">
        <v>4</v>
      </c>
    </row>
    <row r="2" spans="1:6">
      <c r="A2" s="10" t="s">
        <v>184</v>
      </c>
      <c r="B2" s="10">
        <v>200</v>
      </c>
      <c r="C2" s="10">
        <v>5</v>
      </c>
      <c r="D2" s="10">
        <f>C2*B2</f>
        <v>1000</v>
      </c>
    </row>
    <row r="3" spans="1:6" ht="15.75" thickBot="1">
      <c r="A3" s="10" t="s">
        <v>185</v>
      </c>
      <c r="B3" s="10">
        <v>200</v>
      </c>
      <c r="C3" s="10">
        <v>2</v>
      </c>
      <c r="D3" s="10">
        <f>C3*B3</f>
        <v>400</v>
      </c>
    </row>
    <row r="4" spans="1:6" ht="24" thickBot="1">
      <c r="C4" t="s">
        <v>4</v>
      </c>
      <c r="D4" s="18">
        <f>SUM(D2:D3)</f>
        <v>1400</v>
      </c>
      <c r="F4" s="20">
        <v>5000</v>
      </c>
    </row>
    <row r="5" spans="1:6" ht="16.5" thickBot="1">
      <c r="F5" s="21">
        <v>15936</v>
      </c>
    </row>
    <row r="6" spans="1:6" ht="16.5" thickBot="1">
      <c r="F6" s="21">
        <v>6899</v>
      </c>
    </row>
    <row r="7" spans="1:6" ht="16.5" thickBot="1">
      <c r="F7" s="21">
        <v>28600</v>
      </c>
    </row>
    <row r="8" spans="1:6" ht="16.5" thickBot="1">
      <c r="F8" s="21">
        <v>1400</v>
      </c>
    </row>
    <row r="9" spans="1:6" ht="16.5" thickBot="1">
      <c r="F9" s="21">
        <v>2500</v>
      </c>
    </row>
    <row r="10" spans="1:6" ht="16.5" thickBot="1">
      <c r="F10" s="21">
        <v>2600</v>
      </c>
    </row>
    <row r="12" spans="1:6">
      <c r="F12">
        <f>SUM(F4:F10)</f>
        <v>62935</v>
      </c>
    </row>
    <row r="13" spans="1:6">
      <c r="F13">
        <f>F12*0.2</f>
        <v>12587</v>
      </c>
    </row>
    <row r="14" spans="1:6">
      <c r="F14">
        <f>F12+F13+F13</f>
        <v>88109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</vt:lpstr>
      <vt:lpstr>Salary</vt:lpstr>
      <vt:lpstr>Support</vt:lpstr>
      <vt:lpstr>Training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1-Slavril</dc:creator>
  <cp:lastModifiedBy>1-Slavril</cp:lastModifiedBy>
  <dcterms:created xsi:type="dcterms:W3CDTF">2012-03-30T13:08:53Z</dcterms:created>
  <dcterms:modified xsi:type="dcterms:W3CDTF">2012-03-30T14:35:55Z</dcterms:modified>
</cp:coreProperties>
</file>