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hidePivotFieldList="1" defaultThemeVersion="124226"/>
  <bookViews>
    <workbookView xWindow="300" yWindow="-135" windowWidth="11400" windowHeight="6555" tabRatio="953" activeTab="16"/>
  </bookViews>
  <sheets>
    <sheet name="Planned" sheetId="35" r:id="rId1"/>
    <sheet name="Actual-Week 1" sheetId="1" state="hidden" r:id="rId2"/>
    <sheet name="Actual-Week 2" sheetId="16" state="hidden" r:id="rId3"/>
    <sheet name="Actual-Week 3" sheetId="17" state="hidden" r:id="rId4"/>
    <sheet name="Actual-Week 4" sheetId="44" state="hidden" r:id="rId5"/>
    <sheet name="Acutal-Week 5" sheetId="45" state="hidden" r:id="rId6"/>
    <sheet name="Actual-Week 6" sheetId="46" state="hidden" r:id="rId7"/>
    <sheet name="Actual-Week 7" sheetId="47" state="hidden" r:id="rId8"/>
    <sheet name="Actual-Week 8" sheetId="48" state="hidden" r:id="rId9"/>
    <sheet name="Actual-Week 9" sheetId="49" state="hidden" r:id="rId10"/>
    <sheet name="Actual-Week 10" sheetId="50" state="hidden" r:id="rId11"/>
    <sheet name="Actual-Week 11" sheetId="51" state="hidden" r:id="rId12"/>
    <sheet name="Actual_Week 12" sheetId="53" r:id="rId13"/>
    <sheet name="Actual_Week 13" sheetId="54" r:id="rId14"/>
    <sheet name="Actual_Week 14" sheetId="55" r:id="rId15"/>
    <sheet name="Effort Summary" sheetId="36" r:id="rId16"/>
    <sheet name="Pivot Table" sheetId="42" r:id="rId17"/>
    <sheet name="Analysis and Conclusion" sheetId="43" r:id="rId18"/>
    <sheet name="Weekly Totals" sheetId="33" state="hidden" r:id="rId19"/>
  </sheets>
  <externalReferences>
    <externalReference r:id="rId20"/>
    <externalReference r:id="rId21"/>
    <externalReference r:id="rId22"/>
  </externalReferences>
  <definedNames>
    <definedName name="_xlnm._FilterDatabase" localSheetId="15" hidden="1">'Effort Summary'!$A$1:$J$2148</definedName>
  </definedNames>
  <calcPr calcId="144525"/>
  <pivotCaches>
    <pivotCache cacheId="7" r:id="rId23"/>
  </pivotCaches>
  <fileRecoveryPr repairLoad="1"/>
</workbook>
</file>

<file path=xl/calcChain.xml><?xml version="1.0" encoding="utf-8"?>
<calcChain xmlns="http://schemas.openxmlformats.org/spreadsheetml/2006/main">
  <c r="P19" i="33" l="1"/>
  <c r="O19" i="33"/>
  <c r="N19" i="33"/>
  <c r="M19" i="33"/>
  <c r="L19" i="33"/>
  <c r="K19" i="33"/>
  <c r="J19" i="33"/>
  <c r="I19" i="33"/>
  <c r="H19" i="33"/>
  <c r="G19" i="33"/>
  <c r="F19" i="33"/>
  <c r="E19" i="33"/>
  <c r="D19" i="33"/>
  <c r="C19" i="33"/>
  <c r="B19" i="33"/>
  <c r="P17" i="33"/>
  <c r="O17" i="33"/>
  <c r="N17" i="33"/>
  <c r="M17" i="33"/>
  <c r="L17" i="33"/>
  <c r="K17" i="33"/>
  <c r="J17" i="33"/>
  <c r="I17" i="33"/>
  <c r="H17" i="33"/>
  <c r="G17" i="33"/>
  <c r="F17" i="33"/>
  <c r="E17" i="33"/>
  <c r="D17" i="33"/>
  <c r="C17" i="33"/>
  <c r="B17" i="33"/>
  <c r="P16" i="33"/>
  <c r="O16" i="33"/>
  <c r="N16" i="33"/>
  <c r="M16" i="33"/>
  <c r="L16" i="33"/>
  <c r="K16" i="33"/>
  <c r="J16" i="33"/>
  <c r="I16" i="33"/>
  <c r="H16" i="33"/>
  <c r="G16" i="33"/>
  <c r="F16" i="33"/>
  <c r="E16" i="33"/>
  <c r="D16" i="33"/>
  <c r="C16" i="33"/>
  <c r="B16" i="33"/>
  <c r="P15" i="33"/>
  <c r="O15" i="33"/>
  <c r="N15" i="33"/>
  <c r="M15" i="33"/>
  <c r="L15" i="33"/>
  <c r="K15" i="33"/>
  <c r="J15" i="33"/>
  <c r="I15" i="33"/>
  <c r="H15" i="33"/>
  <c r="G15" i="33"/>
  <c r="F15" i="33"/>
  <c r="E15" i="33"/>
  <c r="D15" i="33"/>
  <c r="C15" i="33"/>
  <c r="B15" i="33"/>
  <c r="P14" i="33"/>
  <c r="O14" i="33"/>
  <c r="N14" i="33"/>
  <c r="M14" i="33"/>
  <c r="L14" i="33"/>
  <c r="K14" i="33"/>
  <c r="J14" i="33"/>
  <c r="I14" i="33"/>
  <c r="H14" i="33"/>
  <c r="G14" i="33"/>
  <c r="F14" i="33"/>
  <c r="E14" i="33"/>
  <c r="D14" i="33"/>
  <c r="C14" i="33"/>
  <c r="B14" i="33"/>
  <c r="P13" i="33"/>
  <c r="O13" i="33"/>
  <c r="N13" i="33"/>
  <c r="M13" i="33"/>
  <c r="L13" i="33"/>
  <c r="K13" i="33"/>
  <c r="J13" i="33"/>
  <c r="I13" i="33"/>
  <c r="H13" i="33"/>
  <c r="G13" i="33"/>
  <c r="F13" i="33"/>
  <c r="E13" i="33"/>
  <c r="D13" i="33"/>
  <c r="C13" i="33"/>
  <c r="B13" i="33"/>
  <c r="P12" i="33"/>
  <c r="O12" i="33"/>
  <c r="N12" i="33"/>
  <c r="M12" i="33"/>
  <c r="L12" i="33"/>
  <c r="K12" i="33"/>
  <c r="J12" i="33"/>
  <c r="I12" i="33"/>
  <c r="H12" i="33"/>
  <c r="G12" i="33"/>
  <c r="F12" i="33"/>
  <c r="E12" i="33"/>
  <c r="D12" i="33"/>
  <c r="C12" i="33"/>
  <c r="B12" i="33"/>
  <c r="P11" i="33"/>
  <c r="O11" i="33"/>
  <c r="N11" i="33"/>
  <c r="M11" i="33"/>
  <c r="L11" i="33"/>
  <c r="K11" i="33"/>
  <c r="J11" i="33"/>
  <c r="I11" i="33"/>
  <c r="H11" i="33"/>
  <c r="G11" i="33"/>
  <c r="F11" i="33"/>
  <c r="E11" i="33"/>
  <c r="D11" i="33"/>
  <c r="C11" i="33"/>
  <c r="B11" i="33"/>
  <c r="P10" i="33"/>
  <c r="O10" i="33"/>
  <c r="N10" i="33"/>
  <c r="M10" i="33"/>
  <c r="L10" i="33"/>
  <c r="K10" i="33"/>
  <c r="J10" i="33"/>
  <c r="I10" i="33"/>
  <c r="H10" i="33"/>
  <c r="G10" i="33"/>
  <c r="F10" i="33"/>
  <c r="E10" i="33"/>
  <c r="D10" i="33"/>
  <c r="C10" i="33"/>
  <c r="B10" i="33"/>
  <c r="P9" i="33"/>
  <c r="O9" i="33"/>
  <c r="N9" i="33"/>
  <c r="M9" i="33"/>
  <c r="L9" i="33"/>
  <c r="K9" i="33"/>
  <c r="J9" i="33"/>
  <c r="I9" i="33"/>
  <c r="H9" i="33"/>
  <c r="G9" i="33"/>
  <c r="F9" i="33"/>
  <c r="E9" i="33"/>
  <c r="D9" i="33"/>
  <c r="C9" i="33"/>
  <c r="B9" i="33"/>
  <c r="P8" i="33"/>
  <c r="O8" i="33"/>
  <c r="N8" i="33"/>
  <c r="M8" i="33"/>
  <c r="L8" i="33"/>
  <c r="K8" i="33"/>
  <c r="J8" i="33"/>
  <c r="I8" i="33"/>
  <c r="H8" i="33"/>
  <c r="G8" i="33"/>
  <c r="F8" i="33"/>
  <c r="E8" i="33"/>
  <c r="D8" i="33"/>
  <c r="C8" i="33"/>
  <c r="B8" i="33"/>
  <c r="P7" i="33"/>
  <c r="O7" i="33"/>
  <c r="N7" i="33"/>
  <c r="M7" i="33"/>
  <c r="L7" i="33"/>
  <c r="K7" i="33"/>
  <c r="J7" i="33"/>
  <c r="I7" i="33"/>
  <c r="H7" i="33"/>
  <c r="G7" i="33"/>
  <c r="F7" i="33"/>
  <c r="E7" i="33"/>
  <c r="D7" i="33"/>
  <c r="C7" i="33"/>
  <c r="B7" i="33"/>
  <c r="P6" i="33"/>
  <c r="O6" i="33"/>
  <c r="N6" i="33"/>
  <c r="M6" i="33"/>
  <c r="L6" i="33"/>
  <c r="K6" i="33"/>
  <c r="J6" i="33"/>
  <c r="I6" i="33"/>
  <c r="H6" i="33"/>
  <c r="G6" i="33"/>
  <c r="F6" i="33"/>
  <c r="E6" i="33"/>
  <c r="D6" i="33"/>
  <c r="C6" i="33"/>
  <c r="B6" i="33"/>
  <c r="P5" i="33"/>
  <c r="O5" i="33"/>
  <c r="N5" i="33"/>
  <c r="M5" i="33"/>
  <c r="L5" i="33"/>
  <c r="K5" i="33"/>
  <c r="J5" i="33"/>
  <c r="I5" i="33"/>
  <c r="H5" i="33"/>
  <c r="G5" i="33"/>
  <c r="F5" i="33"/>
  <c r="E5" i="33"/>
  <c r="D5" i="33"/>
  <c r="C5" i="33"/>
  <c r="B5" i="33"/>
  <c r="P4" i="33"/>
  <c r="O4" i="33"/>
  <c r="N4" i="33"/>
  <c r="M4" i="33"/>
  <c r="L4" i="33"/>
  <c r="K4" i="33"/>
  <c r="J4" i="33"/>
  <c r="I4" i="33"/>
  <c r="H4" i="33"/>
  <c r="G4" i="33"/>
  <c r="F4" i="33"/>
  <c r="E4" i="33"/>
  <c r="D4" i="33"/>
  <c r="C4" i="33"/>
  <c r="B4" i="33"/>
  <c r="P3" i="33"/>
  <c r="O3" i="33"/>
  <c r="N3" i="33"/>
  <c r="M3" i="33"/>
  <c r="L3" i="33"/>
  <c r="K3" i="33"/>
  <c r="J3" i="33"/>
  <c r="I3" i="33"/>
  <c r="H3" i="33"/>
  <c r="G3" i="33"/>
  <c r="F3" i="33"/>
  <c r="E3" i="33"/>
  <c r="D3" i="33"/>
  <c r="C3" i="33"/>
  <c r="B3" i="33"/>
  <c r="P2" i="33"/>
  <c r="O2" i="33"/>
  <c r="N2" i="33"/>
  <c r="M2" i="33"/>
  <c r="L2" i="33"/>
  <c r="K2" i="33"/>
  <c r="J2" i="33"/>
  <c r="I2" i="33"/>
  <c r="H2" i="33"/>
  <c r="G2" i="33"/>
  <c r="F2" i="33"/>
  <c r="E2" i="33"/>
  <c r="D2" i="33"/>
  <c r="C2" i="33"/>
  <c r="B2" i="33"/>
  <c r="H388" i="36"/>
  <c r="H387" i="36"/>
  <c r="H386" i="36"/>
  <c r="H385" i="36"/>
  <c r="H384" i="36"/>
  <c r="H383" i="36"/>
  <c r="H382" i="36"/>
  <c r="H381" i="36"/>
  <c r="H380" i="36"/>
  <c r="H379" i="36"/>
  <c r="H378" i="36"/>
  <c r="H377" i="36"/>
  <c r="H376" i="36"/>
  <c r="H375" i="36"/>
  <c r="H374" i="36"/>
  <c r="H373" i="36"/>
  <c r="H372" i="36"/>
  <c r="H371" i="36"/>
  <c r="H370" i="36"/>
  <c r="H369" i="36"/>
  <c r="H368" i="36"/>
  <c r="H273" i="36"/>
  <c r="H272" i="36"/>
  <c r="H271" i="36"/>
  <c r="H270" i="36"/>
  <c r="H269" i="36"/>
  <c r="H268" i="36"/>
  <c r="H267" i="36"/>
  <c r="H266" i="36"/>
  <c r="H265" i="36"/>
  <c r="H264" i="36"/>
  <c r="H263" i="36"/>
  <c r="H262" i="36"/>
  <c r="H261" i="36"/>
  <c r="H260" i="36"/>
  <c r="H259" i="36"/>
  <c r="H258" i="36"/>
  <c r="H257" i="36"/>
  <c r="H256" i="36"/>
  <c r="H255" i="36"/>
  <c r="H254" i="36"/>
  <c r="H253" i="36"/>
  <c r="H252" i="36"/>
  <c r="H154" i="36"/>
  <c r="H141" i="36"/>
  <c r="H140" i="36"/>
  <c r="H139" i="36"/>
  <c r="H137" i="36"/>
  <c r="H136" i="36"/>
  <c r="H73" i="36"/>
  <c r="F63" i="36"/>
  <c r="H59" i="36"/>
  <c r="AW13" i="55"/>
  <c r="AV13" i="55"/>
  <c r="AU13" i="55"/>
  <c r="AT13" i="55"/>
  <c r="AS13" i="55"/>
  <c r="AR13" i="55"/>
  <c r="AQ13" i="55"/>
  <c r="AP13" i="55"/>
  <c r="AL13" i="55"/>
  <c r="AK13" i="55"/>
  <c r="AJ13" i="55"/>
  <c r="AI13" i="55"/>
  <c r="AH13" i="55"/>
  <c r="AG13" i="55"/>
  <c r="AF13" i="55"/>
  <c r="AE13" i="55"/>
  <c r="AA13" i="55"/>
  <c r="Z13" i="55"/>
  <c r="Y13" i="55"/>
  <c r="X13" i="55"/>
  <c r="W13" i="55"/>
  <c r="V13" i="55"/>
  <c r="U13" i="55"/>
  <c r="T13" i="55"/>
  <c r="P13" i="55"/>
  <c r="O13" i="55"/>
  <c r="N13" i="55"/>
  <c r="M13" i="55"/>
  <c r="L13" i="55"/>
  <c r="K13" i="55"/>
  <c r="J13" i="55"/>
  <c r="I13" i="55"/>
  <c r="AW12" i="55"/>
  <c r="AL12" i="55"/>
  <c r="AA12" i="55"/>
  <c r="P12" i="55"/>
  <c r="AW11" i="55"/>
  <c r="AL11" i="55"/>
  <c r="AA11" i="55"/>
  <c r="P11" i="55"/>
  <c r="AW10" i="55"/>
  <c r="AL10" i="55"/>
  <c r="AA10" i="55"/>
  <c r="P10" i="55"/>
  <c r="AW9" i="55"/>
  <c r="AL9" i="55"/>
  <c r="AA9" i="55"/>
  <c r="P9" i="55"/>
  <c r="AW8" i="55"/>
  <c r="AL8" i="55"/>
  <c r="AA8" i="55"/>
  <c r="P8" i="55"/>
  <c r="AW7" i="55"/>
  <c r="AL7" i="55"/>
  <c r="AA7" i="55"/>
  <c r="P7" i="55"/>
  <c r="AW6" i="55"/>
  <c r="AL6" i="55"/>
  <c r="AA6" i="55"/>
  <c r="P6" i="55"/>
  <c r="AV5" i="55"/>
  <c r="AU5" i="55"/>
  <c r="AT5" i="55"/>
  <c r="AS5" i="55"/>
  <c r="AR5" i="55"/>
  <c r="AQ5" i="55"/>
  <c r="AP5" i="55"/>
  <c r="AK5" i="55"/>
  <c r="AJ5" i="55"/>
  <c r="AI5" i="55"/>
  <c r="AH5" i="55"/>
  <c r="AG5" i="55"/>
  <c r="AF5" i="55"/>
  <c r="AE5" i="55"/>
  <c r="Z5" i="55"/>
  <c r="Y5" i="55"/>
  <c r="X5" i="55"/>
  <c r="W5" i="55"/>
  <c r="V5" i="55"/>
  <c r="U5" i="55"/>
  <c r="T5" i="55"/>
  <c r="O5" i="55"/>
  <c r="N5" i="55"/>
  <c r="M5" i="55"/>
  <c r="L5" i="55"/>
  <c r="K5" i="55"/>
  <c r="J5" i="55"/>
  <c r="I5" i="55"/>
  <c r="AV4" i="55"/>
  <c r="AU4" i="55"/>
  <c r="AT4" i="55"/>
  <c r="AS4" i="55"/>
  <c r="AR4" i="55"/>
  <c r="AQ4" i="55"/>
  <c r="AP4" i="55"/>
  <c r="AK4" i="55"/>
  <c r="AJ4" i="55"/>
  <c r="AI4" i="55"/>
  <c r="AH4" i="55"/>
  <c r="AG4" i="55"/>
  <c r="AF4" i="55"/>
  <c r="AE4" i="55"/>
  <c r="Z4" i="55"/>
  <c r="Y4" i="55"/>
  <c r="X4" i="55"/>
  <c r="W4" i="55"/>
  <c r="V4" i="55"/>
  <c r="U4" i="55"/>
  <c r="T4" i="55"/>
  <c r="O4" i="55"/>
  <c r="N4" i="55"/>
  <c r="M4" i="55"/>
  <c r="L4" i="55"/>
  <c r="K4" i="55"/>
  <c r="J4" i="55"/>
  <c r="I4" i="55"/>
  <c r="AY14" i="54"/>
  <c r="AX14" i="54"/>
  <c r="AW14" i="54"/>
  <c r="AV14" i="54"/>
  <c r="AU14" i="54"/>
  <c r="AT14" i="54"/>
  <c r="AS14" i="54"/>
  <c r="AR14" i="54"/>
  <c r="AN14" i="54"/>
  <c r="AM14" i="54"/>
  <c r="AL14" i="54"/>
  <c r="AK14" i="54"/>
  <c r="AJ14" i="54"/>
  <c r="AI14" i="54"/>
  <c r="AH14" i="54"/>
  <c r="AG14" i="54"/>
  <c r="AC14" i="54"/>
  <c r="AB14" i="54"/>
  <c r="AA14" i="54"/>
  <c r="Z14" i="54"/>
  <c r="Y14" i="54"/>
  <c r="X14" i="54"/>
  <c r="W14" i="54"/>
  <c r="V14" i="54"/>
  <c r="R14" i="54"/>
  <c r="Q14" i="54"/>
  <c r="P14" i="54"/>
  <c r="O14" i="54"/>
  <c r="N14" i="54"/>
  <c r="M14" i="54"/>
  <c r="L14" i="54"/>
  <c r="K14" i="54"/>
  <c r="AY13" i="54"/>
  <c r="AN13" i="54"/>
  <c r="AC13" i="54"/>
  <c r="R13" i="54"/>
  <c r="AY12" i="54"/>
  <c r="AN12" i="54"/>
  <c r="AC12" i="54"/>
  <c r="R12" i="54"/>
  <c r="AY11" i="54"/>
  <c r="AN11" i="54"/>
  <c r="AC11" i="54"/>
  <c r="R11" i="54"/>
  <c r="AY10" i="54"/>
  <c r="AN10" i="54"/>
  <c r="AC10" i="54"/>
  <c r="R10" i="54"/>
  <c r="AY9" i="54"/>
  <c r="AN9" i="54"/>
  <c r="AC9" i="54"/>
  <c r="R9" i="54"/>
  <c r="AY8" i="54"/>
  <c r="AN8" i="54"/>
  <c r="AC8" i="54"/>
  <c r="R8" i="54"/>
  <c r="AY7" i="54"/>
  <c r="AN7" i="54"/>
  <c r="AC7" i="54"/>
  <c r="R7" i="54"/>
  <c r="AX6" i="54"/>
  <c r="AW6" i="54"/>
  <c r="AV6" i="54"/>
  <c r="AU6" i="54"/>
  <c r="AT6" i="54"/>
  <c r="AS6" i="54"/>
  <c r="AR6" i="54"/>
  <c r="AM6" i="54"/>
  <c r="AL6" i="54"/>
  <c r="AK6" i="54"/>
  <c r="AJ6" i="54"/>
  <c r="AI6" i="54"/>
  <c r="AH6" i="54"/>
  <c r="AG6" i="54"/>
  <c r="AB6" i="54"/>
  <c r="AA6" i="54"/>
  <c r="Z6" i="54"/>
  <c r="Y6" i="54"/>
  <c r="X6" i="54"/>
  <c r="W6" i="54"/>
  <c r="V6" i="54"/>
  <c r="Q6" i="54"/>
  <c r="P6" i="54"/>
  <c r="O6" i="54"/>
  <c r="N6" i="54"/>
  <c r="M6" i="54"/>
  <c r="L6" i="54"/>
  <c r="K6" i="54"/>
  <c r="AX5" i="54"/>
  <c r="AW5" i="54"/>
  <c r="AV5" i="54"/>
  <c r="AU5" i="54"/>
  <c r="AT5" i="54"/>
  <c r="AS5" i="54"/>
  <c r="AR5" i="54"/>
  <c r="AM5" i="54"/>
  <c r="AL5" i="54"/>
  <c r="AK5" i="54"/>
  <c r="AJ5" i="54"/>
  <c r="AI5" i="54"/>
  <c r="AH5" i="54"/>
  <c r="AG5" i="54"/>
  <c r="AB5" i="54"/>
  <c r="AA5" i="54"/>
  <c r="Z5" i="54"/>
  <c r="Y5" i="54"/>
  <c r="X5" i="54"/>
  <c r="W5" i="54"/>
  <c r="V5" i="54"/>
  <c r="Q5" i="54"/>
  <c r="P5" i="54"/>
  <c r="O5" i="54"/>
  <c r="N5" i="54"/>
  <c r="M5" i="54"/>
  <c r="L5" i="54"/>
  <c r="K5" i="54"/>
  <c r="BC14" i="53"/>
  <c r="BB14" i="53"/>
  <c r="BA14" i="53"/>
  <c r="AZ14" i="53"/>
  <c r="AY14" i="53"/>
  <c r="AX14" i="53"/>
  <c r="AW14" i="53"/>
  <c r="AV14" i="53"/>
  <c r="AQ14" i="53"/>
  <c r="AP14" i="53"/>
  <c r="AO14" i="53"/>
  <c r="AN14" i="53"/>
  <c r="AM14" i="53"/>
  <c r="AL14" i="53"/>
  <c r="AK14" i="53"/>
  <c r="AJ14" i="53"/>
  <c r="AF14" i="53"/>
  <c r="AE14" i="53"/>
  <c r="AD14" i="53"/>
  <c r="AC14" i="53"/>
  <c r="AB14" i="53"/>
  <c r="AA14" i="53"/>
  <c r="Z14" i="53"/>
  <c r="Y14" i="53"/>
  <c r="U14" i="53"/>
  <c r="T14" i="53"/>
  <c r="S14" i="53"/>
  <c r="R14" i="53"/>
  <c r="Q14" i="53"/>
  <c r="P14" i="53"/>
  <c r="O14" i="53"/>
  <c r="N14" i="53"/>
  <c r="J14" i="53"/>
  <c r="I14" i="53"/>
  <c r="H14" i="53"/>
  <c r="G14" i="53"/>
  <c r="F14" i="53"/>
  <c r="E14" i="53"/>
  <c r="D14" i="53"/>
  <c r="C14" i="53"/>
  <c r="BC13" i="53"/>
  <c r="AQ13" i="53"/>
  <c r="AF13" i="53"/>
  <c r="U13" i="53"/>
  <c r="J13" i="53"/>
  <c r="BC12" i="53"/>
  <c r="AQ12" i="53"/>
  <c r="AF12" i="53"/>
  <c r="U12" i="53"/>
  <c r="J12" i="53"/>
  <c r="BC11" i="53"/>
  <c r="AQ11" i="53"/>
  <c r="AF11" i="53"/>
  <c r="U11" i="53"/>
  <c r="J11" i="53"/>
  <c r="BC10" i="53"/>
  <c r="AQ10" i="53"/>
  <c r="AF10" i="53"/>
  <c r="U10" i="53"/>
  <c r="J10" i="53"/>
  <c r="BC9" i="53"/>
  <c r="AQ9" i="53"/>
  <c r="AF9" i="53"/>
  <c r="U9" i="53"/>
  <c r="J9" i="53"/>
  <c r="BC8" i="53"/>
  <c r="AQ8" i="53"/>
  <c r="AF8" i="53"/>
  <c r="U8" i="53"/>
  <c r="J8" i="53"/>
  <c r="BC7" i="53"/>
  <c r="AQ7" i="53"/>
  <c r="AF7" i="53"/>
  <c r="U7" i="53"/>
  <c r="J7" i="53"/>
  <c r="BB6" i="53"/>
  <c r="BA6" i="53"/>
  <c r="AZ6" i="53"/>
  <c r="AY6" i="53"/>
  <c r="AX6" i="53"/>
  <c r="AW6" i="53"/>
  <c r="AV6" i="53"/>
  <c r="AP6" i="53"/>
  <c r="AO6" i="53"/>
  <c r="AN6" i="53"/>
  <c r="AM6" i="53"/>
  <c r="AL6" i="53"/>
  <c r="AK6" i="53"/>
  <c r="AJ6" i="53"/>
  <c r="AE6" i="53"/>
  <c r="AD6" i="53"/>
  <c r="AC6" i="53"/>
  <c r="AB6" i="53"/>
  <c r="AA6" i="53"/>
  <c r="Z6" i="53"/>
  <c r="Y6" i="53"/>
  <c r="T6" i="53"/>
  <c r="S6" i="53"/>
  <c r="R6" i="53"/>
  <c r="Q6" i="53"/>
  <c r="P6" i="53"/>
  <c r="O6" i="53"/>
  <c r="N6" i="53"/>
  <c r="I6" i="53"/>
  <c r="H6" i="53"/>
  <c r="G6" i="53"/>
  <c r="F6" i="53"/>
  <c r="E6" i="53"/>
  <c r="D6" i="53"/>
  <c r="C6" i="53"/>
  <c r="BB5" i="53"/>
  <c r="BA5" i="53"/>
  <c r="AZ5" i="53"/>
  <c r="AY5" i="53"/>
  <c r="AX5" i="53"/>
  <c r="AW5" i="53"/>
  <c r="AV5" i="53"/>
  <c r="AP5" i="53"/>
  <c r="AO5" i="53"/>
  <c r="AN5" i="53"/>
  <c r="AM5" i="53"/>
  <c r="AL5" i="53"/>
  <c r="AK5" i="53"/>
  <c r="AJ5" i="53"/>
  <c r="AE5" i="53"/>
  <c r="AD5" i="53"/>
  <c r="AC5" i="53"/>
  <c r="AB5" i="53"/>
  <c r="AA5" i="53"/>
  <c r="Z5" i="53"/>
  <c r="Y5" i="53"/>
  <c r="T5" i="53"/>
  <c r="S5" i="53"/>
  <c r="R5" i="53"/>
  <c r="Q5" i="53"/>
  <c r="P5" i="53"/>
  <c r="O5" i="53"/>
  <c r="N5" i="53"/>
  <c r="I5" i="53"/>
  <c r="H5" i="53"/>
  <c r="G5" i="53"/>
  <c r="F5" i="53"/>
  <c r="E5" i="53"/>
  <c r="D5" i="53"/>
  <c r="C5" i="53"/>
  <c r="AQ14" i="51"/>
  <c r="AP14" i="51"/>
  <c r="AO14" i="51"/>
  <c r="AN14" i="51"/>
  <c r="AM14" i="51"/>
  <c r="AL14" i="51"/>
  <c r="AK14" i="51"/>
  <c r="AJ14" i="51"/>
  <c r="AF14" i="51"/>
  <c r="AE14" i="51"/>
  <c r="AD14" i="51"/>
  <c r="AC14" i="51"/>
  <c r="AB14" i="51"/>
  <c r="AA14" i="51"/>
  <c r="Z14" i="51"/>
  <c r="Y14" i="51"/>
  <c r="U14" i="51"/>
  <c r="T14" i="51"/>
  <c r="S14" i="51"/>
  <c r="R14" i="51"/>
  <c r="Q14" i="51"/>
  <c r="P14" i="51"/>
  <c r="O14" i="51"/>
  <c r="N14" i="51"/>
  <c r="J14" i="51"/>
  <c r="I14" i="51"/>
  <c r="H14" i="51"/>
  <c r="G14" i="51"/>
  <c r="F14" i="51"/>
  <c r="E14" i="51"/>
  <c r="D14" i="51"/>
  <c r="C14" i="51"/>
  <c r="AQ13" i="51"/>
  <c r="AF13" i="51"/>
  <c r="U13" i="51"/>
  <c r="J13" i="51"/>
  <c r="AQ12" i="51"/>
  <c r="AF12" i="51"/>
  <c r="U12" i="51"/>
  <c r="J12" i="51"/>
  <c r="AQ11" i="51"/>
  <c r="AF11" i="51"/>
  <c r="U11" i="51"/>
  <c r="J11" i="51"/>
  <c r="AQ10" i="51"/>
  <c r="AF10" i="51"/>
  <c r="U10" i="51"/>
  <c r="J10" i="51"/>
  <c r="AQ9" i="51"/>
  <c r="AF9" i="51"/>
  <c r="U9" i="51"/>
  <c r="J9" i="51"/>
  <c r="AQ8" i="51"/>
  <c r="AF8" i="51"/>
  <c r="U8" i="51"/>
  <c r="J8" i="51"/>
  <c r="AQ7" i="51"/>
  <c r="AF7" i="51"/>
  <c r="U7" i="51"/>
  <c r="J7" i="51"/>
  <c r="AP6" i="51"/>
  <c r="AO6" i="51"/>
  <c r="AN6" i="51"/>
  <c r="AM6" i="51"/>
  <c r="AL6" i="51"/>
  <c r="AK6" i="51"/>
  <c r="AJ6" i="51"/>
  <c r="AE6" i="51"/>
  <c r="AD6" i="51"/>
  <c r="AC6" i="51"/>
  <c r="AB6" i="51"/>
  <c r="AA6" i="51"/>
  <c r="Z6" i="51"/>
  <c r="Y6" i="51"/>
  <c r="T6" i="51"/>
  <c r="S6" i="51"/>
  <c r="R6" i="51"/>
  <c r="Q6" i="51"/>
  <c r="P6" i="51"/>
  <c r="O6" i="51"/>
  <c r="N6" i="51"/>
  <c r="I6" i="51"/>
  <c r="H6" i="51"/>
  <c r="G6" i="51"/>
  <c r="F6" i="51"/>
  <c r="E6" i="51"/>
  <c r="D6" i="51"/>
  <c r="C6" i="51"/>
  <c r="AP5" i="51"/>
  <c r="AO5" i="51"/>
  <c r="AN5" i="51"/>
  <c r="AM5" i="51"/>
  <c r="AL5" i="51"/>
  <c r="AK5" i="51"/>
  <c r="AJ5" i="51"/>
  <c r="AE5" i="51"/>
  <c r="AD5" i="51"/>
  <c r="AC5" i="51"/>
  <c r="AB5" i="51"/>
  <c r="AA5" i="51"/>
  <c r="Z5" i="51"/>
  <c r="Y5" i="51"/>
  <c r="T5" i="51"/>
  <c r="S5" i="51"/>
  <c r="R5" i="51"/>
  <c r="Q5" i="51"/>
  <c r="P5" i="51"/>
  <c r="O5" i="51"/>
  <c r="N5" i="51"/>
  <c r="I5" i="51"/>
  <c r="H5" i="51"/>
  <c r="G5" i="51"/>
  <c r="F5" i="51"/>
  <c r="E5" i="51"/>
  <c r="D5" i="51"/>
  <c r="C5" i="51"/>
  <c r="AU13" i="50"/>
  <c r="AT13" i="50"/>
  <c r="AS13" i="50"/>
  <c r="AR13" i="50"/>
  <c r="AQ13" i="50"/>
  <c r="AP13" i="50"/>
  <c r="AO13" i="50"/>
  <c r="AN13" i="50"/>
  <c r="AJ13" i="50"/>
  <c r="AI13" i="50"/>
  <c r="AH13" i="50"/>
  <c r="AG13" i="50"/>
  <c r="AF13" i="50"/>
  <c r="AE13" i="50"/>
  <c r="AD13" i="50"/>
  <c r="AC13" i="50"/>
  <c r="Y13" i="50"/>
  <c r="X13" i="50"/>
  <c r="W13" i="50"/>
  <c r="V13" i="50"/>
  <c r="U13" i="50"/>
  <c r="T13" i="50"/>
  <c r="S13" i="50"/>
  <c r="R13" i="50"/>
  <c r="N13" i="50"/>
  <c r="M13" i="50"/>
  <c r="L13" i="50"/>
  <c r="K13" i="50"/>
  <c r="J13" i="50"/>
  <c r="I13" i="50"/>
  <c r="H13" i="50"/>
  <c r="G13" i="50"/>
  <c r="AU12" i="50"/>
  <c r="AJ12" i="50"/>
  <c r="Y12" i="50"/>
  <c r="N12" i="50"/>
  <c r="AU11" i="50"/>
  <c r="AJ11" i="50"/>
  <c r="Y11" i="50"/>
  <c r="N11" i="50"/>
  <c r="AU10" i="50"/>
  <c r="AJ10" i="50"/>
  <c r="Y10" i="50"/>
  <c r="N10" i="50"/>
  <c r="AU9" i="50"/>
  <c r="AJ9" i="50"/>
  <c r="Y9" i="50"/>
  <c r="N9" i="50"/>
  <c r="AU8" i="50"/>
  <c r="AJ8" i="50"/>
  <c r="Y8" i="50"/>
  <c r="N8" i="50"/>
  <c r="AU7" i="50"/>
  <c r="AJ7" i="50"/>
  <c r="Y7" i="50"/>
  <c r="N7" i="50"/>
  <c r="AU6" i="50"/>
  <c r="AJ6" i="50"/>
  <c r="Y6" i="50"/>
  <c r="N6" i="50"/>
  <c r="AT5" i="50"/>
  <c r="AS5" i="50"/>
  <c r="AR5" i="50"/>
  <c r="AQ5" i="50"/>
  <c r="AP5" i="50"/>
  <c r="AO5" i="50"/>
  <c r="AN5" i="50"/>
  <c r="AI5" i="50"/>
  <c r="AH5" i="50"/>
  <c r="AG5" i="50"/>
  <c r="AF5" i="50"/>
  <c r="AE5" i="50"/>
  <c r="AD5" i="50"/>
  <c r="AC5" i="50"/>
  <c r="X5" i="50"/>
  <c r="W5" i="50"/>
  <c r="V5" i="50"/>
  <c r="U5" i="50"/>
  <c r="T5" i="50"/>
  <c r="S5" i="50"/>
  <c r="R5" i="50"/>
  <c r="M5" i="50"/>
  <c r="L5" i="50"/>
  <c r="K5" i="50"/>
  <c r="J5" i="50"/>
  <c r="I5" i="50"/>
  <c r="H5" i="50"/>
  <c r="G5" i="50"/>
  <c r="AT4" i="50"/>
  <c r="AS4" i="50"/>
  <c r="AR4" i="50"/>
  <c r="AQ4" i="50"/>
  <c r="AP4" i="50"/>
  <c r="AO4" i="50"/>
  <c r="AN4" i="50"/>
  <c r="AI4" i="50"/>
  <c r="AH4" i="50"/>
  <c r="AG4" i="50"/>
  <c r="AF4" i="50"/>
  <c r="AE4" i="50"/>
  <c r="AD4" i="50"/>
  <c r="AC4" i="50"/>
  <c r="X4" i="50"/>
  <c r="W4" i="50"/>
  <c r="V4" i="50"/>
  <c r="U4" i="50"/>
  <c r="T4" i="50"/>
  <c r="S4" i="50"/>
  <c r="R4" i="50"/>
  <c r="M4" i="50"/>
  <c r="L4" i="50"/>
  <c r="K4" i="50"/>
  <c r="J4" i="50"/>
  <c r="I4" i="50"/>
  <c r="H4" i="50"/>
  <c r="G4" i="50"/>
  <c r="BE13" i="49"/>
  <c r="BD13" i="49"/>
  <c r="BC13" i="49"/>
  <c r="BB13" i="49"/>
  <c r="BA13" i="49"/>
  <c r="AZ13" i="49"/>
  <c r="AY13" i="49"/>
  <c r="AX13" i="49"/>
  <c r="AT13" i="49"/>
  <c r="AS13" i="49"/>
  <c r="AR13" i="49"/>
  <c r="AQ13" i="49"/>
  <c r="AP13" i="49"/>
  <c r="AO13" i="49"/>
  <c r="AN13" i="49"/>
  <c r="AM13" i="49"/>
  <c r="AH13" i="49"/>
  <c r="AG13" i="49"/>
  <c r="AF13" i="49"/>
  <c r="AE13" i="49"/>
  <c r="AD13" i="49"/>
  <c r="AC13" i="49"/>
  <c r="AB13" i="49"/>
  <c r="AA13" i="49"/>
  <c r="V13" i="49"/>
  <c r="U13" i="49"/>
  <c r="T13" i="49"/>
  <c r="S13" i="49"/>
  <c r="R13" i="49"/>
  <c r="Q13" i="49"/>
  <c r="P13" i="49"/>
  <c r="O13" i="49"/>
  <c r="J13" i="49"/>
  <c r="I13" i="49"/>
  <c r="H13" i="49"/>
  <c r="G13" i="49"/>
  <c r="F13" i="49"/>
  <c r="E13" i="49"/>
  <c r="D13" i="49"/>
  <c r="C13" i="49"/>
  <c r="BE12" i="49"/>
  <c r="AT12" i="49"/>
  <c r="AH12" i="49"/>
  <c r="V12" i="49"/>
  <c r="J12" i="49"/>
  <c r="BE11" i="49"/>
  <c r="AT11" i="49"/>
  <c r="AH11" i="49"/>
  <c r="V11" i="49"/>
  <c r="J11" i="49"/>
  <c r="BE10" i="49"/>
  <c r="AT10" i="49"/>
  <c r="AH10" i="49"/>
  <c r="V10" i="49"/>
  <c r="J10" i="49"/>
  <c r="BE9" i="49"/>
  <c r="AT9" i="49"/>
  <c r="AH9" i="49"/>
  <c r="V9" i="49"/>
  <c r="J9" i="49"/>
  <c r="BE8" i="49"/>
  <c r="AT8" i="49"/>
  <c r="AH8" i="49"/>
  <c r="V8" i="49"/>
  <c r="J8" i="49"/>
  <c r="BE7" i="49"/>
  <c r="AT7" i="49"/>
  <c r="AH7" i="49"/>
  <c r="V7" i="49"/>
  <c r="J7" i="49"/>
  <c r="BE6" i="49"/>
  <c r="AT6" i="49"/>
  <c r="AH6" i="49"/>
  <c r="V6" i="49"/>
  <c r="J6" i="49"/>
  <c r="BD5" i="49"/>
  <c r="BC5" i="49"/>
  <c r="BB5" i="49"/>
  <c r="BA5" i="49"/>
  <c r="AZ5" i="49"/>
  <c r="AY5" i="49"/>
  <c r="AX5" i="49"/>
  <c r="AS5" i="49"/>
  <c r="AR5" i="49"/>
  <c r="AQ5" i="49"/>
  <c r="AP5" i="49"/>
  <c r="AO5" i="49"/>
  <c r="AN5" i="49"/>
  <c r="AM5" i="49"/>
  <c r="AG5" i="49"/>
  <c r="AF5" i="49"/>
  <c r="AE5" i="49"/>
  <c r="AD5" i="49"/>
  <c r="AC5" i="49"/>
  <c r="AB5" i="49"/>
  <c r="AA5" i="49"/>
  <c r="U5" i="49"/>
  <c r="T5" i="49"/>
  <c r="S5" i="49"/>
  <c r="R5" i="49"/>
  <c r="Q5" i="49"/>
  <c r="P5" i="49"/>
  <c r="O5" i="49"/>
  <c r="I5" i="49"/>
  <c r="H5" i="49"/>
  <c r="G5" i="49"/>
  <c r="F5" i="49"/>
  <c r="E5" i="49"/>
  <c r="D5" i="49"/>
  <c r="C5" i="49"/>
  <c r="BD4" i="49"/>
  <c r="BC4" i="49"/>
  <c r="BB4" i="49"/>
  <c r="BA4" i="49"/>
  <c r="AZ4" i="49"/>
  <c r="AY4" i="49"/>
  <c r="AX4" i="49"/>
  <c r="AS4" i="49"/>
  <c r="AR4" i="49"/>
  <c r="AQ4" i="49"/>
  <c r="AP4" i="49"/>
  <c r="AO4" i="49"/>
  <c r="AN4" i="49"/>
  <c r="AM4" i="49"/>
  <c r="AG4" i="49"/>
  <c r="AF4" i="49"/>
  <c r="AE4" i="49"/>
  <c r="AD4" i="49"/>
  <c r="AC4" i="49"/>
  <c r="AB4" i="49"/>
  <c r="AA4" i="49"/>
  <c r="U4" i="49"/>
  <c r="T4" i="49"/>
  <c r="S4" i="49"/>
  <c r="R4" i="49"/>
  <c r="Q4" i="49"/>
  <c r="P4" i="49"/>
  <c r="O4" i="49"/>
  <c r="I4" i="49"/>
  <c r="H4" i="49"/>
  <c r="G4" i="49"/>
  <c r="F4" i="49"/>
  <c r="E4" i="49"/>
  <c r="D4" i="49"/>
  <c r="C4" i="49"/>
  <c r="BD15" i="48"/>
  <c r="BC15" i="48"/>
  <c r="BB15" i="48"/>
  <c r="BA15" i="48"/>
  <c r="AZ15" i="48"/>
  <c r="AY15" i="48"/>
  <c r="AX15" i="48"/>
  <c r="AW15" i="48"/>
  <c r="AR15" i="48"/>
  <c r="AQ15" i="48"/>
  <c r="AP15" i="48"/>
  <c r="AO15" i="48"/>
  <c r="AN15" i="48"/>
  <c r="AM15" i="48"/>
  <c r="AL15" i="48"/>
  <c r="AK15" i="48"/>
  <c r="AF15" i="48"/>
  <c r="AE15" i="48"/>
  <c r="AD15" i="48"/>
  <c r="AC15" i="48"/>
  <c r="AB15" i="48"/>
  <c r="AA15" i="48"/>
  <c r="Z15" i="48"/>
  <c r="Y15" i="48"/>
  <c r="U15" i="48"/>
  <c r="T15" i="48"/>
  <c r="S15" i="48"/>
  <c r="R15" i="48"/>
  <c r="Q15" i="48"/>
  <c r="P15" i="48"/>
  <c r="O15" i="48"/>
  <c r="N15" i="48"/>
  <c r="J15" i="48"/>
  <c r="I15" i="48"/>
  <c r="H15" i="48"/>
  <c r="G15" i="48"/>
  <c r="F15" i="48"/>
  <c r="E15" i="48"/>
  <c r="D15" i="48"/>
  <c r="C15" i="48"/>
  <c r="BD14" i="48"/>
  <c r="AR14" i="48"/>
  <c r="AF14" i="48"/>
  <c r="U14" i="48"/>
  <c r="J14" i="48"/>
  <c r="BD13" i="48"/>
  <c r="AR13" i="48"/>
  <c r="AF13" i="48"/>
  <c r="U13" i="48"/>
  <c r="J13" i="48"/>
  <c r="BD12" i="48"/>
  <c r="AR12" i="48"/>
  <c r="AF12" i="48"/>
  <c r="U12" i="48"/>
  <c r="J12" i="48"/>
  <c r="BD11" i="48"/>
  <c r="AR11" i="48"/>
  <c r="AF11" i="48"/>
  <c r="U11" i="48"/>
  <c r="J11" i="48"/>
  <c r="BD10" i="48"/>
  <c r="AR10" i="48"/>
  <c r="AF10" i="48"/>
  <c r="U10" i="48"/>
  <c r="J10" i="48"/>
  <c r="BD9" i="48"/>
  <c r="AR9" i="48"/>
  <c r="AF9" i="48"/>
  <c r="U9" i="48"/>
  <c r="J9" i="48"/>
  <c r="BD8" i="48"/>
  <c r="AR8" i="48"/>
  <c r="AF8" i="48"/>
  <c r="U8" i="48"/>
  <c r="J8" i="48"/>
  <c r="BC7" i="48"/>
  <c r="BB7" i="48"/>
  <c r="BA7" i="48"/>
  <c r="AZ7" i="48"/>
  <c r="AY7" i="48"/>
  <c r="AX7" i="48"/>
  <c r="AW7" i="48"/>
  <c r="AQ7" i="48"/>
  <c r="AP7" i="48"/>
  <c r="AO7" i="48"/>
  <c r="AN7" i="48"/>
  <c r="AM7" i="48"/>
  <c r="AL7" i="48"/>
  <c r="AK7" i="48"/>
  <c r="AE7" i="48"/>
  <c r="AD7" i="48"/>
  <c r="AC7" i="48"/>
  <c r="AB7" i="48"/>
  <c r="AA7" i="48"/>
  <c r="Z7" i="48"/>
  <c r="Y7" i="48"/>
  <c r="T7" i="48"/>
  <c r="S7" i="48"/>
  <c r="R7" i="48"/>
  <c r="Q7" i="48"/>
  <c r="P7" i="48"/>
  <c r="O7" i="48"/>
  <c r="N7" i="48"/>
  <c r="I7" i="48"/>
  <c r="H7" i="48"/>
  <c r="G7" i="48"/>
  <c r="F7" i="48"/>
  <c r="E7" i="48"/>
  <c r="D7" i="48"/>
  <c r="C7" i="48"/>
  <c r="BC6" i="48"/>
  <c r="BB6" i="48"/>
  <c r="BA6" i="48"/>
  <c r="AZ6" i="48"/>
  <c r="AY6" i="48"/>
  <c r="AX6" i="48"/>
  <c r="AW6" i="48"/>
  <c r="AQ6" i="48"/>
  <c r="AP6" i="48"/>
  <c r="AO6" i="48"/>
  <c r="AN6" i="48"/>
  <c r="AM6" i="48"/>
  <c r="AL6" i="48"/>
  <c r="AK6" i="48"/>
  <c r="AE6" i="48"/>
  <c r="AD6" i="48"/>
  <c r="AC6" i="48"/>
  <c r="AB6" i="48"/>
  <c r="AA6" i="48"/>
  <c r="Z6" i="48"/>
  <c r="Y6" i="48"/>
  <c r="T6" i="48"/>
  <c r="S6" i="48"/>
  <c r="R6" i="48"/>
  <c r="Q6" i="48"/>
  <c r="P6" i="48"/>
  <c r="O6" i="48"/>
  <c r="N6" i="48"/>
  <c r="I6" i="48"/>
  <c r="H6" i="48"/>
  <c r="G6" i="48"/>
  <c r="F6" i="48"/>
  <c r="E6" i="48"/>
  <c r="D6" i="48"/>
  <c r="C6" i="48"/>
  <c r="BC13" i="47"/>
  <c r="BB13" i="47"/>
  <c r="BA13" i="47"/>
  <c r="AZ13" i="47"/>
  <c r="AY13" i="47"/>
  <c r="AX13" i="47"/>
  <c r="AW13" i="47"/>
  <c r="AV13" i="47"/>
  <c r="AR13" i="47"/>
  <c r="AQ13" i="47"/>
  <c r="AP13" i="47"/>
  <c r="AO13" i="47"/>
  <c r="AN13" i="47"/>
  <c r="AM13" i="47"/>
  <c r="AL13" i="47"/>
  <c r="AK13" i="47"/>
  <c r="AG13" i="47"/>
  <c r="AF13" i="47"/>
  <c r="AE13" i="47"/>
  <c r="AD13" i="47"/>
  <c r="AC13" i="47"/>
  <c r="AB13" i="47"/>
  <c r="AA13" i="47"/>
  <c r="Z13" i="47"/>
  <c r="V13" i="47"/>
  <c r="U13" i="47"/>
  <c r="T13" i="47"/>
  <c r="S13" i="47"/>
  <c r="R13" i="47"/>
  <c r="Q13" i="47"/>
  <c r="P13" i="47"/>
  <c r="O13" i="47"/>
  <c r="J13" i="47"/>
  <c r="I13" i="47"/>
  <c r="H13" i="47"/>
  <c r="G13" i="47"/>
  <c r="F13" i="47"/>
  <c r="E13" i="47"/>
  <c r="D13" i="47"/>
  <c r="C13" i="47"/>
  <c r="BC12" i="47"/>
  <c r="AR12" i="47"/>
  <c r="AG12" i="47"/>
  <c r="V12" i="47"/>
  <c r="J12" i="47"/>
  <c r="BC11" i="47"/>
  <c r="AR11" i="47"/>
  <c r="AG11" i="47"/>
  <c r="V11" i="47"/>
  <c r="J11" i="47"/>
  <c r="BC10" i="47"/>
  <c r="AR10" i="47"/>
  <c r="AG10" i="47"/>
  <c r="V10" i="47"/>
  <c r="J10" i="47"/>
  <c r="BC9" i="47"/>
  <c r="AR9" i="47"/>
  <c r="AG9" i="47"/>
  <c r="V9" i="47"/>
  <c r="J9" i="47"/>
  <c r="BC8" i="47"/>
  <c r="AR8" i="47"/>
  <c r="AG8" i="47"/>
  <c r="V8" i="47"/>
  <c r="J8" i="47"/>
  <c r="BC7" i="47"/>
  <c r="AR7" i="47"/>
  <c r="AG7" i="47"/>
  <c r="V7" i="47"/>
  <c r="J7" i="47"/>
  <c r="BC6" i="47"/>
  <c r="AR6" i="47"/>
  <c r="AG6" i="47"/>
  <c r="V6" i="47"/>
  <c r="J6" i="47"/>
  <c r="BB5" i="47"/>
  <c r="BA5" i="47"/>
  <c r="AZ5" i="47"/>
  <c r="AY5" i="47"/>
  <c r="AX5" i="47"/>
  <c r="AW5" i="47"/>
  <c r="AV5" i="47"/>
  <c r="AQ5" i="47"/>
  <c r="AP5" i="47"/>
  <c r="AO5" i="47"/>
  <c r="AN5" i="47"/>
  <c r="AM5" i="47"/>
  <c r="AL5" i="47"/>
  <c r="AK5" i="47"/>
  <c r="AF5" i="47"/>
  <c r="AE5" i="47"/>
  <c r="AD5" i="47"/>
  <c r="AC5" i="47"/>
  <c r="AB5" i="47"/>
  <c r="AA5" i="47"/>
  <c r="Z5" i="47"/>
  <c r="U5" i="47"/>
  <c r="T5" i="47"/>
  <c r="S5" i="47"/>
  <c r="R5" i="47"/>
  <c r="Q5" i="47"/>
  <c r="P5" i="47"/>
  <c r="O5" i="47"/>
  <c r="I5" i="47"/>
  <c r="H5" i="47"/>
  <c r="G5" i="47"/>
  <c r="F5" i="47"/>
  <c r="E5" i="47"/>
  <c r="D5" i="47"/>
  <c r="C5" i="47"/>
  <c r="BB4" i="47"/>
  <c r="BA4" i="47"/>
  <c r="AZ4" i="47"/>
  <c r="AY4" i="47"/>
  <c r="AX4" i="47"/>
  <c r="AW4" i="47"/>
  <c r="AV4" i="47"/>
  <c r="AQ4" i="47"/>
  <c r="AP4" i="47"/>
  <c r="AO4" i="47"/>
  <c r="AN4" i="47"/>
  <c r="AM4" i="47"/>
  <c r="AL4" i="47"/>
  <c r="AK4" i="47"/>
  <c r="AF4" i="47"/>
  <c r="AE4" i="47"/>
  <c r="AD4" i="47"/>
  <c r="AC4" i="47"/>
  <c r="AB4" i="47"/>
  <c r="AA4" i="47"/>
  <c r="Z4" i="47"/>
  <c r="U4" i="47"/>
  <c r="T4" i="47"/>
  <c r="S4" i="47"/>
  <c r="R4" i="47"/>
  <c r="Q4" i="47"/>
  <c r="P4" i="47"/>
  <c r="O4" i="47"/>
  <c r="I4" i="47"/>
  <c r="H4" i="47"/>
  <c r="G4" i="47"/>
  <c r="F4" i="47"/>
  <c r="E4" i="47"/>
  <c r="D4" i="47"/>
  <c r="C4" i="47"/>
  <c r="BF13" i="46"/>
  <c r="BE13" i="46"/>
  <c r="BD13" i="46"/>
  <c r="BC13" i="46"/>
  <c r="BB13" i="46"/>
  <c r="BA13" i="46"/>
  <c r="AZ13" i="46"/>
  <c r="AY13" i="46"/>
  <c r="AT13" i="46"/>
  <c r="AS13" i="46"/>
  <c r="AR13" i="46"/>
  <c r="AQ13" i="46"/>
  <c r="AP13" i="46"/>
  <c r="AO13" i="46"/>
  <c r="AN13" i="46"/>
  <c r="AM13" i="46"/>
  <c r="AH13" i="46"/>
  <c r="AG13" i="46"/>
  <c r="AF13" i="46"/>
  <c r="AE13" i="46"/>
  <c r="AD13" i="46"/>
  <c r="AC13" i="46"/>
  <c r="AB13" i="46"/>
  <c r="AA13" i="46"/>
  <c r="V13" i="46"/>
  <c r="U13" i="46"/>
  <c r="T13" i="46"/>
  <c r="S13" i="46"/>
  <c r="R13" i="46"/>
  <c r="Q13" i="46"/>
  <c r="P13" i="46"/>
  <c r="O13" i="46"/>
  <c r="J13" i="46"/>
  <c r="I13" i="46"/>
  <c r="H13" i="46"/>
  <c r="G13" i="46"/>
  <c r="F13" i="46"/>
  <c r="E13" i="46"/>
  <c r="D13" i="46"/>
  <c r="C13" i="46"/>
  <c r="BF12" i="46"/>
  <c r="AT12" i="46"/>
  <c r="AH12" i="46"/>
  <c r="V12" i="46"/>
  <c r="J12" i="46"/>
  <c r="BF11" i="46"/>
  <c r="AT11" i="46"/>
  <c r="AH11" i="46"/>
  <c r="V11" i="46"/>
  <c r="J11" i="46"/>
  <c r="BF10" i="46"/>
  <c r="AT10" i="46"/>
  <c r="AH10" i="46"/>
  <c r="V10" i="46"/>
  <c r="J10" i="46"/>
  <c r="BF9" i="46"/>
  <c r="AT9" i="46"/>
  <c r="AH9" i="46"/>
  <c r="V9" i="46"/>
  <c r="J9" i="46"/>
  <c r="BF8" i="46"/>
  <c r="AT8" i="46"/>
  <c r="AH8" i="46"/>
  <c r="V8" i="46"/>
  <c r="J8" i="46"/>
  <c r="BF7" i="46"/>
  <c r="AT7" i="46"/>
  <c r="AH7" i="46"/>
  <c r="V7" i="46"/>
  <c r="J7" i="46"/>
  <c r="BF6" i="46"/>
  <c r="AT6" i="46"/>
  <c r="AH6" i="46"/>
  <c r="V6" i="46"/>
  <c r="J6" i="46"/>
  <c r="BE5" i="46"/>
  <c r="BD5" i="46"/>
  <c r="BC5" i="46"/>
  <c r="BB5" i="46"/>
  <c r="BA5" i="46"/>
  <c r="AZ5" i="46"/>
  <c r="AY5" i="46"/>
  <c r="AS5" i="46"/>
  <c r="AR5" i="46"/>
  <c r="AQ5" i="46"/>
  <c r="AP5" i="46"/>
  <c r="AO5" i="46"/>
  <c r="AN5" i="46"/>
  <c r="AM5" i="46"/>
  <c r="AG5" i="46"/>
  <c r="AF5" i="46"/>
  <c r="AE5" i="46"/>
  <c r="AD5" i="46"/>
  <c r="AC5" i="46"/>
  <c r="AB5" i="46"/>
  <c r="AA5" i="46"/>
  <c r="U5" i="46"/>
  <c r="T5" i="46"/>
  <c r="S5" i="46"/>
  <c r="R5" i="46"/>
  <c r="Q5" i="46"/>
  <c r="P5" i="46"/>
  <c r="O5" i="46"/>
  <c r="I5" i="46"/>
  <c r="H5" i="46"/>
  <c r="G5" i="46"/>
  <c r="F5" i="46"/>
  <c r="E5" i="46"/>
  <c r="D5" i="46"/>
  <c r="C5" i="46"/>
  <c r="BE4" i="46"/>
  <c r="BD4" i="46"/>
  <c r="BC4" i="46"/>
  <c r="BB4" i="46"/>
  <c r="BA4" i="46"/>
  <c r="AZ4" i="46"/>
  <c r="AY4" i="46"/>
  <c r="AS4" i="46"/>
  <c r="AR4" i="46"/>
  <c r="AQ4" i="46"/>
  <c r="AP4" i="46"/>
  <c r="AO4" i="46"/>
  <c r="AN4" i="46"/>
  <c r="AM4" i="46"/>
  <c r="AG4" i="46"/>
  <c r="AF4" i="46"/>
  <c r="AE4" i="46"/>
  <c r="AD4" i="46"/>
  <c r="AC4" i="46"/>
  <c r="AB4" i="46"/>
  <c r="AA4" i="46"/>
  <c r="U4" i="46"/>
  <c r="T4" i="46"/>
  <c r="S4" i="46"/>
  <c r="R4" i="46"/>
  <c r="Q4" i="46"/>
  <c r="P4" i="46"/>
  <c r="O4" i="46"/>
  <c r="I4" i="46"/>
  <c r="H4" i="46"/>
  <c r="G4" i="46"/>
  <c r="F4" i="46"/>
  <c r="E4" i="46"/>
  <c r="D4" i="46"/>
  <c r="C4" i="46"/>
  <c r="BC13" i="45"/>
  <c r="BB13" i="45"/>
  <c r="BA13" i="45"/>
  <c r="AZ13" i="45"/>
  <c r="AY13" i="45"/>
  <c r="AX13" i="45"/>
  <c r="AW13" i="45"/>
  <c r="AV13" i="45"/>
  <c r="AR13" i="45"/>
  <c r="AQ13" i="45"/>
  <c r="AP13" i="45"/>
  <c r="AO13" i="45"/>
  <c r="AN13" i="45"/>
  <c r="AM13" i="45"/>
  <c r="AL13" i="45"/>
  <c r="AK13" i="45"/>
  <c r="AG13" i="45"/>
  <c r="AF13" i="45"/>
  <c r="AE13" i="45"/>
  <c r="AD13" i="45"/>
  <c r="AC13" i="45"/>
  <c r="AB13" i="45"/>
  <c r="AA13" i="45"/>
  <c r="Z13" i="45"/>
  <c r="V13" i="45"/>
  <c r="U13" i="45"/>
  <c r="T13" i="45"/>
  <c r="S13" i="45"/>
  <c r="R13" i="45"/>
  <c r="Q13" i="45"/>
  <c r="P13" i="45"/>
  <c r="O13" i="45"/>
  <c r="J13" i="45"/>
  <c r="I13" i="45"/>
  <c r="H13" i="45"/>
  <c r="G13" i="45"/>
  <c r="F13" i="45"/>
  <c r="E13" i="45"/>
  <c r="D13" i="45"/>
  <c r="C13" i="45"/>
  <c r="BC12" i="45"/>
  <c r="AR12" i="45"/>
  <c r="AG12" i="45"/>
  <c r="V12" i="45"/>
  <c r="J12" i="45"/>
  <c r="BC11" i="45"/>
  <c r="AR11" i="45"/>
  <c r="AG11" i="45"/>
  <c r="V11" i="45"/>
  <c r="J11" i="45"/>
  <c r="BC10" i="45"/>
  <c r="AR10" i="45"/>
  <c r="AG10" i="45"/>
  <c r="V10" i="45"/>
  <c r="J10" i="45"/>
  <c r="BC9" i="45"/>
  <c r="AR9" i="45"/>
  <c r="AG9" i="45"/>
  <c r="V9" i="45"/>
  <c r="J9" i="45"/>
  <c r="BC8" i="45"/>
  <c r="AR8" i="45"/>
  <c r="AG8" i="45"/>
  <c r="V8" i="45"/>
  <c r="J8" i="45"/>
  <c r="BC7" i="45"/>
  <c r="AR7" i="45"/>
  <c r="AG7" i="45"/>
  <c r="V7" i="45"/>
  <c r="J7" i="45"/>
  <c r="BC6" i="45"/>
  <c r="AR6" i="45"/>
  <c r="AG6" i="45"/>
  <c r="V6" i="45"/>
  <c r="J6" i="45"/>
  <c r="BB5" i="45"/>
  <c r="BA5" i="45"/>
  <c r="AZ5" i="45"/>
  <c r="AY5" i="45"/>
  <c r="AX5" i="45"/>
  <c r="AW5" i="45"/>
  <c r="AV5" i="45"/>
  <c r="AQ5" i="45"/>
  <c r="AP5" i="45"/>
  <c r="AO5" i="45"/>
  <c r="AN5" i="45"/>
  <c r="AM5" i="45"/>
  <c r="AL5" i="45"/>
  <c r="AK5" i="45"/>
  <c r="AF5" i="45"/>
  <c r="AE5" i="45"/>
  <c r="AD5" i="45"/>
  <c r="AC5" i="45"/>
  <c r="AB5" i="45"/>
  <c r="AA5" i="45"/>
  <c r="Z5" i="45"/>
  <c r="U5" i="45"/>
  <c r="T5" i="45"/>
  <c r="S5" i="45"/>
  <c r="R5" i="45"/>
  <c r="Q5" i="45"/>
  <c r="P5" i="45"/>
  <c r="O5" i="45"/>
  <c r="I5" i="45"/>
  <c r="H5" i="45"/>
  <c r="G5" i="45"/>
  <c r="F5" i="45"/>
  <c r="E5" i="45"/>
  <c r="D5" i="45"/>
  <c r="C5" i="45"/>
  <c r="BB4" i="45"/>
  <c r="BA4" i="45"/>
  <c r="AZ4" i="45"/>
  <c r="AY4" i="45"/>
  <c r="AX4" i="45"/>
  <c r="AW4" i="45"/>
  <c r="AV4" i="45"/>
  <c r="AQ4" i="45"/>
  <c r="AP4" i="45"/>
  <c r="AO4" i="45"/>
  <c r="AN4" i="45"/>
  <c r="AM4" i="45"/>
  <c r="AL4" i="45"/>
  <c r="AK4" i="45"/>
  <c r="AF4" i="45"/>
  <c r="AE4" i="45"/>
  <c r="AD4" i="45"/>
  <c r="AC4" i="45"/>
  <c r="AB4" i="45"/>
  <c r="AA4" i="45"/>
  <c r="Z4" i="45"/>
  <c r="U4" i="45"/>
  <c r="T4" i="45"/>
  <c r="S4" i="45"/>
  <c r="R4" i="45"/>
  <c r="Q4" i="45"/>
  <c r="P4" i="45"/>
  <c r="O4" i="45"/>
  <c r="I4" i="45"/>
  <c r="H4" i="45"/>
  <c r="G4" i="45"/>
  <c r="F4" i="45"/>
  <c r="E4" i="45"/>
  <c r="D4" i="45"/>
  <c r="C4" i="45"/>
  <c r="BF13" i="44"/>
  <c r="BE13" i="44"/>
  <c r="BD13" i="44"/>
  <c r="BC13" i="44"/>
  <c r="BB13" i="44"/>
  <c r="BA13" i="44"/>
  <c r="AZ13" i="44"/>
  <c r="AY13" i="44"/>
  <c r="AT13" i="44"/>
  <c r="AS13" i="44"/>
  <c r="AR13" i="44"/>
  <c r="AQ13" i="44"/>
  <c r="AP13" i="44"/>
  <c r="AO13" i="44"/>
  <c r="AN13" i="44"/>
  <c r="AM13" i="44"/>
  <c r="AH13" i="44"/>
  <c r="AG13" i="44"/>
  <c r="AF13" i="44"/>
  <c r="AE13" i="44"/>
  <c r="AD13" i="44"/>
  <c r="AC13" i="44"/>
  <c r="AB13" i="44"/>
  <c r="AA13" i="44"/>
  <c r="V13" i="44"/>
  <c r="U13" i="44"/>
  <c r="T13" i="44"/>
  <c r="S13" i="44"/>
  <c r="R13" i="44"/>
  <c r="Q13" i="44"/>
  <c r="P13" i="44"/>
  <c r="O13" i="44"/>
  <c r="J13" i="44"/>
  <c r="I13" i="44"/>
  <c r="H13" i="44"/>
  <c r="G13" i="44"/>
  <c r="F13" i="44"/>
  <c r="E13" i="44"/>
  <c r="D13" i="44"/>
  <c r="C13" i="44"/>
  <c r="BF12" i="44"/>
  <c r="AT12" i="44"/>
  <c r="AH12" i="44"/>
  <c r="V12" i="44"/>
  <c r="J12" i="44"/>
  <c r="BF11" i="44"/>
  <c r="AT11" i="44"/>
  <c r="AH11" i="44"/>
  <c r="V11" i="44"/>
  <c r="J11" i="44"/>
  <c r="BF10" i="44"/>
  <c r="AT10" i="44"/>
  <c r="AH10" i="44"/>
  <c r="V10" i="44"/>
  <c r="J10" i="44"/>
  <c r="B10" i="44"/>
  <c r="BF9" i="44"/>
  <c r="AT9" i="44"/>
  <c r="AH9" i="44"/>
  <c r="V9" i="44"/>
  <c r="J9" i="44"/>
  <c r="B9" i="44"/>
  <c r="BF8" i="44"/>
  <c r="AT8" i="44"/>
  <c r="AH8" i="44"/>
  <c r="V8" i="44"/>
  <c r="J8" i="44"/>
  <c r="B8" i="44"/>
  <c r="BF7" i="44"/>
  <c r="AT7" i="44"/>
  <c r="AH7" i="44"/>
  <c r="V7" i="44"/>
  <c r="J7" i="44"/>
  <c r="B7" i="44"/>
  <c r="BF6" i="44"/>
  <c r="AT6" i="44"/>
  <c r="AH6" i="44"/>
  <c r="V6" i="44"/>
  <c r="J6" i="44"/>
  <c r="B6" i="44"/>
  <c r="BE5" i="44"/>
  <c r="BD5" i="44"/>
  <c r="BC5" i="44"/>
  <c r="BB5" i="44"/>
  <c r="BA5" i="44"/>
  <c r="AZ5" i="44"/>
  <c r="AY5" i="44"/>
  <c r="AS5" i="44"/>
  <c r="AR5" i="44"/>
  <c r="AQ5" i="44"/>
  <c r="AP5" i="44"/>
  <c r="AO5" i="44"/>
  <c r="AN5" i="44"/>
  <c r="AM5" i="44"/>
  <c r="AG5" i="44"/>
  <c r="AF5" i="44"/>
  <c r="AE5" i="44"/>
  <c r="AD5" i="44"/>
  <c r="AC5" i="44"/>
  <c r="AB5" i="44"/>
  <c r="AA5" i="44"/>
  <c r="U5" i="44"/>
  <c r="T5" i="44"/>
  <c r="S5" i="44"/>
  <c r="R5" i="44"/>
  <c r="Q5" i="44"/>
  <c r="P5" i="44"/>
  <c r="O5" i="44"/>
  <c r="I5" i="44"/>
  <c r="H5" i="44"/>
  <c r="G5" i="44"/>
  <c r="F5" i="44"/>
  <c r="E5" i="44"/>
  <c r="D5" i="44"/>
  <c r="C5" i="44"/>
  <c r="BE4" i="44"/>
  <c r="BD4" i="44"/>
  <c r="BC4" i="44"/>
  <c r="BB4" i="44"/>
  <c r="BA4" i="44"/>
  <c r="AZ4" i="44"/>
  <c r="AY4" i="44"/>
  <c r="AS4" i="44"/>
  <c r="AR4" i="44"/>
  <c r="AQ4" i="44"/>
  <c r="AP4" i="44"/>
  <c r="AO4" i="44"/>
  <c r="AN4" i="44"/>
  <c r="AM4" i="44"/>
  <c r="AG4" i="44"/>
  <c r="AF4" i="44"/>
  <c r="AE4" i="44"/>
  <c r="AD4" i="44"/>
  <c r="AC4" i="44"/>
  <c r="AB4" i="44"/>
  <c r="AA4" i="44"/>
  <c r="U4" i="44"/>
  <c r="T4" i="44"/>
  <c r="S4" i="44"/>
  <c r="R4" i="44"/>
  <c r="Q4" i="44"/>
  <c r="P4" i="44"/>
  <c r="O4" i="44"/>
  <c r="I4" i="44"/>
  <c r="H4" i="44"/>
  <c r="G4" i="44"/>
  <c r="F4" i="44"/>
  <c r="E4" i="44"/>
  <c r="D4" i="44"/>
  <c r="C4" i="44"/>
  <c r="BB13" i="17"/>
  <c r="BA13" i="17"/>
  <c r="AZ13" i="17"/>
  <c r="AY13" i="17"/>
  <c r="AX13" i="17"/>
  <c r="AW13" i="17"/>
  <c r="AV13" i="17"/>
  <c r="AU13" i="17"/>
  <c r="AQ13" i="17"/>
  <c r="AP13" i="17"/>
  <c r="AO13" i="17"/>
  <c r="AN13" i="17"/>
  <c r="AM13" i="17"/>
  <c r="AL13" i="17"/>
  <c r="AK13" i="17"/>
  <c r="AJ13" i="17"/>
  <c r="AF13" i="17"/>
  <c r="AE13" i="17"/>
  <c r="AD13" i="17"/>
  <c r="AC13" i="17"/>
  <c r="AB13" i="17"/>
  <c r="AA13" i="17"/>
  <c r="Z13" i="17"/>
  <c r="Y13" i="17"/>
  <c r="U13" i="17"/>
  <c r="T13" i="17"/>
  <c r="S13" i="17"/>
  <c r="R13" i="17"/>
  <c r="Q13" i="17"/>
  <c r="P13" i="17"/>
  <c r="O13" i="17"/>
  <c r="N13" i="17"/>
  <c r="J13" i="17"/>
  <c r="I13" i="17"/>
  <c r="H13" i="17"/>
  <c r="G13" i="17"/>
  <c r="F13" i="17"/>
  <c r="E13" i="17"/>
  <c r="D13" i="17"/>
  <c r="C13" i="17"/>
  <c r="BB12" i="17"/>
  <c r="AQ12" i="17"/>
  <c r="AF12" i="17"/>
  <c r="U12" i="17"/>
  <c r="J12" i="17"/>
  <c r="BB11" i="17"/>
  <c r="AQ11" i="17"/>
  <c r="AF11" i="17"/>
  <c r="U11" i="17"/>
  <c r="J11" i="17"/>
  <c r="BB10" i="17"/>
  <c r="AT10" i="17"/>
  <c r="AQ10" i="17"/>
  <c r="AI10" i="17"/>
  <c r="AF10" i="17"/>
  <c r="U10" i="17"/>
  <c r="J10" i="17"/>
  <c r="B10" i="17"/>
  <c r="BB9" i="17"/>
  <c r="AT9" i="17"/>
  <c r="AQ9" i="17"/>
  <c r="AI9" i="17"/>
  <c r="AF9" i="17"/>
  <c r="U9" i="17"/>
  <c r="J9" i="17"/>
  <c r="B9" i="17"/>
  <c r="BB8" i="17"/>
  <c r="AT8" i="17"/>
  <c r="AQ8" i="17"/>
  <c r="AI8" i="17"/>
  <c r="AF8" i="17"/>
  <c r="U8" i="17"/>
  <c r="J8" i="17"/>
  <c r="B8" i="17"/>
  <c r="BB7" i="17"/>
  <c r="AT7" i="17"/>
  <c r="AQ7" i="17"/>
  <c r="AI7" i="17"/>
  <c r="AF7" i="17"/>
  <c r="U7" i="17"/>
  <c r="J7" i="17"/>
  <c r="B7" i="17"/>
  <c r="BB6" i="17"/>
  <c r="AT6" i="17"/>
  <c r="AQ6" i="17"/>
  <c r="AI6" i="17"/>
  <c r="AF6" i="17"/>
  <c r="U6" i="17"/>
  <c r="J6" i="17"/>
  <c r="B6" i="17"/>
  <c r="BA5" i="17"/>
  <c r="AZ5" i="17"/>
  <c r="AY5" i="17"/>
  <c r="AX5" i="17"/>
  <c r="AW5" i="17"/>
  <c r="AV5" i="17"/>
  <c r="AU5" i="17"/>
  <c r="AP5" i="17"/>
  <c r="AO5" i="17"/>
  <c r="AN5" i="17"/>
  <c r="AM5" i="17"/>
  <c r="AL5" i="17"/>
  <c r="AK5" i="17"/>
  <c r="AJ5" i="17"/>
  <c r="AE5" i="17"/>
  <c r="AD5" i="17"/>
  <c r="AC5" i="17"/>
  <c r="AB5" i="17"/>
  <c r="AA5" i="17"/>
  <c r="Z5" i="17"/>
  <c r="Y5" i="17"/>
  <c r="T5" i="17"/>
  <c r="S5" i="17"/>
  <c r="R5" i="17"/>
  <c r="Q5" i="17"/>
  <c r="P5" i="17"/>
  <c r="O5" i="17"/>
  <c r="N5" i="17"/>
  <c r="I5" i="17"/>
  <c r="H5" i="17"/>
  <c r="G5" i="17"/>
  <c r="F5" i="17"/>
  <c r="E5" i="17"/>
  <c r="D5" i="17"/>
  <c r="C5" i="17"/>
  <c r="BA4" i="17"/>
  <c r="AZ4" i="17"/>
  <c r="AY4" i="17"/>
  <c r="AX4" i="17"/>
  <c r="AW4" i="17"/>
  <c r="AV4" i="17"/>
  <c r="AU4" i="17"/>
  <c r="AP4" i="17"/>
  <c r="AO4" i="17"/>
  <c r="AN4" i="17"/>
  <c r="AM4" i="17"/>
  <c r="AL4" i="17"/>
  <c r="AK4" i="17"/>
  <c r="AJ4" i="17"/>
  <c r="AE4" i="17"/>
  <c r="AD4" i="17"/>
  <c r="AC4" i="17"/>
  <c r="AB4" i="17"/>
  <c r="AA4" i="17"/>
  <c r="Z4" i="17"/>
  <c r="Y4" i="17"/>
  <c r="T4" i="17"/>
  <c r="S4" i="17"/>
  <c r="R4" i="17"/>
  <c r="Q4" i="17"/>
  <c r="P4" i="17"/>
  <c r="O4" i="17"/>
  <c r="N4" i="17"/>
  <c r="I4" i="17"/>
  <c r="H4" i="17"/>
  <c r="G4" i="17"/>
  <c r="F4" i="17"/>
  <c r="E4" i="17"/>
  <c r="D4" i="17"/>
  <c r="C4" i="17"/>
  <c r="E3" i="17"/>
  <c r="AQ13" i="16"/>
  <c r="AP13" i="16"/>
  <c r="AO13" i="16"/>
  <c r="AN13" i="16"/>
  <c r="AM13" i="16"/>
  <c r="AL13" i="16"/>
  <c r="AK13" i="16"/>
  <c r="AJ13" i="16"/>
  <c r="AF13" i="16"/>
  <c r="AE13" i="16"/>
  <c r="AD13" i="16"/>
  <c r="AC13" i="16"/>
  <c r="AB13" i="16"/>
  <c r="AA13" i="16"/>
  <c r="Z13" i="16"/>
  <c r="Y13" i="16"/>
  <c r="U13" i="16"/>
  <c r="T13" i="16"/>
  <c r="S13" i="16"/>
  <c r="R13" i="16"/>
  <c r="Q13" i="16"/>
  <c r="P13" i="16"/>
  <c r="O13" i="16"/>
  <c r="N13" i="16"/>
  <c r="J13" i="16"/>
  <c r="I13" i="16"/>
  <c r="H13" i="16"/>
  <c r="G13" i="16"/>
  <c r="F13" i="16"/>
  <c r="E13" i="16"/>
  <c r="D13" i="16"/>
  <c r="C13" i="16"/>
  <c r="AQ12" i="16"/>
  <c r="AF12" i="16"/>
  <c r="U12" i="16"/>
  <c r="J12" i="16"/>
  <c r="AQ11" i="16"/>
  <c r="AF11" i="16"/>
  <c r="U11" i="16"/>
  <c r="J11" i="16"/>
  <c r="AQ10" i="16"/>
  <c r="AI10" i="16"/>
  <c r="AF10" i="16"/>
  <c r="U10" i="16"/>
  <c r="J10" i="16"/>
  <c r="B10" i="16"/>
  <c r="AQ9" i="16"/>
  <c r="AI9" i="16"/>
  <c r="AF9" i="16"/>
  <c r="U9" i="16"/>
  <c r="J9" i="16"/>
  <c r="B9" i="16"/>
  <c r="AQ8" i="16"/>
  <c r="AI8" i="16"/>
  <c r="AF8" i="16"/>
  <c r="U8" i="16"/>
  <c r="J8" i="16"/>
  <c r="B8" i="16"/>
  <c r="AQ7" i="16"/>
  <c r="AI7" i="16"/>
  <c r="AF7" i="16"/>
  <c r="U7" i="16"/>
  <c r="J7" i="16"/>
  <c r="B7" i="16"/>
  <c r="AQ6" i="16"/>
  <c r="AI6" i="16"/>
  <c r="AF6" i="16"/>
  <c r="U6" i="16"/>
  <c r="J6" i="16"/>
  <c r="B6" i="16"/>
  <c r="AP5" i="16"/>
  <c r="AO5" i="16"/>
  <c r="AN5" i="16"/>
  <c r="AM5" i="16"/>
  <c r="AL5" i="16"/>
  <c r="AK5" i="16"/>
  <c r="AJ5" i="16"/>
  <c r="AE5" i="16"/>
  <c r="AD5" i="16"/>
  <c r="AC5" i="16"/>
  <c r="AB5" i="16"/>
  <c r="AA5" i="16"/>
  <c r="Z5" i="16"/>
  <c r="Y5" i="16"/>
  <c r="T5" i="16"/>
  <c r="S5" i="16"/>
  <c r="R5" i="16"/>
  <c r="Q5" i="16"/>
  <c r="P5" i="16"/>
  <c r="O5" i="16"/>
  <c r="N5" i="16"/>
  <c r="I5" i="16"/>
  <c r="H5" i="16"/>
  <c r="G5" i="16"/>
  <c r="F5" i="16"/>
  <c r="E5" i="16"/>
  <c r="D5" i="16"/>
  <c r="C5" i="16"/>
  <c r="AP4" i="16"/>
  <c r="AO4" i="16"/>
  <c r="AN4" i="16"/>
  <c r="AM4" i="16"/>
  <c r="AL4" i="16"/>
  <c r="AK4" i="16"/>
  <c r="AJ4" i="16"/>
  <c r="AE4" i="16"/>
  <c r="AD4" i="16"/>
  <c r="AC4" i="16"/>
  <c r="AB4" i="16"/>
  <c r="AA4" i="16"/>
  <c r="Z4" i="16"/>
  <c r="Y4" i="16"/>
  <c r="T4" i="16"/>
  <c r="S4" i="16"/>
  <c r="R4" i="16"/>
  <c r="Q4" i="16"/>
  <c r="P4" i="16"/>
  <c r="O4" i="16"/>
  <c r="N4" i="16"/>
  <c r="I4" i="16"/>
  <c r="H4" i="16"/>
  <c r="G4" i="16"/>
  <c r="F4" i="16"/>
  <c r="E4" i="16"/>
  <c r="D4" i="16"/>
  <c r="C4" i="16"/>
  <c r="AL3" i="16"/>
  <c r="E3" i="16"/>
  <c r="B3" i="16"/>
  <c r="AQ13" i="1"/>
  <c r="AP13" i="1"/>
  <c r="AO13" i="1"/>
  <c r="AN13" i="1"/>
  <c r="AM13" i="1"/>
  <c r="AL13" i="1"/>
  <c r="AK13" i="1"/>
  <c r="AJ13" i="1"/>
  <c r="AF13" i="1"/>
  <c r="AE13" i="1"/>
  <c r="AD13" i="1"/>
  <c r="AC13" i="1"/>
  <c r="AB13" i="1"/>
  <c r="AA13" i="1"/>
  <c r="Z13" i="1"/>
  <c r="Y13" i="1"/>
  <c r="U13" i="1"/>
  <c r="T13" i="1"/>
  <c r="S13" i="1"/>
  <c r="R13" i="1"/>
  <c r="Q13" i="1"/>
  <c r="P13" i="1"/>
  <c r="O13" i="1"/>
  <c r="N13" i="1"/>
  <c r="J13" i="1"/>
  <c r="I13" i="1"/>
  <c r="H13" i="1"/>
  <c r="G13" i="1"/>
  <c r="F13" i="1"/>
  <c r="E13" i="1"/>
  <c r="D13" i="1"/>
  <c r="C13" i="1"/>
  <c r="AQ12" i="1"/>
  <c r="AF12" i="1"/>
  <c r="U12" i="1"/>
  <c r="J12" i="1"/>
  <c r="AQ11" i="1"/>
  <c r="AF11" i="1"/>
  <c r="U11" i="1"/>
  <c r="J11" i="1"/>
  <c r="AQ10" i="1"/>
  <c r="AF10" i="1"/>
  <c r="U10" i="1"/>
  <c r="J10" i="1"/>
  <c r="AQ9" i="1"/>
  <c r="AF9" i="1"/>
  <c r="U9" i="1"/>
  <c r="J9" i="1"/>
  <c r="AQ8" i="1"/>
  <c r="AF8" i="1"/>
  <c r="U8" i="1"/>
  <c r="J8" i="1"/>
  <c r="AQ7" i="1"/>
  <c r="AF7" i="1"/>
  <c r="U7" i="1"/>
  <c r="J7" i="1"/>
  <c r="AQ6" i="1"/>
  <c r="AF6" i="1"/>
  <c r="U6" i="1"/>
  <c r="J6" i="1"/>
  <c r="AP5" i="1"/>
  <c r="AO5" i="1"/>
  <c r="AN5" i="1"/>
  <c r="AM5" i="1"/>
  <c r="AL5" i="1"/>
  <c r="AK5" i="1"/>
  <c r="AJ5" i="1"/>
  <c r="AE5" i="1"/>
  <c r="AD5" i="1"/>
  <c r="AC5" i="1"/>
  <c r="AB5" i="1"/>
  <c r="AA5" i="1"/>
  <c r="Z5" i="1"/>
  <c r="Y5" i="1"/>
  <c r="T5" i="1"/>
  <c r="S5" i="1"/>
  <c r="R5" i="1"/>
  <c r="Q5" i="1"/>
  <c r="P5" i="1"/>
  <c r="O5" i="1"/>
  <c r="N5" i="1"/>
  <c r="I5" i="1"/>
  <c r="H5" i="1"/>
  <c r="G5" i="1"/>
  <c r="F5" i="1"/>
  <c r="E5" i="1"/>
  <c r="D5" i="1"/>
  <c r="C5" i="1"/>
  <c r="AP4" i="1"/>
  <c r="AO4" i="1"/>
  <c r="AN4" i="1"/>
  <c r="AM4" i="1"/>
  <c r="AL4" i="1"/>
  <c r="AK4" i="1"/>
  <c r="AJ4" i="1"/>
  <c r="AE4" i="1"/>
  <c r="AD4" i="1"/>
  <c r="AC4" i="1"/>
  <c r="AB4" i="1"/>
  <c r="AA4" i="1"/>
  <c r="Z4" i="1"/>
  <c r="Y4" i="1"/>
  <c r="T4" i="1"/>
  <c r="S4" i="1"/>
  <c r="R4" i="1"/>
  <c r="Q4" i="1"/>
  <c r="P4" i="1"/>
  <c r="O4" i="1"/>
  <c r="N4" i="1"/>
  <c r="I4" i="1"/>
  <c r="H4" i="1"/>
  <c r="G4" i="1"/>
  <c r="F4" i="1"/>
  <c r="E4" i="1"/>
  <c r="D4" i="1"/>
  <c r="C4" i="1"/>
  <c r="AQ227" i="35"/>
  <c r="AP227" i="35"/>
  <c r="AO227" i="35"/>
  <c r="AN227" i="35"/>
  <c r="AM227" i="35"/>
  <c r="AL227" i="35"/>
  <c r="AK227" i="35"/>
  <c r="AJ227" i="35"/>
  <c r="AF227" i="35"/>
  <c r="AE227" i="35"/>
  <c r="AD227" i="35"/>
  <c r="AC227" i="35"/>
  <c r="AB227" i="35"/>
  <c r="AA227" i="35"/>
  <c r="Z227" i="35"/>
  <c r="Y227" i="35"/>
  <c r="U227" i="35"/>
  <c r="T227" i="35"/>
  <c r="S227" i="35"/>
  <c r="R227" i="35"/>
  <c r="Q227" i="35"/>
  <c r="P227" i="35"/>
  <c r="O227" i="35"/>
  <c r="N227" i="35"/>
  <c r="AQ226" i="35"/>
  <c r="AF226" i="35"/>
  <c r="U226" i="35"/>
  <c r="AQ225" i="35"/>
  <c r="AF225" i="35"/>
  <c r="U225" i="35"/>
  <c r="AQ224" i="35"/>
  <c r="AF224" i="35"/>
  <c r="U224" i="35"/>
  <c r="AQ223" i="35"/>
  <c r="AF223" i="35"/>
  <c r="U223" i="35"/>
  <c r="AQ222" i="35"/>
  <c r="AF222" i="35"/>
  <c r="U222" i="35"/>
  <c r="AQ221" i="35"/>
  <c r="AF221" i="35"/>
  <c r="U221" i="35"/>
  <c r="AQ220" i="35"/>
  <c r="AF220" i="35"/>
  <c r="U220" i="35"/>
  <c r="AP219" i="35"/>
  <c r="AO219" i="35"/>
  <c r="AN219" i="35"/>
  <c r="AM219" i="35"/>
  <c r="AL219" i="35"/>
  <c r="AK219" i="35"/>
  <c r="AJ219" i="35"/>
  <c r="AE219" i="35"/>
  <c r="AD219" i="35"/>
  <c r="AC219" i="35"/>
  <c r="AB219" i="35"/>
  <c r="AA219" i="35"/>
  <c r="Z219" i="35"/>
  <c r="Y219" i="35"/>
  <c r="T219" i="35"/>
  <c r="S219" i="35"/>
  <c r="R219" i="35"/>
  <c r="Q219" i="35"/>
  <c r="P219" i="35"/>
  <c r="O219" i="35"/>
  <c r="N219" i="35"/>
  <c r="AP218" i="35"/>
  <c r="AO218" i="35"/>
  <c r="AN218" i="35"/>
  <c r="AM218" i="35"/>
  <c r="AL218" i="35"/>
  <c r="AK218" i="35"/>
  <c r="AJ218" i="35"/>
  <c r="AE218" i="35"/>
  <c r="AD218" i="35"/>
  <c r="AC218" i="35"/>
  <c r="AB218" i="35"/>
  <c r="AA218" i="35"/>
  <c r="Z218" i="35"/>
  <c r="Y218" i="35"/>
  <c r="T218" i="35"/>
  <c r="S218" i="35"/>
  <c r="R218" i="35"/>
  <c r="Q218" i="35"/>
  <c r="P218" i="35"/>
  <c r="O218" i="35"/>
  <c r="N218" i="35"/>
  <c r="AQ212" i="35"/>
  <c r="AP212" i="35"/>
  <c r="AO212" i="35"/>
  <c r="AN212" i="35"/>
  <c r="AM212" i="35"/>
  <c r="AL212" i="35"/>
  <c r="AK212" i="35"/>
  <c r="AJ212" i="35"/>
  <c r="AF212" i="35"/>
  <c r="AE212" i="35"/>
  <c r="AD212" i="35"/>
  <c r="AC212" i="35"/>
  <c r="AB212" i="35"/>
  <c r="AA212" i="35"/>
  <c r="Z212" i="35"/>
  <c r="Y212" i="35"/>
  <c r="U212" i="35"/>
  <c r="T212" i="35"/>
  <c r="S212" i="35"/>
  <c r="R212" i="35"/>
  <c r="Q212" i="35"/>
  <c r="P212" i="35"/>
  <c r="O212" i="35"/>
  <c r="N212" i="35"/>
  <c r="AQ211" i="35"/>
  <c r="AF211" i="35"/>
  <c r="U211" i="35"/>
  <c r="AQ210" i="35"/>
  <c r="AF210" i="35"/>
  <c r="U210" i="35"/>
  <c r="AQ209" i="35"/>
  <c r="AF209" i="35"/>
  <c r="U209" i="35"/>
  <c r="AQ208" i="35"/>
  <c r="AF208" i="35"/>
  <c r="U208" i="35"/>
  <c r="AQ207" i="35"/>
  <c r="AF207" i="35"/>
  <c r="U207" i="35"/>
  <c r="AQ206" i="35"/>
  <c r="AF206" i="35"/>
  <c r="U206" i="35"/>
  <c r="AQ205" i="35"/>
  <c r="AF205" i="35"/>
  <c r="U205" i="35"/>
  <c r="AP204" i="35"/>
  <c r="AO204" i="35"/>
  <c r="AN204" i="35"/>
  <c r="AM204" i="35"/>
  <c r="AL204" i="35"/>
  <c r="AK204" i="35"/>
  <c r="AJ204" i="35"/>
  <c r="AE204" i="35"/>
  <c r="AD204" i="35"/>
  <c r="AC204" i="35"/>
  <c r="AB204" i="35"/>
  <c r="AA204" i="35"/>
  <c r="Z204" i="35"/>
  <c r="Y204" i="35"/>
  <c r="T204" i="35"/>
  <c r="S204" i="35"/>
  <c r="R204" i="35"/>
  <c r="Q204" i="35"/>
  <c r="P204" i="35"/>
  <c r="O204" i="35"/>
  <c r="N204" i="35"/>
  <c r="AP203" i="35"/>
  <c r="AO203" i="35"/>
  <c r="AN203" i="35"/>
  <c r="AM203" i="35"/>
  <c r="AL203" i="35"/>
  <c r="AK203" i="35"/>
  <c r="AJ203" i="35"/>
  <c r="AE203" i="35"/>
  <c r="AD203" i="35"/>
  <c r="AC203" i="35"/>
  <c r="AB203" i="35"/>
  <c r="AA203" i="35"/>
  <c r="Z203" i="35"/>
  <c r="Y203" i="35"/>
  <c r="T203" i="35"/>
  <c r="S203" i="35"/>
  <c r="R203" i="35"/>
  <c r="Q203" i="35"/>
  <c r="P203" i="35"/>
  <c r="O203" i="35"/>
  <c r="N203" i="35"/>
  <c r="AQ196" i="35"/>
  <c r="AP196" i="35"/>
  <c r="AO196" i="35"/>
  <c r="AN196" i="35"/>
  <c r="AM196" i="35"/>
  <c r="AL196" i="35"/>
  <c r="AK196" i="35"/>
  <c r="AJ196" i="35"/>
  <c r="AF196" i="35"/>
  <c r="AE196" i="35"/>
  <c r="AD196" i="35"/>
  <c r="AC196" i="35"/>
  <c r="AB196" i="35"/>
  <c r="AA196" i="35"/>
  <c r="Z196" i="35"/>
  <c r="Y196" i="35"/>
  <c r="U196" i="35"/>
  <c r="T196" i="35"/>
  <c r="S196" i="35"/>
  <c r="R196" i="35"/>
  <c r="Q196" i="35"/>
  <c r="P196" i="35"/>
  <c r="O196" i="35"/>
  <c r="N196" i="35"/>
  <c r="J196" i="35"/>
  <c r="I196" i="35"/>
  <c r="H196" i="35"/>
  <c r="G196" i="35"/>
  <c r="F196" i="35"/>
  <c r="E196" i="35"/>
  <c r="D196" i="35"/>
  <c r="C196" i="35"/>
  <c r="AQ195" i="35"/>
  <c r="AF195" i="35"/>
  <c r="U195" i="35"/>
  <c r="J195" i="35"/>
  <c r="AQ194" i="35"/>
  <c r="AF194" i="35"/>
  <c r="U194" i="35"/>
  <c r="J194" i="35"/>
  <c r="AQ193" i="35"/>
  <c r="AF193" i="35"/>
  <c r="U193" i="35"/>
  <c r="J193" i="35"/>
  <c r="AQ192" i="35"/>
  <c r="AF192" i="35"/>
  <c r="U192" i="35"/>
  <c r="J192" i="35"/>
  <c r="AQ191" i="35"/>
  <c r="AF191" i="35"/>
  <c r="U191" i="35"/>
  <c r="J191" i="35"/>
  <c r="AQ190" i="35"/>
  <c r="AF190" i="35"/>
  <c r="U190" i="35"/>
  <c r="J190" i="35"/>
  <c r="AQ189" i="35"/>
  <c r="AF189" i="35"/>
  <c r="U189" i="35"/>
  <c r="J189" i="35"/>
  <c r="AP188" i="35"/>
  <c r="AO188" i="35"/>
  <c r="AN188" i="35"/>
  <c r="AM188" i="35"/>
  <c r="AL188" i="35"/>
  <c r="AK188" i="35"/>
  <c r="AJ188" i="35"/>
  <c r="AE188" i="35"/>
  <c r="AD188" i="35"/>
  <c r="AC188" i="35"/>
  <c r="AB188" i="35"/>
  <c r="AA188" i="35"/>
  <c r="Z188" i="35"/>
  <c r="Y188" i="35"/>
  <c r="T188" i="35"/>
  <c r="S188" i="35"/>
  <c r="R188" i="35"/>
  <c r="Q188" i="35"/>
  <c r="P188" i="35"/>
  <c r="O188" i="35"/>
  <c r="N188" i="35"/>
  <c r="I188" i="35"/>
  <c r="H188" i="35"/>
  <c r="G188" i="35"/>
  <c r="F188" i="35"/>
  <c r="E188" i="35"/>
  <c r="D188" i="35"/>
  <c r="C188" i="35"/>
  <c r="AP187" i="35"/>
  <c r="AO187" i="35"/>
  <c r="AN187" i="35"/>
  <c r="AM187" i="35"/>
  <c r="AL187" i="35"/>
  <c r="AK187" i="35"/>
  <c r="AJ187" i="35"/>
  <c r="AE187" i="35"/>
  <c r="AD187" i="35"/>
  <c r="AC187" i="35"/>
  <c r="AB187" i="35"/>
  <c r="AA187" i="35"/>
  <c r="Z187" i="35"/>
  <c r="Y187" i="35"/>
  <c r="T187" i="35"/>
  <c r="S187" i="35"/>
  <c r="R187" i="35"/>
  <c r="Q187" i="35"/>
  <c r="P187" i="35"/>
  <c r="O187" i="35"/>
  <c r="N187" i="35"/>
  <c r="I187" i="35"/>
  <c r="H187" i="35"/>
  <c r="G187" i="35"/>
  <c r="F187" i="35"/>
  <c r="E187" i="35"/>
  <c r="D187" i="35"/>
  <c r="C187" i="35"/>
  <c r="AQ180" i="35"/>
  <c r="AP180" i="35"/>
  <c r="AO180" i="35"/>
  <c r="AN180" i="35"/>
  <c r="AM180" i="35"/>
  <c r="AL180" i="35"/>
  <c r="AK180" i="35"/>
  <c r="AJ180" i="35"/>
  <c r="AF180" i="35"/>
  <c r="AE180" i="35"/>
  <c r="AD180" i="35"/>
  <c r="AC180" i="35"/>
  <c r="AB180" i="35"/>
  <c r="AA180" i="35"/>
  <c r="Z180" i="35"/>
  <c r="Y180" i="35"/>
  <c r="U180" i="35"/>
  <c r="T180" i="35"/>
  <c r="S180" i="35"/>
  <c r="R180" i="35"/>
  <c r="Q180" i="35"/>
  <c r="P180" i="35"/>
  <c r="O180" i="35"/>
  <c r="N180" i="35"/>
  <c r="J180" i="35"/>
  <c r="I180" i="35"/>
  <c r="H180" i="35"/>
  <c r="G180" i="35"/>
  <c r="F180" i="35"/>
  <c r="E180" i="35"/>
  <c r="D180" i="35"/>
  <c r="C180" i="35"/>
  <c r="AQ179" i="35"/>
  <c r="AF179" i="35"/>
  <c r="U179" i="35"/>
  <c r="J179" i="35"/>
  <c r="AQ178" i="35"/>
  <c r="AF178" i="35"/>
  <c r="U178" i="35"/>
  <c r="J178" i="35"/>
  <c r="AQ177" i="35"/>
  <c r="AF177" i="35"/>
  <c r="U177" i="35"/>
  <c r="J177" i="35"/>
  <c r="AQ176" i="35"/>
  <c r="AF176" i="35"/>
  <c r="U176" i="35"/>
  <c r="J176" i="35"/>
  <c r="AQ175" i="35"/>
  <c r="AF175" i="35"/>
  <c r="U175" i="35"/>
  <c r="J175" i="35"/>
  <c r="AQ174" i="35"/>
  <c r="AF174" i="35"/>
  <c r="U174" i="35"/>
  <c r="J174" i="35"/>
  <c r="AQ173" i="35"/>
  <c r="AF173" i="35"/>
  <c r="U173" i="35"/>
  <c r="J173" i="35"/>
  <c r="AP172" i="35"/>
  <c r="AO172" i="35"/>
  <c r="AN172" i="35"/>
  <c r="AM172" i="35"/>
  <c r="AL172" i="35"/>
  <c r="AK172" i="35"/>
  <c r="AJ172" i="35"/>
  <c r="AE172" i="35"/>
  <c r="AD172" i="35"/>
  <c r="AC172" i="35"/>
  <c r="AB172" i="35"/>
  <c r="AA172" i="35"/>
  <c r="Z172" i="35"/>
  <c r="Y172" i="35"/>
  <c r="T172" i="35"/>
  <c r="S172" i="35"/>
  <c r="R172" i="35"/>
  <c r="Q172" i="35"/>
  <c r="P172" i="35"/>
  <c r="O172" i="35"/>
  <c r="N172" i="35"/>
  <c r="I172" i="35"/>
  <c r="H172" i="35"/>
  <c r="G172" i="35"/>
  <c r="F172" i="35"/>
  <c r="E172" i="35"/>
  <c r="D172" i="35"/>
  <c r="C172" i="35"/>
  <c r="AP171" i="35"/>
  <c r="AO171" i="35"/>
  <c r="AN171" i="35"/>
  <c r="AM171" i="35"/>
  <c r="AL171" i="35"/>
  <c r="AK171" i="35"/>
  <c r="AJ171" i="35"/>
  <c r="AE171" i="35"/>
  <c r="AD171" i="35"/>
  <c r="AC171" i="35"/>
  <c r="AB171" i="35"/>
  <c r="AA171" i="35"/>
  <c r="Z171" i="35"/>
  <c r="Y171" i="35"/>
  <c r="T171" i="35"/>
  <c r="S171" i="35"/>
  <c r="R171" i="35"/>
  <c r="Q171" i="35"/>
  <c r="P171" i="35"/>
  <c r="O171" i="35"/>
  <c r="N171" i="35"/>
  <c r="I171" i="35"/>
  <c r="H171" i="35"/>
  <c r="G171" i="35"/>
  <c r="F171" i="35"/>
  <c r="E171" i="35"/>
  <c r="D171" i="35"/>
  <c r="C171" i="35"/>
  <c r="AQ164" i="35"/>
  <c r="AP164" i="35"/>
  <c r="AO164" i="35"/>
  <c r="AN164" i="35"/>
  <c r="AM164" i="35"/>
  <c r="AL164" i="35"/>
  <c r="AK164" i="35"/>
  <c r="AJ164" i="35"/>
  <c r="AF164" i="35"/>
  <c r="AE164" i="35"/>
  <c r="AD164" i="35"/>
  <c r="AC164" i="35"/>
  <c r="AB164" i="35"/>
  <c r="AA164" i="35"/>
  <c r="Z164" i="35"/>
  <c r="Y164" i="35"/>
  <c r="U164" i="35"/>
  <c r="T164" i="35"/>
  <c r="S164" i="35"/>
  <c r="R164" i="35"/>
  <c r="Q164" i="35"/>
  <c r="P164" i="35"/>
  <c r="O164" i="35"/>
  <c r="N164" i="35"/>
  <c r="J164" i="35"/>
  <c r="I164" i="35"/>
  <c r="H164" i="35"/>
  <c r="G164" i="35"/>
  <c r="F164" i="35"/>
  <c r="E164" i="35"/>
  <c r="D164" i="35"/>
  <c r="C164" i="35"/>
  <c r="AQ163" i="35"/>
  <c r="AF163" i="35"/>
  <c r="U163" i="35"/>
  <c r="J163" i="35"/>
  <c r="AQ162" i="35"/>
  <c r="AF162" i="35"/>
  <c r="U162" i="35"/>
  <c r="J162" i="35"/>
  <c r="AQ161" i="35"/>
  <c r="AF161" i="35"/>
  <c r="U161" i="35"/>
  <c r="J161" i="35"/>
  <c r="AQ160" i="35"/>
  <c r="AF160" i="35"/>
  <c r="U160" i="35"/>
  <c r="J160" i="35"/>
  <c r="AQ159" i="35"/>
  <c r="AF159" i="35"/>
  <c r="U159" i="35"/>
  <c r="J159" i="35"/>
  <c r="AQ158" i="35"/>
  <c r="AF158" i="35"/>
  <c r="U158" i="35"/>
  <c r="J158" i="35"/>
  <c r="AQ157" i="35"/>
  <c r="AF157" i="35"/>
  <c r="U157" i="35"/>
  <c r="J157" i="35"/>
  <c r="AP156" i="35"/>
  <c r="AO156" i="35"/>
  <c r="AN156" i="35"/>
  <c r="AM156" i="35"/>
  <c r="AL156" i="35"/>
  <c r="AK156" i="35"/>
  <c r="AJ156" i="35"/>
  <c r="AE156" i="35"/>
  <c r="AD156" i="35"/>
  <c r="AC156" i="35"/>
  <c r="AB156" i="35"/>
  <c r="AA156" i="35"/>
  <c r="Z156" i="35"/>
  <c r="Y156" i="35"/>
  <c r="T156" i="35"/>
  <c r="S156" i="35"/>
  <c r="R156" i="35"/>
  <c r="Q156" i="35"/>
  <c r="P156" i="35"/>
  <c r="O156" i="35"/>
  <c r="N156" i="35"/>
  <c r="I156" i="35"/>
  <c r="H156" i="35"/>
  <c r="G156" i="35"/>
  <c r="F156" i="35"/>
  <c r="E156" i="35"/>
  <c r="D156" i="35"/>
  <c r="C156" i="35"/>
  <c r="AP155" i="35"/>
  <c r="AO155" i="35"/>
  <c r="AN155" i="35"/>
  <c r="AM155" i="35"/>
  <c r="AL155" i="35"/>
  <c r="AK155" i="35"/>
  <c r="AJ155" i="35"/>
  <c r="AE155" i="35"/>
  <c r="AD155" i="35"/>
  <c r="AC155" i="35"/>
  <c r="AB155" i="35"/>
  <c r="AA155" i="35"/>
  <c r="Z155" i="35"/>
  <c r="Y155" i="35"/>
  <c r="T155" i="35"/>
  <c r="S155" i="35"/>
  <c r="R155" i="35"/>
  <c r="Q155" i="35"/>
  <c r="P155" i="35"/>
  <c r="O155" i="35"/>
  <c r="N155" i="35"/>
  <c r="I155" i="35"/>
  <c r="H155" i="35"/>
  <c r="G155" i="35"/>
  <c r="F155" i="35"/>
  <c r="E155" i="35"/>
  <c r="D155" i="35"/>
  <c r="C155" i="35"/>
  <c r="AQ147" i="35"/>
  <c r="AP147" i="35"/>
  <c r="AO147" i="35"/>
  <c r="AN147" i="35"/>
  <c r="AM147" i="35"/>
  <c r="AL147" i="35"/>
  <c r="AK147" i="35"/>
  <c r="AJ147" i="35"/>
  <c r="AF147" i="35"/>
  <c r="AE147" i="35"/>
  <c r="AD147" i="35"/>
  <c r="AC147" i="35"/>
  <c r="AB147" i="35"/>
  <c r="AA147" i="35"/>
  <c r="Z147" i="35"/>
  <c r="Y147" i="35"/>
  <c r="U147" i="35"/>
  <c r="T147" i="35"/>
  <c r="S147" i="35"/>
  <c r="R147" i="35"/>
  <c r="Q147" i="35"/>
  <c r="P147" i="35"/>
  <c r="O147" i="35"/>
  <c r="N147" i="35"/>
  <c r="J147" i="35"/>
  <c r="I147" i="35"/>
  <c r="H147" i="35"/>
  <c r="G147" i="35"/>
  <c r="F147" i="35"/>
  <c r="E147" i="35"/>
  <c r="D147" i="35"/>
  <c r="C147" i="35"/>
  <c r="AQ146" i="35"/>
  <c r="AF146" i="35"/>
  <c r="U146" i="35"/>
  <c r="J146" i="35"/>
  <c r="AQ145" i="35"/>
  <c r="AF145" i="35"/>
  <c r="U145" i="35"/>
  <c r="J145" i="35"/>
  <c r="AQ144" i="35"/>
  <c r="AF144" i="35"/>
  <c r="U144" i="35"/>
  <c r="J144" i="35"/>
  <c r="AQ143" i="35"/>
  <c r="AF143" i="35"/>
  <c r="U143" i="35"/>
  <c r="J143" i="35"/>
  <c r="AQ142" i="35"/>
  <c r="AF142" i="35"/>
  <c r="U142" i="35"/>
  <c r="J142" i="35"/>
  <c r="AQ141" i="35"/>
  <c r="AF141" i="35"/>
  <c r="U141" i="35"/>
  <c r="J141" i="35"/>
  <c r="AQ140" i="35"/>
  <c r="AF140" i="35"/>
  <c r="U140" i="35"/>
  <c r="J140" i="35"/>
  <c r="AP139" i="35"/>
  <c r="AO139" i="35"/>
  <c r="AN139" i="35"/>
  <c r="AM139" i="35"/>
  <c r="AL139" i="35"/>
  <c r="AK139" i="35"/>
  <c r="AJ139" i="35"/>
  <c r="AE139" i="35"/>
  <c r="AD139" i="35"/>
  <c r="AC139" i="35"/>
  <c r="AB139" i="35"/>
  <c r="AA139" i="35"/>
  <c r="Z139" i="35"/>
  <c r="Y139" i="35"/>
  <c r="T139" i="35"/>
  <c r="S139" i="35"/>
  <c r="R139" i="35"/>
  <c r="Q139" i="35"/>
  <c r="P139" i="35"/>
  <c r="O139" i="35"/>
  <c r="N139" i="35"/>
  <c r="I139" i="35"/>
  <c r="H139" i="35"/>
  <c r="G139" i="35"/>
  <c r="F139" i="35"/>
  <c r="E139" i="35"/>
  <c r="D139" i="35"/>
  <c r="C139" i="35"/>
  <c r="AP138" i="35"/>
  <c r="AO138" i="35"/>
  <c r="AN138" i="35"/>
  <c r="AM138" i="35"/>
  <c r="AL138" i="35"/>
  <c r="AK138" i="35"/>
  <c r="AJ138" i="35"/>
  <c r="AE138" i="35"/>
  <c r="AD138" i="35"/>
  <c r="AC138" i="35"/>
  <c r="AB138" i="35"/>
  <c r="AA138" i="35"/>
  <c r="Z138" i="35"/>
  <c r="Y138" i="35"/>
  <c r="T138" i="35"/>
  <c r="S138" i="35"/>
  <c r="R138" i="35"/>
  <c r="Q138" i="35"/>
  <c r="P138" i="35"/>
  <c r="O138" i="35"/>
  <c r="N138" i="35"/>
  <c r="I138" i="35"/>
  <c r="H138" i="35"/>
  <c r="G138" i="35"/>
  <c r="F138" i="35"/>
  <c r="E138" i="35"/>
  <c r="D138" i="35"/>
  <c r="C138" i="35"/>
  <c r="AQ130" i="35"/>
  <c r="AP130" i="35"/>
  <c r="AO130" i="35"/>
  <c r="AN130" i="35"/>
  <c r="AM130" i="35"/>
  <c r="AL130" i="35"/>
  <c r="AK130" i="35"/>
  <c r="AJ130" i="35"/>
  <c r="AF130" i="35"/>
  <c r="AE130" i="35"/>
  <c r="AD130" i="35"/>
  <c r="AC130" i="35"/>
  <c r="AB130" i="35"/>
  <c r="AA130" i="35"/>
  <c r="Z130" i="35"/>
  <c r="Y130" i="35"/>
  <c r="U130" i="35"/>
  <c r="T130" i="35"/>
  <c r="S130" i="35"/>
  <c r="R130" i="35"/>
  <c r="Q130" i="35"/>
  <c r="P130" i="35"/>
  <c r="O130" i="35"/>
  <c r="N130" i="35"/>
  <c r="J130" i="35"/>
  <c r="I130" i="35"/>
  <c r="H130" i="35"/>
  <c r="G130" i="35"/>
  <c r="F130" i="35"/>
  <c r="E130" i="35"/>
  <c r="D130" i="35"/>
  <c r="C130" i="35"/>
  <c r="AQ129" i="35"/>
  <c r="AF129" i="35"/>
  <c r="U129" i="35"/>
  <c r="J129" i="35"/>
  <c r="AQ128" i="35"/>
  <c r="AF128" i="35"/>
  <c r="U128" i="35"/>
  <c r="J128" i="35"/>
  <c r="AQ127" i="35"/>
  <c r="AF127" i="35"/>
  <c r="U127" i="35"/>
  <c r="J127" i="35"/>
  <c r="AQ126" i="35"/>
  <c r="AF126" i="35"/>
  <c r="U126" i="35"/>
  <c r="J126" i="35"/>
  <c r="AQ125" i="35"/>
  <c r="AF125" i="35"/>
  <c r="U125" i="35"/>
  <c r="J125" i="35"/>
  <c r="AQ124" i="35"/>
  <c r="AF124" i="35"/>
  <c r="U124" i="35"/>
  <c r="J124" i="35"/>
  <c r="AQ123" i="35"/>
  <c r="AF123" i="35"/>
  <c r="U123" i="35"/>
  <c r="J123" i="35"/>
  <c r="AP122" i="35"/>
  <c r="AO122" i="35"/>
  <c r="AN122" i="35"/>
  <c r="AM122" i="35"/>
  <c r="AL122" i="35"/>
  <c r="AK122" i="35"/>
  <c r="AJ122" i="35"/>
  <c r="AE122" i="35"/>
  <c r="AD122" i="35"/>
  <c r="AC122" i="35"/>
  <c r="AB122" i="35"/>
  <c r="AA122" i="35"/>
  <c r="Z122" i="35"/>
  <c r="Y122" i="35"/>
  <c r="T122" i="35"/>
  <c r="S122" i="35"/>
  <c r="R122" i="35"/>
  <c r="Q122" i="35"/>
  <c r="P122" i="35"/>
  <c r="O122" i="35"/>
  <c r="N122" i="35"/>
  <c r="I122" i="35"/>
  <c r="H122" i="35"/>
  <c r="G122" i="35"/>
  <c r="F122" i="35"/>
  <c r="E122" i="35"/>
  <c r="D122" i="35"/>
  <c r="C122" i="35"/>
  <c r="AP121" i="35"/>
  <c r="AO121" i="35"/>
  <c r="AN121" i="35"/>
  <c r="AM121" i="35"/>
  <c r="AL121" i="35"/>
  <c r="AK121" i="35"/>
  <c r="AJ121" i="35"/>
  <c r="AE121" i="35"/>
  <c r="AD121" i="35"/>
  <c r="AC121" i="35"/>
  <c r="AB121" i="35"/>
  <c r="AA121" i="35"/>
  <c r="Z121" i="35"/>
  <c r="Y121" i="35"/>
  <c r="T121" i="35"/>
  <c r="S121" i="35"/>
  <c r="R121" i="35"/>
  <c r="Q121" i="35"/>
  <c r="P121" i="35"/>
  <c r="O121" i="35"/>
  <c r="N121" i="35"/>
  <c r="I121" i="35"/>
  <c r="H121" i="35"/>
  <c r="G121" i="35"/>
  <c r="F121" i="35"/>
  <c r="E121" i="35"/>
  <c r="D121" i="35"/>
  <c r="C121" i="35"/>
  <c r="J115" i="35"/>
  <c r="I115" i="35"/>
  <c r="H115" i="35"/>
  <c r="G115" i="35"/>
  <c r="F115" i="35"/>
  <c r="E115" i="35"/>
  <c r="D115" i="35"/>
  <c r="C115" i="35"/>
  <c r="AQ114" i="35"/>
  <c r="AP114" i="35"/>
  <c r="AO114" i="35"/>
  <c r="AN114" i="35"/>
  <c r="AM114" i="35"/>
  <c r="AL114" i="35"/>
  <c r="AK114" i="35"/>
  <c r="AJ114" i="35"/>
  <c r="AF114" i="35"/>
  <c r="AE114" i="35"/>
  <c r="AD114" i="35"/>
  <c r="AC114" i="35"/>
  <c r="AB114" i="35"/>
  <c r="AA114" i="35"/>
  <c r="Z114" i="35"/>
  <c r="Y114" i="35"/>
  <c r="U114" i="35"/>
  <c r="T114" i="35"/>
  <c r="S114" i="35"/>
  <c r="R114" i="35"/>
  <c r="Q114" i="35"/>
  <c r="P114" i="35"/>
  <c r="O114" i="35"/>
  <c r="N114" i="35"/>
  <c r="J114" i="35"/>
  <c r="AQ113" i="35"/>
  <c r="AF113" i="35"/>
  <c r="J113" i="35"/>
  <c r="AQ112" i="35"/>
  <c r="AF112" i="35"/>
  <c r="U112" i="35"/>
  <c r="J112" i="35"/>
  <c r="AQ111" i="35"/>
  <c r="AF111" i="35"/>
  <c r="U111" i="35"/>
  <c r="J111" i="35"/>
  <c r="AQ110" i="35"/>
  <c r="AF110" i="35"/>
  <c r="U110" i="35"/>
  <c r="J110" i="35"/>
  <c r="AQ109" i="35"/>
  <c r="AF109" i="35"/>
  <c r="U109" i="35"/>
  <c r="J109" i="35"/>
  <c r="AQ108" i="35"/>
  <c r="AF108" i="35"/>
  <c r="U108" i="35"/>
  <c r="J108" i="35"/>
  <c r="AQ107" i="35"/>
  <c r="AF107" i="35"/>
  <c r="U107" i="35"/>
  <c r="I107" i="35"/>
  <c r="H107" i="35"/>
  <c r="G107" i="35"/>
  <c r="F107" i="35"/>
  <c r="E107" i="35"/>
  <c r="D107" i="35"/>
  <c r="C107" i="35"/>
  <c r="AP106" i="35"/>
  <c r="AO106" i="35"/>
  <c r="AN106" i="35"/>
  <c r="AM106" i="35"/>
  <c r="AL106" i="35"/>
  <c r="AK106" i="35"/>
  <c r="AJ106" i="35"/>
  <c r="AE106" i="35"/>
  <c r="AD106" i="35"/>
  <c r="AC106" i="35"/>
  <c r="AB106" i="35"/>
  <c r="AA106" i="35"/>
  <c r="Z106" i="35"/>
  <c r="Y106" i="35"/>
  <c r="T106" i="35"/>
  <c r="S106" i="35"/>
  <c r="R106" i="35"/>
  <c r="Q106" i="35"/>
  <c r="P106" i="35"/>
  <c r="O106" i="35"/>
  <c r="N106" i="35"/>
  <c r="I106" i="35"/>
  <c r="H106" i="35"/>
  <c r="G106" i="35"/>
  <c r="F106" i="35"/>
  <c r="E106" i="35"/>
  <c r="D106" i="35"/>
  <c r="C106" i="35"/>
  <c r="AP105" i="35"/>
  <c r="AO105" i="35"/>
  <c r="AN105" i="35"/>
  <c r="AM105" i="35"/>
  <c r="AL105" i="35"/>
  <c r="AK105" i="35"/>
  <c r="AJ105" i="35"/>
  <c r="AE105" i="35"/>
  <c r="AD105" i="35"/>
  <c r="AC105" i="35"/>
  <c r="AB105" i="35"/>
  <c r="AA105" i="35"/>
  <c r="Z105" i="35"/>
  <c r="Y105" i="35"/>
  <c r="T105" i="35"/>
  <c r="S105" i="35"/>
  <c r="R105" i="35"/>
  <c r="Q105" i="35"/>
  <c r="P105" i="35"/>
  <c r="O105" i="35"/>
  <c r="N105" i="35"/>
  <c r="AQ97" i="35"/>
  <c r="AP97" i="35"/>
  <c r="AO97" i="35"/>
  <c r="AN97" i="35"/>
  <c r="AM97" i="35"/>
  <c r="AL97" i="35"/>
  <c r="AK97" i="35"/>
  <c r="AJ97" i="35"/>
  <c r="AF97" i="35"/>
  <c r="AE97" i="35"/>
  <c r="AD97" i="35"/>
  <c r="AC97" i="35"/>
  <c r="AB97" i="35"/>
  <c r="AA97" i="35"/>
  <c r="Z97" i="35"/>
  <c r="Y97" i="35"/>
  <c r="U97" i="35"/>
  <c r="T97" i="35"/>
  <c r="S97" i="35"/>
  <c r="R97" i="35"/>
  <c r="Q97" i="35"/>
  <c r="P97" i="35"/>
  <c r="O97" i="35"/>
  <c r="N97" i="35"/>
  <c r="J97" i="35"/>
  <c r="I97" i="35"/>
  <c r="H97" i="35"/>
  <c r="G97" i="35"/>
  <c r="F97" i="35"/>
  <c r="E97" i="35"/>
  <c r="D97" i="35"/>
  <c r="C97" i="35"/>
  <c r="AQ96" i="35"/>
  <c r="AF96" i="35"/>
  <c r="U96" i="35"/>
  <c r="J96" i="35"/>
  <c r="AQ95" i="35"/>
  <c r="AF95" i="35"/>
  <c r="U95" i="35"/>
  <c r="J95" i="35"/>
  <c r="AQ94" i="35"/>
  <c r="AF94" i="35"/>
  <c r="U94" i="35"/>
  <c r="J94" i="35"/>
  <c r="AQ93" i="35"/>
  <c r="AF93" i="35"/>
  <c r="U93" i="35"/>
  <c r="J93" i="35"/>
  <c r="AQ92" i="35"/>
  <c r="AF92" i="35"/>
  <c r="U92" i="35"/>
  <c r="J92" i="35"/>
  <c r="AQ91" i="35"/>
  <c r="AF91" i="35"/>
  <c r="U91" i="35"/>
  <c r="J91" i="35"/>
  <c r="AQ90" i="35"/>
  <c r="AF90" i="35"/>
  <c r="U90" i="35"/>
  <c r="J90" i="35"/>
  <c r="AP89" i="35"/>
  <c r="AO89" i="35"/>
  <c r="AN89" i="35"/>
  <c r="AM89" i="35"/>
  <c r="AL89" i="35"/>
  <c r="AK89" i="35"/>
  <c r="AJ89" i="35"/>
  <c r="AE89" i="35"/>
  <c r="AD89" i="35"/>
  <c r="AC89" i="35"/>
  <c r="AB89" i="35"/>
  <c r="AA89" i="35"/>
  <c r="Z89" i="35"/>
  <c r="Y89" i="35"/>
  <c r="T89" i="35"/>
  <c r="S89" i="35"/>
  <c r="R89" i="35"/>
  <c r="Q89" i="35"/>
  <c r="P89" i="35"/>
  <c r="O89" i="35"/>
  <c r="N89" i="35"/>
  <c r="I89" i="35"/>
  <c r="H89" i="35"/>
  <c r="G89" i="35"/>
  <c r="F89" i="35"/>
  <c r="E89" i="35"/>
  <c r="D89" i="35"/>
  <c r="C89" i="35"/>
  <c r="AP88" i="35"/>
  <c r="AO88" i="35"/>
  <c r="AN88" i="35"/>
  <c r="AM88" i="35"/>
  <c r="AL88" i="35"/>
  <c r="AK88" i="35"/>
  <c r="AJ88" i="35"/>
  <c r="AE88" i="35"/>
  <c r="AD88" i="35"/>
  <c r="AC88" i="35"/>
  <c r="AB88" i="35"/>
  <c r="AA88" i="35"/>
  <c r="Z88" i="35"/>
  <c r="Y88" i="35"/>
  <c r="T88" i="35"/>
  <c r="S88" i="35"/>
  <c r="R88" i="35"/>
  <c r="Q88" i="35"/>
  <c r="P88" i="35"/>
  <c r="O88" i="35"/>
  <c r="N88" i="35"/>
  <c r="I88" i="35"/>
  <c r="H88" i="35"/>
  <c r="G88" i="35"/>
  <c r="F88" i="35"/>
  <c r="E88" i="35"/>
  <c r="D88" i="35"/>
  <c r="C88" i="35"/>
  <c r="AQ78" i="35"/>
  <c r="AP78" i="35"/>
  <c r="AO78" i="35"/>
  <c r="AN78" i="35"/>
  <c r="AM78" i="35"/>
  <c r="AL78" i="35"/>
  <c r="AK78" i="35"/>
  <c r="AJ78" i="35"/>
  <c r="AF78" i="35"/>
  <c r="AE78" i="35"/>
  <c r="AD78" i="35"/>
  <c r="AC78" i="35"/>
  <c r="AB78" i="35"/>
  <c r="AA78" i="35"/>
  <c r="Z78" i="35"/>
  <c r="Y78" i="35"/>
  <c r="U78" i="35"/>
  <c r="T78" i="35"/>
  <c r="S78" i="35"/>
  <c r="R78" i="35"/>
  <c r="Q78" i="35"/>
  <c r="P78" i="35"/>
  <c r="O78" i="35"/>
  <c r="N78" i="35"/>
  <c r="J78" i="35"/>
  <c r="I78" i="35"/>
  <c r="H78" i="35"/>
  <c r="G78" i="35"/>
  <c r="F78" i="35"/>
  <c r="E78" i="35"/>
  <c r="D78" i="35"/>
  <c r="C78" i="35"/>
  <c r="AQ77" i="35"/>
  <c r="AF77" i="35"/>
  <c r="U77" i="35"/>
  <c r="J77" i="35"/>
  <c r="AQ76" i="35"/>
  <c r="AF76" i="35"/>
  <c r="U76" i="35"/>
  <c r="J76" i="35"/>
  <c r="AQ75" i="35"/>
  <c r="AF75" i="35"/>
  <c r="U75" i="35"/>
  <c r="J75" i="35"/>
  <c r="AQ74" i="35"/>
  <c r="AF74" i="35"/>
  <c r="U74" i="35"/>
  <c r="J74" i="35"/>
  <c r="AQ73" i="35"/>
  <c r="AF73" i="35"/>
  <c r="U73" i="35"/>
  <c r="J73" i="35"/>
  <c r="AQ72" i="35"/>
  <c r="AF72" i="35"/>
  <c r="U72" i="35"/>
  <c r="J72" i="35"/>
  <c r="AQ71" i="35"/>
  <c r="AF71" i="35"/>
  <c r="U71" i="35"/>
  <c r="J71" i="35"/>
  <c r="AP70" i="35"/>
  <c r="AO70" i="35"/>
  <c r="AN70" i="35"/>
  <c r="AM70" i="35"/>
  <c r="AL70" i="35"/>
  <c r="AK70" i="35"/>
  <c r="AJ70" i="35"/>
  <c r="AE70" i="35"/>
  <c r="AD70" i="35"/>
  <c r="AC70" i="35"/>
  <c r="AB70" i="35"/>
  <c r="AA70" i="35"/>
  <c r="Z70" i="35"/>
  <c r="Y70" i="35"/>
  <c r="T70" i="35"/>
  <c r="S70" i="35"/>
  <c r="R70" i="35"/>
  <c r="Q70" i="35"/>
  <c r="P70" i="35"/>
  <c r="O70" i="35"/>
  <c r="N70" i="35"/>
  <c r="I70" i="35"/>
  <c r="H70" i="35"/>
  <c r="G70" i="35"/>
  <c r="F70" i="35"/>
  <c r="E70" i="35"/>
  <c r="D70" i="35"/>
  <c r="C70" i="35"/>
  <c r="AP69" i="35"/>
  <c r="AO69" i="35"/>
  <c r="AN69" i="35"/>
  <c r="AM69" i="35"/>
  <c r="AL69" i="35"/>
  <c r="AK69" i="35"/>
  <c r="AJ69" i="35"/>
  <c r="AE69" i="35"/>
  <c r="AD69" i="35"/>
  <c r="AC69" i="35"/>
  <c r="AB69" i="35"/>
  <c r="AA69" i="35"/>
  <c r="Z69" i="35"/>
  <c r="Y69" i="35"/>
  <c r="T69" i="35"/>
  <c r="S69" i="35"/>
  <c r="R69" i="35"/>
  <c r="Q69" i="35"/>
  <c r="P69" i="35"/>
  <c r="O69" i="35"/>
  <c r="N69" i="35"/>
  <c r="I69" i="35"/>
  <c r="H69" i="35"/>
  <c r="G69" i="35"/>
  <c r="F69" i="35"/>
  <c r="E69" i="35"/>
  <c r="D69" i="35"/>
  <c r="C69" i="35"/>
  <c r="AQ61" i="35"/>
  <c r="AP61" i="35"/>
  <c r="AO61" i="35"/>
  <c r="AN61" i="35"/>
  <c r="AM61" i="35"/>
  <c r="AL61" i="35"/>
  <c r="AK61" i="35"/>
  <c r="AJ61" i="35"/>
  <c r="AF61" i="35"/>
  <c r="AE61" i="35"/>
  <c r="AD61" i="35"/>
  <c r="AC61" i="35"/>
  <c r="AB61" i="35"/>
  <c r="AA61" i="35"/>
  <c r="Z61" i="35"/>
  <c r="Y61" i="35"/>
  <c r="U61" i="35"/>
  <c r="T61" i="35"/>
  <c r="S61" i="35"/>
  <c r="R61" i="35"/>
  <c r="Q61" i="35"/>
  <c r="P61" i="35"/>
  <c r="O61" i="35"/>
  <c r="N61" i="35"/>
  <c r="J61" i="35"/>
  <c r="I61" i="35"/>
  <c r="H61" i="35"/>
  <c r="G61" i="35"/>
  <c r="F61" i="35"/>
  <c r="E61" i="35"/>
  <c r="D61" i="35"/>
  <c r="C61" i="35"/>
  <c r="AQ60" i="35"/>
  <c r="AF60" i="35"/>
  <c r="U60" i="35"/>
  <c r="J60" i="35"/>
  <c r="AQ59" i="35"/>
  <c r="AF59" i="35"/>
  <c r="U59" i="35"/>
  <c r="J59" i="35"/>
  <c r="AQ58" i="35"/>
  <c r="AF58" i="35"/>
  <c r="U58" i="35"/>
  <c r="J58" i="35"/>
  <c r="AQ57" i="35"/>
  <c r="AF57" i="35"/>
  <c r="U57" i="35"/>
  <c r="J57" i="35"/>
  <c r="AQ56" i="35"/>
  <c r="AF56" i="35"/>
  <c r="U56" i="35"/>
  <c r="J56" i="35"/>
  <c r="AQ55" i="35"/>
  <c r="AF55" i="35"/>
  <c r="U55" i="35"/>
  <c r="J55" i="35"/>
  <c r="AQ54" i="35"/>
  <c r="AF54" i="35"/>
  <c r="U54" i="35"/>
  <c r="J54" i="35"/>
  <c r="AP53" i="35"/>
  <c r="AO53" i="35"/>
  <c r="AN53" i="35"/>
  <c r="AM53" i="35"/>
  <c r="AL53" i="35"/>
  <c r="AK53" i="35"/>
  <c r="AJ53" i="35"/>
  <c r="AE53" i="35"/>
  <c r="AD53" i="35"/>
  <c r="AC53" i="35"/>
  <c r="AB53" i="35"/>
  <c r="AA53" i="35"/>
  <c r="Z53" i="35"/>
  <c r="Y53" i="35"/>
  <c r="T53" i="35"/>
  <c r="S53" i="35"/>
  <c r="R53" i="35"/>
  <c r="Q53" i="35"/>
  <c r="P53" i="35"/>
  <c r="O53" i="35"/>
  <c r="N53" i="35"/>
  <c r="I53" i="35"/>
  <c r="H53" i="35"/>
  <c r="G53" i="35"/>
  <c r="F53" i="35"/>
  <c r="E53" i="35"/>
  <c r="D53" i="35"/>
  <c r="C53" i="35"/>
  <c r="AP52" i="35"/>
  <c r="AO52" i="35"/>
  <c r="AN52" i="35"/>
  <c r="AM52" i="35"/>
  <c r="AL52" i="35"/>
  <c r="AK52" i="35"/>
  <c r="AJ52" i="35"/>
  <c r="AE52" i="35"/>
  <c r="AD52" i="35"/>
  <c r="AC52" i="35"/>
  <c r="AB52" i="35"/>
  <c r="AA52" i="35"/>
  <c r="Z52" i="35"/>
  <c r="Y52" i="35"/>
  <c r="T52" i="35"/>
  <c r="S52" i="35"/>
  <c r="R52" i="35"/>
  <c r="Q52" i="35"/>
  <c r="P52" i="35"/>
  <c r="O52" i="35"/>
  <c r="N52" i="35"/>
  <c r="I52" i="35"/>
  <c r="H52" i="35"/>
  <c r="G52" i="35"/>
  <c r="F52" i="35"/>
  <c r="E52" i="35"/>
  <c r="D52" i="35"/>
  <c r="C52" i="35"/>
  <c r="AQ45" i="35"/>
  <c r="AP45" i="35"/>
  <c r="AO45" i="35"/>
  <c r="AN45" i="35"/>
  <c r="AM45" i="35"/>
  <c r="AL45" i="35"/>
  <c r="AK45" i="35"/>
  <c r="AJ45" i="35"/>
  <c r="AF45" i="35"/>
  <c r="AE45" i="35"/>
  <c r="AD45" i="35"/>
  <c r="AC45" i="35"/>
  <c r="AB45" i="35"/>
  <c r="AA45" i="35"/>
  <c r="Z45" i="35"/>
  <c r="Y45" i="35"/>
  <c r="U45" i="35"/>
  <c r="T45" i="35"/>
  <c r="S45" i="35"/>
  <c r="R45" i="35"/>
  <c r="Q45" i="35"/>
  <c r="P45" i="35"/>
  <c r="O45" i="35"/>
  <c r="N45" i="35"/>
  <c r="J45" i="35"/>
  <c r="I45" i="35"/>
  <c r="H45" i="35"/>
  <c r="G45" i="35"/>
  <c r="F45" i="35"/>
  <c r="E45" i="35"/>
  <c r="D45" i="35"/>
  <c r="C45" i="35"/>
  <c r="AF44" i="35"/>
  <c r="U44" i="35"/>
  <c r="J44" i="35"/>
  <c r="AQ43" i="35"/>
  <c r="AF43" i="35"/>
  <c r="U43" i="35"/>
  <c r="J43" i="35"/>
  <c r="AQ42" i="35"/>
  <c r="AF42" i="35"/>
  <c r="U42" i="35"/>
  <c r="J42" i="35"/>
  <c r="AQ41" i="35"/>
  <c r="AF41" i="35"/>
  <c r="U41" i="35"/>
  <c r="J41" i="35"/>
  <c r="AQ40" i="35"/>
  <c r="AF40" i="35"/>
  <c r="U40" i="35"/>
  <c r="J40" i="35"/>
  <c r="AQ39" i="35"/>
  <c r="AF39" i="35"/>
  <c r="U39" i="35"/>
  <c r="J39" i="35"/>
  <c r="AQ38" i="35"/>
  <c r="AF38" i="35"/>
  <c r="U38" i="35"/>
  <c r="J38" i="35"/>
  <c r="AP37" i="35"/>
  <c r="AO37" i="35"/>
  <c r="AN37" i="35"/>
  <c r="AM37" i="35"/>
  <c r="AL37" i="35"/>
  <c r="AK37" i="35"/>
  <c r="AJ37" i="35"/>
  <c r="AE37" i="35"/>
  <c r="AD37" i="35"/>
  <c r="AC37" i="35"/>
  <c r="AB37" i="35"/>
  <c r="AA37" i="35"/>
  <c r="Z37" i="35"/>
  <c r="Y37" i="35"/>
  <c r="T37" i="35"/>
  <c r="S37" i="35"/>
  <c r="R37" i="35"/>
  <c r="Q37" i="35"/>
  <c r="P37" i="35"/>
  <c r="O37" i="35"/>
  <c r="N37" i="35"/>
  <c r="I37" i="35"/>
  <c r="H37" i="35"/>
  <c r="G37" i="35"/>
  <c r="F37" i="35"/>
  <c r="E37" i="35"/>
  <c r="D37" i="35"/>
  <c r="C37" i="35"/>
  <c r="AP36" i="35"/>
  <c r="AO36" i="35"/>
  <c r="AN36" i="35"/>
  <c r="AM36" i="35"/>
  <c r="AL36" i="35"/>
  <c r="AK36" i="35"/>
  <c r="AJ36" i="35"/>
  <c r="AE36" i="35"/>
  <c r="AD36" i="35"/>
  <c r="AC36" i="35"/>
  <c r="AB36" i="35"/>
  <c r="AA36" i="35"/>
  <c r="Z36" i="35"/>
  <c r="Y36" i="35"/>
  <c r="T36" i="35"/>
  <c r="S36" i="35"/>
  <c r="R36" i="35"/>
  <c r="Q36" i="35"/>
  <c r="P36" i="35"/>
  <c r="O36" i="35"/>
  <c r="N36" i="35"/>
  <c r="I36" i="35"/>
  <c r="H36" i="35"/>
  <c r="G36" i="35"/>
  <c r="F36" i="35"/>
  <c r="E36" i="35"/>
  <c r="D36" i="35"/>
  <c r="C36" i="35"/>
  <c r="AQ29" i="35"/>
  <c r="AP29" i="35"/>
  <c r="AO29" i="35"/>
  <c r="AN29" i="35"/>
  <c r="AM29" i="35"/>
  <c r="AL29" i="35"/>
  <c r="AK29" i="35"/>
  <c r="AJ29" i="35"/>
  <c r="AF29" i="35"/>
  <c r="AE29" i="35"/>
  <c r="AD29" i="35"/>
  <c r="AC29" i="35"/>
  <c r="AB29" i="35"/>
  <c r="AA29" i="35"/>
  <c r="Z29" i="35"/>
  <c r="Y29" i="35"/>
  <c r="U29" i="35"/>
  <c r="T29" i="35"/>
  <c r="S29" i="35"/>
  <c r="R29" i="35"/>
  <c r="Q29" i="35"/>
  <c r="P29" i="35"/>
  <c r="O29" i="35"/>
  <c r="N29" i="35"/>
  <c r="J29" i="35"/>
  <c r="I29" i="35"/>
  <c r="H29" i="35"/>
  <c r="G29" i="35"/>
  <c r="F29" i="35"/>
  <c r="E29" i="35"/>
  <c r="D29" i="35"/>
  <c r="C29" i="35"/>
  <c r="AF28" i="35"/>
  <c r="U28" i="35"/>
  <c r="J28" i="35"/>
  <c r="AQ27" i="35"/>
  <c r="AF27" i="35"/>
  <c r="U27" i="35"/>
  <c r="J27" i="35"/>
  <c r="AQ26" i="35"/>
  <c r="AF26" i="35"/>
  <c r="U26" i="35"/>
  <c r="J26" i="35"/>
  <c r="AQ25" i="35"/>
  <c r="AF25" i="35"/>
  <c r="U25" i="35"/>
  <c r="J25" i="35"/>
  <c r="AQ24" i="35"/>
  <c r="AF24" i="35"/>
  <c r="U24" i="35"/>
  <c r="J24" i="35"/>
  <c r="AQ23" i="35"/>
  <c r="AF23" i="35"/>
  <c r="U23" i="35"/>
  <c r="J23" i="35"/>
  <c r="AQ22" i="35"/>
  <c r="AF22" i="35"/>
  <c r="U22" i="35"/>
  <c r="J22" i="35"/>
  <c r="AP21" i="35"/>
  <c r="AO21" i="35"/>
  <c r="AN21" i="35"/>
  <c r="AM21" i="35"/>
  <c r="AL21" i="35"/>
  <c r="AK21" i="35"/>
  <c r="AJ21" i="35"/>
  <c r="AE21" i="35"/>
  <c r="AD21" i="35"/>
  <c r="AC21" i="35"/>
  <c r="AB21" i="35"/>
  <c r="AA21" i="35"/>
  <c r="Z21" i="35"/>
  <c r="Y21" i="35"/>
  <c r="T21" i="35"/>
  <c r="S21" i="35"/>
  <c r="R21" i="35"/>
  <c r="Q21" i="35"/>
  <c r="P21" i="35"/>
  <c r="O21" i="35"/>
  <c r="N21" i="35"/>
  <c r="I21" i="35"/>
  <c r="H21" i="35"/>
  <c r="G21" i="35"/>
  <c r="F21" i="35"/>
  <c r="E21" i="35"/>
  <c r="D21" i="35"/>
  <c r="C21" i="35"/>
  <c r="AP20" i="35"/>
  <c r="AO20" i="35"/>
  <c r="AN20" i="35"/>
  <c r="AM20" i="35"/>
  <c r="AL20" i="35"/>
  <c r="AK20" i="35"/>
  <c r="AJ20" i="35"/>
  <c r="AE20" i="35"/>
  <c r="AD20" i="35"/>
  <c r="AC20" i="35"/>
  <c r="AB20" i="35"/>
  <c r="AA20" i="35"/>
  <c r="Z20" i="35"/>
  <c r="Y20" i="35"/>
  <c r="T20" i="35"/>
  <c r="S20" i="35"/>
  <c r="R20" i="35"/>
  <c r="Q20" i="35"/>
  <c r="P20" i="35"/>
  <c r="O20" i="35"/>
  <c r="N20" i="35"/>
  <c r="I20" i="35"/>
  <c r="H20" i="35"/>
  <c r="G20" i="35"/>
  <c r="F20" i="35"/>
  <c r="E20" i="35"/>
  <c r="D20" i="35"/>
  <c r="C20" i="35"/>
  <c r="AQ13" i="35"/>
  <c r="AP13" i="35"/>
  <c r="AO13" i="35"/>
  <c r="AN13" i="35"/>
  <c r="AM13" i="35"/>
  <c r="AL13" i="35"/>
  <c r="AK13" i="35"/>
  <c r="AJ13" i="35"/>
  <c r="AF13" i="35"/>
  <c r="AE13" i="35"/>
  <c r="AD13" i="35"/>
  <c r="AC13" i="35"/>
  <c r="AB13" i="35"/>
  <c r="AA13" i="35"/>
  <c r="Z13" i="35"/>
  <c r="Y13" i="35"/>
  <c r="U13" i="35"/>
  <c r="T13" i="35"/>
  <c r="S13" i="35"/>
  <c r="R13" i="35"/>
  <c r="Q13" i="35"/>
  <c r="P13" i="35"/>
  <c r="O13" i="35"/>
  <c r="N13" i="35"/>
  <c r="J13" i="35"/>
  <c r="I13" i="35"/>
  <c r="H13" i="35"/>
  <c r="G13" i="35"/>
  <c r="F13" i="35"/>
  <c r="E13" i="35"/>
  <c r="D13" i="35"/>
  <c r="C13" i="35"/>
  <c r="AQ12" i="35"/>
  <c r="AF12" i="35"/>
  <c r="U12" i="35"/>
  <c r="J12" i="35"/>
  <c r="AQ11" i="35"/>
  <c r="AF11" i="35"/>
  <c r="U11" i="35"/>
  <c r="J11" i="35"/>
  <c r="AQ10" i="35"/>
  <c r="AF10" i="35"/>
  <c r="U10" i="35"/>
  <c r="J10" i="35"/>
  <c r="AQ9" i="35"/>
  <c r="AF9" i="35"/>
  <c r="U9" i="35"/>
  <c r="J9" i="35"/>
  <c r="AQ8" i="35"/>
  <c r="AF8" i="35"/>
  <c r="U8" i="35"/>
  <c r="J8" i="35"/>
  <c r="AQ7" i="35"/>
  <c r="AF7" i="35"/>
  <c r="U7" i="35"/>
  <c r="J7" i="35"/>
  <c r="AQ6" i="35"/>
  <c r="AF6" i="35"/>
  <c r="U6" i="35"/>
  <c r="J6" i="35"/>
  <c r="F6" i="35"/>
  <c r="AP5" i="35"/>
  <c r="AO5" i="35"/>
  <c r="AN5" i="35"/>
  <c r="AM5" i="35"/>
  <c r="AL5" i="35"/>
  <c r="AK5" i="35"/>
  <c r="AJ5" i="35"/>
  <c r="AE5" i="35"/>
  <c r="AD5" i="35"/>
  <c r="AC5" i="35"/>
  <c r="AB5" i="35"/>
  <c r="AA5" i="35"/>
  <c r="Z5" i="35"/>
  <c r="Y5" i="35"/>
  <c r="T5" i="35"/>
  <c r="S5" i="35"/>
  <c r="R5" i="35"/>
  <c r="Q5" i="35"/>
  <c r="P5" i="35"/>
  <c r="O5" i="35"/>
  <c r="N5" i="35"/>
  <c r="I5" i="35"/>
  <c r="H5" i="35"/>
  <c r="G5" i="35"/>
  <c r="F5" i="35"/>
  <c r="E5" i="35"/>
  <c r="D5" i="35"/>
  <c r="C5" i="35"/>
  <c r="AP4" i="35"/>
  <c r="AO4" i="35"/>
  <c r="AN4" i="35"/>
  <c r="AM4" i="35"/>
  <c r="AL4" i="35"/>
  <c r="AK4" i="35"/>
  <c r="AJ4" i="35"/>
  <c r="AE4" i="35"/>
  <c r="AD4" i="35"/>
  <c r="AC4" i="35"/>
  <c r="AB4" i="35"/>
  <c r="AA4" i="35"/>
  <c r="Z4" i="35"/>
  <c r="Y4" i="35"/>
  <c r="T4" i="35"/>
  <c r="S4" i="35"/>
  <c r="R4" i="35"/>
  <c r="Q4" i="35"/>
  <c r="P4" i="35"/>
  <c r="O4" i="35"/>
  <c r="N4" i="35"/>
  <c r="I4" i="35"/>
  <c r="H4" i="35"/>
  <c r="G4" i="35"/>
  <c r="F4" i="35"/>
  <c r="E4" i="35"/>
  <c r="D4" i="35"/>
  <c r="C4" i="35"/>
</calcChain>
</file>

<file path=xl/sharedStrings.xml><?xml version="1.0" encoding="utf-8"?>
<sst xmlns="http://schemas.openxmlformats.org/spreadsheetml/2006/main" count="9976" uniqueCount="150">
  <si>
    <t>Name:</t>
  </si>
  <si>
    <t>Total</t>
  </si>
  <si>
    <t>Prepare effort log</t>
  </si>
  <si>
    <t>Readings</t>
  </si>
  <si>
    <t>Other meetings</t>
  </si>
  <si>
    <t>Team meetings</t>
  </si>
  <si>
    <t>Peer Reviews</t>
  </si>
  <si>
    <t>Respond to e-mail</t>
  </si>
  <si>
    <t>Class meetings</t>
  </si>
  <si>
    <t>Manage school related information</t>
  </si>
  <si>
    <t>Read Plan of Attack</t>
  </si>
  <si>
    <t>Prepare individual deliverable</t>
  </si>
  <si>
    <t>Task outline preparation</t>
  </si>
  <si>
    <t>Task research</t>
  </si>
  <si>
    <t>Integrate group deliverable</t>
  </si>
  <si>
    <t>Rework deliverable</t>
  </si>
  <si>
    <t>Update Twiki</t>
  </si>
  <si>
    <t>Starting Date:</t>
  </si>
  <si>
    <t>Weekly Totals</t>
  </si>
  <si>
    <t>Week 1</t>
  </si>
  <si>
    <t>Week 2</t>
  </si>
  <si>
    <t>Week 3</t>
  </si>
  <si>
    <t>Week 4</t>
  </si>
  <si>
    <t>Week 5</t>
  </si>
  <si>
    <t>Week 6</t>
  </si>
  <si>
    <t>Week 7</t>
  </si>
  <si>
    <t>Week 8</t>
  </si>
  <si>
    <t>Week 9</t>
  </si>
  <si>
    <t>Week 10</t>
  </si>
  <si>
    <t>Week 11</t>
  </si>
  <si>
    <t>Week 12</t>
  </si>
  <si>
    <t>Week 13</t>
  </si>
  <si>
    <t>Week 14</t>
  </si>
  <si>
    <t>Week 15</t>
  </si>
  <si>
    <t>Team Meetings</t>
  </si>
  <si>
    <t>Task</t>
  </si>
  <si>
    <t>Course</t>
  </si>
  <si>
    <t>In Class</t>
  </si>
  <si>
    <t>Reading</t>
  </si>
  <si>
    <t>Homework</t>
  </si>
  <si>
    <t>Labs</t>
  </si>
  <si>
    <t>Year</t>
  </si>
  <si>
    <t>Semester</t>
  </si>
  <si>
    <t>Week</t>
  </si>
  <si>
    <t>Day</t>
  </si>
  <si>
    <t>Planned/Actual</t>
  </si>
  <si>
    <t>Hours</t>
  </si>
  <si>
    <t>Team#</t>
  </si>
  <si>
    <t>Student</t>
  </si>
  <si>
    <t>Grand Total</t>
  </si>
  <si>
    <t>Sum of Hours</t>
  </si>
  <si>
    <t>Week#</t>
  </si>
  <si>
    <t>Analysis and Conclusion</t>
  </si>
  <si>
    <t>ADP</t>
  </si>
  <si>
    <t>Planned Weekly Effort W#2</t>
  </si>
  <si>
    <t>Course:</t>
  </si>
  <si>
    <t>Weekly Effort Recording Form-W#1</t>
  </si>
  <si>
    <t>Others</t>
  </si>
  <si>
    <t>Duong Nguyen</t>
  </si>
  <si>
    <t>Planned Weekly Effort W#1</t>
  </si>
  <si>
    <t>Duong nguyen</t>
  </si>
  <si>
    <t>SMA</t>
  </si>
  <si>
    <t>Team Assignment</t>
  </si>
  <si>
    <t>Monday</t>
  </si>
  <si>
    <t>Planned</t>
  </si>
  <si>
    <t>Tuesday</t>
  </si>
  <si>
    <t>Wednesday</t>
  </si>
  <si>
    <t>Thusday</t>
  </si>
  <si>
    <t>Friday</t>
  </si>
  <si>
    <t>Saturday</t>
  </si>
  <si>
    <t>Sunday</t>
  </si>
  <si>
    <t>Actual</t>
  </si>
  <si>
    <t>Làm việc tuần đầu nhẹ nhàng, sự ước tính về thời gian theo thực tế chính xác được 90%, lí do của sự sai lêch là do sự ước tính về những công việc bên ngoài có sự thay đổi về thời gian (giảm bớt)</t>
  </si>
  <si>
    <t>Meetings with Faculty</t>
  </si>
  <si>
    <t>Hien Nguyen</t>
  </si>
  <si>
    <t>Weekly Effort Recording Form W#1</t>
  </si>
  <si>
    <t>Weekly Effort Recording Form W#2</t>
  </si>
  <si>
    <t>Thursday</t>
  </si>
  <si>
    <t>Binh Huynh</t>
  </si>
  <si>
    <t>Thời gian họp nhóm ngắn hơn so với kế hoạch ban đầu là 30 phút cho mỗi lần họp nhóm và họp 2 buổi so với kế hoạch 3 buổi/tuần. Bài team nhóm tuần khá nhẹ nhàng. Hiệu suất làm việc tốt</t>
  </si>
  <si>
    <t>Tham gia họp nhóm và tham gia lớp hoc ít hơn so với kế hoạch vì một số lí do cá nhân, thời gian đọc tài liệu và làm hw nhiều hơn so với dự tính vì tài liệu khá nhiều, có nhiều vấn đề xem xét</t>
  </si>
  <si>
    <t xml:space="preserve">Về Team Assignment 1, chuẩn bị tốt, họp ít hơn so với kế hoạch 1 buổi. Reading, đọc tài liệu tốt, gặp một só khó khăn về cách hiểu nguyên câu. Homework, không hiểu 1 câu hỏi </t>
  </si>
  <si>
    <t>Về Team Assignemt, chuẩn bị tốt, họp nhóm theo kế  hoạch,tuy nhiên thời gian có tăng thêm do có vấn đề trong ban draft. Reading, chưa sắp xếp thời gian nhiều để đọc reading cho tuần sau. Homework, dựa trên việc tìm hiểu bài team,đã làm tốt homework</t>
  </si>
  <si>
    <t>Others…</t>
  </si>
  <si>
    <t>Team assignment</t>
  </si>
  <si>
    <t>Mung Nguyen</t>
  </si>
  <si>
    <t>Weekly Effort Effort W#2</t>
  </si>
  <si>
    <t>Planned Weekly Effort W#3</t>
  </si>
  <si>
    <t>Weekly Effort Effort W#3</t>
  </si>
  <si>
    <t>Weekly Effort Recording Form W#3</t>
  </si>
  <si>
    <t>Thời gian thực tế nhiều hơn kế hoạch 3 giờ nguyên nhân đó là tập trung nhiều thời gian để nghiên cứu team assignment , homework  và test, cần tận dụng tốt thời gian để hoàn thành công việc đúng kế hoạch</t>
  </si>
  <si>
    <t>Webnesday</t>
  </si>
  <si>
    <t>Planned Weekly Effort W#4</t>
  </si>
  <si>
    <t>Làm việc hiệu quả. Tuy đã thực hiện được đúng với tổng thời gian trong kế hoạch nhưng vẫn có sự sai lệch về thời gian trong từng nhiệm vụ của mỗi ngày.</t>
  </si>
  <si>
    <t>Weekly Effort Recording Form W#4</t>
  </si>
  <si>
    <t>Làm việc tốn nhiều thời gian hơn so với dự tính 15% bời do tốn nhiều thời gian ở homework và team meeting. Cần kiểm soát thời gian trong các buổi meeting tốt hơn.</t>
  </si>
  <si>
    <t>Đầu Tuần không có Team Ass nhẹ nhàng. Bài đọc dễ hiểu,nên thời gian reading không giống như dự tính. Dự đoán thứ 6,7 sẽ bắt đầu như bình thường</t>
  </si>
  <si>
    <t>Thứ 6 bắt đầu nhận 2 Team Assginment cùng bài homework nên công việc bắt đầu nhiều hơn, và sát với kế hoạch đặt ra từ trước</t>
  </si>
  <si>
    <t>Tuần này team assignment nhẹ nhàng nên thời gian họp nhóm và reading ít hơn dự định.Mức độ chính xác của actual so với plan đề ra là 92,5%.</t>
  </si>
  <si>
    <t>Bắt đầu nhận 2 bài team assignment4 ,5 khối lượng công việc nhiều, thời gian họp nhóm kéo dài hơn so với dự định cụ thể plan là 4h nhưng actual là 5.5h.Cần phải sắp xếp thời gian tốt hơn để giải quyết mọi công việc</t>
  </si>
  <si>
    <t>Hiệu quả làm việc chưa cao, vì lí do sức khỏe. Khối lượng công việc nhiều, do vậy trễ lịch trình đã đặt ra</t>
  </si>
  <si>
    <t>Manh Nguyen</t>
  </si>
  <si>
    <t>Tham gia các buổi học nhóm nhưng chua đóng góp được nhiều</t>
  </si>
  <si>
    <t>Chưa sắp sếp được thời gian làm home work và reading để thảo luận trong buổi học nhóm</t>
  </si>
  <si>
    <t>Không tham gia team vì 1 số lý do cá nhân . Tuần sau cần cố gắng tích cực hơn</t>
  </si>
  <si>
    <t>Planned Weekly Effort W#5</t>
  </si>
  <si>
    <t>Đầu tuần công việc 2 bài team vẫn còn, tuy nhiên gặp nhiều khó khăn,nên việc họp nhóm kéo dài hơn dự tính ban đầu.</t>
  </si>
  <si>
    <t>Weekly Effort Recording Form W#5</t>
  </si>
  <si>
    <t>Làm việc tốn nhiều thời gian hơn so vớ dự định 20% bởi tuần này có lượng bài tập nhóm nhiều gấp đôi so với các tuần khác. Vượt quá 20% là chấp nhập được</t>
  </si>
  <si>
    <t>Có những đóng góp tích cực hơn cho team . Hoàn thành tương đối tốt nhiệm vụ được giao . Cần cố gắng hơn nữa</t>
  </si>
  <si>
    <t>Thời gian họp nhóm kéo dài hơn so với kế hoạch do chưa thống nhất được ý kiến của các thành viên trong nhóm về ý tưởng bài tập, một số thành viên chưa thật sự đúng giờ. Cần sửa chữa</t>
  </si>
  <si>
    <t>Weekly Effort Recording Form W#6</t>
  </si>
  <si>
    <t>Planned Weekly Effort W#6</t>
  </si>
  <si>
    <t xml:space="preserve">Cá nhân làm tốt. Thực hiện gần đúng với chỉ tiêu đề ra </t>
  </si>
  <si>
    <t>Planned Weekly Effort W#7</t>
  </si>
  <si>
    <t>Weekly Effort Recording Form W#7</t>
  </si>
  <si>
    <t>sunday</t>
  </si>
  <si>
    <t>team assignment</t>
  </si>
  <si>
    <t>Chạy 2 bài team cùng lúc, thời gian họp nhóm kéo dài dẫn đến thời gian thực tế là 29h so với plan là 27h</t>
  </si>
  <si>
    <t>Tuần này công việc nặng. Tốn nhiều thời gian cho việc làm Homework hơn dự tính. Làm trễ lịch trình</t>
  </si>
  <si>
    <t>Công việc tiến triển tốt. Thời gian ước lượng còn chưa chính xác lắm,Tuy nhiên lịch trình cho nhóm và cá nhân không có gì bất câpk</t>
  </si>
  <si>
    <t>Good</t>
  </si>
  <si>
    <t>Planned Weekly Effort W#8</t>
  </si>
  <si>
    <t>Weekly Effort Recording Form W#8</t>
  </si>
  <si>
    <t>Trễ hơn lịch trình 30% tức 6 tiếng. Do lên kế hoạch, họp nhóm, thực hiện làm Team Assignment tốn nhiều thời gian</t>
  </si>
  <si>
    <t>Planned Weekly Effort W#9</t>
  </si>
  <si>
    <t>Weekly Effort Recording Form W#9</t>
  </si>
  <si>
    <t>Thời gian tốn nhiều hơn dự tính 30%. Do tuần 8 bài tập khó, vì vậy bỏ nhiều thời gian để nghiên cứu hơn vì vậy effort bỏ vào Team Assignment tăng lên.</t>
  </si>
  <si>
    <t>Planned Weekly Effort W#10</t>
  </si>
  <si>
    <t>Kế hoạch có rất nhiều sai lệch . Không tham gia ở lớp 2 buổi học, do thầy giáo cho nghỉ, kiến thức tiếp thu không được nhiều.</t>
  </si>
  <si>
    <t>Weekly Effort Recording Form W#10</t>
  </si>
  <si>
    <t>Planned Weekly Effort W#11</t>
  </si>
  <si>
    <t>Weekly Effort Recording Form W#11</t>
  </si>
  <si>
    <t>Thời gian tốn ít hơn dự định 20%. Do thời gian đến lớp bị giảm 2.5 tiếng và thời gian làm bài tập cá nhân và đọc hiểu giảm</t>
  </si>
  <si>
    <t>Hoàn thành tốt các nhiệm vụ. Sớm hơn dự định 40% do tuần này không có bài tập nhóm</t>
  </si>
  <si>
    <t>Planned Weekly Effort W#12</t>
  </si>
  <si>
    <t>Weekly Effort Recording Form W#12</t>
  </si>
  <si>
    <t>Thực hiện làm Team Assignment tốn nhiều thời gian</t>
  </si>
  <si>
    <t>Hoàn thành tốt các nhiệm vụ. Sớm hơn dự định do tuần này không có bài tập nhóm</t>
  </si>
  <si>
    <t>Thời gian tốn ít do thời gian đến lớp bị giảm 2.5 tiếng và thời gian làm bài tập cá nhân và đọc hiểu giảm</t>
  </si>
  <si>
    <t>Actual Total</t>
  </si>
  <si>
    <t>Planned Total</t>
  </si>
  <si>
    <t xml:space="preserve"> Total</t>
  </si>
  <si>
    <t>Planned Weekly Effort W#13</t>
  </si>
  <si>
    <t>Weekly Effort Recording Form W#13</t>
  </si>
  <si>
    <t>mone</t>
  </si>
  <si>
    <t>monday</t>
  </si>
  <si>
    <t>actual</t>
  </si>
  <si>
    <t>Planned Weekly Effort W#14</t>
  </si>
  <si>
    <t>Weekly Effort Recording Form W#14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</si>
</sst>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mm"/>
    <numFmt numFmtId="165" formatCode="mmm\ d"/>
    <numFmt numFmtId="166" formatCode="ddd"/>
    <numFmt numFmtId="167" formatCode="[$-F800]dddd\,\ mmmm\ dd\,\ yyyy"/>
  </numFmts>
  <fonts count="23" x14ac:knownFonts="1">
    <font>
      <sz val="10"/>
      <name val="Arial"/>
    </font>
    <font>
      <b/>
      <sz val="10"/>
      <name val="Arial"/>
      <family val="2"/>
    </font>
    <font>
      <sz val="10"/>
      <name val="Arial"/>
      <family val="2"/>
    </font>
    <font>
      <sz val="8"/>
      <name val="Arial"/>
      <family val="2"/>
    </font>
    <font>
      <b/>
      <sz val="14"/>
      <name val="Arial"/>
      <family val="2"/>
    </font>
    <font>
      <sz val="14"/>
      <name val="Arial"/>
      <family val="2"/>
    </font>
    <font>
      <b/>
      <sz val="12"/>
      <name val="Arial"/>
      <family val="2"/>
    </font>
    <font>
      <sz val="14"/>
      <color indexed="10"/>
      <name val="Arial"/>
      <family val="2"/>
    </font>
    <font>
      <sz val="18"/>
      <name val="Arial"/>
      <family val="2"/>
    </font>
    <font>
      <b/>
      <sz val="13"/>
      <name val="Times New Roman"/>
      <family val="1"/>
    </font>
    <font>
      <sz val="13"/>
      <name val="Times New Roman"/>
      <family val="1"/>
    </font>
    <font>
      <sz val="14"/>
      <color rgb="FFFF0000"/>
      <name val="Arial"/>
      <family val="2"/>
    </font>
    <font>
      <sz val="10"/>
      <color rgb="FFFF0000"/>
      <name val="Arial"/>
      <family val="2"/>
    </font>
    <font>
      <sz val="10"/>
      <color rgb="FF00B050"/>
      <name val="Arial"/>
      <family val="2"/>
    </font>
    <font>
      <sz val="10"/>
      <color rgb="FF0070C0"/>
      <name val="Arial"/>
      <family val="2"/>
    </font>
    <font>
      <sz val="10"/>
      <color theme="9" tint="-0.249977111117893"/>
      <name val="Arial"/>
      <family val="2"/>
    </font>
    <font>
      <sz val="13"/>
      <color rgb="FFFF0000"/>
      <name val="Times New Roman"/>
      <family val="1"/>
    </font>
    <font>
      <sz val="10"/>
      <color rgb="FF7030A0"/>
      <name val="Arial"/>
      <family val="2"/>
    </font>
    <font>
      <sz val="14"/>
      <color theme="1"/>
      <name val="Arial"/>
      <family val="2"/>
    </font>
    <font>
      <sz val="14"/>
      <color rgb="FF00B050"/>
      <name val="Arial"/>
      <family val="2"/>
    </font>
    <font>
      <sz val="13"/>
      <color theme="1"/>
      <name val="Times New Roman"/>
      <family val="1"/>
    </font>
    <font>
      <sz val="11"/>
      <name val="Calibri"/>
      <family val="2"/>
    </font>
    <font>
      <sz val="12"/>
      <name val="Calibri"/>
      <family val="2"/>
    </font>
  </fonts>
  <fills count="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
      <patternFill patternType="solid">
        <fgColor rgb="FFCCFFCC"/>
        <bgColor indexed="64"/>
      </patternFill>
    </fill>
    <fill>
      <patternFill patternType="solid">
        <fgColor indexed="47"/>
        <bgColor indexed="64"/>
      </patternFill>
    </fill>
    <fill>
      <patternFill patternType="solid">
        <fgColor indexed="48"/>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65"/>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8"/>
      </left>
      <right/>
      <top style="thin">
        <color indexed="65"/>
      </top>
      <bottom/>
      <diagonal/>
    </border>
    <border>
      <left style="thin">
        <color indexed="8"/>
      </left>
      <right/>
      <top/>
      <bottom/>
      <diagonal/>
    </border>
    <border>
      <left style="thin">
        <color indexed="8"/>
      </left>
      <right style="thin">
        <color indexed="8"/>
      </right>
      <top/>
      <bottom/>
      <diagonal/>
    </border>
  </borders>
  <cellStyleXfs count="3">
    <xf numFmtId="167" fontId="0" fillId="0" borderId="0"/>
    <xf numFmtId="167" fontId="2" fillId="0" borderId="0"/>
    <xf numFmtId="167" fontId="2" fillId="0" borderId="0"/>
  </cellStyleXfs>
  <cellXfs count="329">
    <xf numFmtId="167" fontId="0" fillId="0" borderId="0" xfId="0"/>
    <xf numFmtId="167" fontId="1" fillId="0" borderId="0" xfId="0" applyFont="1"/>
    <xf numFmtId="164" fontId="0" fillId="0" borderId="0" xfId="0" applyNumberFormat="1"/>
    <xf numFmtId="167" fontId="1" fillId="2" borderId="0" xfId="0" applyFont="1" applyFill="1"/>
    <xf numFmtId="164" fontId="1" fillId="2" borderId="0" xfId="0" applyNumberFormat="1" applyFont="1" applyFill="1"/>
    <xf numFmtId="167" fontId="0" fillId="2" borderId="0" xfId="0" applyFill="1"/>
    <xf numFmtId="166" fontId="0" fillId="0" borderId="0" xfId="0" applyNumberFormat="1"/>
    <xf numFmtId="166" fontId="0" fillId="2" borderId="0" xfId="0" applyNumberFormat="1" applyFill="1" applyAlignment="1">
      <alignment horizontal="center"/>
    </xf>
    <xf numFmtId="165" fontId="0" fillId="2" borderId="0" xfId="0" applyNumberFormat="1" applyFill="1" applyAlignment="1">
      <alignment horizontal="center"/>
    </xf>
    <xf numFmtId="166" fontId="0" fillId="2" borderId="0" xfId="0" applyNumberFormat="1" applyFill="1"/>
    <xf numFmtId="167" fontId="2" fillId="2" borderId="0" xfId="0" applyFont="1" applyFill="1"/>
    <xf numFmtId="167" fontId="0" fillId="2" borderId="0" xfId="0" applyNumberFormat="1" applyFill="1"/>
    <xf numFmtId="167" fontId="2" fillId="0" borderId="0" xfId="0" applyFont="1" applyFill="1"/>
    <xf numFmtId="167" fontId="0" fillId="0" borderId="0" xfId="0" applyFill="1"/>
    <xf numFmtId="167" fontId="0" fillId="0" borderId="0" xfId="0" applyNumberFormat="1" applyFill="1"/>
    <xf numFmtId="167" fontId="1" fillId="0" borderId="0" xfId="0" applyFont="1" applyFill="1"/>
    <xf numFmtId="166" fontId="0" fillId="0" borderId="0" xfId="0" applyNumberFormat="1" applyFill="1" applyAlignment="1">
      <alignment horizontal="center"/>
    </xf>
    <xf numFmtId="166" fontId="0" fillId="0" borderId="0" xfId="0" applyNumberFormat="1" applyFill="1"/>
    <xf numFmtId="165" fontId="0" fillId="0" borderId="0" xfId="0" applyNumberFormat="1" applyFill="1" applyAlignment="1">
      <alignment horizontal="center"/>
    </xf>
    <xf numFmtId="164" fontId="0" fillId="0" borderId="0" xfId="0" applyNumberFormat="1" applyFill="1"/>
    <xf numFmtId="164" fontId="1" fillId="0" borderId="0" xfId="0" applyNumberFormat="1" applyFont="1" applyFill="1"/>
    <xf numFmtId="167" fontId="5" fillId="0" borderId="0" xfId="0" applyFont="1"/>
    <xf numFmtId="167" fontId="0" fillId="0" borderId="1" xfId="0" applyBorder="1"/>
    <xf numFmtId="2" fontId="0" fillId="0" borderId="1" xfId="0" applyNumberFormat="1" applyBorder="1" applyAlignment="1">
      <alignment horizontal="center"/>
    </xf>
    <xf numFmtId="167" fontId="0" fillId="3" borderId="0" xfId="0" applyFill="1"/>
    <xf numFmtId="167" fontId="5" fillId="0" borderId="0" xfId="0" applyNumberFormat="1" applyFont="1" applyBorder="1"/>
    <xf numFmtId="167" fontId="4" fillId="0" borderId="1" xfId="0" applyFont="1" applyBorder="1"/>
    <xf numFmtId="167" fontId="5" fillId="0" borderId="1" xfId="0" applyNumberFormat="1" applyFont="1" applyBorder="1"/>
    <xf numFmtId="167" fontId="5" fillId="0" borderId="1" xfId="0" applyFont="1" applyBorder="1"/>
    <xf numFmtId="167" fontId="5" fillId="0" borderId="1" xfId="0" applyNumberFormat="1" applyFont="1" applyBorder="1" applyAlignment="1">
      <alignment horizontal="left"/>
    </xf>
    <xf numFmtId="166" fontId="5" fillId="0" borderId="1" xfId="0" applyNumberFormat="1" applyFont="1" applyBorder="1" applyAlignment="1">
      <alignment horizontal="center"/>
    </xf>
    <xf numFmtId="167" fontId="4" fillId="2" borderId="1" xfId="0" applyFont="1" applyFill="1" applyBorder="1" applyAlignment="1">
      <alignment horizontal="center"/>
    </xf>
    <xf numFmtId="165" fontId="5" fillId="0" borderId="1" xfId="0" applyNumberFormat="1" applyFont="1" applyBorder="1" applyAlignment="1">
      <alignment horizontal="center"/>
    </xf>
    <xf numFmtId="167" fontId="5" fillId="2" borderId="1" xfId="0" applyFont="1" applyFill="1" applyBorder="1"/>
    <xf numFmtId="2" fontId="5" fillId="0" borderId="1" xfId="0" applyNumberFormat="1" applyFont="1" applyBorder="1" applyAlignment="1">
      <alignment horizontal="center"/>
    </xf>
    <xf numFmtId="2" fontId="5" fillId="2" borderId="1" xfId="0" applyNumberFormat="1" applyFont="1" applyFill="1" applyBorder="1" applyAlignment="1">
      <alignment horizontal="center"/>
    </xf>
    <xf numFmtId="167" fontId="4" fillId="2" borderId="1" xfId="0" applyFont="1" applyFill="1" applyBorder="1"/>
    <xf numFmtId="167" fontId="7" fillId="0" borderId="1" xfId="0" applyNumberFormat="1" applyFont="1" applyBorder="1"/>
    <xf numFmtId="167" fontId="11" fillId="0" borderId="1" xfId="0" applyNumberFormat="1" applyFont="1" applyBorder="1"/>
    <xf numFmtId="167" fontId="2" fillId="0" borderId="1" xfId="0" applyFont="1" applyBorder="1"/>
    <xf numFmtId="167" fontId="1" fillId="0" borderId="1" xfId="0" applyFont="1" applyBorder="1"/>
    <xf numFmtId="166" fontId="0" fillId="0" borderId="1" xfId="0" applyNumberFormat="1" applyBorder="1" applyAlignment="1">
      <alignment horizontal="center"/>
    </xf>
    <xf numFmtId="167" fontId="1" fillId="2" borderId="1" xfId="0" applyFont="1" applyFill="1" applyBorder="1" applyAlignment="1">
      <alignment horizontal="center"/>
    </xf>
    <xf numFmtId="165" fontId="0" fillId="0" borderId="1" xfId="0" applyNumberFormat="1" applyBorder="1" applyAlignment="1">
      <alignment horizontal="center"/>
    </xf>
    <xf numFmtId="167" fontId="0" fillId="2" borderId="1" xfId="0" applyFill="1" applyBorder="1"/>
    <xf numFmtId="2" fontId="0" fillId="2" borderId="1" xfId="0" applyNumberFormat="1" applyFill="1" applyBorder="1" applyAlignment="1">
      <alignment horizontal="center"/>
    </xf>
    <xf numFmtId="167" fontId="1" fillId="2" borderId="1" xfId="0" applyFont="1" applyFill="1" applyBorder="1"/>
    <xf numFmtId="167" fontId="12" fillId="0" borderId="1" xfId="0" applyNumberFormat="1" applyFont="1" applyBorder="1"/>
    <xf numFmtId="167" fontId="2" fillId="0" borderId="1" xfId="0" applyNumberFormat="1" applyFont="1" applyBorder="1" applyAlignment="1">
      <alignment horizontal="left"/>
    </xf>
    <xf numFmtId="166" fontId="2" fillId="0" borderId="1" xfId="0" applyNumberFormat="1" applyFont="1" applyBorder="1" applyAlignment="1">
      <alignment horizontal="center"/>
    </xf>
    <xf numFmtId="165" fontId="2" fillId="0" borderId="1" xfId="0" applyNumberFormat="1" applyFont="1" applyBorder="1" applyAlignment="1">
      <alignment horizontal="center"/>
    </xf>
    <xf numFmtId="167" fontId="2" fillId="2" borderId="1" xfId="0" applyFont="1" applyFill="1" applyBorder="1"/>
    <xf numFmtId="2" fontId="2" fillId="0" borderId="1" xfId="0" applyNumberFormat="1" applyFont="1" applyBorder="1" applyAlignment="1">
      <alignment horizontal="center"/>
    </xf>
    <xf numFmtId="2" fontId="2" fillId="2" borderId="1" xfId="0" applyNumberFormat="1" applyFont="1" applyFill="1" applyBorder="1" applyAlignment="1">
      <alignment horizontal="center"/>
    </xf>
    <xf numFmtId="167" fontId="2" fillId="0" borderId="1" xfId="0" applyNumberFormat="1" applyFont="1" applyBorder="1"/>
    <xf numFmtId="167" fontId="2" fillId="0" borderId="0" xfId="0" applyNumberFormat="1" applyFont="1" applyBorder="1"/>
    <xf numFmtId="167" fontId="0" fillId="3" borderId="0" xfId="0" applyFill="1" applyBorder="1" applyAlignment="1">
      <alignment horizontal="center"/>
    </xf>
    <xf numFmtId="167" fontId="4" fillId="0" borderId="8" xfId="0" applyFont="1" applyBorder="1"/>
    <xf numFmtId="167" fontId="7" fillId="0" borderId="9" xfId="0" applyNumberFormat="1" applyFont="1" applyBorder="1"/>
    <xf numFmtId="167" fontId="5" fillId="0" borderId="10" xfId="0" applyFont="1" applyBorder="1"/>
    <xf numFmtId="167" fontId="4" fillId="0" borderId="11" xfId="0" applyFont="1" applyBorder="1"/>
    <xf numFmtId="167" fontId="5" fillId="0" borderId="0" xfId="0" applyNumberFormat="1" applyFont="1" applyBorder="1" applyAlignment="1">
      <alignment horizontal="left"/>
    </xf>
    <xf numFmtId="166" fontId="5" fillId="0" borderId="0" xfId="0" applyNumberFormat="1" applyFont="1" applyBorder="1" applyAlignment="1">
      <alignment horizontal="center"/>
    </xf>
    <xf numFmtId="167" fontId="4" fillId="2" borderId="12" xfId="0" applyFont="1" applyFill="1" applyBorder="1" applyAlignment="1">
      <alignment horizontal="center"/>
    </xf>
    <xf numFmtId="167" fontId="5" fillId="0" borderId="13" xfId="0" applyFont="1" applyBorder="1"/>
    <xf numFmtId="167" fontId="4" fillId="0" borderId="14" xfId="0" applyFont="1" applyBorder="1"/>
    <xf numFmtId="165" fontId="5" fillId="0" borderId="14" xfId="0" applyNumberFormat="1" applyFont="1" applyBorder="1" applyAlignment="1">
      <alignment horizontal="center"/>
    </xf>
    <xf numFmtId="167" fontId="5" fillId="2" borderId="15" xfId="0" applyFont="1" applyFill="1" applyBorder="1"/>
    <xf numFmtId="167" fontId="5" fillId="0" borderId="11" xfId="0" applyFont="1" applyBorder="1"/>
    <xf numFmtId="167" fontId="5" fillId="0" borderId="0" xfId="0" applyFont="1" applyBorder="1"/>
    <xf numFmtId="2" fontId="5" fillId="0" borderId="0" xfId="0" applyNumberFormat="1" applyFont="1" applyBorder="1" applyAlignment="1">
      <alignment horizontal="center"/>
    </xf>
    <xf numFmtId="2" fontId="5" fillId="2" borderId="12" xfId="0" applyNumberFormat="1" applyFont="1" applyFill="1" applyBorder="1" applyAlignment="1">
      <alignment horizontal="center"/>
    </xf>
    <xf numFmtId="167" fontId="4" fillId="2" borderId="14" xfId="0" applyFont="1" applyFill="1" applyBorder="1"/>
    <xf numFmtId="2" fontId="5" fillId="2" borderId="14" xfId="0" applyNumberFormat="1" applyFont="1" applyFill="1" applyBorder="1" applyAlignment="1">
      <alignment horizontal="center"/>
    </xf>
    <xf numFmtId="2" fontId="5" fillId="2" borderId="15" xfId="0" applyNumberFormat="1" applyFont="1" applyFill="1" applyBorder="1" applyAlignment="1">
      <alignment horizontal="center"/>
    </xf>
    <xf numFmtId="167" fontId="5" fillId="0" borderId="1" xfId="0" applyNumberFormat="1" applyFont="1" applyBorder="1" applyAlignment="1">
      <alignment horizontal="left"/>
    </xf>
    <xf numFmtId="167" fontId="0" fillId="0" borderId="1" xfId="0" applyNumberFormat="1" applyBorder="1" applyAlignment="1">
      <alignment horizontal="left"/>
    </xf>
    <xf numFmtId="167" fontId="2" fillId="0" borderId="1" xfId="0" applyNumberFormat="1" applyFont="1" applyBorder="1"/>
    <xf numFmtId="167" fontId="0" fillId="0" borderId="1" xfId="0" applyNumberFormat="1" applyBorder="1"/>
    <xf numFmtId="167" fontId="1" fillId="0" borderId="1" xfId="0" applyNumberFormat="1" applyFont="1" applyBorder="1"/>
    <xf numFmtId="167" fontId="12" fillId="0" borderId="1" xfId="0" applyNumberFormat="1" applyFont="1" applyBorder="1"/>
    <xf numFmtId="167" fontId="1" fillId="2" borderId="1" xfId="0" applyNumberFormat="1" applyFont="1" applyFill="1" applyBorder="1" applyAlignment="1">
      <alignment horizontal="center"/>
    </xf>
    <xf numFmtId="167" fontId="0" fillId="2" borderId="1" xfId="0" applyNumberFormat="1" applyFill="1" applyBorder="1"/>
    <xf numFmtId="167" fontId="1" fillId="2" borderId="1" xfId="0" applyNumberFormat="1" applyFont="1" applyFill="1" applyBorder="1"/>
    <xf numFmtId="167" fontId="4" fillId="0" borderId="1" xfId="0" applyNumberFormat="1" applyFont="1" applyBorder="1"/>
    <xf numFmtId="167" fontId="7" fillId="0" borderId="1" xfId="0" applyNumberFormat="1" applyFont="1" applyBorder="1"/>
    <xf numFmtId="167" fontId="5" fillId="0" borderId="1" xfId="0" applyNumberFormat="1" applyFont="1" applyBorder="1"/>
    <xf numFmtId="167" fontId="4" fillId="2" borderId="1" xfId="0" applyNumberFormat="1" applyFont="1" applyFill="1" applyBorder="1" applyAlignment="1">
      <alignment horizontal="center"/>
    </xf>
    <xf numFmtId="167" fontId="5" fillId="2" borderId="1" xfId="0" applyNumberFormat="1" applyFont="1" applyFill="1" applyBorder="1"/>
    <xf numFmtId="167" fontId="4" fillId="2" borderId="1" xfId="0" applyNumberFormat="1" applyFont="1" applyFill="1" applyBorder="1"/>
    <xf numFmtId="167" fontId="10" fillId="0" borderId="0" xfId="0" applyFont="1"/>
    <xf numFmtId="167" fontId="9" fillId="0" borderId="1" xfId="0" applyNumberFormat="1" applyFont="1" applyBorder="1"/>
    <xf numFmtId="167" fontId="16" fillId="0" borderId="1" xfId="0" applyNumberFormat="1" applyFont="1" applyBorder="1"/>
    <xf numFmtId="167" fontId="10" fillId="0" borderId="1" xfId="0" applyNumberFormat="1" applyFont="1" applyBorder="1" applyAlignment="1">
      <alignment horizontal="left"/>
    </xf>
    <xf numFmtId="167" fontId="10" fillId="0" borderId="1" xfId="0" applyNumberFormat="1" applyFont="1" applyBorder="1"/>
    <xf numFmtId="167" fontId="9" fillId="0" borderId="1" xfId="0" applyFont="1" applyBorder="1"/>
    <xf numFmtId="167" fontId="16" fillId="0" borderId="1" xfId="0" applyNumberFormat="1" applyFont="1" applyBorder="1"/>
    <xf numFmtId="167" fontId="10" fillId="0" borderId="1" xfId="0" applyFont="1" applyBorder="1"/>
    <xf numFmtId="166" fontId="10" fillId="0" borderId="1" xfId="0" applyNumberFormat="1" applyFont="1" applyBorder="1" applyAlignment="1">
      <alignment horizontal="center"/>
    </xf>
    <xf numFmtId="167" fontId="9" fillId="2" borderId="1" xfId="0" applyNumberFormat="1" applyFont="1" applyFill="1" applyBorder="1" applyAlignment="1">
      <alignment horizontal="center"/>
    </xf>
    <xf numFmtId="167" fontId="10" fillId="0" borderId="1" xfId="0" applyNumberFormat="1" applyFont="1" applyBorder="1" applyAlignment="1">
      <alignment horizontal="left"/>
    </xf>
    <xf numFmtId="167" fontId="9" fillId="2" borderId="1" xfId="0" applyFont="1" applyFill="1" applyBorder="1" applyAlignment="1">
      <alignment horizontal="center"/>
    </xf>
    <xf numFmtId="165" fontId="10" fillId="0" borderId="1" xfId="0" applyNumberFormat="1" applyFont="1" applyBorder="1" applyAlignment="1">
      <alignment horizontal="center"/>
    </xf>
    <xf numFmtId="167" fontId="10" fillId="2" borderId="1" xfId="0" applyNumberFormat="1" applyFont="1" applyFill="1" applyBorder="1"/>
    <xf numFmtId="167" fontId="10" fillId="2" borderId="1" xfId="0" applyFont="1" applyFill="1" applyBorder="1"/>
    <xf numFmtId="2" fontId="10" fillId="0" borderId="1" xfId="0" applyNumberFormat="1" applyFont="1" applyBorder="1" applyAlignment="1">
      <alignment horizontal="center"/>
    </xf>
    <xf numFmtId="2" fontId="10" fillId="2" borderId="1" xfId="0" applyNumberFormat="1" applyFont="1" applyFill="1" applyBorder="1" applyAlignment="1">
      <alignment horizontal="center"/>
    </xf>
    <xf numFmtId="167" fontId="10" fillId="0" borderId="1" xfId="0" applyNumberFormat="1" applyFont="1" applyBorder="1"/>
    <xf numFmtId="167" fontId="10" fillId="0" borderId="0" xfId="0" applyNumberFormat="1" applyFont="1" applyBorder="1"/>
    <xf numFmtId="167" fontId="9" fillId="2" borderId="1" xfId="0" applyNumberFormat="1" applyFont="1" applyFill="1" applyBorder="1"/>
    <xf numFmtId="167" fontId="9" fillId="2" borderId="1" xfId="0" applyFont="1" applyFill="1" applyBorder="1"/>
    <xf numFmtId="167" fontId="10" fillId="0" borderId="0" xfId="0" applyNumberFormat="1" applyFont="1" applyBorder="1"/>
    <xf numFmtId="167" fontId="11" fillId="0" borderId="1" xfId="0" applyNumberFormat="1" applyFont="1" applyBorder="1"/>
    <xf numFmtId="167" fontId="5" fillId="0" borderId="0" xfId="0" applyNumberFormat="1" applyFont="1" applyBorder="1"/>
    <xf numFmtId="2" fontId="16" fillId="0" borderId="1" xfId="0" applyNumberFormat="1" applyFont="1" applyBorder="1" applyAlignment="1">
      <alignment horizontal="center"/>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2" fontId="18" fillId="0" borderId="1" xfId="0" applyNumberFormat="1" applyFont="1" applyBorder="1" applyAlignment="1">
      <alignment horizontal="center"/>
    </xf>
    <xf numFmtId="167" fontId="10"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2" fontId="19" fillId="0" borderId="1" xfId="0" applyNumberFormat="1" applyFont="1" applyBorder="1" applyAlignment="1">
      <alignment horizontal="center"/>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10" fillId="0" borderId="1" xfId="0" applyNumberFormat="1" applyFont="1" applyBorder="1" applyAlignment="1">
      <alignment horizontal="left"/>
    </xf>
    <xf numFmtId="2" fontId="19" fillId="0" borderId="0" xfId="0" applyNumberFormat="1" applyFont="1" applyAlignment="1">
      <alignment horizontal="center"/>
    </xf>
    <xf numFmtId="49" fontId="0" fillId="3" borderId="1" xfId="0" applyNumberFormat="1" applyFill="1" applyBorder="1" applyAlignment="1">
      <alignment horizontal="center"/>
    </xf>
    <xf numFmtId="49" fontId="6" fillId="5" borderId="1" xfId="0" applyNumberFormat="1" applyFont="1" applyFill="1" applyBorder="1" applyAlignment="1">
      <alignment horizontal="center"/>
    </xf>
    <xf numFmtId="49" fontId="0" fillId="3" borderId="0" xfId="0" applyNumberFormat="1" applyFill="1" applyBorder="1" applyAlignment="1">
      <alignment horizontal="center"/>
    </xf>
    <xf numFmtId="49" fontId="2" fillId="5" borderId="1" xfId="0" applyNumberFormat="1" applyFont="1" applyFill="1" applyBorder="1" applyAlignment="1">
      <alignment horizontal="center"/>
    </xf>
    <xf numFmtId="49" fontId="0" fillId="3" borderId="0" xfId="0" applyNumberFormat="1" applyFill="1" applyAlignment="1">
      <alignment horizontal="center"/>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2" fontId="20" fillId="0" borderId="1" xfId="0" applyNumberFormat="1" applyFont="1" applyBorder="1" applyAlignment="1">
      <alignment horizontal="center"/>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20" fillId="0" borderId="1" xfId="0" applyNumberFormat="1" applyFont="1" applyBorder="1"/>
    <xf numFmtId="167" fontId="20" fillId="0" borderId="0" xfId="0" applyNumberFormat="1" applyFont="1" applyBorder="1"/>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21" fillId="0" borderId="0" xfId="0" applyFont="1" applyAlignment="1">
      <alignment wrapText="1"/>
    </xf>
    <xf numFmtId="167" fontId="22" fillId="0" borderId="0" xfId="0" applyFont="1" applyBorder="1"/>
    <xf numFmtId="167" fontId="0" fillId="0" borderId="0" xfId="0" applyBorder="1"/>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2" fillId="0" borderId="0" xfId="0" applyFont="1" applyBorder="1"/>
    <xf numFmtId="167" fontId="10"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0" fontId="1" fillId="4" borderId="1" xfId="0" applyNumberFormat="1" applyFont="1" applyFill="1" applyBorder="1" applyAlignment="1">
      <alignment horizontal="center"/>
    </xf>
    <xf numFmtId="0" fontId="1" fillId="4" borderId="1" xfId="0" applyNumberFormat="1" applyFont="1" applyFill="1" applyBorder="1" applyAlignment="1">
      <alignment horizontal="left"/>
    </xf>
    <xf numFmtId="0" fontId="0" fillId="0" borderId="0" xfId="0" applyNumberFormat="1"/>
    <xf numFmtId="0" fontId="13" fillId="0" borderId="1" xfId="0" applyNumberFormat="1" applyFont="1" applyBorder="1" applyAlignment="1">
      <alignment horizontal="center"/>
    </xf>
    <xf numFmtId="0" fontId="13" fillId="0" borderId="1" xfId="0" applyNumberFormat="1" applyFont="1" applyBorder="1"/>
    <xf numFmtId="0" fontId="13" fillId="0" borderId="1" xfId="0" applyNumberFormat="1" applyFont="1" applyBorder="1" applyAlignment="1">
      <alignment horizontal="left"/>
    </xf>
    <xf numFmtId="0" fontId="14" fillId="0" borderId="1" xfId="0" applyNumberFormat="1" applyFont="1" applyFill="1" applyBorder="1" applyAlignment="1">
      <alignment horizontal="center"/>
    </xf>
    <xf numFmtId="0" fontId="14" fillId="0" borderId="1" xfId="0" applyNumberFormat="1" applyFont="1" applyBorder="1" applyAlignment="1">
      <alignment horizontal="center"/>
    </xf>
    <xf numFmtId="0" fontId="14" fillId="0" borderId="1" xfId="0" applyNumberFormat="1" applyFont="1" applyFill="1" applyBorder="1"/>
    <xf numFmtId="0" fontId="14" fillId="0" borderId="1" xfId="0" applyNumberFormat="1" applyFont="1" applyBorder="1" applyAlignment="1">
      <alignment horizontal="left"/>
    </xf>
    <xf numFmtId="0" fontId="15" fillId="0" borderId="1" xfId="0" applyNumberFormat="1" applyFont="1" applyFill="1" applyBorder="1" applyAlignment="1">
      <alignment horizontal="center"/>
    </xf>
    <xf numFmtId="0" fontId="15" fillId="0" borderId="1" xfId="0" applyNumberFormat="1" applyFont="1" applyBorder="1" applyAlignment="1">
      <alignment horizontal="center"/>
    </xf>
    <xf numFmtId="0" fontId="15" fillId="0" borderId="1" xfId="0" applyNumberFormat="1" applyFont="1" applyBorder="1"/>
    <xf numFmtId="0" fontId="0" fillId="0" borderId="1" xfId="0" applyNumberFormat="1" applyBorder="1" applyAlignment="1">
      <alignment horizontal="center"/>
    </xf>
    <xf numFmtId="0" fontId="2" fillId="0" borderId="1" xfId="0" applyNumberFormat="1" applyFont="1" applyBorder="1" applyAlignment="1">
      <alignment horizontal="center"/>
    </xf>
    <xf numFmtId="0" fontId="0" fillId="0" borderId="1" xfId="0" applyNumberFormat="1" applyBorder="1"/>
    <xf numFmtId="0" fontId="2" fillId="0" borderId="1" xfId="0" applyNumberFormat="1" applyFont="1" applyBorder="1"/>
    <xf numFmtId="0" fontId="0" fillId="0" borderId="1" xfId="0" applyNumberFormat="1" applyBorder="1" applyAlignment="1">
      <alignment horizontal="left"/>
    </xf>
    <xf numFmtId="0" fontId="15" fillId="0" borderId="1" xfId="0" applyNumberFormat="1" applyFont="1" applyBorder="1" applyAlignment="1">
      <alignment horizontal="left"/>
    </xf>
    <xf numFmtId="0" fontId="15" fillId="0" borderId="1" xfId="0" applyNumberFormat="1" applyFont="1" applyFill="1" applyBorder="1"/>
    <xf numFmtId="0" fontId="13" fillId="0" borderId="1" xfId="0" applyNumberFormat="1" applyFont="1" applyFill="1" applyBorder="1" applyAlignment="1">
      <alignment horizontal="center"/>
    </xf>
    <xf numFmtId="0" fontId="13" fillId="0" borderId="0" xfId="0" applyNumberFormat="1" applyFont="1"/>
    <xf numFmtId="0" fontId="2" fillId="0" borderId="1" xfId="0" applyNumberFormat="1" applyFont="1" applyFill="1" applyBorder="1" applyAlignment="1">
      <alignment horizontal="center"/>
    </xf>
    <xf numFmtId="0" fontId="2" fillId="0" borderId="1" xfId="0" applyNumberFormat="1" applyFont="1" applyBorder="1" applyAlignment="1">
      <alignment horizontal="left"/>
    </xf>
    <xf numFmtId="0" fontId="2" fillId="0" borderId="0" xfId="0" applyNumberFormat="1" applyFont="1" applyAlignment="1">
      <alignment horizontal="center"/>
    </xf>
    <xf numFmtId="0" fontId="17" fillId="0" borderId="1" xfId="0" applyNumberFormat="1" applyFont="1" applyFill="1" applyBorder="1" applyAlignment="1">
      <alignment horizontal="center"/>
    </xf>
    <xf numFmtId="0" fontId="17" fillId="0" borderId="1" xfId="0" applyNumberFormat="1" applyFont="1" applyBorder="1" applyAlignment="1">
      <alignment horizontal="center"/>
    </xf>
    <xf numFmtId="0" fontId="17" fillId="0" borderId="1" xfId="0" applyNumberFormat="1" applyFont="1" applyFill="1" applyBorder="1"/>
    <xf numFmtId="0" fontId="17" fillId="0" borderId="1" xfId="0" applyNumberFormat="1" applyFont="1" applyBorder="1" applyAlignment="1">
      <alignment horizontal="left"/>
    </xf>
    <xf numFmtId="0" fontId="17" fillId="0" borderId="1" xfId="0" applyNumberFormat="1" applyFont="1" applyBorder="1"/>
    <xf numFmtId="0" fontId="15" fillId="0" borderId="0" xfId="0" applyNumberFormat="1" applyFont="1"/>
    <xf numFmtId="0" fontId="2" fillId="0" borderId="1" xfId="0" applyNumberFormat="1" applyFont="1" applyFill="1" applyBorder="1"/>
    <xf numFmtId="0" fontId="2" fillId="0" borderId="1" xfId="1" applyNumberFormat="1" applyFont="1" applyFill="1" applyBorder="1" applyAlignment="1">
      <alignment horizontal="center"/>
    </xf>
    <xf numFmtId="0" fontId="2" fillId="0" borderId="1" xfId="1" applyNumberFormat="1" applyFont="1" applyBorder="1" applyAlignment="1">
      <alignment horizontal="center"/>
    </xf>
    <xf numFmtId="0" fontId="2" fillId="0" borderId="1" xfId="1" applyNumberFormat="1" applyFont="1" applyBorder="1"/>
    <xf numFmtId="0" fontId="2" fillId="0" borderId="1" xfId="1" applyNumberFormat="1" applyFont="1" applyBorder="1" applyAlignment="1">
      <alignment horizontal="left"/>
    </xf>
    <xf numFmtId="0" fontId="2" fillId="0" borderId="1" xfId="1" applyNumberFormat="1" applyBorder="1" applyAlignment="1">
      <alignment horizontal="center"/>
    </xf>
    <xf numFmtId="0" fontId="2" fillId="0" borderId="1" xfId="1" applyNumberFormat="1" applyBorder="1" applyAlignment="1">
      <alignment horizontal="left"/>
    </xf>
    <xf numFmtId="0" fontId="13" fillId="0" borderId="1" xfId="2" applyNumberFormat="1" applyFont="1" applyFill="1" applyBorder="1" applyAlignment="1">
      <alignment horizontal="center"/>
    </xf>
    <xf numFmtId="0" fontId="13" fillId="0" borderId="1" xfId="2" applyNumberFormat="1" applyFont="1" applyBorder="1" applyAlignment="1">
      <alignment horizontal="center"/>
    </xf>
    <xf numFmtId="0" fontId="13" fillId="0" borderId="1" xfId="2" applyNumberFormat="1" applyFont="1" applyBorder="1"/>
    <xf numFmtId="0" fontId="13" fillId="0" borderId="1" xfId="2" applyNumberFormat="1" applyFont="1" applyBorder="1" applyAlignment="1">
      <alignment horizontal="left"/>
    </xf>
    <xf numFmtId="0" fontId="13" fillId="0" borderId="0" xfId="2" applyNumberFormat="1" applyFont="1"/>
    <xf numFmtId="0" fontId="13" fillId="0" borderId="0" xfId="2" applyNumberFormat="1" applyFont="1" applyAlignment="1">
      <alignment horizontal="center"/>
    </xf>
    <xf numFmtId="0" fontId="17" fillId="0" borderId="1" xfId="1" applyNumberFormat="1" applyFont="1" applyBorder="1"/>
    <xf numFmtId="0" fontId="17" fillId="0" borderId="1" xfId="1" applyNumberFormat="1" applyFont="1" applyBorder="1" applyAlignment="1">
      <alignment horizontal="left"/>
    </xf>
    <xf numFmtId="0" fontId="17" fillId="0" borderId="1" xfId="1" applyNumberFormat="1" applyFont="1" applyBorder="1" applyAlignment="1">
      <alignment horizontal="center"/>
    </xf>
    <xf numFmtId="0" fontId="0" fillId="0" borderId="0" xfId="0" applyNumberFormat="1" applyAlignment="1">
      <alignment horizontal="center"/>
    </xf>
    <xf numFmtId="0" fontId="2" fillId="0" borderId="0" xfId="0" applyNumberFormat="1" applyFont="1"/>
    <xf numFmtId="0" fontId="0" fillId="0" borderId="0" xfId="0" applyNumberFormat="1" applyAlignment="1">
      <alignment horizontal="left"/>
    </xf>
    <xf numFmtId="0" fontId="0" fillId="0" borderId="6" xfId="0" pivotButton="1" applyNumberFormat="1" applyBorder="1"/>
    <xf numFmtId="0" fontId="0" fillId="0" borderId="6" xfId="0" applyNumberFormat="1" applyBorder="1"/>
    <xf numFmtId="0" fontId="0" fillId="0" borderId="2" xfId="0" pivotButton="1" applyNumberFormat="1" applyBorder="1"/>
    <xf numFmtId="0" fontId="0" fillId="0" borderId="3" xfId="0" applyNumberFormat="1" applyBorder="1"/>
    <xf numFmtId="0" fontId="0" fillId="0" borderId="4" xfId="0" applyNumberFormat="1" applyBorder="1"/>
    <xf numFmtId="0" fontId="0" fillId="0" borderId="2" xfId="0" applyNumberFormat="1" applyBorder="1"/>
    <xf numFmtId="0" fontId="0" fillId="0" borderId="27" xfId="0" applyNumberFormat="1" applyBorder="1"/>
    <xf numFmtId="0" fontId="0" fillId="0" borderId="28" xfId="0" applyNumberFormat="1" applyBorder="1"/>
    <xf numFmtId="0" fontId="0" fillId="0" borderId="29" xfId="0" applyNumberFormat="1" applyBorder="1"/>
    <xf numFmtId="0" fontId="0" fillId="7" borderId="2" xfId="0" applyNumberFormat="1" applyFill="1" applyBorder="1"/>
    <xf numFmtId="0" fontId="0" fillId="7" borderId="3" xfId="0" applyNumberFormat="1" applyFill="1" applyBorder="1"/>
    <xf numFmtId="0" fontId="0" fillId="7" borderId="4" xfId="0" applyNumberFormat="1" applyFill="1" applyBorder="1"/>
    <xf numFmtId="0" fontId="0" fillId="6" borderId="2" xfId="0" applyNumberFormat="1" applyFill="1" applyBorder="1"/>
    <xf numFmtId="0" fontId="0" fillId="6" borderId="3" xfId="0" applyNumberFormat="1" applyFill="1" applyBorder="1"/>
    <xf numFmtId="0" fontId="0" fillId="6" borderId="4" xfId="0" applyNumberFormat="1" applyFill="1" applyBorder="1"/>
    <xf numFmtId="0" fontId="0" fillId="0" borderId="5" xfId="0" applyNumberFormat="1" applyBorder="1"/>
    <xf numFmtId="0" fontId="0" fillId="0" borderId="7" xfId="0" applyNumberFormat="1" applyBorder="1"/>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10" fillId="0" borderId="1" xfId="0" applyNumberFormat="1" applyFont="1" applyBorder="1" applyAlignment="1">
      <alignment horizontal="left"/>
    </xf>
    <xf numFmtId="0" fontId="15" fillId="0" borderId="1" xfId="1" applyNumberFormat="1" applyFont="1" applyFill="1" applyBorder="1" applyAlignment="1">
      <alignment horizontal="center"/>
    </xf>
    <xf numFmtId="0" fontId="15" fillId="0" borderId="1" xfId="1" applyNumberFormat="1" applyFont="1" applyBorder="1" applyAlignment="1">
      <alignment horizontal="center"/>
    </xf>
    <xf numFmtId="167" fontId="4" fillId="0" borderId="1" xfId="0" applyNumberFormat="1" applyFont="1" applyBorder="1" applyAlignment="1">
      <alignment horizontal="center"/>
    </xf>
    <xf numFmtId="167" fontId="4" fillId="0" borderId="1" xfId="0" applyNumberFormat="1" applyFont="1" applyBorder="1" applyAlignment="1">
      <alignment horizontal="left"/>
    </xf>
    <xf numFmtId="167" fontId="5" fillId="0" borderId="1" xfId="0" applyNumberFormat="1" applyFont="1" applyBorder="1" applyAlignment="1">
      <alignment horizontal="left"/>
    </xf>
    <xf numFmtId="167" fontId="4" fillId="0" borderId="16" xfId="0" applyNumberFormat="1" applyFont="1" applyBorder="1" applyAlignment="1">
      <alignment horizontal="center"/>
    </xf>
    <xf numFmtId="167" fontId="4" fillId="0" borderId="17" xfId="0" applyNumberFormat="1" applyFont="1" applyBorder="1" applyAlignment="1">
      <alignment horizontal="center"/>
    </xf>
    <xf numFmtId="167" fontId="4" fillId="0" borderId="18" xfId="0" applyNumberFormat="1" applyFont="1" applyBorder="1" applyAlignment="1">
      <alignment horizontal="center"/>
    </xf>
    <xf numFmtId="167" fontId="4" fillId="0" borderId="19" xfId="0" applyNumberFormat="1" applyFont="1" applyBorder="1" applyAlignment="1">
      <alignment horizontal="center"/>
    </xf>
    <xf numFmtId="167" fontId="4" fillId="0" borderId="20" xfId="0" applyNumberFormat="1" applyFont="1" applyBorder="1" applyAlignment="1">
      <alignment horizontal="center"/>
    </xf>
    <xf numFmtId="167" fontId="4" fillId="0" borderId="21" xfId="0" applyNumberFormat="1" applyFont="1" applyBorder="1" applyAlignment="1">
      <alignment horizontal="center"/>
    </xf>
    <xf numFmtId="167" fontId="4" fillId="0" borderId="22" xfId="0" applyNumberFormat="1" applyFont="1" applyBorder="1" applyAlignment="1">
      <alignment horizontal="left"/>
    </xf>
    <xf numFmtId="167" fontId="4" fillId="0" borderId="23" xfId="0" applyNumberFormat="1" applyFont="1" applyBorder="1" applyAlignment="1">
      <alignment horizontal="left"/>
    </xf>
    <xf numFmtId="167" fontId="5" fillId="0" borderId="22" xfId="0" applyNumberFormat="1" applyFont="1" applyBorder="1" applyAlignment="1">
      <alignment horizontal="left"/>
    </xf>
    <xf numFmtId="167" fontId="5" fillId="0" borderId="24" xfId="0" applyNumberFormat="1" applyFont="1" applyBorder="1" applyAlignment="1">
      <alignment horizontal="left"/>
    </xf>
    <xf numFmtId="167" fontId="5" fillId="0" borderId="23" xfId="0" applyNumberFormat="1" applyFont="1" applyBorder="1" applyAlignment="1">
      <alignment horizontal="left"/>
    </xf>
    <xf numFmtId="167" fontId="4" fillId="0" borderId="1" xfId="0" applyFont="1" applyBorder="1" applyAlignment="1">
      <alignment horizontal="left"/>
    </xf>
    <xf numFmtId="167" fontId="4" fillId="0" borderId="1" xfId="0" applyFont="1" applyBorder="1" applyAlignment="1">
      <alignment horizontal="center"/>
    </xf>
    <xf numFmtId="167" fontId="4" fillId="0" borderId="8" xfId="0" applyFont="1" applyBorder="1" applyAlignment="1">
      <alignment horizontal="center"/>
    </xf>
    <xf numFmtId="167" fontId="4" fillId="0" borderId="9" xfId="0" applyFont="1" applyBorder="1" applyAlignment="1">
      <alignment horizontal="center"/>
    </xf>
    <xf numFmtId="167" fontId="4" fillId="0" borderId="10" xfId="0" applyFont="1" applyBorder="1" applyAlignment="1">
      <alignment horizontal="center"/>
    </xf>
    <xf numFmtId="167" fontId="4" fillId="0" borderId="11" xfId="0" applyFont="1" applyBorder="1" applyAlignment="1">
      <alignment horizontal="center"/>
    </xf>
    <xf numFmtId="167" fontId="4" fillId="0" borderId="0" xfId="0" applyFont="1" applyBorder="1" applyAlignment="1">
      <alignment horizontal="center"/>
    </xf>
    <xf numFmtId="167" fontId="4" fillId="0" borderId="12" xfId="0" applyFont="1" applyBorder="1" applyAlignment="1">
      <alignment horizontal="center"/>
    </xf>
    <xf numFmtId="167" fontId="4" fillId="0" borderId="9" xfId="0" applyFont="1" applyBorder="1" applyAlignment="1">
      <alignment horizontal="left"/>
    </xf>
    <xf numFmtId="167" fontId="5" fillId="0" borderId="9" xfId="0" applyNumberFormat="1" applyFont="1" applyBorder="1" applyAlignment="1">
      <alignment horizontal="left"/>
    </xf>
    <xf numFmtId="167" fontId="4" fillId="0" borderId="16" xfId="0" applyFont="1" applyBorder="1" applyAlignment="1">
      <alignment horizontal="center"/>
    </xf>
    <xf numFmtId="167" fontId="4" fillId="0" borderId="17" xfId="0" applyFont="1" applyBorder="1" applyAlignment="1">
      <alignment horizontal="center"/>
    </xf>
    <xf numFmtId="167" fontId="4" fillId="0" borderId="18" xfId="0" applyFont="1" applyBorder="1" applyAlignment="1">
      <alignment horizontal="center"/>
    </xf>
    <xf numFmtId="167" fontId="4" fillId="0" borderId="19" xfId="0" applyFont="1" applyBorder="1" applyAlignment="1">
      <alignment horizontal="center"/>
    </xf>
    <xf numFmtId="167" fontId="4" fillId="0" borderId="20" xfId="0" applyFont="1" applyBorder="1" applyAlignment="1">
      <alignment horizontal="center"/>
    </xf>
    <xf numFmtId="167" fontId="4" fillId="0" borderId="21" xfId="0" applyFont="1" applyBorder="1" applyAlignment="1">
      <alignment horizontal="center"/>
    </xf>
    <xf numFmtId="167" fontId="4" fillId="0" borderId="22" xfId="0" applyFont="1" applyBorder="1" applyAlignment="1">
      <alignment horizontal="left"/>
    </xf>
    <xf numFmtId="167" fontId="4" fillId="0" borderId="23" xfId="0" applyFont="1" applyBorder="1" applyAlignment="1">
      <alignment horizontal="left"/>
    </xf>
    <xf numFmtId="167" fontId="1" fillId="0" borderId="1" xfId="0" applyFont="1" applyBorder="1" applyAlignment="1">
      <alignment horizontal="left"/>
    </xf>
    <xf numFmtId="167" fontId="0" fillId="0" borderId="1" xfId="0" applyNumberFormat="1" applyBorder="1" applyAlignment="1">
      <alignment horizontal="left"/>
    </xf>
    <xf numFmtId="167" fontId="2" fillId="0" borderId="1" xfId="0" applyNumberFormat="1" applyFont="1" applyBorder="1" applyAlignment="1">
      <alignment horizontal="left"/>
    </xf>
    <xf numFmtId="167" fontId="1" fillId="0" borderId="22" xfId="0" applyFont="1" applyBorder="1" applyAlignment="1">
      <alignment horizontal="left"/>
    </xf>
    <xf numFmtId="167" fontId="1" fillId="0" borderId="23" xfId="0" applyFont="1" applyBorder="1" applyAlignment="1">
      <alignment horizontal="left"/>
    </xf>
    <xf numFmtId="167" fontId="2" fillId="0" borderId="22" xfId="0" applyNumberFormat="1" applyFont="1" applyBorder="1" applyAlignment="1">
      <alignment horizontal="left"/>
    </xf>
    <xf numFmtId="167" fontId="2" fillId="0" borderId="24" xfId="0" applyNumberFormat="1" applyFont="1" applyBorder="1" applyAlignment="1">
      <alignment horizontal="left"/>
    </xf>
    <xf numFmtId="167" fontId="2" fillId="0" borderId="23" xfId="0" applyNumberFormat="1" applyFont="1" applyBorder="1" applyAlignment="1">
      <alignment horizontal="left"/>
    </xf>
    <xf numFmtId="167" fontId="1" fillId="0" borderId="1" xfId="0" applyNumberFormat="1" applyFont="1" applyBorder="1" applyAlignment="1">
      <alignment horizontal="left"/>
    </xf>
    <xf numFmtId="167" fontId="9" fillId="0" borderId="1" xfId="0" applyFont="1" applyBorder="1" applyAlignment="1">
      <alignment horizontal="center"/>
    </xf>
    <xf numFmtId="167" fontId="9" fillId="0" borderId="1" xfId="0" applyFont="1" applyBorder="1" applyAlignment="1">
      <alignment horizontal="left"/>
    </xf>
    <xf numFmtId="167" fontId="10" fillId="0" borderId="1" xfId="0" applyNumberFormat="1" applyFont="1" applyBorder="1" applyAlignment="1">
      <alignment horizontal="left"/>
    </xf>
    <xf numFmtId="167" fontId="9" fillId="0" borderId="1" xfId="0" applyNumberFormat="1" applyFont="1" applyBorder="1" applyAlignment="1">
      <alignment horizontal="center"/>
    </xf>
    <xf numFmtId="167" fontId="9" fillId="0" borderId="1" xfId="0" applyNumberFormat="1" applyFont="1" applyBorder="1" applyAlignment="1">
      <alignment horizontal="left"/>
    </xf>
    <xf numFmtId="167" fontId="9" fillId="0" borderId="16" xfId="0" applyNumberFormat="1" applyFont="1" applyBorder="1" applyAlignment="1">
      <alignment horizontal="center"/>
    </xf>
    <xf numFmtId="167" fontId="9" fillId="0" borderId="17" xfId="0" applyNumberFormat="1" applyFont="1" applyBorder="1" applyAlignment="1">
      <alignment horizontal="center"/>
    </xf>
    <xf numFmtId="167" fontId="9" fillId="0" borderId="18" xfId="0" applyNumberFormat="1" applyFont="1" applyBorder="1" applyAlignment="1">
      <alignment horizontal="center"/>
    </xf>
    <xf numFmtId="167" fontId="9" fillId="0" borderId="19" xfId="0" applyNumberFormat="1" applyFont="1" applyBorder="1" applyAlignment="1">
      <alignment horizontal="center"/>
    </xf>
    <xf numFmtId="167" fontId="9" fillId="0" borderId="20" xfId="0" applyNumberFormat="1" applyFont="1" applyBorder="1" applyAlignment="1">
      <alignment horizontal="center"/>
    </xf>
    <xf numFmtId="167" fontId="9" fillId="0" borderId="21" xfId="0" applyNumberFormat="1" applyFont="1" applyBorder="1" applyAlignment="1">
      <alignment horizontal="center"/>
    </xf>
    <xf numFmtId="167" fontId="9" fillId="0" borderId="22" xfId="0" applyNumberFormat="1" applyFont="1" applyBorder="1" applyAlignment="1">
      <alignment horizontal="left"/>
    </xf>
    <xf numFmtId="167" fontId="9" fillId="0" borderId="23" xfId="0" applyNumberFormat="1" applyFont="1" applyBorder="1" applyAlignment="1">
      <alignment horizontal="left"/>
    </xf>
    <xf numFmtId="167" fontId="10" fillId="0" borderId="22" xfId="0" applyNumberFormat="1" applyFont="1" applyBorder="1" applyAlignment="1">
      <alignment horizontal="left"/>
    </xf>
    <xf numFmtId="167" fontId="10" fillId="0" borderId="24" xfId="0" applyNumberFormat="1" applyFont="1" applyBorder="1" applyAlignment="1">
      <alignment horizontal="left"/>
    </xf>
    <xf numFmtId="167" fontId="10" fillId="0" borderId="23" xfId="0" applyNumberFormat="1" applyFont="1" applyBorder="1" applyAlignment="1">
      <alignment horizontal="left"/>
    </xf>
    <xf numFmtId="167" fontId="2" fillId="3" borderId="22" xfId="0" applyFont="1" applyFill="1" applyBorder="1" applyAlignment="1">
      <alignment horizontal="left"/>
    </xf>
    <xf numFmtId="167" fontId="0" fillId="3" borderId="24" xfId="0" applyFill="1" applyBorder="1" applyAlignment="1">
      <alignment horizontal="left"/>
    </xf>
    <xf numFmtId="167" fontId="0" fillId="3" borderId="23" xfId="0" applyFill="1" applyBorder="1" applyAlignment="1">
      <alignment horizontal="left"/>
    </xf>
    <xf numFmtId="167" fontId="0" fillId="3" borderId="1" xfId="0" applyFill="1" applyBorder="1" applyAlignment="1">
      <alignment horizontal="left"/>
    </xf>
    <xf numFmtId="167" fontId="0" fillId="3" borderId="1" xfId="0" applyFill="1" applyBorder="1" applyAlignment="1">
      <alignment horizontal="center"/>
    </xf>
    <xf numFmtId="167" fontId="8" fillId="3" borderId="1" xfId="0" applyFont="1" applyFill="1" applyBorder="1" applyAlignment="1">
      <alignment horizontal="center" vertical="center"/>
    </xf>
    <xf numFmtId="167" fontId="6" fillId="5" borderId="1" xfId="0" applyFont="1" applyFill="1" applyBorder="1" applyAlignment="1">
      <alignment horizontal="center"/>
    </xf>
    <xf numFmtId="167" fontId="0" fillId="3" borderId="22" xfId="0" applyFill="1" applyBorder="1" applyAlignment="1">
      <alignment horizontal="left"/>
    </xf>
    <xf numFmtId="167" fontId="2" fillId="3" borderId="1" xfId="0" applyFont="1" applyFill="1" applyBorder="1" applyAlignment="1">
      <alignment horizontal="left"/>
    </xf>
    <xf numFmtId="167" fontId="0" fillId="3" borderId="0" xfId="0" applyFill="1" applyBorder="1" applyAlignment="1">
      <alignment horizontal="center"/>
    </xf>
    <xf numFmtId="167" fontId="6" fillId="5" borderId="22" xfId="0" applyFont="1" applyFill="1" applyBorder="1" applyAlignment="1">
      <alignment horizontal="center"/>
    </xf>
    <xf numFmtId="167" fontId="6" fillId="5" borderId="24" xfId="0" applyFont="1" applyFill="1" applyBorder="1" applyAlignment="1">
      <alignment horizontal="center"/>
    </xf>
    <xf numFmtId="167" fontId="6" fillId="5" borderId="23" xfId="0" applyFont="1" applyFill="1" applyBorder="1" applyAlignment="1">
      <alignment horizontal="center"/>
    </xf>
    <xf numFmtId="49" fontId="0" fillId="3" borderId="25" xfId="0" applyNumberFormat="1" applyFill="1" applyBorder="1" applyAlignment="1">
      <alignment horizontal="center" vertical="center"/>
    </xf>
    <xf numFmtId="49" fontId="0" fillId="3" borderId="26" xfId="0" applyNumberFormat="1" applyFill="1" applyBorder="1" applyAlignment="1">
      <alignment horizontal="center" vertical="center"/>
    </xf>
    <xf numFmtId="167" fontId="0" fillId="3" borderId="22" xfId="0" applyFill="1" applyBorder="1" applyAlignment="1">
      <alignment horizontal="center"/>
    </xf>
    <xf numFmtId="167" fontId="0" fillId="3" borderId="24" xfId="0" applyFill="1" applyBorder="1" applyAlignment="1">
      <alignment horizontal="center"/>
    </xf>
    <xf numFmtId="167" fontId="0" fillId="3" borderId="23" xfId="0" applyFill="1" applyBorder="1" applyAlignment="1">
      <alignment horizontal="center"/>
    </xf>
    <xf numFmtId="167" fontId="8" fillId="3" borderId="16" xfId="0" applyFont="1" applyFill="1" applyBorder="1" applyAlignment="1">
      <alignment horizontal="center"/>
    </xf>
    <xf numFmtId="167" fontId="0" fillId="3" borderId="17" xfId="0" applyFill="1" applyBorder="1" applyAlignment="1">
      <alignment horizontal="center"/>
    </xf>
    <xf numFmtId="167" fontId="0" fillId="3" borderId="18" xfId="0" applyFill="1" applyBorder="1" applyAlignment="1">
      <alignment horizontal="center"/>
    </xf>
    <xf numFmtId="167" fontId="0" fillId="3" borderId="19" xfId="0" applyFill="1" applyBorder="1" applyAlignment="1">
      <alignment horizontal="center"/>
    </xf>
    <xf numFmtId="167" fontId="0" fillId="3" borderId="20" xfId="0" applyFill="1" applyBorder="1" applyAlignment="1">
      <alignment horizontal="center"/>
    </xf>
    <xf numFmtId="167" fontId="0" fillId="3" borderId="21" xfId="0" applyFill="1" applyBorder="1" applyAlignment="1">
      <alignment horizontal="center"/>
    </xf>
  </cellXfs>
  <cellStyles count="3">
    <cellStyle name="Normal" xfId="0" builtinId="0"/>
    <cellStyle name="Normal 2" xfId="1"/>
    <cellStyle name="Normal 3" xfId="2"/>
  </cellStyles>
  <dxfs count="15">
    <dxf>
      <fill>
        <patternFill patternType="solid">
          <bgColor indexed="47"/>
        </patternFill>
      </fill>
    </dxf>
    <dxf>
      <fill>
        <patternFill patternType="solid">
          <bgColor indexed="47"/>
        </patternFill>
      </fill>
    </dxf>
    <dxf>
      <fill>
        <patternFill patternType="solid">
          <bgColor indexed="48"/>
        </patternFill>
      </fill>
    </dxf>
    <dxf>
      <fill>
        <patternFill patternType="solid">
          <bgColor indexed="48"/>
        </patternFill>
      </fill>
    </dxf>
    <dxf>
      <numFmt numFmtId="0" formatCode="General"/>
    </dxf>
    <dxf>
      <fill>
        <patternFill patternType="solid">
          <bgColor indexed="47"/>
        </patternFill>
      </fill>
    </dxf>
    <dxf>
      <fill>
        <patternFill patternType="solid">
          <bgColor indexed="47"/>
        </patternFill>
      </fill>
    </dxf>
    <dxf>
      <fill>
        <patternFill patternType="solid">
          <bgColor indexed="48"/>
        </patternFill>
      </fill>
    </dxf>
    <dxf>
      <fill>
        <patternFill patternType="solid">
          <bgColor indexed="48"/>
        </patternFill>
      </fill>
    </dxf>
    <dxf>
      <numFmt numFmtId="0" formatCode="General"/>
    </dxf>
    <dxf>
      <numFmt numFmtId="0" formatCode="General"/>
    </dxf>
    <dxf>
      <fill>
        <patternFill patternType="solid">
          <bgColor indexed="48"/>
        </patternFill>
      </fill>
    </dxf>
    <dxf>
      <fill>
        <patternFill patternType="solid">
          <bgColor indexed="48"/>
        </patternFill>
      </fill>
    </dxf>
    <dxf>
      <fill>
        <patternFill patternType="solid">
          <bgColor indexed="47"/>
        </patternFill>
      </fill>
    </dxf>
    <dxf>
      <fill>
        <patternFill patternType="solid">
          <bgColor indexed="4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uan%20Manh/Downloads/Users/user/Downloads/Users/DuongNguyen/Downloads/SMA/K14T01-Team01-Effort%20log%20w%232%20v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uan%20Manh/Downloads/Users/user/Downloads/Users/DuongNguyen/Downloads/SMA/K14T01-Team1-Team_Assignment_2/Effort_Log_hiennguyen_24-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uan%20Manh/Downloads/Users/user/Downloads/Users/DuongNguyen/Downloads/Users/Thanhxuan/Desktop/Effort_Log+Mung+nguy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ned"/>
      <sheetName val="Actual-Week 1"/>
      <sheetName val="Actual-Week 2"/>
      <sheetName val="Actual-Week 3"/>
      <sheetName val="Analysis and Conclusion"/>
      <sheetName val="Effort Summary"/>
      <sheetName val="Pivot Table"/>
      <sheetName val="Weekly Totals"/>
    </sheetNames>
    <sheetDataSet>
      <sheetData sheetId="0" refreshError="1"/>
      <sheetData sheetId="1" refreshError="1">
        <row r="3">
          <cell r="E3">
            <v>40434</v>
          </cell>
        </row>
        <row r="6">
          <cell r="B6" t="str">
            <v>In Class</v>
          </cell>
        </row>
        <row r="7">
          <cell r="B7" t="str">
            <v>Team Meetings</v>
          </cell>
        </row>
        <row r="8">
          <cell r="B8" t="str">
            <v>Reading</v>
          </cell>
        </row>
        <row r="9">
          <cell r="B9" t="str">
            <v>Homework</v>
          </cell>
        </row>
        <row r="10">
          <cell r="B10" t="str">
            <v>Labs</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ned"/>
      <sheetName val="Week 1"/>
      <sheetName val="Week 2"/>
      <sheetName val="Week 3"/>
      <sheetName val="Effort Summary"/>
      <sheetName val="Weekly Totals"/>
      <sheetName val="Conclusion"/>
      <sheetName val="Pivot"/>
    </sheetNames>
    <sheetDataSet>
      <sheetData sheetId="0"/>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ned"/>
      <sheetName val="Week 1"/>
      <sheetName val="Week 2"/>
      <sheetName val="Week 3"/>
      <sheetName val="Sheet5"/>
      <sheetName val="Effort Summary"/>
      <sheetName val="Weekly Totals"/>
    </sheetNames>
    <sheetDataSet>
      <sheetData sheetId="0"/>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ien Nguyen" refreshedDate="40528.785001736112" createdVersion="3" refreshedVersion="4" minRefreshableVersion="3" recordCount="2147">
  <cacheSource type="worksheet">
    <worksheetSource ref="A1:J2148" sheet="Effort Summary"/>
  </cacheSource>
  <cacheFields count="10">
    <cacheField name="Year" numFmtId="0">
      <sharedItems containsDate="1" containsString="0" containsBlank="1" containsMixedTypes="1" minDate="1900-01-04T10:40:04" maxDate="1905-07-03T00:00:00" count="3">
        <n v="2010"/>
        <m/>
        <d v="1905-07-02T00:00:00" u="1"/>
      </sharedItems>
    </cacheField>
    <cacheField name="Semester" numFmtId="0">
      <sharedItems containsString="0" containsBlank="1" containsNumber="1" containsInteger="1" minValue="1" maxValue="1"/>
    </cacheField>
    <cacheField name="Course" numFmtId="0">
      <sharedItems containsBlank="1"/>
    </cacheField>
    <cacheField name="Task" numFmtId="0">
      <sharedItems containsBlank="1" count="10">
        <s v="In Class"/>
        <s v="Team Meetings"/>
        <s v="Team Assignment"/>
        <s v="Homework"/>
        <s v="Reading"/>
        <s v="Others"/>
        <m/>
        <s v="Meetings with Faculty" u="1"/>
        <s v="Labs" u="1"/>
        <s v="dsafdfafda" u="1"/>
      </sharedItems>
    </cacheField>
    <cacheField name="Week" numFmtId="0">
      <sharedItems containsString="0" containsBlank="1" containsNumber="1" containsInteger="1" minValue="1" maxValue="14" count="15">
        <n v="1"/>
        <n v="2"/>
        <n v="3"/>
        <n v="4"/>
        <n v="5"/>
        <n v="6"/>
        <m/>
        <n v="7"/>
        <n v="8"/>
        <n v="9"/>
        <n v="10"/>
        <n v="11"/>
        <n v="12"/>
        <n v="13"/>
        <n v="14"/>
      </sharedItems>
    </cacheField>
    <cacheField name="Day" numFmtId="0">
      <sharedItems containsBlank="1"/>
    </cacheField>
    <cacheField name="Planned/Actual" numFmtId="0">
      <sharedItems containsBlank="1" count="3">
        <s v="Planned"/>
        <s v="Actual"/>
        <m/>
      </sharedItems>
    </cacheField>
    <cacheField name="Hours" numFmtId="0">
      <sharedItems containsString="0" containsBlank="1" containsNumber="1" minValue="0" maxValue="6"/>
    </cacheField>
    <cacheField name="Team#" numFmtId="0">
      <sharedItems containsString="0" containsBlank="1" containsNumber="1" containsInteger="1" minValue="1" maxValue="10"/>
    </cacheField>
    <cacheField name="Student" numFmtId="0">
      <sharedItems containsBlank="1" count="9">
        <s v="Duong Nguyen"/>
        <s v="Hien Nguyen"/>
        <s v="Binh Huynh"/>
        <s v="Mung Nguyen"/>
        <s v="Manh Nguyen"/>
        <m/>
        <s v="HienNguyen" u="1"/>
        <s v="Mimi" u="1"/>
        <s v="nana"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47">
  <r>
    <x v="0"/>
    <n v="1"/>
    <s v="SMA"/>
    <x v="0"/>
    <x v="0"/>
    <s v="Monday"/>
    <x v="0"/>
    <n v="2"/>
    <n v="1"/>
    <x v="0"/>
  </r>
  <r>
    <x v="0"/>
    <n v="1"/>
    <s v="SMA"/>
    <x v="1"/>
    <x v="0"/>
    <s v="Tuesday"/>
    <x v="0"/>
    <n v="0.5"/>
    <n v="1"/>
    <x v="0"/>
  </r>
  <r>
    <x v="0"/>
    <n v="1"/>
    <s v="SMA"/>
    <x v="0"/>
    <x v="0"/>
    <s v="Wednesday"/>
    <x v="0"/>
    <n v="2"/>
    <n v="1"/>
    <x v="0"/>
  </r>
  <r>
    <x v="0"/>
    <n v="1"/>
    <s v="SMA"/>
    <x v="2"/>
    <x v="0"/>
    <s v="Thusday"/>
    <x v="0"/>
    <n v="1"/>
    <n v="1"/>
    <x v="0"/>
  </r>
  <r>
    <x v="0"/>
    <n v="1"/>
    <s v="SMA"/>
    <x v="0"/>
    <x v="0"/>
    <s v="Friday"/>
    <x v="0"/>
    <n v="2"/>
    <n v="1"/>
    <x v="0"/>
  </r>
  <r>
    <x v="0"/>
    <n v="1"/>
    <s v="SMA"/>
    <x v="3"/>
    <x v="0"/>
    <s v="Friday"/>
    <x v="0"/>
    <n v="1"/>
    <n v="1"/>
    <x v="0"/>
  </r>
  <r>
    <x v="0"/>
    <n v="1"/>
    <s v="SMA"/>
    <x v="2"/>
    <x v="0"/>
    <s v="Friday"/>
    <x v="0"/>
    <n v="1"/>
    <n v="1"/>
    <x v="0"/>
  </r>
  <r>
    <x v="0"/>
    <n v="1"/>
    <s v="SMA"/>
    <x v="1"/>
    <x v="0"/>
    <s v="Saturday"/>
    <x v="0"/>
    <n v="1"/>
    <n v="1"/>
    <x v="0"/>
  </r>
  <r>
    <x v="0"/>
    <n v="1"/>
    <s v="SMA"/>
    <x v="3"/>
    <x v="0"/>
    <s v="Saturday"/>
    <x v="0"/>
    <n v="1"/>
    <n v="1"/>
    <x v="0"/>
  </r>
  <r>
    <x v="0"/>
    <n v="1"/>
    <s v="SMA"/>
    <x v="2"/>
    <x v="0"/>
    <s v="Saturday"/>
    <x v="0"/>
    <n v="1"/>
    <n v="1"/>
    <x v="0"/>
  </r>
  <r>
    <x v="0"/>
    <n v="1"/>
    <s v="SMA"/>
    <x v="4"/>
    <x v="0"/>
    <s v="Sunday"/>
    <x v="0"/>
    <n v="1"/>
    <n v="1"/>
    <x v="0"/>
  </r>
  <r>
    <x v="0"/>
    <n v="1"/>
    <s v="SMA"/>
    <x v="3"/>
    <x v="0"/>
    <s v="Sunday"/>
    <x v="0"/>
    <n v="1"/>
    <n v="1"/>
    <x v="0"/>
  </r>
  <r>
    <x v="0"/>
    <n v="1"/>
    <s v="SMA"/>
    <x v="2"/>
    <x v="0"/>
    <s v="Sunday"/>
    <x v="0"/>
    <n v="1.5"/>
    <n v="1"/>
    <x v="0"/>
  </r>
  <r>
    <x v="0"/>
    <n v="1"/>
    <s v="SMA"/>
    <x v="0"/>
    <x v="0"/>
    <s v="Monday"/>
    <x v="1"/>
    <n v="2"/>
    <n v="1"/>
    <x v="0"/>
  </r>
  <r>
    <x v="0"/>
    <n v="1"/>
    <s v="SMA"/>
    <x v="1"/>
    <x v="0"/>
    <s v="Tuesday"/>
    <x v="1"/>
    <n v="1"/>
    <n v="1"/>
    <x v="0"/>
  </r>
  <r>
    <x v="0"/>
    <n v="1"/>
    <s v="SMA"/>
    <x v="0"/>
    <x v="0"/>
    <s v="Wednesday"/>
    <x v="1"/>
    <n v="2"/>
    <n v="1"/>
    <x v="0"/>
  </r>
  <r>
    <x v="0"/>
    <n v="1"/>
    <s v="SMA"/>
    <x v="4"/>
    <x v="0"/>
    <s v="Thusday"/>
    <x v="1"/>
    <n v="1.5"/>
    <n v="1"/>
    <x v="0"/>
  </r>
  <r>
    <x v="0"/>
    <n v="1"/>
    <s v="SMA"/>
    <x v="2"/>
    <x v="0"/>
    <s v="Thusday"/>
    <x v="1"/>
    <n v="0.5"/>
    <n v="1"/>
    <x v="0"/>
  </r>
  <r>
    <x v="0"/>
    <n v="1"/>
    <s v="SMA"/>
    <x v="0"/>
    <x v="0"/>
    <s v="Friday"/>
    <x v="1"/>
    <n v="2"/>
    <n v="1"/>
    <x v="0"/>
  </r>
  <r>
    <x v="0"/>
    <n v="1"/>
    <s v="SMA"/>
    <x v="2"/>
    <x v="0"/>
    <s v="Friday"/>
    <x v="1"/>
    <n v="1.5"/>
    <n v="1"/>
    <x v="0"/>
  </r>
  <r>
    <x v="0"/>
    <n v="1"/>
    <s v="SMA"/>
    <x v="1"/>
    <x v="0"/>
    <s v="Saturday"/>
    <x v="1"/>
    <n v="1"/>
    <n v="1"/>
    <x v="0"/>
  </r>
  <r>
    <x v="0"/>
    <n v="1"/>
    <s v="SMA"/>
    <x v="3"/>
    <x v="0"/>
    <s v="Sunday"/>
    <x v="1"/>
    <n v="4"/>
    <n v="1"/>
    <x v="0"/>
  </r>
  <r>
    <x v="0"/>
    <n v="1"/>
    <s v="SMA"/>
    <x v="0"/>
    <x v="1"/>
    <s v="Monday"/>
    <x v="0"/>
    <n v="2.5"/>
    <n v="1"/>
    <x v="0"/>
  </r>
  <r>
    <x v="0"/>
    <n v="1"/>
    <s v="SMA"/>
    <x v="1"/>
    <x v="1"/>
    <s v="Monday"/>
    <x v="0"/>
    <n v="1"/>
    <n v="1"/>
    <x v="0"/>
  </r>
  <r>
    <x v="0"/>
    <n v="1"/>
    <s v="SMA"/>
    <x v="4"/>
    <x v="1"/>
    <s v="Monday"/>
    <x v="0"/>
    <n v="1"/>
    <n v="1"/>
    <x v="0"/>
  </r>
  <r>
    <x v="0"/>
    <n v="1"/>
    <s v="SMA"/>
    <x v="1"/>
    <x v="1"/>
    <s v="Tuesday"/>
    <x v="0"/>
    <n v="1"/>
    <n v="1"/>
    <x v="0"/>
  </r>
  <r>
    <x v="0"/>
    <n v="1"/>
    <s v="SMA"/>
    <x v="3"/>
    <x v="1"/>
    <s v="Tuesday"/>
    <x v="0"/>
    <n v="1"/>
    <n v="1"/>
    <x v="0"/>
  </r>
  <r>
    <x v="0"/>
    <n v="1"/>
    <s v="SMA"/>
    <x v="2"/>
    <x v="1"/>
    <s v="Tuesday"/>
    <x v="0"/>
    <n v="1"/>
    <n v="1"/>
    <x v="0"/>
  </r>
  <r>
    <x v="0"/>
    <n v="1"/>
    <s v="SMA"/>
    <x v="0"/>
    <x v="1"/>
    <s v="Wednesday"/>
    <x v="0"/>
    <n v="2.5"/>
    <n v="1"/>
    <x v="0"/>
  </r>
  <r>
    <x v="0"/>
    <n v="1"/>
    <s v="SMA"/>
    <x v="1"/>
    <x v="1"/>
    <s v="Thusday"/>
    <x v="0"/>
    <n v="1"/>
    <n v="1"/>
    <x v="0"/>
  </r>
  <r>
    <x v="0"/>
    <n v="1"/>
    <s v="SMA"/>
    <x v="2"/>
    <x v="1"/>
    <s v="Thusday"/>
    <x v="0"/>
    <n v="1"/>
    <n v="1"/>
    <x v="0"/>
  </r>
  <r>
    <x v="0"/>
    <n v="1"/>
    <s v="SMA"/>
    <x v="0"/>
    <x v="1"/>
    <s v="Friday"/>
    <x v="0"/>
    <n v="2.5"/>
    <n v="1"/>
    <x v="0"/>
  </r>
  <r>
    <x v="0"/>
    <n v="1"/>
    <s v="SMA"/>
    <x v="4"/>
    <x v="1"/>
    <s v="Friday"/>
    <x v="0"/>
    <n v="1"/>
    <n v="1"/>
    <x v="0"/>
  </r>
  <r>
    <x v="0"/>
    <n v="1"/>
    <s v="SMA"/>
    <x v="1"/>
    <x v="1"/>
    <s v="Saturday"/>
    <x v="0"/>
    <n v="1"/>
    <n v="1"/>
    <x v="0"/>
  </r>
  <r>
    <x v="0"/>
    <n v="1"/>
    <s v="SMA"/>
    <x v="3"/>
    <x v="1"/>
    <s v="Saturday"/>
    <x v="0"/>
    <n v="2"/>
    <n v="1"/>
    <x v="0"/>
  </r>
  <r>
    <x v="0"/>
    <n v="1"/>
    <s v="SMA"/>
    <x v="2"/>
    <x v="1"/>
    <s v="Saturday"/>
    <x v="0"/>
    <n v="1"/>
    <n v="1"/>
    <x v="0"/>
  </r>
  <r>
    <x v="0"/>
    <n v="1"/>
    <s v="SMA"/>
    <x v="2"/>
    <x v="1"/>
    <s v="Friday"/>
    <x v="0"/>
    <n v="1"/>
    <n v="1"/>
    <x v="0"/>
  </r>
  <r>
    <x v="0"/>
    <n v="1"/>
    <s v="SMA"/>
    <x v="3"/>
    <x v="1"/>
    <s v="Sunday"/>
    <x v="0"/>
    <n v="2"/>
    <n v="1"/>
    <x v="0"/>
  </r>
  <r>
    <x v="0"/>
    <n v="1"/>
    <s v="SMA"/>
    <x v="2"/>
    <x v="1"/>
    <s v="Sunday"/>
    <x v="0"/>
    <n v="1"/>
    <n v="1"/>
    <x v="0"/>
  </r>
  <r>
    <x v="0"/>
    <n v="1"/>
    <s v="SMA"/>
    <x v="0"/>
    <x v="1"/>
    <s v="Monday"/>
    <x v="1"/>
    <n v="2.5"/>
    <n v="1"/>
    <x v="0"/>
  </r>
  <r>
    <x v="0"/>
    <n v="1"/>
    <s v="SMA"/>
    <x v="1"/>
    <x v="1"/>
    <s v="Monday"/>
    <x v="1"/>
    <n v="1.5"/>
    <n v="1"/>
    <x v="0"/>
  </r>
  <r>
    <x v="0"/>
    <n v="1"/>
    <s v="SMA"/>
    <x v="4"/>
    <x v="1"/>
    <s v="Monday"/>
    <x v="1"/>
    <n v="1.5"/>
    <n v="1"/>
    <x v="0"/>
  </r>
  <r>
    <x v="0"/>
    <n v="1"/>
    <s v="SMA"/>
    <x v="1"/>
    <x v="1"/>
    <s v="Tuesday"/>
    <x v="1"/>
    <n v="1.5"/>
    <n v="1"/>
    <x v="0"/>
  </r>
  <r>
    <x v="0"/>
    <n v="1"/>
    <s v="SMA"/>
    <x v="3"/>
    <x v="1"/>
    <s v="Tuesday"/>
    <x v="1"/>
    <n v="1.5"/>
    <n v="1"/>
    <x v="0"/>
  </r>
  <r>
    <x v="0"/>
    <n v="1"/>
    <s v="SMA"/>
    <x v="2"/>
    <x v="1"/>
    <s v="Tuesday"/>
    <x v="1"/>
    <n v="1.5"/>
    <n v="1"/>
    <x v="0"/>
  </r>
  <r>
    <x v="0"/>
    <n v="1"/>
    <s v="SMA"/>
    <x v="0"/>
    <x v="1"/>
    <s v="Wednesday"/>
    <x v="1"/>
    <n v="2.5"/>
    <n v="1"/>
    <x v="0"/>
  </r>
  <r>
    <x v="0"/>
    <n v="1"/>
    <s v="SMA"/>
    <x v="1"/>
    <x v="1"/>
    <s v="Thusday"/>
    <x v="1"/>
    <n v="3"/>
    <n v="1"/>
    <x v="0"/>
  </r>
  <r>
    <x v="0"/>
    <n v="1"/>
    <s v="SMA"/>
    <x v="2"/>
    <x v="1"/>
    <s v="Thusday"/>
    <x v="1"/>
    <n v="0.5"/>
    <n v="1"/>
    <x v="0"/>
  </r>
  <r>
    <x v="0"/>
    <n v="1"/>
    <s v="SMA"/>
    <x v="0"/>
    <x v="1"/>
    <s v="Friday"/>
    <x v="1"/>
    <n v="2.5"/>
    <n v="1"/>
    <x v="0"/>
  </r>
  <r>
    <x v="0"/>
    <n v="1"/>
    <s v="SMA"/>
    <x v="2"/>
    <x v="1"/>
    <s v="Friday"/>
    <x v="1"/>
    <n v="3"/>
    <n v="1"/>
    <x v="0"/>
  </r>
  <r>
    <x v="0"/>
    <n v="1"/>
    <s v="SMA"/>
    <x v="1"/>
    <x v="1"/>
    <s v="Saturday"/>
    <x v="1"/>
    <n v="1"/>
    <n v="1"/>
    <x v="0"/>
  </r>
  <r>
    <x v="0"/>
    <n v="1"/>
    <s v="SMA"/>
    <x v="4"/>
    <x v="1"/>
    <s v="Saturday"/>
    <x v="1"/>
    <n v="1"/>
    <n v="1"/>
    <x v="0"/>
  </r>
  <r>
    <x v="0"/>
    <n v="1"/>
    <s v="SMA"/>
    <x v="3"/>
    <x v="1"/>
    <s v="Saturday"/>
    <x v="1"/>
    <n v="2.5"/>
    <n v="1"/>
    <x v="0"/>
  </r>
  <r>
    <x v="0"/>
    <n v="1"/>
    <s v="SMA"/>
    <x v="3"/>
    <x v="1"/>
    <s v="Sunday"/>
    <x v="1"/>
    <n v="2"/>
    <n v="1"/>
    <x v="0"/>
  </r>
  <r>
    <x v="0"/>
    <n v="1"/>
    <s v="SMA"/>
    <x v="1"/>
    <x v="0"/>
    <s v="Monday"/>
    <x v="0"/>
    <n v="1"/>
    <n v="1"/>
    <x v="1"/>
  </r>
  <r>
    <x v="0"/>
    <n v="1"/>
    <s v="SMA"/>
    <x v="1"/>
    <x v="0"/>
    <s v="Friday"/>
    <x v="0"/>
    <n v="1"/>
    <n v="1"/>
    <x v="1"/>
  </r>
  <r>
    <x v="0"/>
    <n v="1"/>
    <s v="SMA"/>
    <x v="4"/>
    <x v="0"/>
    <s v="Tuesday"/>
    <x v="0"/>
    <n v="1"/>
    <n v="1"/>
    <x v="1"/>
  </r>
  <r>
    <x v="0"/>
    <n v="1"/>
    <s v="SMA"/>
    <x v="4"/>
    <x v="0"/>
    <s v="Wednesday"/>
    <x v="0"/>
    <n v="0"/>
    <n v="1"/>
    <x v="1"/>
  </r>
  <r>
    <x v="0"/>
    <n v="1"/>
    <s v="SMA"/>
    <x v="4"/>
    <x v="0"/>
    <s v="Wednesday"/>
    <x v="0"/>
    <n v="1"/>
    <n v="1"/>
    <x v="1"/>
  </r>
  <r>
    <x v="0"/>
    <n v="1"/>
    <s v="SMA"/>
    <x v="4"/>
    <x v="0"/>
    <s v="Friday"/>
    <x v="0"/>
    <n v="2"/>
    <n v="1"/>
    <x v="1"/>
  </r>
  <r>
    <x v="0"/>
    <n v="1"/>
    <s v="SMA"/>
    <x v="4"/>
    <x v="0"/>
    <s v="Sunday"/>
    <x v="0"/>
    <n v="1"/>
    <n v="1"/>
    <x v="1"/>
  </r>
  <r>
    <x v="0"/>
    <n v="1"/>
    <s v="SMA"/>
    <x v="0"/>
    <x v="0"/>
    <s v="Monday"/>
    <x v="0"/>
    <n v="2.5"/>
    <n v="1"/>
    <x v="1"/>
  </r>
  <r>
    <x v="0"/>
    <n v="1"/>
    <s v="SMA"/>
    <x v="0"/>
    <x v="0"/>
    <s v="Wednesday"/>
    <x v="0"/>
    <n v="2.5"/>
    <n v="1"/>
    <x v="1"/>
  </r>
  <r>
    <x v="0"/>
    <n v="1"/>
    <s v="SMA"/>
    <x v="0"/>
    <x v="0"/>
    <s v="Friday"/>
    <x v="0"/>
    <n v="2.5"/>
    <n v="1"/>
    <x v="1"/>
  </r>
  <r>
    <x v="0"/>
    <n v="1"/>
    <s v="SMA"/>
    <x v="3"/>
    <x v="0"/>
    <s v="Sunday"/>
    <x v="0"/>
    <n v="2"/>
    <n v="1"/>
    <x v="1"/>
  </r>
  <r>
    <x v="0"/>
    <n v="1"/>
    <s v="SMA"/>
    <x v="0"/>
    <x v="0"/>
    <s v="Monday"/>
    <x v="1"/>
    <n v="2.5"/>
    <n v="1"/>
    <x v="1"/>
  </r>
  <r>
    <x v="0"/>
    <n v="1"/>
    <s v="SMA"/>
    <x v="0"/>
    <x v="0"/>
    <s v="Wednesday"/>
    <x v="1"/>
    <n v="2.5"/>
    <n v="1"/>
    <x v="1"/>
  </r>
  <r>
    <x v="0"/>
    <n v="1"/>
    <s v="SMA"/>
    <x v="0"/>
    <x v="0"/>
    <s v="Friday"/>
    <x v="1"/>
    <n v="2.5"/>
    <n v="1"/>
    <x v="1"/>
  </r>
  <r>
    <x v="0"/>
    <n v="1"/>
    <s v="SMA"/>
    <x v="1"/>
    <x v="0"/>
    <s v="Monday"/>
    <x v="1"/>
    <n v="1"/>
    <n v="1"/>
    <x v="1"/>
  </r>
  <r>
    <x v="0"/>
    <n v="1"/>
    <s v="SMA"/>
    <x v="1"/>
    <x v="0"/>
    <s v="Friday"/>
    <x v="1"/>
    <n v="1"/>
    <n v="1"/>
    <x v="1"/>
  </r>
  <r>
    <x v="0"/>
    <n v="1"/>
    <s v="SMA"/>
    <x v="4"/>
    <x v="0"/>
    <s v="Tuesday"/>
    <x v="1"/>
    <n v="0.5"/>
    <n v="1"/>
    <x v="1"/>
  </r>
  <r>
    <x v="0"/>
    <n v="1"/>
    <s v="SMA"/>
    <x v="4"/>
    <x v="0"/>
    <s v="Wednesday"/>
    <x v="1"/>
    <n v="0"/>
    <n v="1"/>
    <x v="1"/>
  </r>
  <r>
    <x v="0"/>
    <n v="1"/>
    <s v="SMA"/>
    <x v="4"/>
    <x v="0"/>
    <s v="Thursday"/>
    <x v="1"/>
    <n v="0.5"/>
    <n v="1"/>
    <x v="1"/>
  </r>
  <r>
    <x v="0"/>
    <n v="1"/>
    <s v="SMA"/>
    <x v="4"/>
    <x v="0"/>
    <s v="Friday"/>
    <x v="1"/>
    <n v="2"/>
    <n v="1"/>
    <x v="1"/>
  </r>
  <r>
    <x v="0"/>
    <n v="1"/>
    <s v="SMA"/>
    <x v="4"/>
    <x v="0"/>
    <s v="Sunday"/>
    <x v="1"/>
    <n v="2"/>
    <n v="1"/>
    <x v="1"/>
  </r>
  <r>
    <x v="0"/>
    <n v="1"/>
    <s v="SMA"/>
    <x v="3"/>
    <x v="0"/>
    <s v="Sunday"/>
    <x v="1"/>
    <n v="2"/>
    <n v="1"/>
    <x v="1"/>
  </r>
  <r>
    <x v="0"/>
    <n v="1"/>
    <s v="SMA"/>
    <x v="1"/>
    <x v="1"/>
    <s v="Monday"/>
    <x v="0"/>
    <n v="1"/>
    <n v="1"/>
    <x v="1"/>
  </r>
  <r>
    <x v="0"/>
    <n v="1"/>
    <s v="SMA"/>
    <x v="1"/>
    <x v="1"/>
    <s v="Tuesday"/>
    <x v="0"/>
    <n v="1"/>
    <n v="1"/>
    <x v="1"/>
  </r>
  <r>
    <x v="0"/>
    <n v="1"/>
    <s v="SMA"/>
    <x v="1"/>
    <x v="1"/>
    <s v="Thursday"/>
    <x v="0"/>
    <n v="2"/>
    <n v="1"/>
    <x v="1"/>
  </r>
  <r>
    <x v="0"/>
    <n v="1"/>
    <s v="SMA"/>
    <x v="1"/>
    <x v="1"/>
    <s v="Saturday"/>
    <x v="0"/>
    <n v="1"/>
    <n v="1"/>
    <x v="1"/>
  </r>
  <r>
    <x v="0"/>
    <n v="1"/>
    <s v="SMA"/>
    <x v="4"/>
    <x v="1"/>
    <s v="Tuesday"/>
    <x v="0"/>
    <n v="1"/>
    <n v="1"/>
    <x v="1"/>
  </r>
  <r>
    <x v="0"/>
    <n v="1"/>
    <s v="SMA"/>
    <x v="4"/>
    <x v="1"/>
    <s v="Wednesday"/>
    <x v="0"/>
    <n v="1"/>
    <n v="1"/>
    <x v="1"/>
  </r>
  <r>
    <x v="0"/>
    <n v="1"/>
    <s v="SMA"/>
    <x v="4"/>
    <x v="1"/>
    <s v="Thursday"/>
    <x v="0"/>
    <n v="1"/>
    <n v="1"/>
    <x v="1"/>
  </r>
  <r>
    <x v="0"/>
    <n v="1"/>
    <s v="SMA"/>
    <x v="4"/>
    <x v="1"/>
    <s v="Saturday"/>
    <x v="0"/>
    <n v="2"/>
    <n v="1"/>
    <x v="1"/>
  </r>
  <r>
    <x v="0"/>
    <n v="1"/>
    <s v="SMA"/>
    <x v="4"/>
    <x v="1"/>
    <s v="Sunday"/>
    <x v="0"/>
    <n v="3"/>
    <n v="1"/>
    <x v="1"/>
  </r>
  <r>
    <x v="0"/>
    <n v="1"/>
    <s v="SMA"/>
    <x v="0"/>
    <x v="1"/>
    <s v="Monday"/>
    <x v="0"/>
    <n v="2.5"/>
    <n v="1"/>
    <x v="1"/>
  </r>
  <r>
    <x v="0"/>
    <n v="1"/>
    <s v="SMA"/>
    <x v="0"/>
    <x v="1"/>
    <s v="Wednesday"/>
    <x v="0"/>
    <n v="2.5"/>
    <n v="1"/>
    <x v="1"/>
  </r>
  <r>
    <x v="0"/>
    <n v="1"/>
    <s v="SMA"/>
    <x v="0"/>
    <x v="1"/>
    <s v="Friday"/>
    <x v="0"/>
    <n v="2.5"/>
    <n v="1"/>
    <x v="1"/>
  </r>
  <r>
    <x v="0"/>
    <n v="1"/>
    <s v="SMA"/>
    <x v="3"/>
    <x v="1"/>
    <s v="Monday"/>
    <x v="0"/>
    <n v="1"/>
    <n v="1"/>
    <x v="1"/>
  </r>
  <r>
    <x v="0"/>
    <n v="1"/>
    <s v="SMA"/>
    <x v="3"/>
    <x v="1"/>
    <s v="Sunday"/>
    <x v="0"/>
    <n v="2"/>
    <n v="1"/>
    <x v="1"/>
  </r>
  <r>
    <x v="0"/>
    <n v="1"/>
    <s v="SMA"/>
    <x v="0"/>
    <x v="1"/>
    <s v="Monday"/>
    <x v="1"/>
    <n v="2.5"/>
    <n v="1"/>
    <x v="1"/>
  </r>
  <r>
    <x v="0"/>
    <n v="1"/>
    <s v="SMA"/>
    <x v="0"/>
    <x v="1"/>
    <s v="Wednesday"/>
    <x v="1"/>
    <n v="2.5"/>
    <n v="1"/>
    <x v="1"/>
  </r>
  <r>
    <x v="0"/>
    <n v="1"/>
    <s v="SMA"/>
    <x v="0"/>
    <x v="1"/>
    <s v="Friday"/>
    <x v="1"/>
    <n v="2.5"/>
    <n v="1"/>
    <x v="1"/>
  </r>
  <r>
    <x v="0"/>
    <n v="1"/>
    <s v="SMA"/>
    <x v="1"/>
    <x v="1"/>
    <s v="Monday"/>
    <x v="1"/>
    <n v="1.5"/>
    <n v="1"/>
    <x v="1"/>
  </r>
  <r>
    <x v="0"/>
    <n v="1"/>
    <s v="SMA"/>
    <x v="1"/>
    <x v="1"/>
    <s v="Tuesday"/>
    <x v="1"/>
    <n v="1.5"/>
    <n v="1"/>
    <x v="1"/>
  </r>
  <r>
    <x v="0"/>
    <n v="1"/>
    <s v="SMA"/>
    <x v="1"/>
    <x v="1"/>
    <s v="Thursday"/>
    <x v="1"/>
    <n v="3"/>
    <n v="1"/>
    <x v="1"/>
  </r>
  <r>
    <x v="0"/>
    <n v="1"/>
    <s v="SMA"/>
    <x v="4"/>
    <x v="1"/>
    <s v="Tuesday"/>
    <x v="1"/>
    <n v="0.5"/>
    <n v="1"/>
    <x v="1"/>
  </r>
  <r>
    <x v="0"/>
    <n v="1"/>
    <s v="SMA"/>
    <x v="4"/>
    <x v="1"/>
    <s v="Wednesday"/>
    <x v="1"/>
    <n v="0.5"/>
    <n v="1"/>
    <x v="1"/>
  </r>
  <r>
    <x v="0"/>
    <n v="1"/>
    <s v="SMA"/>
    <x v="4"/>
    <x v="1"/>
    <s v="Thursday"/>
    <x v="1"/>
    <n v="1"/>
    <n v="1"/>
    <x v="1"/>
  </r>
  <r>
    <x v="0"/>
    <n v="1"/>
    <s v="SMA"/>
    <x v="3"/>
    <x v="1"/>
    <s v="Monday"/>
    <x v="1"/>
    <n v="0.5"/>
    <n v="1"/>
    <x v="1"/>
  </r>
  <r>
    <x v="0"/>
    <n v="1"/>
    <s v="SMA"/>
    <x v="3"/>
    <x v="1"/>
    <s v="Thursday"/>
    <x v="1"/>
    <n v="1"/>
    <n v="1"/>
    <x v="1"/>
  </r>
  <r>
    <x v="0"/>
    <n v="1"/>
    <s v="SMA"/>
    <x v="0"/>
    <x v="0"/>
    <s v="Monday"/>
    <x v="0"/>
    <n v="2.5"/>
    <n v="1"/>
    <x v="2"/>
  </r>
  <r>
    <x v="0"/>
    <n v="1"/>
    <s v="SMA"/>
    <x v="0"/>
    <x v="0"/>
    <s v="Wednesday"/>
    <x v="0"/>
    <n v="2.5"/>
    <n v="1"/>
    <x v="2"/>
  </r>
  <r>
    <x v="0"/>
    <n v="1"/>
    <s v="SMA"/>
    <x v="0"/>
    <x v="0"/>
    <s v="Friday"/>
    <x v="0"/>
    <n v="2.5"/>
    <n v="1"/>
    <x v="2"/>
  </r>
  <r>
    <x v="0"/>
    <n v="1"/>
    <s v="SMA"/>
    <x v="1"/>
    <x v="0"/>
    <s v="Tuesday"/>
    <x v="0"/>
    <n v="1.5"/>
    <n v="1"/>
    <x v="2"/>
  </r>
  <r>
    <x v="0"/>
    <n v="1"/>
    <s v="SMA"/>
    <x v="1"/>
    <x v="0"/>
    <s v="Thursday"/>
    <x v="0"/>
    <n v="1.5"/>
    <n v="1"/>
    <x v="2"/>
  </r>
  <r>
    <x v="0"/>
    <n v="1"/>
    <s v="SMA"/>
    <x v="1"/>
    <x v="0"/>
    <s v="Saturday"/>
    <x v="0"/>
    <n v="1.5"/>
    <n v="1"/>
    <x v="2"/>
  </r>
  <r>
    <x v="0"/>
    <n v="1"/>
    <s v="SMA"/>
    <x v="4"/>
    <x v="0"/>
    <s v="Tuesday"/>
    <x v="0"/>
    <n v="1.5"/>
    <n v="1"/>
    <x v="2"/>
  </r>
  <r>
    <x v="0"/>
    <n v="1"/>
    <s v="SMA"/>
    <x v="4"/>
    <x v="0"/>
    <s v="Thursday"/>
    <x v="0"/>
    <n v="1.5"/>
    <n v="1"/>
    <x v="2"/>
  </r>
  <r>
    <x v="0"/>
    <n v="1"/>
    <s v="SMA"/>
    <x v="0"/>
    <x v="0"/>
    <s v="Monday"/>
    <x v="1"/>
    <n v="2.5"/>
    <n v="1"/>
    <x v="2"/>
  </r>
  <r>
    <x v="0"/>
    <n v="1"/>
    <s v="SMA"/>
    <x v="0"/>
    <x v="0"/>
    <s v="Wednesday"/>
    <x v="1"/>
    <n v="2.5"/>
    <n v="1"/>
    <x v="2"/>
  </r>
  <r>
    <x v="0"/>
    <n v="1"/>
    <s v="SMA"/>
    <x v="0"/>
    <x v="0"/>
    <s v="Friday"/>
    <x v="1"/>
    <n v="2.5"/>
    <n v="1"/>
    <x v="2"/>
  </r>
  <r>
    <x v="0"/>
    <n v="1"/>
    <s v="SMA"/>
    <x v="1"/>
    <x v="0"/>
    <s v="Tuesday"/>
    <x v="1"/>
    <n v="1"/>
    <n v="1"/>
    <x v="2"/>
  </r>
  <r>
    <x v="0"/>
    <n v="1"/>
    <s v="SMA"/>
    <x v="1"/>
    <x v="0"/>
    <s v="Saturday"/>
    <x v="1"/>
    <n v="1"/>
    <n v="1"/>
    <x v="2"/>
  </r>
  <r>
    <x v="0"/>
    <n v="1"/>
    <s v="SMA"/>
    <x v="4"/>
    <x v="0"/>
    <s v="Thursday"/>
    <x v="1"/>
    <n v="1"/>
    <n v="1"/>
    <x v="2"/>
  </r>
  <r>
    <x v="0"/>
    <n v="1"/>
    <s v="SMA"/>
    <x v="0"/>
    <x v="1"/>
    <s v="Monday"/>
    <x v="0"/>
    <n v="2.5"/>
    <n v="1"/>
    <x v="2"/>
  </r>
  <r>
    <x v="0"/>
    <n v="1"/>
    <s v="SMA"/>
    <x v="0"/>
    <x v="1"/>
    <s v="Wednesday"/>
    <x v="0"/>
    <n v="2.5"/>
    <n v="1"/>
    <x v="2"/>
  </r>
  <r>
    <x v="0"/>
    <n v="1"/>
    <s v="SMA"/>
    <x v="0"/>
    <x v="1"/>
    <s v="Friday"/>
    <x v="0"/>
    <n v="2.5"/>
    <n v="1"/>
    <x v="2"/>
  </r>
  <r>
    <x v="0"/>
    <n v="1"/>
    <s v="SMA"/>
    <x v="1"/>
    <x v="1"/>
    <s v="Tuesday"/>
    <x v="0"/>
    <n v="1.5"/>
    <n v="1"/>
    <x v="2"/>
  </r>
  <r>
    <x v="0"/>
    <n v="1"/>
    <s v="SMA"/>
    <x v="1"/>
    <x v="1"/>
    <s v="Thursday"/>
    <x v="0"/>
    <n v="1.5"/>
    <n v="1"/>
    <x v="2"/>
  </r>
  <r>
    <x v="0"/>
    <n v="1"/>
    <s v="SMA"/>
    <x v="1"/>
    <x v="1"/>
    <s v="Saturday"/>
    <x v="0"/>
    <n v="1.5"/>
    <n v="1"/>
    <x v="2"/>
  </r>
  <r>
    <x v="0"/>
    <n v="1"/>
    <s v="SMA"/>
    <x v="4"/>
    <x v="1"/>
    <s v="Monday"/>
    <x v="0"/>
    <n v="1"/>
    <n v="1"/>
    <x v="2"/>
  </r>
  <r>
    <x v="0"/>
    <n v="1"/>
    <s v="SMA"/>
    <x v="4"/>
    <x v="1"/>
    <s v="Thursday"/>
    <x v="0"/>
    <n v="1"/>
    <n v="1"/>
    <x v="2"/>
  </r>
  <r>
    <x v="0"/>
    <n v="1"/>
    <s v="SMA"/>
    <x v="4"/>
    <x v="1"/>
    <s v="Sunday"/>
    <x v="0"/>
    <n v="1"/>
    <n v="1"/>
    <x v="2"/>
  </r>
  <r>
    <x v="0"/>
    <n v="1"/>
    <s v="SMA"/>
    <x v="3"/>
    <x v="1"/>
    <s v="Wednesday"/>
    <x v="0"/>
    <n v="2"/>
    <n v="1"/>
    <x v="2"/>
  </r>
  <r>
    <x v="0"/>
    <n v="1"/>
    <s v="SMA"/>
    <x v="5"/>
    <x v="1"/>
    <s v="Thursday"/>
    <x v="0"/>
    <n v="1"/>
    <n v="1"/>
    <x v="2"/>
  </r>
  <r>
    <x v="0"/>
    <n v="1"/>
    <s v="SMA"/>
    <x v="0"/>
    <x v="1"/>
    <s v="Wednesday"/>
    <x v="1"/>
    <n v="2.5"/>
    <n v="1"/>
    <x v="2"/>
  </r>
  <r>
    <x v="0"/>
    <n v="1"/>
    <s v="SMA"/>
    <x v="0"/>
    <x v="1"/>
    <s v="Friday"/>
    <x v="1"/>
    <n v="2.5"/>
    <n v="1"/>
    <x v="2"/>
  </r>
  <r>
    <x v="0"/>
    <n v="1"/>
    <s v="SMA"/>
    <x v="1"/>
    <x v="1"/>
    <s v="Tuesday"/>
    <x v="1"/>
    <n v="1.5"/>
    <n v="1"/>
    <x v="2"/>
  </r>
  <r>
    <x v="0"/>
    <n v="1"/>
    <s v="SMA"/>
    <x v="1"/>
    <x v="1"/>
    <s v="Thursday"/>
    <x v="1"/>
    <n v="1"/>
    <n v="1"/>
    <x v="2"/>
  </r>
  <r>
    <x v="0"/>
    <n v="1"/>
    <s v="SMA"/>
    <x v="4"/>
    <x v="1"/>
    <s v="Monday"/>
    <x v="1"/>
    <n v="1"/>
    <n v="1"/>
    <x v="2"/>
  </r>
  <r>
    <x v="0"/>
    <n v="1"/>
    <s v="SMA"/>
    <x v="4"/>
    <x v="1"/>
    <s v="Tuesday"/>
    <x v="1"/>
    <n v="1"/>
    <n v="1"/>
    <x v="2"/>
  </r>
  <r>
    <x v="0"/>
    <n v="1"/>
    <s v="SMA"/>
    <x v="4"/>
    <x v="1"/>
    <s v="Wednesday"/>
    <x v="1"/>
    <n v="1.5"/>
    <n v="1"/>
    <x v="2"/>
  </r>
  <r>
    <x v="0"/>
    <n v="1"/>
    <s v="SMA"/>
    <x v="4"/>
    <x v="1"/>
    <s v="Thursday"/>
    <x v="1"/>
    <n v="2"/>
    <n v="1"/>
    <x v="2"/>
  </r>
  <r>
    <x v="0"/>
    <n v="1"/>
    <s v="SMA"/>
    <x v="4"/>
    <x v="1"/>
    <s v="Friday"/>
    <x v="1"/>
    <n v="1.3"/>
    <n v="1"/>
    <x v="2"/>
  </r>
  <r>
    <x v="0"/>
    <n v="1"/>
    <s v="SMA"/>
    <x v="3"/>
    <x v="1"/>
    <s v="Tuesday"/>
    <x v="1"/>
    <n v="1"/>
    <n v="1"/>
    <x v="2"/>
  </r>
  <r>
    <x v="0"/>
    <n v="1"/>
    <s v="SMA"/>
    <x v="3"/>
    <x v="1"/>
    <s v="Thursday"/>
    <x v="1"/>
    <n v="3"/>
    <n v="1"/>
    <x v="2"/>
  </r>
  <r>
    <x v="0"/>
    <n v="1"/>
    <s v="SMA"/>
    <x v="2"/>
    <x v="1"/>
    <s v="Monday"/>
    <x v="1"/>
    <n v="1"/>
    <n v="1"/>
    <x v="2"/>
  </r>
  <r>
    <x v="0"/>
    <n v="1"/>
    <s v="SMA"/>
    <x v="2"/>
    <x v="1"/>
    <s v="Friday"/>
    <x v="1"/>
    <n v="3"/>
    <n v="1"/>
    <x v="2"/>
  </r>
  <r>
    <x v="0"/>
    <n v="1"/>
    <s v="SMA"/>
    <x v="0"/>
    <x v="0"/>
    <s v="Monday"/>
    <x v="1"/>
    <n v="0"/>
    <n v="1"/>
    <x v="3"/>
  </r>
  <r>
    <x v="0"/>
    <n v="1"/>
    <s v="SMA"/>
    <x v="4"/>
    <x v="0"/>
    <s v="Tuesday"/>
    <x v="1"/>
    <n v="1"/>
    <n v="1"/>
    <x v="3"/>
  </r>
  <r>
    <x v="0"/>
    <n v="1"/>
    <s v="SMA"/>
    <x v="1"/>
    <x v="0"/>
    <s v="Tuesday"/>
    <x v="1"/>
    <n v="1"/>
    <n v="1"/>
    <x v="3"/>
  </r>
  <r>
    <x v="0"/>
    <n v="1"/>
    <s v="SMA"/>
    <x v="0"/>
    <x v="0"/>
    <s v="Wednesday"/>
    <x v="1"/>
    <n v="2.5"/>
    <n v="1"/>
    <x v="3"/>
  </r>
  <r>
    <x v="0"/>
    <n v="1"/>
    <s v="SMA"/>
    <x v="2"/>
    <x v="0"/>
    <s v="Wednesday"/>
    <x v="1"/>
    <n v="1"/>
    <n v="1"/>
    <x v="3"/>
  </r>
  <r>
    <x v="0"/>
    <n v="1"/>
    <s v="SMA"/>
    <x v="4"/>
    <x v="0"/>
    <s v="Thursday"/>
    <x v="1"/>
    <n v="1.5"/>
    <n v="1"/>
    <x v="3"/>
  </r>
  <r>
    <x v="0"/>
    <n v="1"/>
    <s v="SMA"/>
    <x v="0"/>
    <x v="0"/>
    <s v="Friday"/>
    <x v="1"/>
    <n v="2.5"/>
    <n v="1"/>
    <x v="3"/>
  </r>
  <r>
    <x v="0"/>
    <n v="1"/>
    <s v="SMA"/>
    <x v="2"/>
    <x v="0"/>
    <s v="Friday"/>
    <x v="1"/>
    <n v="1"/>
    <n v="1"/>
    <x v="3"/>
  </r>
  <r>
    <x v="0"/>
    <n v="1"/>
    <s v="SMA"/>
    <x v="2"/>
    <x v="0"/>
    <s v="Saturday"/>
    <x v="1"/>
    <n v="3"/>
    <n v="1"/>
    <x v="3"/>
  </r>
  <r>
    <x v="0"/>
    <n v="1"/>
    <s v="SMA"/>
    <x v="3"/>
    <x v="0"/>
    <s v="Monday"/>
    <x v="0"/>
    <n v="2.5"/>
    <n v="1"/>
    <x v="3"/>
  </r>
  <r>
    <x v="0"/>
    <n v="1"/>
    <s v="SMA"/>
    <x v="1"/>
    <x v="0"/>
    <s v="Tuesday"/>
    <x v="0"/>
    <n v="1"/>
    <n v="1"/>
    <x v="3"/>
  </r>
  <r>
    <x v="0"/>
    <n v="1"/>
    <s v="SMA"/>
    <x v="4"/>
    <x v="0"/>
    <s v="Tuesday"/>
    <x v="0"/>
    <n v="1"/>
    <n v="1"/>
    <x v="3"/>
  </r>
  <r>
    <x v="0"/>
    <n v="1"/>
    <s v="SMA"/>
    <x v="0"/>
    <x v="0"/>
    <s v="Wednesday"/>
    <x v="0"/>
    <n v="2.5"/>
    <n v="1"/>
    <x v="3"/>
  </r>
  <r>
    <x v="0"/>
    <n v="1"/>
    <s v="SMA"/>
    <x v="2"/>
    <x v="0"/>
    <s v="Wednesday"/>
    <x v="0"/>
    <n v="0"/>
    <n v="1"/>
    <x v="3"/>
  </r>
  <r>
    <x v="0"/>
    <n v="1"/>
    <s v="SMA"/>
    <x v="4"/>
    <x v="0"/>
    <s v="Thursday"/>
    <x v="0"/>
    <n v="1.5"/>
    <n v="1"/>
    <x v="3"/>
  </r>
  <r>
    <x v="0"/>
    <n v="1"/>
    <s v="SMA"/>
    <x v="0"/>
    <x v="0"/>
    <s v="Friday"/>
    <x v="0"/>
    <n v="2.5"/>
    <n v="1"/>
    <x v="3"/>
  </r>
  <r>
    <x v="0"/>
    <n v="1"/>
    <s v="SMA"/>
    <x v="2"/>
    <x v="0"/>
    <s v="Friday"/>
    <x v="0"/>
    <n v="1"/>
    <n v="1"/>
    <x v="3"/>
  </r>
  <r>
    <x v="0"/>
    <n v="1"/>
    <s v="SMA"/>
    <x v="2"/>
    <x v="0"/>
    <s v="Saturday"/>
    <x v="0"/>
    <n v="2"/>
    <n v="1"/>
    <x v="3"/>
  </r>
  <r>
    <x v="0"/>
    <n v="1"/>
    <s v="SMA"/>
    <x v="0"/>
    <x v="1"/>
    <s v="Monday"/>
    <x v="0"/>
    <n v="2.5"/>
    <n v="1"/>
    <x v="3"/>
  </r>
  <r>
    <x v="0"/>
    <n v="1"/>
    <s v="SMA"/>
    <x v="1"/>
    <x v="1"/>
    <s v="Tuesday"/>
    <x v="0"/>
    <n v="2"/>
    <n v="1"/>
    <x v="3"/>
  </r>
  <r>
    <x v="0"/>
    <n v="1"/>
    <s v="SMA"/>
    <x v="4"/>
    <x v="1"/>
    <s v="Tuesday"/>
    <x v="0"/>
    <n v="1"/>
    <n v="1"/>
    <x v="3"/>
  </r>
  <r>
    <x v="0"/>
    <n v="1"/>
    <s v="SMA"/>
    <x v="0"/>
    <x v="1"/>
    <s v="Wednesday"/>
    <x v="0"/>
    <n v="2.5"/>
    <n v="1"/>
    <x v="3"/>
  </r>
  <r>
    <x v="0"/>
    <n v="1"/>
    <s v="SMA"/>
    <x v="4"/>
    <x v="1"/>
    <s v="Wednesday"/>
    <x v="0"/>
    <n v="1"/>
    <n v="1"/>
    <x v="3"/>
  </r>
  <r>
    <x v="0"/>
    <n v="1"/>
    <s v="SMA"/>
    <x v="3"/>
    <x v="1"/>
    <s v="Wednesday"/>
    <x v="0"/>
    <n v="1"/>
    <n v="1"/>
    <x v="3"/>
  </r>
  <r>
    <x v="0"/>
    <n v="1"/>
    <s v="SMA"/>
    <x v="1"/>
    <x v="1"/>
    <s v="Thursday"/>
    <x v="0"/>
    <n v="1"/>
    <n v="1"/>
    <x v="3"/>
  </r>
  <r>
    <x v="0"/>
    <n v="1"/>
    <s v="SMA"/>
    <x v="4"/>
    <x v="1"/>
    <s v="Thursday"/>
    <x v="0"/>
    <n v="1.5"/>
    <n v="1"/>
    <x v="3"/>
  </r>
  <r>
    <x v="0"/>
    <n v="1"/>
    <s v="SMA"/>
    <x v="3"/>
    <x v="1"/>
    <s v="Thursday"/>
    <x v="0"/>
    <n v="2"/>
    <n v="1"/>
    <x v="3"/>
  </r>
  <r>
    <x v="0"/>
    <n v="1"/>
    <s v="SMA"/>
    <x v="0"/>
    <x v="1"/>
    <s v="Friday"/>
    <x v="0"/>
    <n v="2.5"/>
    <n v="1"/>
    <x v="3"/>
  </r>
  <r>
    <x v="0"/>
    <n v="1"/>
    <s v="SMA"/>
    <x v="2"/>
    <x v="1"/>
    <s v="Friday"/>
    <x v="0"/>
    <n v="1"/>
    <n v="1"/>
    <x v="3"/>
  </r>
  <r>
    <x v="0"/>
    <n v="1"/>
    <s v="SMA"/>
    <x v="1"/>
    <x v="1"/>
    <s v="Saturday"/>
    <x v="0"/>
    <n v="1"/>
    <n v="1"/>
    <x v="3"/>
  </r>
  <r>
    <x v="0"/>
    <n v="1"/>
    <s v="SMA"/>
    <x v="4"/>
    <x v="1"/>
    <s v="Saturday"/>
    <x v="0"/>
    <n v="1"/>
    <n v="1"/>
    <x v="3"/>
  </r>
  <r>
    <x v="0"/>
    <n v="1"/>
    <s v="SMA"/>
    <x v="2"/>
    <x v="1"/>
    <s v="Saturday"/>
    <x v="0"/>
    <n v="3"/>
    <n v="1"/>
    <x v="3"/>
  </r>
  <r>
    <x v="0"/>
    <n v="1"/>
    <s v="SMA"/>
    <x v="0"/>
    <x v="1"/>
    <s v="Monday"/>
    <x v="1"/>
    <n v="2.5"/>
    <n v="1"/>
    <x v="3"/>
  </r>
  <r>
    <x v="0"/>
    <n v="1"/>
    <s v="SMA"/>
    <x v="1"/>
    <x v="1"/>
    <s v="Monday"/>
    <x v="1"/>
    <n v="1.5"/>
    <n v="1"/>
    <x v="3"/>
  </r>
  <r>
    <x v="0"/>
    <n v="1"/>
    <s v="SMA"/>
    <x v="1"/>
    <x v="1"/>
    <s v="Tuesday"/>
    <x v="1"/>
    <n v="1.5"/>
    <n v="1"/>
    <x v="3"/>
  </r>
  <r>
    <x v="0"/>
    <n v="1"/>
    <s v="SMA"/>
    <x v="4"/>
    <x v="1"/>
    <s v="Tuesday"/>
    <x v="1"/>
    <n v="2"/>
    <n v="1"/>
    <x v="3"/>
  </r>
  <r>
    <x v="0"/>
    <n v="1"/>
    <s v="SMA"/>
    <x v="4"/>
    <x v="1"/>
    <s v="Wednesday"/>
    <x v="1"/>
    <n v="1"/>
    <n v="1"/>
    <x v="3"/>
  </r>
  <r>
    <x v="0"/>
    <n v="1"/>
    <s v="SMA"/>
    <x v="3"/>
    <x v="1"/>
    <s v="Wednesday"/>
    <x v="1"/>
    <n v="1"/>
    <n v="1"/>
    <x v="3"/>
  </r>
  <r>
    <x v="0"/>
    <n v="1"/>
    <s v="SMA"/>
    <x v="0"/>
    <x v="1"/>
    <s v="Wednesday"/>
    <x v="1"/>
    <n v="2.5"/>
    <n v="1"/>
    <x v="3"/>
  </r>
  <r>
    <x v="0"/>
    <n v="1"/>
    <s v="SMA"/>
    <x v="3"/>
    <x v="1"/>
    <s v="Thursday"/>
    <x v="1"/>
    <n v="1"/>
    <n v="1"/>
    <x v="3"/>
  </r>
  <r>
    <x v="0"/>
    <n v="1"/>
    <s v="SMA"/>
    <x v="2"/>
    <x v="1"/>
    <s v="Thursday"/>
    <x v="1"/>
    <n v="2"/>
    <n v="1"/>
    <x v="3"/>
  </r>
  <r>
    <x v="0"/>
    <n v="1"/>
    <s v="SMA"/>
    <x v="1"/>
    <x v="1"/>
    <s v="Thursday"/>
    <x v="1"/>
    <n v="3"/>
    <n v="1"/>
    <x v="3"/>
  </r>
  <r>
    <x v="0"/>
    <n v="1"/>
    <s v="SMA"/>
    <x v="0"/>
    <x v="1"/>
    <s v="Friday"/>
    <x v="1"/>
    <n v="2.5"/>
    <n v="1"/>
    <x v="3"/>
  </r>
  <r>
    <x v="0"/>
    <n v="1"/>
    <s v="SMA"/>
    <x v="1"/>
    <x v="1"/>
    <s v="Saturday"/>
    <x v="1"/>
    <n v="1"/>
    <n v="1"/>
    <x v="3"/>
  </r>
  <r>
    <x v="0"/>
    <n v="1"/>
    <s v="SMA"/>
    <x v="3"/>
    <x v="1"/>
    <s v="Saturday"/>
    <x v="1"/>
    <n v="2.5"/>
    <n v="1"/>
    <x v="3"/>
  </r>
  <r>
    <x v="0"/>
    <n v="1"/>
    <s v="SMA"/>
    <x v="3"/>
    <x v="1"/>
    <s v="Sunday"/>
    <x v="1"/>
    <n v="2"/>
    <n v="1"/>
    <x v="3"/>
  </r>
  <r>
    <x v="0"/>
    <n v="1"/>
    <s v="SMA"/>
    <x v="0"/>
    <x v="2"/>
    <s v="Monday"/>
    <x v="0"/>
    <n v="2.5"/>
    <n v="1"/>
    <x v="0"/>
  </r>
  <r>
    <x v="0"/>
    <n v="1"/>
    <s v="SMA"/>
    <x v="1"/>
    <x v="2"/>
    <s v="Monday"/>
    <x v="0"/>
    <n v="1"/>
    <n v="1"/>
    <x v="0"/>
  </r>
  <r>
    <x v="0"/>
    <n v="1"/>
    <s v="SMA"/>
    <x v="2"/>
    <x v="2"/>
    <s v="Tuesday"/>
    <x v="0"/>
    <n v="1"/>
    <n v="1"/>
    <x v="0"/>
  </r>
  <r>
    <x v="0"/>
    <n v="1"/>
    <s v="SMA"/>
    <x v="1"/>
    <x v="2"/>
    <s v="Tuesday"/>
    <x v="0"/>
    <n v="1"/>
    <n v="1"/>
    <x v="0"/>
  </r>
  <r>
    <x v="0"/>
    <n v="1"/>
    <s v="SMA"/>
    <x v="0"/>
    <x v="2"/>
    <s v="Wednesday"/>
    <x v="0"/>
    <n v="2.5"/>
    <n v="1"/>
    <x v="0"/>
  </r>
  <r>
    <x v="0"/>
    <n v="1"/>
    <s v="SMA"/>
    <x v="4"/>
    <x v="2"/>
    <s v="Wednesday"/>
    <x v="0"/>
    <n v="1"/>
    <n v="1"/>
    <x v="0"/>
  </r>
  <r>
    <x v="0"/>
    <n v="1"/>
    <s v="SMA"/>
    <x v="0"/>
    <x v="2"/>
    <s v="Friday"/>
    <x v="0"/>
    <n v="2.5"/>
    <n v="1"/>
    <x v="0"/>
  </r>
  <r>
    <x v="0"/>
    <n v="1"/>
    <s v="SMA"/>
    <x v="4"/>
    <x v="2"/>
    <s v="Friday"/>
    <x v="0"/>
    <n v="1"/>
    <n v="1"/>
    <x v="0"/>
  </r>
  <r>
    <x v="0"/>
    <n v="1"/>
    <s v="SMA"/>
    <x v="2"/>
    <x v="2"/>
    <s v="Saturday"/>
    <x v="0"/>
    <n v="1"/>
    <n v="1"/>
    <x v="0"/>
  </r>
  <r>
    <x v="0"/>
    <n v="1"/>
    <s v="SMA"/>
    <x v="1"/>
    <x v="2"/>
    <s v="Saturday"/>
    <x v="0"/>
    <n v="1"/>
    <n v="1"/>
    <x v="0"/>
  </r>
  <r>
    <x v="0"/>
    <n v="1"/>
    <s v="SMA"/>
    <x v="3"/>
    <x v="2"/>
    <s v="Saturday"/>
    <x v="0"/>
    <n v="1"/>
    <n v="1"/>
    <x v="0"/>
  </r>
  <r>
    <x v="0"/>
    <n v="1"/>
    <s v="SMA"/>
    <x v="2"/>
    <x v="2"/>
    <s v="Sunday"/>
    <x v="0"/>
    <n v="1"/>
    <n v="1"/>
    <x v="0"/>
  </r>
  <r>
    <x v="0"/>
    <n v="1"/>
    <s v="SMA"/>
    <x v="3"/>
    <x v="2"/>
    <s v="Sunday"/>
    <x v="0"/>
    <n v="1"/>
    <n v="1"/>
    <x v="0"/>
  </r>
  <r>
    <x v="0"/>
    <n v="1"/>
    <s v="SMA"/>
    <x v="0"/>
    <x v="2"/>
    <s v="Monday"/>
    <x v="1"/>
    <n v="2.5"/>
    <n v="1"/>
    <x v="0"/>
  </r>
  <r>
    <x v="0"/>
    <n v="1"/>
    <s v="SMA"/>
    <x v="1"/>
    <x v="2"/>
    <s v="Monday"/>
    <x v="1"/>
    <n v="1.5"/>
    <n v="1"/>
    <x v="0"/>
  </r>
  <r>
    <x v="0"/>
    <n v="1"/>
    <s v="SMA"/>
    <x v="2"/>
    <x v="2"/>
    <s v="Tuesday"/>
    <x v="1"/>
    <n v="0.5"/>
    <n v="1"/>
    <x v="0"/>
  </r>
  <r>
    <x v="0"/>
    <n v="1"/>
    <s v="SMA"/>
    <x v="0"/>
    <x v="2"/>
    <s v="Monday"/>
    <x v="0"/>
    <n v="2.5"/>
    <n v="1"/>
    <x v="3"/>
  </r>
  <r>
    <x v="0"/>
    <n v="1"/>
    <s v="SMA"/>
    <x v="1"/>
    <x v="2"/>
    <s v="Monday"/>
    <x v="0"/>
    <n v="1"/>
    <n v="1"/>
    <x v="3"/>
  </r>
  <r>
    <x v="0"/>
    <n v="1"/>
    <s v="SMA"/>
    <x v="2"/>
    <x v="2"/>
    <s v="Monday"/>
    <x v="0"/>
    <n v="1"/>
    <n v="1"/>
    <x v="3"/>
  </r>
  <r>
    <x v="0"/>
    <n v="1"/>
    <s v="SMA"/>
    <x v="1"/>
    <x v="2"/>
    <s v="Tuesday"/>
    <x v="0"/>
    <n v="1"/>
    <n v="1"/>
    <x v="3"/>
  </r>
  <r>
    <x v="0"/>
    <n v="1"/>
    <s v="SMA"/>
    <x v="4"/>
    <x v="2"/>
    <s v="Tuesday"/>
    <x v="0"/>
    <n v="2"/>
    <n v="1"/>
    <x v="3"/>
  </r>
  <r>
    <x v="0"/>
    <n v="1"/>
    <s v="SMA"/>
    <x v="0"/>
    <x v="2"/>
    <s v="Wednesday"/>
    <x v="0"/>
    <n v="2.5"/>
    <n v="1"/>
    <x v="3"/>
  </r>
  <r>
    <x v="0"/>
    <n v="1"/>
    <s v="SMA"/>
    <x v="4"/>
    <x v="2"/>
    <s v="Wednesday"/>
    <x v="0"/>
    <n v="1"/>
    <n v="1"/>
    <x v="3"/>
  </r>
  <r>
    <x v="0"/>
    <n v="1"/>
    <s v="SMA"/>
    <x v="1"/>
    <x v="2"/>
    <s v="Thursday"/>
    <x v="0"/>
    <n v="1"/>
    <n v="1"/>
    <x v="3"/>
  </r>
  <r>
    <x v="0"/>
    <n v="1"/>
    <s v="SMA"/>
    <x v="2"/>
    <x v="2"/>
    <s v="Thursday"/>
    <x v="0"/>
    <n v="1"/>
    <n v="1"/>
    <x v="3"/>
  </r>
  <r>
    <x v="0"/>
    <n v="1"/>
    <s v="SMA"/>
    <x v="0"/>
    <x v="2"/>
    <s v="Friday"/>
    <x v="0"/>
    <n v="2.5"/>
    <n v="1"/>
    <x v="3"/>
  </r>
  <r>
    <x v="0"/>
    <n v="1"/>
    <s v="SMA"/>
    <x v="2"/>
    <x v="2"/>
    <s v="Friday"/>
    <x v="0"/>
    <n v="3"/>
    <n v="1"/>
    <x v="3"/>
  </r>
  <r>
    <x v="0"/>
    <n v="1"/>
    <s v="SMA"/>
    <x v="4"/>
    <x v="2"/>
    <s v="Friday"/>
    <x v="0"/>
    <n v="1"/>
    <n v="1"/>
    <x v="3"/>
  </r>
  <r>
    <x v="0"/>
    <n v="1"/>
    <s v="SMA"/>
    <x v="1"/>
    <x v="2"/>
    <s v="Saturday"/>
    <x v="0"/>
    <n v="0.5"/>
    <n v="1"/>
    <x v="3"/>
  </r>
  <r>
    <x v="0"/>
    <n v="1"/>
    <s v="SMA"/>
    <x v="0"/>
    <x v="2"/>
    <s v="Monday"/>
    <x v="1"/>
    <n v="2.5"/>
    <n v="1"/>
    <x v="3"/>
  </r>
  <r>
    <x v="0"/>
    <n v="1"/>
    <s v="SMA"/>
    <x v="1"/>
    <x v="2"/>
    <s v="Monday"/>
    <x v="1"/>
    <n v="1.5"/>
    <n v="1"/>
    <x v="3"/>
  </r>
  <r>
    <x v="0"/>
    <n v="1"/>
    <s v="SMA"/>
    <x v="4"/>
    <x v="2"/>
    <s v="Tuesday"/>
    <x v="1"/>
    <n v="1"/>
    <n v="1"/>
    <x v="3"/>
  </r>
  <r>
    <x v="0"/>
    <n v="1"/>
    <s v="SMA"/>
    <x v="1"/>
    <x v="1"/>
    <s v="Saturday"/>
    <x v="1"/>
    <n v="1"/>
    <n v="1"/>
    <x v="1"/>
  </r>
  <r>
    <x v="0"/>
    <n v="1"/>
    <s v="SMA"/>
    <x v="3"/>
    <x v="1"/>
    <s v="Sunday"/>
    <x v="1"/>
    <n v="2"/>
    <n v="1"/>
    <x v="1"/>
  </r>
  <r>
    <x v="0"/>
    <n v="1"/>
    <s v="SMA"/>
    <x v="1"/>
    <x v="2"/>
    <s v="Monday"/>
    <x v="0"/>
    <n v="1"/>
    <n v="1"/>
    <x v="1"/>
  </r>
  <r>
    <x v="0"/>
    <n v="1"/>
    <s v="SMA"/>
    <x v="1"/>
    <x v="2"/>
    <s v="Tuesday"/>
    <x v="0"/>
    <n v="1"/>
    <n v="1"/>
    <x v="1"/>
  </r>
  <r>
    <x v="0"/>
    <n v="1"/>
    <s v="SMA"/>
    <x v="1"/>
    <x v="2"/>
    <s v="Thursday"/>
    <x v="0"/>
    <n v="2"/>
    <n v="1"/>
    <x v="1"/>
  </r>
  <r>
    <x v="0"/>
    <n v="1"/>
    <s v="SMA"/>
    <x v="1"/>
    <x v="2"/>
    <s v="Saturday"/>
    <x v="0"/>
    <n v="1"/>
    <n v="1"/>
    <x v="1"/>
  </r>
  <r>
    <x v="0"/>
    <n v="1"/>
    <s v="SMA"/>
    <x v="4"/>
    <x v="2"/>
    <s v="Tuesday"/>
    <x v="0"/>
    <n v="1"/>
    <n v="1"/>
    <x v="1"/>
  </r>
  <r>
    <x v="0"/>
    <n v="1"/>
    <s v="SMA"/>
    <x v="4"/>
    <x v="2"/>
    <s v="Wednesday"/>
    <x v="0"/>
    <n v="1"/>
    <n v="1"/>
    <x v="1"/>
  </r>
  <r>
    <x v="0"/>
    <n v="1"/>
    <s v="SMA"/>
    <x v="4"/>
    <x v="2"/>
    <s v="Thursday"/>
    <x v="0"/>
    <n v="1"/>
    <n v="1"/>
    <x v="1"/>
  </r>
  <r>
    <x v="0"/>
    <n v="1"/>
    <s v="SMA"/>
    <x v="4"/>
    <x v="2"/>
    <s v="Saturday"/>
    <x v="0"/>
    <n v="2"/>
    <n v="1"/>
    <x v="1"/>
  </r>
  <r>
    <x v="0"/>
    <n v="1"/>
    <s v="SMA"/>
    <x v="4"/>
    <x v="2"/>
    <s v="Sunday"/>
    <x v="0"/>
    <n v="3"/>
    <n v="1"/>
    <x v="1"/>
  </r>
  <r>
    <x v="0"/>
    <n v="1"/>
    <s v="SMA"/>
    <x v="0"/>
    <x v="2"/>
    <s v="Monday"/>
    <x v="0"/>
    <n v="2.5"/>
    <n v="1"/>
    <x v="1"/>
  </r>
  <r>
    <x v="0"/>
    <n v="1"/>
    <s v="SMA"/>
    <x v="0"/>
    <x v="2"/>
    <s v="Wednesday"/>
    <x v="0"/>
    <n v="2.5"/>
    <n v="1"/>
    <x v="1"/>
  </r>
  <r>
    <x v="0"/>
    <n v="1"/>
    <s v="SMA"/>
    <x v="0"/>
    <x v="2"/>
    <s v="Friday"/>
    <x v="0"/>
    <n v="2.5"/>
    <n v="1"/>
    <x v="1"/>
  </r>
  <r>
    <x v="0"/>
    <n v="1"/>
    <s v="SMA"/>
    <x v="3"/>
    <x v="2"/>
    <s v="Sunday"/>
    <x v="0"/>
    <n v="2"/>
    <n v="1"/>
    <x v="1"/>
  </r>
  <r>
    <x v="0"/>
    <n v="1"/>
    <s v="SMA"/>
    <x v="3"/>
    <x v="2"/>
    <s v="Friday"/>
    <x v="0"/>
    <n v="1"/>
    <n v="1"/>
    <x v="1"/>
  </r>
  <r>
    <x v="0"/>
    <n v="1"/>
    <s v="SMA"/>
    <x v="2"/>
    <x v="2"/>
    <s v="Monday"/>
    <x v="0"/>
    <n v="1"/>
    <n v="1"/>
    <x v="1"/>
  </r>
  <r>
    <x v="0"/>
    <n v="1"/>
    <s v="SMA"/>
    <x v="2"/>
    <x v="2"/>
    <s v="Wednesday"/>
    <x v="0"/>
    <n v="1"/>
    <n v="1"/>
    <x v="1"/>
  </r>
  <r>
    <x v="0"/>
    <n v="1"/>
    <s v="SMA"/>
    <x v="2"/>
    <x v="2"/>
    <s v="Friday"/>
    <x v="0"/>
    <n v="1"/>
    <n v="1"/>
    <x v="1"/>
  </r>
  <r>
    <x v="0"/>
    <n v="1"/>
    <s v="SMA"/>
    <x v="1"/>
    <x v="2"/>
    <s v="Monday"/>
    <x v="1"/>
    <n v="1.5"/>
    <n v="1"/>
    <x v="1"/>
  </r>
  <r>
    <x v="0"/>
    <n v="1"/>
    <s v="SMA"/>
    <x v="1"/>
    <x v="2"/>
    <s v="Saturday"/>
    <x v="1"/>
    <n v="1"/>
    <n v="1"/>
    <x v="1"/>
  </r>
  <r>
    <x v="0"/>
    <n v="1"/>
    <s v="SMA"/>
    <x v="2"/>
    <x v="2"/>
    <s v="Monday"/>
    <x v="1"/>
    <n v="1"/>
    <n v="1"/>
    <x v="1"/>
  </r>
  <r>
    <x v="0"/>
    <n v="1"/>
    <s v="SMA"/>
    <x v="4"/>
    <x v="2"/>
    <s v="Tuesday"/>
    <x v="1"/>
    <n v="1"/>
    <n v="1"/>
    <x v="1"/>
  </r>
  <r>
    <x v="0"/>
    <n v="1"/>
    <s v="SMA"/>
    <x v="4"/>
    <x v="2"/>
    <s v="Friday"/>
    <x v="1"/>
    <n v="1"/>
    <n v="1"/>
    <x v="1"/>
  </r>
  <r>
    <x v="0"/>
    <n v="1"/>
    <s v="SMA"/>
    <x v="4"/>
    <x v="2"/>
    <s v="Sunday"/>
    <x v="1"/>
    <n v="1"/>
    <n v="1"/>
    <x v="1"/>
  </r>
  <r>
    <x v="0"/>
    <n v="1"/>
    <s v="SMA"/>
    <x v="0"/>
    <x v="2"/>
    <s v="Monday"/>
    <x v="1"/>
    <n v="2.5"/>
    <n v="1"/>
    <x v="1"/>
  </r>
  <r>
    <x v="0"/>
    <n v="1"/>
    <s v="SMA"/>
    <x v="0"/>
    <x v="2"/>
    <s v="Wednesday"/>
    <x v="1"/>
    <n v="2.5"/>
    <n v="1"/>
    <x v="1"/>
  </r>
  <r>
    <x v="0"/>
    <n v="1"/>
    <s v="SMA"/>
    <x v="0"/>
    <x v="2"/>
    <s v="Friday"/>
    <x v="1"/>
    <n v="2.5"/>
    <n v="1"/>
    <x v="1"/>
  </r>
  <r>
    <x v="0"/>
    <n v="1"/>
    <s v="SMA"/>
    <x v="2"/>
    <x v="2"/>
    <s v="Thursday"/>
    <x v="1"/>
    <n v="0.5"/>
    <n v="1"/>
    <x v="1"/>
  </r>
  <r>
    <x v="0"/>
    <n v="1"/>
    <s v="SMA"/>
    <x v="2"/>
    <x v="2"/>
    <s v="Wednesday"/>
    <x v="1"/>
    <n v="0.5"/>
    <n v="1"/>
    <x v="1"/>
  </r>
  <r>
    <x v="0"/>
    <n v="1"/>
    <s v="SMA"/>
    <x v="2"/>
    <x v="2"/>
    <s v="Friday"/>
    <x v="1"/>
    <n v="2"/>
    <n v="1"/>
    <x v="1"/>
  </r>
  <r>
    <x v="0"/>
    <n v="1"/>
    <s v="SMA"/>
    <x v="2"/>
    <x v="2"/>
    <s v="Sunday"/>
    <x v="1"/>
    <n v="1"/>
    <n v="1"/>
    <x v="1"/>
  </r>
  <r>
    <x v="0"/>
    <n v="1"/>
    <s v="SMA"/>
    <x v="3"/>
    <x v="2"/>
    <s v="Sunday"/>
    <x v="1"/>
    <n v="2"/>
    <n v="1"/>
    <x v="1"/>
  </r>
  <r>
    <x v="0"/>
    <n v="1"/>
    <s v="SMA"/>
    <x v="0"/>
    <x v="2"/>
    <s v="Monday"/>
    <x v="0"/>
    <n v="2.2999999999999998"/>
    <n v="1"/>
    <x v="2"/>
  </r>
  <r>
    <x v="0"/>
    <n v="1"/>
    <s v="SMA"/>
    <x v="0"/>
    <x v="2"/>
    <s v="Wednesday"/>
    <x v="0"/>
    <n v="2.2999999999999998"/>
    <n v="1"/>
    <x v="2"/>
  </r>
  <r>
    <x v="0"/>
    <n v="1"/>
    <s v="SMA"/>
    <x v="0"/>
    <x v="2"/>
    <s v="Friday"/>
    <x v="0"/>
    <n v="2.2999999999999998"/>
    <n v="1"/>
    <x v="2"/>
  </r>
  <r>
    <x v="0"/>
    <n v="1"/>
    <s v="SMA"/>
    <x v="1"/>
    <x v="2"/>
    <s v="Tuesday"/>
    <x v="0"/>
    <n v="1.3"/>
    <n v="1"/>
    <x v="2"/>
  </r>
  <r>
    <x v="0"/>
    <n v="1"/>
    <s v="SMA"/>
    <x v="1"/>
    <x v="2"/>
    <s v="Thursday"/>
    <x v="0"/>
    <n v="1.3"/>
    <n v="1"/>
    <x v="2"/>
  </r>
  <r>
    <x v="0"/>
    <n v="1"/>
    <s v="SMA"/>
    <x v="1"/>
    <x v="2"/>
    <s v="Saturday"/>
    <x v="0"/>
    <n v="1.3"/>
    <n v="1"/>
    <x v="2"/>
  </r>
  <r>
    <x v="0"/>
    <n v="1"/>
    <s v="SMA"/>
    <x v="4"/>
    <x v="2"/>
    <s v="Monday"/>
    <x v="0"/>
    <n v="1"/>
    <n v="1"/>
    <x v="2"/>
  </r>
  <r>
    <x v="0"/>
    <n v="1"/>
    <s v="SMA"/>
    <x v="4"/>
    <x v="2"/>
    <s v="Tuesday"/>
    <x v="0"/>
    <n v="1"/>
    <n v="1"/>
    <x v="2"/>
  </r>
  <r>
    <x v="0"/>
    <n v="1"/>
    <s v="SMA"/>
    <x v="4"/>
    <x v="2"/>
    <s v="Thursday"/>
    <x v="0"/>
    <n v="1"/>
    <n v="1"/>
    <x v="2"/>
  </r>
  <r>
    <x v="0"/>
    <n v="1"/>
    <s v="SMA"/>
    <x v="4"/>
    <x v="2"/>
    <s v="Saturday"/>
    <x v="0"/>
    <n v="1"/>
    <n v="1"/>
    <x v="2"/>
  </r>
  <r>
    <x v="0"/>
    <n v="1"/>
    <s v="SMA"/>
    <x v="4"/>
    <x v="2"/>
    <s v="Sunday"/>
    <x v="0"/>
    <n v="1"/>
    <n v="1"/>
    <x v="2"/>
  </r>
  <r>
    <x v="0"/>
    <n v="1"/>
    <s v="SMA"/>
    <x v="3"/>
    <x v="2"/>
    <s v="Webnesday"/>
    <x v="0"/>
    <n v="2"/>
    <n v="1"/>
    <x v="2"/>
  </r>
  <r>
    <x v="0"/>
    <n v="1"/>
    <s v="SMA"/>
    <x v="2"/>
    <x v="2"/>
    <s v="Monday"/>
    <x v="0"/>
    <n v="1"/>
    <n v="1"/>
    <x v="2"/>
  </r>
  <r>
    <x v="0"/>
    <n v="1"/>
    <s v="SMA"/>
    <x v="2"/>
    <x v="2"/>
    <s v="Wednesday"/>
    <x v="0"/>
    <n v="2"/>
    <n v="1"/>
    <x v="2"/>
  </r>
  <r>
    <x v="0"/>
    <n v="1"/>
    <s v="SMA"/>
    <x v="2"/>
    <x v="2"/>
    <s v="Friday"/>
    <x v="0"/>
    <n v="1"/>
    <n v="1"/>
    <x v="2"/>
  </r>
  <r>
    <x v="0"/>
    <n v="1"/>
    <s v="SMA"/>
    <x v="0"/>
    <x v="2"/>
    <s v="Monday"/>
    <x v="1"/>
    <n v="2.5"/>
    <n v="1"/>
    <x v="2"/>
  </r>
  <r>
    <x v="0"/>
    <n v="1"/>
    <s v="SMA"/>
    <x v="1"/>
    <x v="2"/>
    <s v="Monday"/>
    <x v="1"/>
    <n v="1.5"/>
    <n v="1"/>
    <x v="2"/>
  </r>
  <r>
    <x v="0"/>
    <n v="1"/>
    <s v="SMA"/>
    <x v="4"/>
    <x v="2"/>
    <s v="Monday"/>
    <x v="1"/>
    <n v="1"/>
    <n v="1"/>
    <x v="2"/>
  </r>
  <r>
    <x v="0"/>
    <n v="1"/>
    <s v="SMA"/>
    <x v="4"/>
    <x v="2"/>
    <s v="Tuesday"/>
    <x v="1"/>
    <n v="1"/>
    <n v="1"/>
    <x v="2"/>
  </r>
  <r>
    <x v="0"/>
    <n v="1"/>
    <s v="SMA"/>
    <x v="2"/>
    <x v="2"/>
    <s v="Monday"/>
    <x v="1"/>
    <n v="1"/>
    <n v="1"/>
    <x v="2"/>
  </r>
  <r>
    <x v="0"/>
    <n v="1"/>
    <s v="SMA"/>
    <x v="0"/>
    <x v="2"/>
    <s v="Wednesday"/>
    <x v="1"/>
    <n v="2.5"/>
    <n v="1"/>
    <x v="2"/>
  </r>
  <r>
    <x v="0"/>
    <n v="1"/>
    <s v="SMA"/>
    <x v="2"/>
    <x v="2"/>
    <s v="Wednesday"/>
    <x v="1"/>
    <n v="1"/>
    <n v="1"/>
    <x v="2"/>
  </r>
  <r>
    <x v="0"/>
    <n v="1"/>
    <s v="SMA"/>
    <x v="0"/>
    <x v="2"/>
    <s v="Wednesday"/>
    <x v="1"/>
    <n v="2.5"/>
    <n v="1"/>
    <x v="0"/>
  </r>
  <r>
    <x v="0"/>
    <n v="1"/>
    <s v="SMA"/>
    <x v="4"/>
    <x v="2"/>
    <s v="Wednesday"/>
    <x v="1"/>
    <n v="0.5"/>
    <n v="1"/>
    <x v="0"/>
  </r>
  <r>
    <x v="0"/>
    <n v="1"/>
    <s v="SMA"/>
    <x v="0"/>
    <x v="2"/>
    <s v="Wednesday"/>
    <x v="1"/>
    <n v="2.5"/>
    <n v="1"/>
    <x v="3"/>
  </r>
  <r>
    <x v="0"/>
    <n v="1"/>
    <s v="SMA"/>
    <x v="2"/>
    <x v="2"/>
    <s v="Wednesday"/>
    <x v="1"/>
    <n v="0.5"/>
    <n v="1"/>
    <x v="3"/>
  </r>
  <r>
    <x v="0"/>
    <n v="1"/>
    <s v="SMA"/>
    <x v="0"/>
    <x v="2"/>
    <s v="Friday"/>
    <x v="1"/>
    <n v="2.5"/>
    <n v="1"/>
    <x v="3"/>
  </r>
  <r>
    <x v="0"/>
    <n v="1"/>
    <s v="SMA"/>
    <x v="1"/>
    <x v="2"/>
    <s v="Saturday"/>
    <x v="1"/>
    <n v="1"/>
    <n v="1"/>
    <x v="3"/>
  </r>
  <r>
    <x v="0"/>
    <n v="1"/>
    <s v="SMA"/>
    <x v="3"/>
    <x v="2"/>
    <s v="Saturday"/>
    <x v="1"/>
    <n v="1"/>
    <n v="1"/>
    <x v="3"/>
  </r>
  <r>
    <x v="0"/>
    <n v="1"/>
    <s v="SMA"/>
    <x v="4"/>
    <x v="2"/>
    <s v="Sunday"/>
    <x v="1"/>
    <n v="2"/>
    <n v="1"/>
    <x v="3"/>
  </r>
  <r>
    <x v="0"/>
    <n v="1"/>
    <s v="SMA"/>
    <x v="3"/>
    <x v="2"/>
    <s v="Sunday"/>
    <x v="1"/>
    <n v="1"/>
    <n v="1"/>
    <x v="3"/>
  </r>
  <r>
    <x v="0"/>
    <n v="1"/>
    <s v="SMA"/>
    <x v="2"/>
    <x v="2"/>
    <s v="Sunday"/>
    <x v="1"/>
    <n v="3"/>
    <n v="1"/>
    <x v="3"/>
  </r>
  <r>
    <x v="0"/>
    <n v="1"/>
    <s v="SMA"/>
    <x v="1"/>
    <x v="3"/>
    <s v="Monday"/>
    <x v="0"/>
    <n v="1"/>
    <n v="1"/>
    <x v="1"/>
  </r>
  <r>
    <x v="0"/>
    <n v="1"/>
    <s v="SMA"/>
    <x v="1"/>
    <x v="3"/>
    <s v="Tuesday"/>
    <x v="0"/>
    <n v="1"/>
    <n v="1"/>
    <x v="1"/>
  </r>
  <r>
    <x v="0"/>
    <n v="1"/>
    <s v="SMA"/>
    <x v="1"/>
    <x v="3"/>
    <s v="Thursday"/>
    <x v="0"/>
    <n v="1"/>
    <n v="1"/>
    <x v="1"/>
  </r>
  <r>
    <x v="0"/>
    <n v="1"/>
    <s v="SMA"/>
    <x v="1"/>
    <x v="3"/>
    <s v="Saturday"/>
    <x v="0"/>
    <n v="1"/>
    <n v="1"/>
    <x v="1"/>
  </r>
  <r>
    <x v="0"/>
    <n v="1"/>
    <s v="SMA"/>
    <x v="4"/>
    <x v="3"/>
    <s v="Tuesday"/>
    <x v="0"/>
    <n v="1"/>
    <n v="1"/>
    <x v="1"/>
  </r>
  <r>
    <x v="0"/>
    <n v="1"/>
    <s v="SMA"/>
    <x v="4"/>
    <x v="3"/>
    <s v="Wednesday"/>
    <x v="0"/>
    <n v="1"/>
    <n v="1"/>
    <x v="1"/>
  </r>
  <r>
    <x v="0"/>
    <n v="1"/>
    <s v="SMA"/>
    <x v="4"/>
    <x v="3"/>
    <s v="Thursday"/>
    <x v="0"/>
    <n v="1"/>
    <n v="1"/>
    <x v="1"/>
  </r>
  <r>
    <x v="0"/>
    <n v="1"/>
    <s v="SMA"/>
    <x v="4"/>
    <x v="3"/>
    <s v="Saturday"/>
    <x v="0"/>
    <n v="2"/>
    <n v="1"/>
    <x v="1"/>
  </r>
  <r>
    <x v="0"/>
    <n v="1"/>
    <s v="SMA"/>
    <x v="4"/>
    <x v="3"/>
    <s v="Sunday"/>
    <x v="0"/>
    <n v="3"/>
    <n v="1"/>
    <x v="1"/>
  </r>
  <r>
    <x v="0"/>
    <n v="1"/>
    <s v="SMA"/>
    <x v="0"/>
    <x v="3"/>
    <s v="Monday"/>
    <x v="0"/>
    <n v="2.5"/>
    <n v="1"/>
    <x v="1"/>
  </r>
  <r>
    <x v="0"/>
    <n v="1"/>
    <s v="SMA"/>
    <x v="0"/>
    <x v="3"/>
    <s v="Wednesday"/>
    <x v="0"/>
    <n v="2.5"/>
    <n v="1"/>
    <x v="1"/>
  </r>
  <r>
    <x v="0"/>
    <n v="1"/>
    <s v="SMA"/>
    <x v="0"/>
    <x v="3"/>
    <s v="Friday"/>
    <x v="0"/>
    <n v="2.5"/>
    <n v="1"/>
    <x v="1"/>
  </r>
  <r>
    <x v="0"/>
    <n v="1"/>
    <s v="SMA"/>
    <x v="3"/>
    <x v="3"/>
    <s v="Sunday"/>
    <x v="0"/>
    <n v="2"/>
    <n v="1"/>
    <x v="1"/>
  </r>
  <r>
    <x v="0"/>
    <n v="1"/>
    <s v="SMA"/>
    <x v="3"/>
    <x v="3"/>
    <s v="Friday"/>
    <x v="0"/>
    <n v="1"/>
    <n v="1"/>
    <x v="1"/>
  </r>
  <r>
    <x v="0"/>
    <n v="1"/>
    <s v="SMA"/>
    <x v="2"/>
    <x v="3"/>
    <s v="Monday"/>
    <x v="0"/>
    <n v="2"/>
    <n v="1"/>
    <x v="1"/>
  </r>
  <r>
    <x v="0"/>
    <n v="1"/>
    <s v="SMA"/>
    <x v="2"/>
    <x v="3"/>
    <s v="Wednesday"/>
    <x v="0"/>
    <n v="1"/>
    <n v="1"/>
    <x v="1"/>
  </r>
  <r>
    <x v="0"/>
    <n v="1"/>
    <s v="SMA"/>
    <x v="2"/>
    <x v="3"/>
    <s v="Friday"/>
    <x v="0"/>
    <n v="2"/>
    <n v="1"/>
    <x v="1"/>
  </r>
  <r>
    <x v="0"/>
    <n v="1"/>
    <s v="SMA"/>
    <x v="0"/>
    <x v="2"/>
    <s v="Friday"/>
    <x v="1"/>
    <n v="2.5"/>
    <n v="1"/>
    <x v="0"/>
  </r>
  <r>
    <x v="0"/>
    <n v="1"/>
    <s v="SMA"/>
    <x v="1"/>
    <x v="2"/>
    <s v="Saturday"/>
    <x v="1"/>
    <n v="1"/>
    <n v="1"/>
    <x v="0"/>
  </r>
  <r>
    <x v="0"/>
    <n v="1"/>
    <s v="SMA"/>
    <x v="3"/>
    <x v="2"/>
    <s v="Saturday"/>
    <x v="1"/>
    <n v="2"/>
    <n v="1"/>
    <x v="0"/>
  </r>
  <r>
    <x v="0"/>
    <n v="1"/>
    <s v="SMA"/>
    <x v="4"/>
    <x v="2"/>
    <s v="Sunday"/>
    <x v="1"/>
    <n v="1"/>
    <n v="1"/>
    <x v="0"/>
  </r>
  <r>
    <x v="0"/>
    <n v="1"/>
    <s v="SMA"/>
    <x v="2"/>
    <x v="2"/>
    <s v="Sunday"/>
    <x v="1"/>
    <n v="3"/>
    <n v="1"/>
    <x v="0"/>
  </r>
  <r>
    <x v="0"/>
    <n v="1"/>
    <s v="SMA"/>
    <x v="0"/>
    <x v="3"/>
    <s v="Monday"/>
    <x v="0"/>
    <n v="2.5"/>
    <n v="1"/>
    <x v="0"/>
  </r>
  <r>
    <x v="0"/>
    <n v="1"/>
    <s v="SMA"/>
    <x v="1"/>
    <x v="3"/>
    <s v="Monday"/>
    <x v="0"/>
    <n v="1"/>
    <n v="1"/>
    <x v="0"/>
  </r>
  <r>
    <x v="0"/>
    <n v="1"/>
    <s v="SMA"/>
    <x v="1"/>
    <x v="3"/>
    <s v="Tuesday"/>
    <x v="0"/>
    <n v="1.5"/>
    <n v="1"/>
    <x v="0"/>
  </r>
  <r>
    <x v="0"/>
    <n v="1"/>
    <s v="SMA"/>
    <x v="2"/>
    <x v="3"/>
    <s v="Tuesday"/>
    <x v="0"/>
    <n v="0.5"/>
    <n v="1"/>
    <x v="0"/>
  </r>
  <r>
    <x v="0"/>
    <n v="1"/>
    <s v="SMA"/>
    <x v="0"/>
    <x v="3"/>
    <s v="Wednesday"/>
    <x v="0"/>
    <n v="2.5"/>
    <n v="1"/>
    <x v="0"/>
  </r>
  <r>
    <x v="0"/>
    <n v="1"/>
    <s v="SMA"/>
    <x v="2"/>
    <x v="3"/>
    <s v="Wednesday"/>
    <x v="0"/>
    <n v="1.5"/>
    <n v="1"/>
    <x v="0"/>
  </r>
  <r>
    <x v="0"/>
    <n v="1"/>
    <s v="SMA"/>
    <x v="1"/>
    <x v="3"/>
    <s v="Thursday"/>
    <x v="0"/>
    <n v="1.5"/>
    <n v="1"/>
    <x v="0"/>
  </r>
  <r>
    <x v="0"/>
    <n v="1"/>
    <s v="SMA"/>
    <x v="2"/>
    <x v="3"/>
    <s v="Thursday"/>
    <x v="0"/>
    <n v="0.5"/>
    <n v="1"/>
    <x v="0"/>
  </r>
  <r>
    <x v="0"/>
    <n v="1"/>
    <s v="SMA"/>
    <x v="0"/>
    <x v="3"/>
    <s v="Friday"/>
    <x v="0"/>
    <n v="2.5"/>
    <n v="1"/>
    <x v="0"/>
  </r>
  <r>
    <x v="0"/>
    <n v="1"/>
    <s v="SMA"/>
    <x v="1"/>
    <x v="3"/>
    <s v="Saturday"/>
    <x v="0"/>
    <n v="1"/>
    <n v="1"/>
    <x v="0"/>
  </r>
  <r>
    <x v="0"/>
    <n v="1"/>
    <s v="SMA"/>
    <x v="3"/>
    <x v="3"/>
    <s v="Saturday"/>
    <x v="0"/>
    <n v="2"/>
    <n v="1"/>
    <x v="0"/>
  </r>
  <r>
    <x v="0"/>
    <n v="1"/>
    <s v="SMA"/>
    <x v="4"/>
    <x v="3"/>
    <s v="Sunday"/>
    <x v="0"/>
    <n v="1"/>
    <n v="1"/>
    <x v="0"/>
  </r>
  <r>
    <x v="0"/>
    <n v="1"/>
    <s v="SMA"/>
    <x v="2"/>
    <x v="3"/>
    <s v="Sunday"/>
    <x v="0"/>
    <n v="2"/>
    <n v="1"/>
    <x v="0"/>
  </r>
  <r>
    <x v="0"/>
    <n v="1"/>
    <s v="SMA"/>
    <x v="0"/>
    <x v="3"/>
    <s v="Monday"/>
    <x v="1"/>
    <n v="2.5"/>
    <n v="1"/>
    <x v="0"/>
  </r>
  <r>
    <x v="0"/>
    <n v="1"/>
    <s v="SMA"/>
    <x v="1"/>
    <x v="3"/>
    <s v="Monday"/>
    <x v="1"/>
    <n v="2"/>
    <n v="1"/>
    <x v="0"/>
  </r>
  <r>
    <x v="0"/>
    <n v="1"/>
    <s v="SMA"/>
    <x v="4"/>
    <x v="3"/>
    <s v="Monday"/>
    <x v="1"/>
    <n v="0.5"/>
    <n v="1"/>
    <x v="0"/>
  </r>
  <r>
    <x v="0"/>
    <n v="1"/>
    <s v="SMA"/>
    <x v="2"/>
    <x v="3"/>
    <s v="Monday"/>
    <x v="1"/>
    <n v="0.5"/>
    <n v="1"/>
    <x v="0"/>
  </r>
  <r>
    <x v="0"/>
    <n v="1"/>
    <s v="SMA"/>
    <x v="1"/>
    <x v="3"/>
    <s v="Tuesday"/>
    <x v="1"/>
    <n v="2"/>
    <n v="1"/>
    <x v="0"/>
  </r>
  <r>
    <x v="0"/>
    <n v="1"/>
    <s v="SMA"/>
    <x v="2"/>
    <x v="3"/>
    <s v="Tuesday"/>
    <x v="1"/>
    <n v="0.5"/>
    <n v="1"/>
    <x v="0"/>
  </r>
  <r>
    <x v="0"/>
    <n v="1"/>
    <s v="SMA"/>
    <x v="0"/>
    <x v="3"/>
    <s v="Monday"/>
    <x v="1"/>
    <n v="2.5"/>
    <n v="1"/>
    <x v="1"/>
  </r>
  <r>
    <x v="0"/>
    <n v="1"/>
    <s v="SMA"/>
    <x v="0"/>
    <x v="3"/>
    <s v="Wednesday"/>
    <x v="1"/>
    <n v="2.5"/>
    <n v="1"/>
    <x v="1"/>
  </r>
  <r>
    <x v="0"/>
    <n v="1"/>
    <s v="SMA"/>
    <x v="0"/>
    <x v="3"/>
    <s v="Friday"/>
    <x v="1"/>
    <n v="2.5"/>
    <n v="1"/>
    <x v="1"/>
  </r>
  <r>
    <x v="0"/>
    <n v="1"/>
    <s v="SMA"/>
    <x v="1"/>
    <x v="3"/>
    <s v="Monday"/>
    <x v="1"/>
    <n v="2"/>
    <n v="1"/>
    <x v="1"/>
  </r>
  <r>
    <x v="0"/>
    <n v="1"/>
    <s v="SMA"/>
    <x v="2"/>
    <x v="3"/>
    <s v="Monday"/>
    <x v="1"/>
    <n v="1"/>
    <n v="1"/>
    <x v="1"/>
  </r>
  <r>
    <x v="0"/>
    <n v="1"/>
    <s v="SMA"/>
    <x v="1"/>
    <x v="3"/>
    <s v="Tuesday"/>
    <x v="1"/>
    <n v="2"/>
    <n v="1"/>
    <x v="1"/>
  </r>
  <r>
    <x v="0"/>
    <n v="1"/>
    <s v="SMA"/>
    <x v="1"/>
    <x v="3"/>
    <s v="Wednesday"/>
    <x v="1"/>
    <n v="3"/>
    <n v="1"/>
    <x v="1"/>
  </r>
  <r>
    <x v="0"/>
    <n v="1"/>
    <s v="SMA"/>
    <x v="1"/>
    <x v="3"/>
    <s v="Thursday"/>
    <x v="1"/>
    <n v="3"/>
    <n v="1"/>
    <x v="1"/>
  </r>
  <r>
    <x v="0"/>
    <n v="1"/>
    <s v="SMA"/>
    <x v="4"/>
    <x v="3"/>
    <s v="Tuesday"/>
    <x v="1"/>
    <n v="1"/>
    <n v="1"/>
    <x v="1"/>
  </r>
  <r>
    <x v="0"/>
    <n v="1"/>
    <s v="SMA"/>
    <x v="4"/>
    <x v="3"/>
    <s v="Friday"/>
    <x v="1"/>
    <n v="0.5"/>
    <n v="1"/>
    <x v="1"/>
  </r>
  <r>
    <x v="0"/>
    <n v="1"/>
    <s v="SMA"/>
    <x v="4"/>
    <x v="3"/>
    <s v="Sunday"/>
    <x v="1"/>
    <n v="2"/>
    <n v="1"/>
    <x v="1"/>
  </r>
  <r>
    <x v="0"/>
    <n v="1"/>
    <s v="SMA"/>
    <x v="3"/>
    <x v="3"/>
    <s v="Friday"/>
    <x v="1"/>
    <n v="0.5"/>
    <n v="1"/>
    <x v="1"/>
  </r>
  <r>
    <x v="0"/>
    <n v="1"/>
    <s v="SMA"/>
    <x v="3"/>
    <x v="3"/>
    <s v="Sunday"/>
    <x v="1"/>
    <n v="2"/>
    <n v="1"/>
    <x v="1"/>
  </r>
  <r>
    <x v="0"/>
    <n v="1"/>
    <s v="SMA"/>
    <x v="2"/>
    <x v="3"/>
    <s v="Tuesday"/>
    <x v="1"/>
    <n v="2"/>
    <n v="1"/>
    <x v="1"/>
  </r>
  <r>
    <x v="0"/>
    <n v="1"/>
    <s v="SMA"/>
    <x v="2"/>
    <x v="3"/>
    <s v="Wednesday"/>
    <x v="1"/>
    <n v="2"/>
    <n v="1"/>
    <x v="1"/>
  </r>
  <r>
    <x v="0"/>
    <n v="1"/>
    <s v="SMA"/>
    <x v="2"/>
    <x v="3"/>
    <s v="Thursday"/>
    <x v="1"/>
    <n v="0.5"/>
    <n v="1"/>
    <x v="1"/>
  </r>
  <r>
    <x v="0"/>
    <n v="1"/>
    <s v="SMA"/>
    <x v="2"/>
    <x v="3"/>
    <s v="Friday"/>
    <x v="1"/>
    <n v="0.5"/>
    <n v="1"/>
    <x v="1"/>
  </r>
  <r>
    <x v="0"/>
    <n v="1"/>
    <s v="SMA"/>
    <x v="2"/>
    <x v="3"/>
    <s v="Sunday"/>
    <x v="1"/>
    <n v="1"/>
    <n v="1"/>
    <x v="1"/>
  </r>
  <r>
    <x v="0"/>
    <n v="1"/>
    <s v="SMA"/>
    <x v="0"/>
    <x v="3"/>
    <s v="Monday"/>
    <x v="0"/>
    <n v="2.5"/>
    <n v="1"/>
    <x v="3"/>
  </r>
  <r>
    <x v="0"/>
    <n v="1"/>
    <s v="SMA"/>
    <x v="1"/>
    <x v="3"/>
    <s v="Monday"/>
    <x v="0"/>
    <n v="1"/>
    <n v="1"/>
    <x v="3"/>
  </r>
  <r>
    <x v="0"/>
    <n v="1"/>
    <s v="SMA"/>
    <x v="1"/>
    <x v="3"/>
    <s v="Tuesday"/>
    <x v="0"/>
    <n v="1.5"/>
    <n v="1"/>
    <x v="3"/>
  </r>
  <r>
    <x v="0"/>
    <n v="1"/>
    <s v="SMA"/>
    <x v="2"/>
    <x v="3"/>
    <s v="Tuesday"/>
    <x v="0"/>
    <n v="2"/>
    <n v="1"/>
    <x v="3"/>
  </r>
  <r>
    <x v="0"/>
    <n v="1"/>
    <s v="SMA"/>
    <x v="0"/>
    <x v="3"/>
    <s v="Wednesday"/>
    <x v="0"/>
    <n v="2.5"/>
    <n v="1"/>
    <x v="3"/>
  </r>
  <r>
    <x v="0"/>
    <n v="1"/>
    <s v="SMA"/>
    <x v="1"/>
    <x v="3"/>
    <s v="Thursday"/>
    <x v="0"/>
    <n v="1.5"/>
    <n v="1"/>
    <x v="3"/>
  </r>
  <r>
    <x v="0"/>
    <n v="1"/>
    <s v="SMA"/>
    <x v="4"/>
    <x v="3"/>
    <s v="Thursday"/>
    <x v="0"/>
    <n v="2"/>
    <n v="1"/>
    <x v="3"/>
  </r>
  <r>
    <x v="0"/>
    <n v="1"/>
    <s v="SMA"/>
    <x v="2"/>
    <x v="3"/>
    <s v="Thursday"/>
    <x v="0"/>
    <n v="0.5"/>
    <n v="1"/>
    <x v="3"/>
  </r>
  <r>
    <x v="0"/>
    <n v="1"/>
    <s v="SMA"/>
    <x v="0"/>
    <x v="3"/>
    <s v="Friday"/>
    <x v="0"/>
    <n v="2.5"/>
    <n v="1"/>
    <x v="3"/>
  </r>
  <r>
    <x v="0"/>
    <n v="1"/>
    <s v="SMA"/>
    <x v="1"/>
    <x v="3"/>
    <s v="Saturday"/>
    <x v="0"/>
    <n v="1"/>
    <n v="1"/>
    <x v="3"/>
  </r>
  <r>
    <x v="0"/>
    <n v="1"/>
    <s v="SMA"/>
    <x v="3"/>
    <x v="3"/>
    <s v="Saturday"/>
    <x v="0"/>
    <n v="2"/>
    <n v="1"/>
    <x v="3"/>
  </r>
  <r>
    <x v="0"/>
    <n v="1"/>
    <s v="SMA"/>
    <x v="3"/>
    <x v="3"/>
    <s v="Sunday"/>
    <x v="0"/>
    <n v="1"/>
    <n v="1"/>
    <x v="3"/>
  </r>
  <r>
    <x v="0"/>
    <n v="1"/>
    <s v="SMA"/>
    <x v="4"/>
    <x v="3"/>
    <s v="Sunday"/>
    <x v="0"/>
    <n v="1"/>
    <n v="1"/>
    <x v="3"/>
  </r>
  <r>
    <x v="0"/>
    <n v="1"/>
    <s v="SMA"/>
    <x v="0"/>
    <x v="3"/>
    <s v="Monday"/>
    <x v="1"/>
    <n v="2.5"/>
    <n v="1"/>
    <x v="3"/>
  </r>
  <r>
    <x v="0"/>
    <n v="1"/>
    <s v="SMA"/>
    <x v="1"/>
    <x v="3"/>
    <s v="Monday"/>
    <x v="1"/>
    <n v="2"/>
    <n v="1"/>
    <x v="3"/>
  </r>
  <r>
    <x v="0"/>
    <n v="1"/>
    <s v="SMA"/>
    <x v="2"/>
    <x v="3"/>
    <s v="Monday"/>
    <x v="1"/>
    <n v="0.5"/>
    <n v="1"/>
    <x v="3"/>
  </r>
  <r>
    <x v="0"/>
    <n v="1"/>
    <s v="SMA"/>
    <x v="1"/>
    <x v="3"/>
    <s v="Tuesday"/>
    <x v="1"/>
    <n v="2"/>
    <n v="1"/>
    <x v="3"/>
  </r>
  <r>
    <x v="0"/>
    <n v="1"/>
    <s v="SMA"/>
    <x v="2"/>
    <x v="3"/>
    <s v="Tuesday"/>
    <x v="1"/>
    <n v="2"/>
    <n v="1"/>
    <x v="3"/>
  </r>
  <r>
    <x v="0"/>
    <n v="1"/>
    <s v="SMA"/>
    <x v="0"/>
    <x v="3"/>
    <s v="Wednesday"/>
    <x v="1"/>
    <n v="2.5"/>
    <n v="1"/>
    <x v="3"/>
  </r>
  <r>
    <x v="0"/>
    <n v="1"/>
    <s v="SMA"/>
    <x v="1"/>
    <x v="3"/>
    <s v="Wednesday"/>
    <x v="1"/>
    <n v="3"/>
    <n v="1"/>
    <x v="3"/>
  </r>
  <r>
    <x v="0"/>
    <n v="1"/>
    <s v="SMA"/>
    <x v="1"/>
    <x v="3"/>
    <s v="Thursday"/>
    <x v="1"/>
    <n v="3"/>
    <n v="1"/>
    <x v="3"/>
  </r>
  <r>
    <x v="0"/>
    <n v="1"/>
    <s v="SMA"/>
    <x v="0"/>
    <x v="3"/>
    <s v="Friday"/>
    <x v="1"/>
    <n v="2.5"/>
    <n v="1"/>
    <x v="3"/>
  </r>
  <r>
    <x v="0"/>
    <n v="1"/>
    <s v="SMA"/>
    <x v="4"/>
    <x v="3"/>
    <s v="Friday"/>
    <x v="1"/>
    <n v="1"/>
    <n v="1"/>
    <x v="3"/>
  </r>
  <r>
    <x v="0"/>
    <n v="1"/>
    <s v="SMA"/>
    <x v="3"/>
    <x v="3"/>
    <s v="Saturday"/>
    <x v="1"/>
    <n v="1"/>
    <n v="1"/>
    <x v="3"/>
  </r>
  <r>
    <x v="0"/>
    <n v="1"/>
    <s v="SMA"/>
    <x v="3"/>
    <x v="3"/>
    <s v="Sunday"/>
    <x v="1"/>
    <n v="1"/>
    <n v="1"/>
    <x v="3"/>
  </r>
  <r>
    <x v="0"/>
    <n v="1"/>
    <s v="SMA"/>
    <x v="0"/>
    <x v="3"/>
    <s v="Monday"/>
    <x v="0"/>
    <n v="2.5"/>
    <n v="1"/>
    <x v="2"/>
  </r>
  <r>
    <x v="0"/>
    <n v="1"/>
    <s v="SMA"/>
    <x v="0"/>
    <x v="3"/>
    <s v="Wednesday"/>
    <x v="0"/>
    <n v="2.5"/>
    <n v="1"/>
    <x v="2"/>
  </r>
  <r>
    <x v="0"/>
    <n v="1"/>
    <s v="SMA"/>
    <x v="0"/>
    <x v="3"/>
    <s v="Friday"/>
    <x v="0"/>
    <n v="2.5"/>
    <n v="1"/>
    <x v="2"/>
  </r>
  <r>
    <x v="0"/>
    <n v="1"/>
    <s v="SMA"/>
    <x v="1"/>
    <x v="3"/>
    <s v="Monday"/>
    <x v="0"/>
    <n v="1"/>
    <n v="1"/>
    <x v="2"/>
  </r>
  <r>
    <x v="0"/>
    <n v="1"/>
    <s v="SMA"/>
    <x v="1"/>
    <x v="3"/>
    <s v="Tuesday"/>
    <x v="0"/>
    <n v="1.5"/>
    <n v="1"/>
    <x v="2"/>
  </r>
  <r>
    <x v="0"/>
    <n v="1"/>
    <s v="SMA"/>
    <x v="1"/>
    <x v="3"/>
    <s v="Thursday"/>
    <x v="0"/>
    <n v="1.5"/>
    <n v="1"/>
    <x v="2"/>
  </r>
  <r>
    <x v="0"/>
    <n v="1"/>
    <s v="SMA"/>
    <x v="1"/>
    <x v="3"/>
    <s v="Saturday"/>
    <x v="0"/>
    <n v="1"/>
    <n v="1"/>
    <x v="2"/>
  </r>
  <r>
    <x v="0"/>
    <n v="1"/>
    <s v="SMA"/>
    <x v="4"/>
    <x v="3"/>
    <s v="Wednesday"/>
    <x v="0"/>
    <n v="1"/>
    <n v="1"/>
    <x v="2"/>
  </r>
  <r>
    <x v="0"/>
    <n v="1"/>
    <s v="SMA"/>
    <x v="4"/>
    <x v="3"/>
    <s v="Thursday"/>
    <x v="0"/>
    <n v="2"/>
    <n v="1"/>
    <x v="2"/>
  </r>
  <r>
    <x v="0"/>
    <n v="1"/>
    <s v="SMA"/>
    <x v="4"/>
    <x v="3"/>
    <s v="Sunday"/>
    <x v="0"/>
    <n v="1"/>
    <n v="1"/>
    <x v="2"/>
  </r>
  <r>
    <x v="0"/>
    <n v="1"/>
    <s v="SMA"/>
    <x v="3"/>
    <x v="3"/>
    <s v="Friday"/>
    <x v="0"/>
    <n v="1"/>
    <n v="1"/>
    <x v="2"/>
  </r>
  <r>
    <x v="0"/>
    <n v="1"/>
    <s v="SMA"/>
    <x v="2"/>
    <x v="3"/>
    <s v="Tuesday"/>
    <x v="0"/>
    <n v="2"/>
    <n v="1"/>
    <x v="2"/>
  </r>
  <r>
    <x v="0"/>
    <n v="1"/>
    <s v="SMA"/>
    <x v="2"/>
    <x v="3"/>
    <s v="Thursday"/>
    <x v="0"/>
    <n v="1"/>
    <n v="1"/>
    <x v="2"/>
  </r>
  <r>
    <x v="0"/>
    <n v="1"/>
    <s v="SMA"/>
    <x v="0"/>
    <x v="3"/>
    <s v="Wednesday"/>
    <x v="1"/>
    <n v="2.5"/>
    <n v="1"/>
    <x v="2"/>
  </r>
  <r>
    <x v="0"/>
    <n v="1"/>
    <s v="SMA"/>
    <x v="1"/>
    <x v="3"/>
    <s v="Tuesday"/>
    <x v="1"/>
    <n v="2"/>
    <n v="1"/>
    <x v="2"/>
  </r>
  <r>
    <x v="0"/>
    <n v="1"/>
    <s v="SMA"/>
    <x v="1"/>
    <x v="3"/>
    <s v="Wednesday"/>
    <x v="1"/>
    <n v="3"/>
    <n v="1"/>
    <x v="2"/>
  </r>
  <r>
    <x v="0"/>
    <n v="1"/>
    <s v="SMA"/>
    <x v="1"/>
    <x v="3"/>
    <s v="Thursday"/>
    <x v="1"/>
    <n v="3"/>
    <n v="1"/>
    <x v="2"/>
  </r>
  <r>
    <x v="0"/>
    <n v="1"/>
    <s v="SMA"/>
    <x v="4"/>
    <x v="3"/>
    <s v="Tuesday"/>
    <x v="1"/>
    <n v="1"/>
    <n v="1"/>
    <x v="2"/>
  </r>
  <r>
    <x v="0"/>
    <n v="1"/>
    <s v="SMA"/>
    <x v="3"/>
    <x v="3"/>
    <s v="Monday"/>
    <x v="1"/>
    <n v="2"/>
    <n v="1"/>
    <x v="2"/>
  </r>
  <r>
    <x v="0"/>
    <n v="1"/>
    <s v="SMA"/>
    <x v="2"/>
    <x v="3"/>
    <s v="Monday"/>
    <x v="1"/>
    <n v="0.5"/>
    <n v="1"/>
    <x v="2"/>
  </r>
  <r>
    <x v="0"/>
    <n v="1"/>
    <s v="SMA"/>
    <x v="2"/>
    <x v="3"/>
    <s v="Tuesday"/>
    <x v="1"/>
    <n v="0.5"/>
    <n v="1"/>
    <x v="2"/>
  </r>
  <r>
    <x v="0"/>
    <n v="1"/>
    <s v="SMA"/>
    <x v="0"/>
    <x v="3"/>
    <s v="Wednesday"/>
    <x v="1"/>
    <n v="2.5"/>
    <n v="1"/>
    <x v="0"/>
  </r>
  <r>
    <x v="0"/>
    <n v="1"/>
    <s v="SMA"/>
    <x v="1"/>
    <x v="3"/>
    <s v="Wednesday"/>
    <x v="1"/>
    <n v="3"/>
    <n v="1"/>
    <x v="0"/>
  </r>
  <r>
    <x v="0"/>
    <n v="1"/>
    <s v="SMA"/>
    <x v="1"/>
    <x v="3"/>
    <s v="Thursday"/>
    <x v="1"/>
    <n v="3"/>
    <n v="1"/>
    <x v="0"/>
  </r>
  <r>
    <x v="0"/>
    <n v="1"/>
    <s v="SMA"/>
    <x v="2"/>
    <x v="3"/>
    <s v="Thursday"/>
    <x v="1"/>
    <n v="0.5"/>
    <n v="1"/>
    <x v="0"/>
  </r>
  <r>
    <x v="0"/>
    <n v="1"/>
    <s v="SMA"/>
    <x v="1"/>
    <x v="3"/>
    <s v="Monday"/>
    <x v="0"/>
    <n v="1"/>
    <n v="1"/>
    <x v="4"/>
  </r>
  <r>
    <x v="0"/>
    <n v="1"/>
    <s v="SMA"/>
    <x v="1"/>
    <x v="3"/>
    <s v="Tuesday"/>
    <x v="0"/>
    <n v="1"/>
    <n v="1"/>
    <x v="4"/>
  </r>
  <r>
    <x v="0"/>
    <n v="1"/>
    <s v="SMA"/>
    <x v="1"/>
    <x v="3"/>
    <s v="Thursday"/>
    <x v="0"/>
    <n v="1"/>
    <n v="1"/>
    <x v="4"/>
  </r>
  <r>
    <x v="0"/>
    <n v="1"/>
    <s v="SMA"/>
    <x v="1"/>
    <x v="3"/>
    <s v="Saturday"/>
    <x v="0"/>
    <n v="1"/>
    <n v="1"/>
    <x v="4"/>
  </r>
  <r>
    <x v="0"/>
    <n v="1"/>
    <s v="SMA"/>
    <x v="4"/>
    <x v="3"/>
    <s v="Tuesday"/>
    <x v="0"/>
    <n v="1"/>
    <n v="1"/>
    <x v="4"/>
  </r>
  <r>
    <x v="0"/>
    <n v="1"/>
    <s v="SMA"/>
    <x v="4"/>
    <x v="3"/>
    <s v="Wednesday"/>
    <x v="0"/>
    <n v="1"/>
    <n v="1"/>
    <x v="4"/>
  </r>
  <r>
    <x v="0"/>
    <n v="1"/>
    <s v="SMA"/>
    <x v="4"/>
    <x v="3"/>
    <s v="Thursday"/>
    <x v="0"/>
    <n v="1"/>
    <n v="1"/>
    <x v="4"/>
  </r>
  <r>
    <x v="0"/>
    <n v="1"/>
    <s v="SMA"/>
    <x v="4"/>
    <x v="3"/>
    <s v="Saturday"/>
    <x v="0"/>
    <n v="2"/>
    <n v="1"/>
    <x v="4"/>
  </r>
  <r>
    <x v="0"/>
    <n v="1"/>
    <s v="SMA"/>
    <x v="4"/>
    <x v="3"/>
    <s v="Sunday"/>
    <x v="0"/>
    <n v="3"/>
    <n v="1"/>
    <x v="4"/>
  </r>
  <r>
    <x v="0"/>
    <n v="1"/>
    <s v="SMA"/>
    <x v="0"/>
    <x v="3"/>
    <s v="Monday"/>
    <x v="0"/>
    <n v="2.5"/>
    <n v="1"/>
    <x v="4"/>
  </r>
  <r>
    <x v="0"/>
    <n v="1"/>
    <s v="SMA"/>
    <x v="0"/>
    <x v="3"/>
    <s v="Wednesday"/>
    <x v="0"/>
    <n v="2.5"/>
    <n v="1"/>
    <x v="4"/>
  </r>
  <r>
    <x v="0"/>
    <n v="1"/>
    <s v="SMA"/>
    <x v="0"/>
    <x v="3"/>
    <s v="Friday"/>
    <x v="0"/>
    <n v="2.5"/>
    <n v="1"/>
    <x v="4"/>
  </r>
  <r>
    <x v="0"/>
    <n v="1"/>
    <s v="SMA"/>
    <x v="3"/>
    <x v="3"/>
    <s v="Sunday"/>
    <x v="0"/>
    <n v="2"/>
    <n v="1"/>
    <x v="4"/>
  </r>
  <r>
    <x v="0"/>
    <n v="1"/>
    <s v="SMA"/>
    <x v="3"/>
    <x v="3"/>
    <s v="Friday"/>
    <x v="0"/>
    <n v="1"/>
    <n v="1"/>
    <x v="4"/>
  </r>
  <r>
    <x v="0"/>
    <n v="1"/>
    <s v="SMA"/>
    <x v="2"/>
    <x v="3"/>
    <s v="Monday"/>
    <x v="0"/>
    <n v="2"/>
    <n v="1"/>
    <x v="4"/>
  </r>
  <r>
    <x v="0"/>
    <n v="1"/>
    <s v="SMA"/>
    <x v="2"/>
    <x v="3"/>
    <s v="Wednesday"/>
    <x v="0"/>
    <n v="1"/>
    <n v="1"/>
    <x v="4"/>
  </r>
  <r>
    <x v="0"/>
    <n v="1"/>
    <s v="SMA"/>
    <x v="2"/>
    <x v="3"/>
    <s v="Friday"/>
    <x v="0"/>
    <n v="2"/>
    <n v="1"/>
    <x v="4"/>
  </r>
  <r>
    <x v="0"/>
    <n v="1"/>
    <s v="SMA"/>
    <x v="0"/>
    <x v="3"/>
    <s v="Monday"/>
    <x v="1"/>
    <n v="2.5"/>
    <n v="1"/>
    <x v="4"/>
  </r>
  <r>
    <x v="0"/>
    <n v="1"/>
    <s v="SMA"/>
    <x v="4"/>
    <x v="3"/>
    <s v="Monday"/>
    <x v="1"/>
    <n v="2"/>
    <n v="1"/>
    <x v="4"/>
  </r>
  <r>
    <x v="0"/>
    <n v="1"/>
    <s v="SMA"/>
    <x v="3"/>
    <x v="3"/>
    <s v="Monday"/>
    <x v="1"/>
    <n v="2"/>
    <n v="1"/>
    <x v="4"/>
  </r>
  <r>
    <x v="0"/>
    <n v="1"/>
    <s v="SMA"/>
    <x v="0"/>
    <x v="3"/>
    <s v="Friday"/>
    <x v="1"/>
    <n v="2.5"/>
    <n v="1"/>
    <x v="4"/>
  </r>
  <r>
    <x v="0"/>
    <n v="1"/>
    <s v="SMA"/>
    <x v="2"/>
    <x v="3"/>
    <s v="Friday"/>
    <x v="1"/>
    <n v="1"/>
    <n v="1"/>
    <x v="4"/>
  </r>
  <r>
    <x v="0"/>
    <n v="1"/>
    <s v="SMA"/>
    <x v="1"/>
    <x v="4"/>
    <s v="Tuesday"/>
    <x v="0"/>
    <n v="1"/>
    <n v="1"/>
    <x v="1"/>
  </r>
  <r>
    <x v="0"/>
    <n v="1"/>
    <s v="SMA"/>
    <x v="1"/>
    <x v="4"/>
    <s v="Thursday"/>
    <x v="0"/>
    <n v="1"/>
    <n v="1"/>
    <x v="1"/>
  </r>
  <r>
    <x v="0"/>
    <n v="1"/>
    <s v="SMA"/>
    <x v="1"/>
    <x v="4"/>
    <s v="Saturday"/>
    <x v="0"/>
    <n v="1"/>
    <n v="1"/>
    <x v="1"/>
  </r>
  <r>
    <x v="0"/>
    <n v="1"/>
    <s v="SMA"/>
    <x v="4"/>
    <x v="4"/>
    <s v="Tuesday"/>
    <x v="0"/>
    <n v="1"/>
    <n v="1"/>
    <x v="1"/>
  </r>
  <r>
    <x v="0"/>
    <n v="1"/>
    <s v="SMA"/>
    <x v="4"/>
    <x v="4"/>
    <s v="Thursday"/>
    <x v="0"/>
    <n v="1"/>
    <n v="1"/>
    <x v="1"/>
  </r>
  <r>
    <x v="0"/>
    <n v="1"/>
    <s v="SMA"/>
    <x v="4"/>
    <x v="4"/>
    <s v="Sunday"/>
    <x v="0"/>
    <n v="2"/>
    <n v="1"/>
    <x v="1"/>
  </r>
  <r>
    <x v="0"/>
    <n v="1"/>
    <s v="SMA"/>
    <x v="0"/>
    <x v="4"/>
    <s v="Monday"/>
    <x v="0"/>
    <n v="2.5"/>
    <n v="1"/>
    <x v="1"/>
  </r>
  <r>
    <x v="0"/>
    <n v="1"/>
    <s v="SMA"/>
    <x v="0"/>
    <x v="4"/>
    <s v="Wednesday"/>
    <x v="0"/>
    <n v="2.5"/>
    <n v="1"/>
    <x v="1"/>
  </r>
  <r>
    <x v="0"/>
    <n v="1"/>
    <s v="SMA"/>
    <x v="0"/>
    <x v="4"/>
    <s v="Friday"/>
    <x v="0"/>
    <n v="2.5"/>
    <n v="1"/>
    <x v="1"/>
  </r>
  <r>
    <x v="0"/>
    <n v="1"/>
    <s v="SMA"/>
    <x v="3"/>
    <x v="4"/>
    <s v="Sunday"/>
    <x v="0"/>
    <n v="2"/>
    <n v="1"/>
    <x v="1"/>
  </r>
  <r>
    <x v="0"/>
    <n v="1"/>
    <s v="SMA"/>
    <x v="3"/>
    <x v="4"/>
    <s v="Friday"/>
    <x v="0"/>
    <n v="1"/>
    <n v="1"/>
    <x v="1"/>
  </r>
  <r>
    <x v="0"/>
    <n v="1"/>
    <s v="SMA"/>
    <x v="2"/>
    <x v="4"/>
    <s v="Monday"/>
    <x v="0"/>
    <n v="2"/>
    <n v="1"/>
    <x v="1"/>
  </r>
  <r>
    <x v="0"/>
    <n v="1"/>
    <s v="SMA"/>
    <x v="2"/>
    <x v="4"/>
    <s v="Wednesday"/>
    <x v="0"/>
    <n v="0.5"/>
    <n v="1"/>
    <x v="1"/>
  </r>
  <r>
    <x v="0"/>
    <n v="1"/>
    <s v="SMA"/>
    <x v="0"/>
    <x v="4"/>
    <s v="Monday"/>
    <x v="1"/>
    <n v="2.5"/>
    <n v="1"/>
    <x v="1"/>
  </r>
  <r>
    <x v="0"/>
    <n v="1"/>
    <s v="SMA"/>
    <x v="0"/>
    <x v="4"/>
    <s v="Wednesday"/>
    <x v="1"/>
    <n v="2.5"/>
    <n v="1"/>
    <x v="1"/>
  </r>
  <r>
    <x v="0"/>
    <n v="1"/>
    <s v="SMA"/>
    <x v="0"/>
    <x v="4"/>
    <s v="Friday"/>
    <x v="1"/>
    <n v="2.5"/>
    <n v="1"/>
    <x v="1"/>
  </r>
  <r>
    <x v="0"/>
    <n v="1"/>
    <s v="SMA"/>
    <x v="1"/>
    <x v="4"/>
    <s v="Thursday"/>
    <x v="1"/>
    <n v="2"/>
    <n v="1"/>
    <x v="1"/>
  </r>
  <r>
    <x v="0"/>
    <n v="1"/>
    <s v="SMA"/>
    <x v="2"/>
    <x v="4"/>
    <s v="Monday"/>
    <x v="1"/>
    <n v="2"/>
    <n v="1"/>
    <x v="1"/>
  </r>
  <r>
    <x v="0"/>
    <n v="1"/>
    <s v="SMA"/>
    <x v="2"/>
    <x v="4"/>
    <s v="Tuesday"/>
    <x v="1"/>
    <n v="0.5"/>
    <n v="1"/>
    <x v="1"/>
  </r>
  <r>
    <x v="0"/>
    <n v="1"/>
    <s v="SMA"/>
    <x v="2"/>
    <x v="4"/>
    <s v="Wednesday"/>
    <x v="1"/>
    <n v="0.5"/>
    <n v="1"/>
    <x v="1"/>
  </r>
  <r>
    <x v="0"/>
    <n v="1"/>
    <s v="SMA"/>
    <x v="2"/>
    <x v="4"/>
    <s v="Thursday"/>
    <x v="1"/>
    <n v="0.5"/>
    <n v="1"/>
    <x v="1"/>
  </r>
  <r>
    <x v="0"/>
    <n v="1"/>
    <s v="SMA"/>
    <x v="2"/>
    <x v="4"/>
    <s v="Friday"/>
    <x v="1"/>
    <n v="1"/>
    <n v="1"/>
    <x v="1"/>
  </r>
  <r>
    <x v="0"/>
    <n v="1"/>
    <s v="SMA"/>
    <x v="4"/>
    <x v="4"/>
    <s v="Tuesday"/>
    <x v="1"/>
    <n v="1"/>
    <n v="1"/>
    <x v="1"/>
  </r>
  <r>
    <x v="0"/>
    <n v="1"/>
    <s v="SMA"/>
    <x v="4"/>
    <x v="4"/>
    <s v="Thursday"/>
    <x v="1"/>
    <n v="2"/>
    <n v="1"/>
    <x v="1"/>
  </r>
  <r>
    <x v="0"/>
    <n v="1"/>
    <s v="SMA"/>
    <x v="0"/>
    <x v="3"/>
    <s v="Friday"/>
    <x v="1"/>
    <n v="2.5"/>
    <n v="1"/>
    <x v="0"/>
  </r>
  <r>
    <x v="0"/>
    <n v="1"/>
    <s v="SMA"/>
    <x v="4"/>
    <x v="3"/>
    <s v="Sunday"/>
    <x v="1"/>
    <n v="1"/>
    <n v="1"/>
    <x v="0"/>
  </r>
  <r>
    <x v="0"/>
    <n v="1"/>
    <s v="SMA"/>
    <x v="3"/>
    <x v="3"/>
    <s v="Sunday"/>
    <x v="1"/>
    <n v="2"/>
    <n v="1"/>
    <x v="0"/>
  </r>
  <r>
    <x v="0"/>
    <n v="1"/>
    <s v="SMA"/>
    <x v="2"/>
    <x v="3"/>
    <s v="Sunday"/>
    <x v="1"/>
    <n v="1"/>
    <n v="1"/>
    <x v="0"/>
  </r>
  <r>
    <x v="0"/>
    <n v="1"/>
    <s v="SMA"/>
    <x v="0"/>
    <x v="4"/>
    <s v="Monday"/>
    <x v="0"/>
    <n v="2.5"/>
    <n v="1"/>
    <x v="0"/>
  </r>
  <r>
    <x v="0"/>
    <n v="1"/>
    <s v="SMA"/>
    <x v="2"/>
    <x v="4"/>
    <s v="Monday"/>
    <x v="0"/>
    <n v="1"/>
    <n v="1"/>
    <x v="0"/>
  </r>
  <r>
    <x v="0"/>
    <n v="1"/>
    <s v="SMA"/>
    <x v="1"/>
    <x v="4"/>
    <s v="Tuesday"/>
    <x v="0"/>
    <n v="1.5"/>
    <n v="1"/>
    <x v="0"/>
  </r>
  <r>
    <x v="0"/>
    <n v="1"/>
    <s v="SMA"/>
    <x v="2"/>
    <x v="4"/>
    <s v="Tuesday"/>
    <x v="0"/>
    <n v="0.5"/>
    <n v="1"/>
    <x v="0"/>
  </r>
  <r>
    <x v="0"/>
    <n v="1"/>
    <s v="SMA"/>
    <x v="0"/>
    <x v="4"/>
    <s v="Wednesday"/>
    <x v="0"/>
    <n v="2.5"/>
    <n v="1"/>
    <x v="0"/>
  </r>
  <r>
    <x v="0"/>
    <n v="1"/>
    <s v="SMA"/>
    <x v="1"/>
    <x v="4"/>
    <s v="Thursday"/>
    <x v="0"/>
    <n v="1.5"/>
    <n v="1"/>
    <x v="0"/>
  </r>
  <r>
    <x v="0"/>
    <n v="1"/>
    <s v="SMA"/>
    <x v="2"/>
    <x v="4"/>
    <s v="Thursday"/>
    <x v="0"/>
    <n v="0.5"/>
    <n v="1"/>
    <x v="0"/>
  </r>
  <r>
    <x v="0"/>
    <n v="1"/>
    <s v="SMA"/>
    <x v="0"/>
    <x v="4"/>
    <s v="Friday"/>
    <x v="0"/>
    <n v="2.5"/>
    <n v="1"/>
    <x v="0"/>
  </r>
  <r>
    <x v="0"/>
    <n v="1"/>
    <s v="SMA"/>
    <x v="4"/>
    <x v="4"/>
    <s v="Friday"/>
    <x v="0"/>
    <n v="2"/>
    <n v="1"/>
    <x v="0"/>
  </r>
  <r>
    <x v="0"/>
    <n v="1"/>
    <s v="SMA"/>
    <x v="2"/>
    <x v="4"/>
    <s v="Friday"/>
    <x v="0"/>
    <n v="1"/>
    <n v="1"/>
    <x v="0"/>
  </r>
  <r>
    <x v="0"/>
    <n v="1"/>
    <s v="SMA"/>
    <x v="1"/>
    <x v="4"/>
    <s v="Saturday"/>
    <x v="0"/>
    <n v="1"/>
    <n v="1"/>
    <x v="0"/>
  </r>
  <r>
    <x v="0"/>
    <n v="1"/>
    <s v="SMA"/>
    <x v="3"/>
    <x v="4"/>
    <s v="Saturday"/>
    <x v="0"/>
    <n v="2"/>
    <n v="1"/>
    <x v="0"/>
  </r>
  <r>
    <x v="0"/>
    <n v="1"/>
    <s v="SMA"/>
    <x v="3"/>
    <x v="4"/>
    <s v="Sunday"/>
    <x v="0"/>
    <n v="0.5"/>
    <n v="1"/>
    <x v="0"/>
  </r>
  <r>
    <x v="0"/>
    <n v="1"/>
    <s v="SMA"/>
    <x v="2"/>
    <x v="4"/>
    <s v="Sunday"/>
    <x v="0"/>
    <n v="1"/>
    <n v="1"/>
    <x v="0"/>
  </r>
  <r>
    <x v="0"/>
    <n v="1"/>
    <s v="SMA"/>
    <x v="0"/>
    <x v="4"/>
    <s v="Monday"/>
    <x v="1"/>
    <n v="2.5"/>
    <n v="1"/>
    <x v="0"/>
  </r>
  <r>
    <x v="0"/>
    <n v="1"/>
    <s v="SMA"/>
    <x v="2"/>
    <x v="4"/>
    <s v="Monday"/>
    <x v="1"/>
    <n v="0.5"/>
    <n v="1"/>
    <x v="0"/>
  </r>
  <r>
    <x v="0"/>
    <n v="1"/>
    <s v="SMA"/>
    <x v="1"/>
    <x v="4"/>
    <s v="Tuesday"/>
    <x v="1"/>
    <n v="2"/>
    <n v="1"/>
    <x v="0"/>
  </r>
  <r>
    <x v="0"/>
    <n v="1"/>
    <s v="SMA"/>
    <x v="2"/>
    <x v="4"/>
    <s v="Tuesday"/>
    <x v="1"/>
    <n v="0.5"/>
    <n v="1"/>
    <x v="0"/>
  </r>
  <r>
    <x v="0"/>
    <n v="1"/>
    <s v="SMA"/>
    <x v="0"/>
    <x v="4"/>
    <s v="Wednesday"/>
    <x v="1"/>
    <n v="2.5"/>
    <n v="1"/>
    <x v="0"/>
  </r>
  <r>
    <x v="0"/>
    <n v="1"/>
    <s v="SMA"/>
    <x v="2"/>
    <x v="4"/>
    <s v="Wednesday"/>
    <x v="1"/>
    <n v="0.5"/>
    <n v="1"/>
    <x v="0"/>
  </r>
  <r>
    <x v="0"/>
    <n v="1"/>
    <s v="SMA"/>
    <x v="2"/>
    <x v="4"/>
    <s v="Thursday"/>
    <x v="1"/>
    <n v="1"/>
    <n v="1"/>
    <x v="0"/>
  </r>
  <r>
    <x v="0"/>
    <n v="1"/>
    <s v="SMA"/>
    <x v="0"/>
    <x v="4"/>
    <s v="Monday"/>
    <x v="0"/>
    <n v="2.5"/>
    <n v="1"/>
    <x v="4"/>
  </r>
  <r>
    <x v="0"/>
    <n v="1"/>
    <s v="SMA"/>
    <x v="2"/>
    <x v="4"/>
    <s v="Monday"/>
    <x v="0"/>
    <n v="1"/>
    <n v="1"/>
    <x v="4"/>
  </r>
  <r>
    <x v="0"/>
    <n v="1"/>
    <s v="SMA"/>
    <x v="1"/>
    <x v="4"/>
    <s v="Tuesday"/>
    <x v="0"/>
    <n v="1.5"/>
    <n v="1"/>
    <x v="4"/>
  </r>
  <r>
    <x v="0"/>
    <n v="1"/>
    <s v="SMA"/>
    <x v="2"/>
    <x v="4"/>
    <s v="Tuesday"/>
    <x v="0"/>
    <n v="0.5"/>
    <n v="1"/>
    <x v="4"/>
  </r>
  <r>
    <x v="0"/>
    <n v="1"/>
    <s v="SMA"/>
    <x v="0"/>
    <x v="4"/>
    <s v="Wednesday"/>
    <x v="0"/>
    <n v="2.5"/>
    <n v="1"/>
    <x v="4"/>
  </r>
  <r>
    <x v="0"/>
    <n v="1"/>
    <s v="SMA"/>
    <x v="1"/>
    <x v="4"/>
    <s v="Thursday"/>
    <x v="0"/>
    <n v="1.5"/>
    <n v="1"/>
    <x v="4"/>
  </r>
  <r>
    <x v="0"/>
    <n v="1"/>
    <s v="SMA"/>
    <x v="2"/>
    <x v="4"/>
    <s v="Thursday"/>
    <x v="0"/>
    <n v="0.5"/>
    <n v="1"/>
    <x v="4"/>
  </r>
  <r>
    <x v="0"/>
    <n v="1"/>
    <s v="SMA"/>
    <x v="0"/>
    <x v="4"/>
    <s v="Friday"/>
    <x v="0"/>
    <n v="2.5"/>
    <n v="1"/>
    <x v="4"/>
  </r>
  <r>
    <x v="0"/>
    <n v="1"/>
    <s v="SMA"/>
    <x v="4"/>
    <x v="4"/>
    <s v="Friday"/>
    <x v="0"/>
    <n v="2"/>
    <n v="1"/>
    <x v="4"/>
  </r>
  <r>
    <x v="0"/>
    <n v="1"/>
    <s v="SMA"/>
    <x v="2"/>
    <x v="4"/>
    <s v="Friday"/>
    <x v="0"/>
    <n v="1"/>
    <n v="1"/>
    <x v="4"/>
  </r>
  <r>
    <x v="0"/>
    <n v="1"/>
    <s v="SMA"/>
    <x v="1"/>
    <x v="4"/>
    <s v="Saturday"/>
    <x v="0"/>
    <n v="1"/>
    <n v="1"/>
    <x v="4"/>
  </r>
  <r>
    <x v="0"/>
    <n v="1"/>
    <s v="SMA"/>
    <x v="3"/>
    <x v="4"/>
    <s v="Saturday"/>
    <x v="0"/>
    <n v="2"/>
    <n v="1"/>
    <x v="4"/>
  </r>
  <r>
    <x v="0"/>
    <n v="1"/>
    <s v="SMA"/>
    <x v="3"/>
    <x v="4"/>
    <s v="Sunday"/>
    <x v="0"/>
    <n v="0.5"/>
    <n v="1"/>
    <x v="4"/>
  </r>
  <r>
    <x v="0"/>
    <n v="1"/>
    <s v="SMA"/>
    <x v="2"/>
    <x v="4"/>
    <s v="Sunday"/>
    <x v="0"/>
    <n v="1"/>
    <n v="1"/>
    <x v="4"/>
  </r>
  <r>
    <x v="0"/>
    <n v="1"/>
    <s v="SMA"/>
    <x v="0"/>
    <x v="4"/>
    <s v="Monday"/>
    <x v="1"/>
    <n v="2.5"/>
    <n v="1"/>
    <x v="4"/>
  </r>
  <r>
    <x v="0"/>
    <n v="1"/>
    <s v="SMA"/>
    <x v="1"/>
    <x v="4"/>
    <s v="Tuesday"/>
    <x v="1"/>
    <n v="2"/>
    <n v="1"/>
    <x v="4"/>
  </r>
  <r>
    <x v="0"/>
    <n v="1"/>
    <s v="SMA"/>
    <x v="4"/>
    <x v="4"/>
    <s v="Monday"/>
    <x v="1"/>
    <n v="1"/>
    <n v="1"/>
    <x v="4"/>
  </r>
  <r>
    <x v="0"/>
    <n v="1"/>
    <s v="SMA"/>
    <x v="4"/>
    <x v="4"/>
    <s v="Thursday"/>
    <x v="1"/>
    <n v="1"/>
    <n v="1"/>
    <x v="4"/>
  </r>
  <r>
    <x v="0"/>
    <n v="1"/>
    <s v="SMA"/>
    <x v="4"/>
    <x v="4"/>
    <s v="Friday"/>
    <x v="1"/>
    <n v="1.5"/>
    <n v="1"/>
    <x v="4"/>
  </r>
  <r>
    <x v="0"/>
    <n v="1"/>
    <s v="SMA"/>
    <x v="2"/>
    <x v="4"/>
    <s v="Monday"/>
    <x v="1"/>
    <n v="1"/>
    <n v="1"/>
    <x v="4"/>
  </r>
  <r>
    <x v="0"/>
    <n v="1"/>
    <s v="SMA"/>
    <x v="2"/>
    <x v="4"/>
    <s v="Tuesday"/>
    <x v="1"/>
    <n v="1"/>
    <n v="1"/>
    <x v="4"/>
  </r>
  <r>
    <x v="0"/>
    <n v="1"/>
    <s v="SMA"/>
    <x v="2"/>
    <x v="4"/>
    <s v="Wednesday"/>
    <x v="1"/>
    <n v="2"/>
    <n v="1"/>
    <x v="4"/>
  </r>
  <r>
    <x v="0"/>
    <n v="1"/>
    <s v="SMA"/>
    <x v="2"/>
    <x v="4"/>
    <s v="Monday"/>
    <x v="0"/>
    <n v="1"/>
    <n v="1"/>
    <x v="3"/>
  </r>
  <r>
    <x v="0"/>
    <n v="1"/>
    <s v="SMA"/>
    <x v="0"/>
    <x v="4"/>
    <s v="Monday"/>
    <x v="0"/>
    <n v="2.5"/>
    <n v="1"/>
    <x v="3"/>
  </r>
  <r>
    <x v="0"/>
    <n v="1"/>
    <s v="SMA"/>
    <x v="1"/>
    <x v="4"/>
    <s v="Tuesday"/>
    <x v="0"/>
    <n v="1"/>
    <n v="1"/>
    <x v="3"/>
  </r>
  <r>
    <x v="0"/>
    <n v="1"/>
    <s v="SMA"/>
    <x v="4"/>
    <x v="4"/>
    <s v="Tuesday"/>
    <x v="0"/>
    <n v="1"/>
    <n v="1"/>
    <x v="3"/>
  </r>
  <r>
    <x v="0"/>
    <n v="1"/>
    <s v="SMA"/>
    <x v="0"/>
    <x v="4"/>
    <s v="Wednesday"/>
    <x v="0"/>
    <n v="2.5"/>
    <n v="1"/>
    <x v="3"/>
  </r>
  <r>
    <x v="0"/>
    <n v="1"/>
    <s v="SMA"/>
    <x v="1"/>
    <x v="4"/>
    <s v="Thursday"/>
    <x v="0"/>
    <n v="1"/>
    <n v="1"/>
    <x v="3"/>
  </r>
  <r>
    <x v="0"/>
    <n v="1"/>
    <s v="SMA"/>
    <x v="4"/>
    <x v="4"/>
    <s v="Thursday"/>
    <x v="0"/>
    <n v="1"/>
    <n v="1"/>
    <x v="3"/>
  </r>
  <r>
    <x v="0"/>
    <n v="1"/>
    <s v="SMA"/>
    <x v="0"/>
    <x v="4"/>
    <s v="Friday"/>
    <x v="0"/>
    <n v="2.5"/>
    <n v="1"/>
    <x v="3"/>
  </r>
  <r>
    <x v="0"/>
    <n v="1"/>
    <s v="SMA"/>
    <x v="1"/>
    <x v="4"/>
    <s v="Saturday"/>
    <x v="0"/>
    <n v="1"/>
    <n v="1"/>
    <x v="3"/>
  </r>
  <r>
    <x v="0"/>
    <n v="1"/>
    <s v="SMA"/>
    <x v="3"/>
    <x v="4"/>
    <s v="Saturday"/>
    <x v="0"/>
    <n v="1"/>
    <n v="1"/>
    <x v="3"/>
  </r>
  <r>
    <x v="0"/>
    <n v="1"/>
    <s v="SMA"/>
    <x v="4"/>
    <x v="4"/>
    <s v="Sunday"/>
    <x v="0"/>
    <n v="2"/>
    <n v="1"/>
    <x v="3"/>
  </r>
  <r>
    <x v="0"/>
    <n v="1"/>
    <s v="SMA"/>
    <x v="3"/>
    <x v="4"/>
    <s v="Sunday"/>
    <x v="0"/>
    <n v="1"/>
    <n v="1"/>
    <x v="3"/>
  </r>
  <r>
    <x v="0"/>
    <n v="1"/>
    <s v="SMA"/>
    <x v="0"/>
    <x v="4"/>
    <s v="Monday"/>
    <x v="1"/>
    <n v="2.5"/>
    <n v="1"/>
    <x v="3"/>
  </r>
  <r>
    <x v="0"/>
    <n v="1"/>
    <s v="SMA"/>
    <x v="2"/>
    <x v="4"/>
    <s v="Monday"/>
    <x v="1"/>
    <n v="1"/>
    <n v="1"/>
    <x v="3"/>
  </r>
  <r>
    <x v="0"/>
    <n v="1"/>
    <s v="SMA"/>
    <x v="1"/>
    <x v="4"/>
    <s v="Tuesday"/>
    <x v="1"/>
    <n v="2"/>
    <n v="1"/>
    <x v="3"/>
  </r>
  <r>
    <x v="0"/>
    <n v="1"/>
    <s v="SMA"/>
    <x v="0"/>
    <x v="4"/>
    <s v="Wednesday"/>
    <x v="1"/>
    <n v="2.5"/>
    <n v="1"/>
    <x v="3"/>
  </r>
  <r>
    <x v="0"/>
    <n v="1"/>
    <s v="SMA"/>
    <x v="4"/>
    <x v="4"/>
    <s v="Thursday"/>
    <x v="1"/>
    <n v="1"/>
    <n v="1"/>
    <x v="3"/>
  </r>
  <r>
    <x v="0"/>
    <n v="1"/>
    <s v="SMA"/>
    <x v="0"/>
    <x v="4"/>
    <s v="Friday"/>
    <x v="1"/>
    <n v="2.5"/>
    <n v="1"/>
    <x v="3"/>
  </r>
  <r>
    <x v="0"/>
    <n v="1"/>
    <s v="SMA"/>
    <x v="4"/>
    <x v="4"/>
    <s v="Friday"/>
    <x v="1"/>
    <n v="2"/>
    <n v="1"/>
    <x v="3"/>
  </r>
  <r>
    <x v="0"/>
    <n v="1"/>
    <s v="SMA"/>
    <x v="1"/>
    <x v="4"/>
    <s v="Saturday"/>
    <x v="1"/>
    <n v="1"/>
    <n v="1"/>
    <x v="3"/>
  </r>
  <r>
    <x v="0"/>
    <n v="1"/>
    <s v="SMA"/>
    <x v="3"/>
    <x v="4"/>
    <s v="Saturday"/>
    <x v="1"/>
    <n v="1"/>
    <n v="1"/>
    <x v="3"/>
  </r>
  <r>
    <x v="0"/>
    <n v="1"/>
    <s v="SMA"/>
    <x v="3"/>
    <x v="4"/>
    <s v="Sunday"/>
    <x v="1"/>
    <n v="1"/>
    <n v="1"/>
    <x v="3"/>
  </r>
  <r>
    <x v="0"/>
    <n v="1"/>
    <s v="SMA"/>
    <x v="2"/>
    <x v="4"/>
    <s v="Sunday"/>
    <x v="1"/>
    <n v="2"/>
    <n v="1"/>
    <x v="3"/>
  </r>
  <r>
    <x v="0"/>
    <n v="1"/>
    <s v="SMA"/>
    <x v="2"/>
    <x v="3"/>
    <s v="Wednesday"/>
    <x v="1"/>
    <n v="1"/>
    <n v="1"/>
    <x v="2"/>
  </r>
  <r>
    <x v="0"/>
    <n v="1"/>
    <s v="SMA"/>
    <x v="2"/>
    <x v="3"/>
    <s v="Thursday"/>
    <x v="1"/>
    <n v="1.5"/>
    <n v="1"/>
    <x v="2"/>
  </r>
  <r>
    <x v="0"/>
    <n v="1"/>
    <s v="SMA"/>
    <x v="0"/>
    <x v="3"/>
    <s v="Friday"/>
    <x v="1"/>
    <n v="2.5"/>
    <n v="1"/>
    <x v="2"/>
  </r>
  <r>
    <x v="0"/>
    <n v="1"/>
    <s v="SMA"/>
    <x v="4"/>
    <x v="3"/>
    <s v="Friday"/>
    <x v="1"/>
    <n v="1"/>
    <n v="1"/>
    <x v="2"/>
  </r>
  <r>
    <x v="0"/>
    <n v="1"/>
    <s v="SMA"/>
    <x v="2"/>
    <x v="3"/>
    <s v="Friday"/>
    <x v="1"/>
    <n v="1"/>
    <n v="1"/>
    <x v="2"/>
  </r>
  <r>
    <x v="0"/>
    <n v="1"/>
    <s v="SMA"/>
    <x v="4"/>
    <x v="3"/>
    <s v="Saturday"/>
    <x v="1"/>
    <n v="1"/>
    <n v="1"/>
    <x v="2"/>
  </r>
  <r>
    <x v="0"/>
    <n v="1"/>
    <s v="SMA"/>
    <x v="2"/>
    <x v="3"/>
    <s v="Saturday"/>
    <x v="1"/>
    <n v="1"/>
    <n v="1"/>
    <x v="2"/>
  </r>
  <r>
    <x v="0"/>
    <n v="1"/>
    <s v="SMA"/>
    <x v="0"/>
    <x v="4"/>
    <s v="Monday"/>
    <x v="0"/>
    <n v="2.5"/>
    <n v="1"/>
    <x v="2"/>
  </r>
  <r>
    <x v="0"/>
    <n v="1"/>
    <s v="SMA"/>
    <x v="1"/>
    <x v="4"/>
    <s v="Monday"/>
    <x v="0"/>
    <n v="1"/>
    <n v="1"/>
    <x v="2"/>
  </r>
  <r>
    <x v="0"/>
    <n v="1"/>
    <s v="SMA"/>
    <x v="2"/>
    <x v="4"/>
    <s v="Monday"/>
    <x v="0"/>
    <n v="2"/>
    <n v="1"/>
    <x v="2"/>
  </r>
  <r>
    <x v="0"/>
    <n v="1"/>
    <s v="SMA"/>
    <x v="1"/>
    <x v="4"/>
    <s v="Tuesday"/>
    <x v="0"/>
    <n v="1"/>
    <n v="1"/>
    <x v="2"/>
  </r>
  <r>
    <x v="0"/>
    <n v="1"/>
    <s v="SMA"/>
    <x v="4"/>
    <x v="4"/>
    <s v="Tuesday"/>
    <x v="0"/>
    <n v="1"/>
    <n v="1"/>
    <x v="2"/>
  </r>
  <r>
    <x v="0"/>
    <n v="1"/>
    <s v="SMA"/>
    <x v="0"/>
    <x v="4"/>
    <s v="Wednesday"/>
    <x v="0"/>
    <n v="2.5"/>
    <n v="1"/>
    <x v="2"/>
  </r>
  <r>
    <x v="0"/>
    <n v="1"/>
    <s v="SMA"/>
    <x v="2"/>
    <x v="4"/>
    <s v="Wednesday"/>
    <x v="0"/>
    <n v="1"/>
    <n v="1"/>
    <x v="2"/>
  </r>
  <r>
    <x v="0"/>
    <n v="1"/>
    <s v="SMA"/>
    <x v="1"/>
    <x v="4"/>
    <s v="Thursday"/>
    <x v="0"/>
    <n v="1"/>
    <n v="1"/>
    <x v="2"/>
  </r>
  <r>
    <x v="0"/>
    <n v="1"/>
    <s v="SMA"/>
    <x v="4"/>
    <x v="4"/>
    <s v="Thursday"/>
    <x v="0"/>
    <n v="1"/>
    <n v="1"/>
    <x v="2"/>
  </r>
  <r>
    <x v="0"/>
    <n v="1"/>
    <s v="SMA"/>
    <x v="2"/>
    <x v="4"/>
    <s v="Thursday"/>
    <x v="0"/>
    <n v="1"/>
    <n v="1"/>
    <x v="2"/>
  </r>
  <r>
    <x v="0"/>
    <n v="1"/>
    <s v="SMA"/>
    <x v="0"/>
    <x v="4"/>
    <s v="Friday"/>
    <x v="0"/>
    <n v="2.5"/>
    <n v="1"/>
    <x v="2"/>
  </r>
  <r>
    <x v="0"/>
    <n v="1"/>
    <s v="SMA"/>
    <x v="2"/>
    <x v="4"/>
    <s v="Friday"/>
    <x v="0"/>
    <n v="1"/>
    <n v="1"/>
    <x v="2"/>
  </r>
  <r>
    <x v="0"/>
    <n v="1"/>
    <s v="SMA"/>
    <x v="1"/>
    <x v="4"/>
    <s v="Saturday"/>
    <x v="0"/>
    <n v="1"/>
    <n v="1"/>
    <x v="2"/>
  </r>
  <r>
    <x v="0"/>
    <n v="1"/>
    <s v="SMA"/>
    <x v="4"/>
    <x v="4"/>
    <s v="Saturday"/>
    <x v="0"/>
    <n v="1"/>
    <n v="1"/>
    <x v="2"/>
  </r>
  <r>
    <x v="0"/>
    <n v="1"/>
    <s v="SMA"/>
    <x v="4"/>
    <x v="4"/>
    <s v="Sunday"/>
    <x v="0"/>
    <n v="2"/>
    <n v="1"/>
    <x v="2"/>
  </r>
  <r>
    <x v="0"/>
    <n v="1"/>
    <s v="SMA"/>
    <x v="3"/>
    <x v="4"/>
    <s v="Sunday"/>
    <x v="0"/>
    <n v="2"/>
    <n v="1"/>
    <x v="2"/>
  </r>
  <r>
    <x v="0"/>
    <n v="1"/>
    <s v="SMA"/>
    <x v="2"/>
    <x v="4"/>
    <s v="Monday"/>
    <x v="1"/>
    <n v="1"/>
    <n v="1"/>
    <x v="2"/>
  </r>
  <r>
    <x v="0"/>
    <n v="1"/>
    <s v="SMA"/>
    <x v="1"/>
    <x v="4"/>
    <s v="Tuesday"/>
    <x v="1"/>
    <n v="2"/>
    <n v="1"/>
    <x v="2"/>
  </r>
  <r>
    <x v="0"/>
    <n v="1"/>
    <s v="SMA"/>
    <x v="4"/>
    <x v="4"/>
    <s v="Tuesday"/>
    <x v="1"/>
    <n v="1"/>
    <n v="1"/>
    <x v="2"/>
  </r>
  <r>
    <x v="0"/>
    <n v="1"/>
    <s v="SMA"/>
    <x v="2"/>
    <x v="4"/>
    <s v="Tuesday"/>
    <x v="1"/>
    <n v="0.5"/>
    <n v="1"/>
    <x v="2"/>
  </r>
  <r>
    <x v="0"/>
    <n v="1"/>
    <s v="SMA"/>
    <x v="0"/>
    <x v="4"/>
    <s v="Wednesday"/>
    <x v="1"/>
    <n v="2.5"/>
    <n v="1"/>
    <x v="2"/>
  </r>
  <r>
    <x v="0"/>
    <n v="1"/>
    <s v="SMA"/>
    <x v="4"/>
    <x v="4"/>
    <s v="Wednesday"/>
    <x v="1"/>
    <n v="1"/>
    <n v="1"/>
    <x v="2"/>
  </r>
  <r>
    <x v="0"/>
    <n v="1"/>
    <s v="SMA"/>
    <x v="2"/>
    <x v="4"/>
    <s v="Wednesday"/>
    <x v="1"/>
    <n v="1"/>
    <n v="1"/>
    <x v="2"/>
  </r>
  <r>
    <x v="0"/>
    <n v="1"/>
    <s v="SMA"/>
    <x v="4"/>
    <x v="4"/>
    <s v="Thursday"/>
    <x v="1"/>
    <n v="1"/>
    <n v="1"/>
    <x v="2"/>
  </r>
  <r>
    <x v="0"/>
    <n v="1"/>
    <s v="SMA"/>
    <x v="2"/>
    <x v="4"/>
    <s v="Thursday"/>
    <x v="1"/>
    <n v="1.5"/>
    <n v="1"/>
    <x v="2"/>
  </r>
  <r>
    <x v="0"/>
    <n v="1"/>
    <s v="SMA"/>
    <x v="1"/>
    <x v="5"/>
    <s v="Monday"/>
    <x v="0"/>
    <n v="1"/>
    <n v="1"/>
    <x v="1"/>
  </r>
  <r>
    <x v="0"/>
    <n v="1"/>
    <s v="SMA"/>
    <x v="1"/>
    <x v="5"/>
    <s v="Tuesday"/>
    <x v="0"/>
    <n v="2"/>
    <n v="1"/>
    <x v="1"/>
  </r>
  <r>
    <x v="0"/>
    <n v="1"/>
    <s v="SMA"/>
    <x v="1"/>
    <x v="5"/>
    <s v="Thursday"/>
    <x v="0"/>
    <n v="2"/>
    <n v="1"/>
    <x v="1"/>
  </r>
  <r>
    <x v="0"/>
    <n v="1"/>
    <s v="SMA"/>
    <x v="1"/>
    <x v="5"/>
    <s v="Saturday"/>
    <x v="0"/>
    <n v="1"/>
    <n v="1"/>
    <x v="1"/>
  </r>
  <r>
    <x v="0"/>
    <n v="1"/>
    <s v="SMA"/>
    <x v="4"/>
    <x v="5"/>
    <s v="Tuesday"/>
    <x v="0"/>
    <n v="1"/>
    <n v="1"/>
    <x v="1"/>
  </r>
  <r>
    <x v="0"/>
    <n v="1"/>
    <s v="SMA"/>
    <x v="4"/>
    <x v="5"/>
    <s v="Thursday"/>
    <x v="0"/>
    <n v="1"/>
    <n v="1"/>
    <x v="1"/>
  </r>
  <r>
    <x v="0"/>
    <n v="1"/>
    <s v="SMA"/>
    <x v="4"/>
    <x v="5"/>
    <s v="Friday"/>
    <x v="0"/>
    <n v="1"/>
    <n v="1"/>
    <x v="1"/>
  </r>
  <r>
    <x v="0"/>
    <n v="1"/>
    <s v="SMA"/>
    <x v="4"/>
    <x v="5"/>
    <s v="Sunday"/>
    <x v="0"/>
    <n v="2"/>
    <n v="1"/>
    <x v="1"/>
  </r>
  <r>
    <x v="0"/>
    <n v="1"/>
    <s v="SMA"/>
    <x v="0"/>
    <x v="5"/>
    <s v="Monday"/>
    <x v="0"/>
    <n v="2.5"/>
    <n v="1"/>
    <x v="1"/>
  </r>
  <r>
    <x v="0"/>
    <n v="1"/>
    <s v="SMA"/>
    <x v="0"/>
    <x v="5"/>
    <s v="Wednesday"/>
    <x v="0"/>
    <n v="2.5"/>
    <n v="1"/>
    <x v="1"/>
  </r>
  <r>
    <x v="0"/>
    <n v="1"/>
    <s v="SMA"/>
    <x v="0"/>
    <x v="5"/>
    <s v="Friday"/>
    <x v="0"/>
    <n v="2.5"/>
    <n v="1"/>
    <x v="1"/>
  </r>
  <r>
    <x v="0"/>
    <n v="1"/>
    <s v="SMA"/>
    <x v="3"/>
    <x v="5"/>
    <s v="Sunday"/>
    <x v="0"/>
    <n v="3"/>
    <n v="1"/>
    <x v="1"/>
  </r>
  <r>
    <x v="0"/>
    <n v="1"/>
    <s v="SMA"/>
    <x v="3"/>
    <x v="5"/>
    <s v="Friday"/>
    <x v="0"/>
    <n v="1"/>
    <n v="1"/>
    <x v="1"/>
  </r>
  <r>
    <x v="0"/>
    <n v="1"/>
    <s v="SMA"/>
    <x v="2"/>
    <x v="5"/>
    <s v="Monday"/>
    <x v="0"/>
    <n v="2"/>
    <n v="1"/>
    <x v="1"/>
  </r>
  <r>
    <x v="0"/>
    <n v="1"/>
    <s v="SMA"/>
    <x v="2"/>
    <x v="5"/>
    <s v="Wednesday"/>
    <x v="0"/>
    <n v="0.5"/>
    <n v="1"/>
    <x v="1"/>
  </r>
  <r>
    <x v="0"/>
    <n v="1"/>
    <s v="SMA"/>
    <x v="2"/>
    <x v="5"/>
    <s v="Friday"/>
    <x v="0"/>
    <n v="1"/>
    <n v="1"/>
    <x v="1"/>
  </r>
  <r>
    <x v="0"/>
    <n v="1"/>
    <s v="SMA"/>
    <x v="2"/>
    <x v="5"/>
    <s v="Sunday"/>
    <x v="0"/>
    <n v="1"/>
    <n v="1"/>
    <x v="1"/>
  </r>
  <r>
    <x v="0"/>
    <n v="1"/>
    <s v="SMA"/>
    <x v="0"/>
    <x v="5"/>
    <s v="Monday"/>
    <x v="1"/>
    <n v="2.5"/>
    <n v="1"/>
    <x v="1"/>
  </r>
  <r>
    <x v="0"/>
    <n v="1"/>
    <s v="SMA"/>
    <x v="0"/>
    <x v="5"/>
    <s v="Wednesday"/>
    <x v="1"/>
    <n v="2.5"/>
    <n v="1"/>
    <x v="1"/>
  </r>
  <r>
    <x v="0"/>
    <n v="1"/>
    <s v="SMA"/>
    <x v="0"/>
    <x v="5"/>
    <s v="Friday"/>
    <x v="1"/>
    <n v="2.5"/>
    <n v="1"/>
    <x v="1"/>
  </r>
  <r>
    <x v="0"/>
    <n v="1"/>
    <s v="SMA"/>
    <x v="1"/>
    <x v="5"/>
    <s v="Monday"/>
    <x v="1"/>
    <n v="2"/>
    <n v="1"/>
    <x v="1"/>
  </r>
  <r>
    <x v="0"/>
    <n v="1"/>
    <s v="SMA"/>
    <x v="1"/>
    <x v="5"/>
    <s v="Tuesday"/>
    <x v="1"/>
    <n v="2"/>
    <n v="1"/>
    <x v="1"/>
  </r>
  <r>
    <x v="0"/>
    <n v="1"/>
    <s v="SMA"/>
    <x v="1"/>
    <x v="5"/>
    <s v="Wednesday"/>
    <x v="1"/>
    <n v="1.5"/>
    <n v="1"/>
    <x v="1"/>
  </r>
  <r>
    <x v="0"/>
    <n v="1"/>
    <s v="SMA"/>
    <x v="1"/>
    <x v="5"/>
    <s v="Saturday"/>
    <x v="1"/>
    <n v="1.5"/>
    <n v="1"/>
    <x v="1"/>
  </r>
  <r>
    <x v="0"/>
    <n v="1"/>
    <s v="SMA"/>
    <x v="2"/>
    <x v="5"/>
    <s v="Monday"/>
    <x v="1"/>
    <n v="2"/>
    <n v="1"/>
    <x v="1"/>
  </r>
  <r>
    <x v="0"/>
    <n v="1"/>
    <s v="SMA"/>
    <x v="2"/>
    <x v="5"/>
    <s v="Thursday"/>
    <x v="1"/>
    <n v="1"/>
    <n v="1"/>
    <x v="1"/>
  </r>
  <r>
    <x v="0"/>
    <n v="1"/>
    <s v="SMA"/>
    <x v="2"/>
    <x v="5"/>
    <s v="Wednesday"/>
    <x v="1"/>
    <n v="1"/>
    <n v="1"/>
    <x v="1"/>
  </r>
  <r>
    <x v="0"/>
    <n v="1"/>
    <s v="SMA"/>
    <x v="2"/>
    <x v="5"/>
    <s v="Friday"/>
    <x v="1"/>
    <n v="2"/>
    <n v="1"/>
    <x v="1"/>
  </r>
  <r>
    <x v="0"/>
    <n v="1"/>
    <s v="SMA"/>
    <x v="2"/>
    <x v="5"/>
    <s v="Sunday"/>
    <x v="1"/>
    <n v="2"/>
    <n v="1"/>
    <x v="1"/>
  </r>
  <r>
    <x v="0"/>
    <n v="1"/>
    <s v="SMA"/>
    <x v="4"/>
    <x v="5"/>
    <s v="Tuesday"/>
    <x v="1"/>
    <n v="1"/>
    <n v="1"/>
    <x v="1"/>
  </r>
  <r>
    <x v="0"/>
    <n v="1"/>
    <s v="SMA"/>
    <x v="4"/>
    <x v="5"/>
    <s v="Friday"/>
    <x v="1"/>
    <n v="2"/>
    <n v="1"/>
    <x v="1"/>
  </r>
  <r>
    <x v="0"/>
    <n v="1"/>
    <s v="SMA"/>
    <x v="4"/>
    <x v="5"/>
    <s v="Saturday"/>
    <x v="1"/>
    <n v="1"/>
    <n v="1"/>
    <x v="1"/>
  </r>
  <r>
    <x v="0"/>
    <n v="1"/>
    <s v="SMA"/>
    <x v="4"/>
    <x v="5"/>
    <s v="Sunday"/>
    <x v="1"/>
    <n v="3"/>
    <n v="1"/>
    <x v="1"/>
  </r>
  <r>
    <x v="0"/>
    <n v="1"/>
    <s v="SMA"/>
    <x v="3"/>
    <x v="5"/>
    <s v="Sunday"/>
    <x v="1"/>
    <n v="2"/>
    <n v="1"/>
    <x v="1"/>
  </r>
  <r>
    <x v="0"/>
    <n v="1"/>
    <s v="SMA"/>
    <x v="1"/>
    <x v="5"/>
    <s v="Thursday"/>
    <x v="1"/>
    <n v="1.5"/>
    <n v="1"/>
    <x v="1"/>
  </r>
  <r>
    <x v="0"/>
    <n v="1"/>
    <s v="SMA"/>
    <x v="0"/>
    <x v="5"/>
    <s v="Monday"/>
    <x v="0"/>
    <n v="2.5"/>
    <n v="1"/>
    <x v="3"/>
  </r>
  <r>
    <x v="0"/>
    <n v="1"/>
    <s v="SMA"/>
    <x v="1"/>
    <x v="5"/>
    <s v="Monday"/>
    <x v="0"/>
    <n v="1"/>
    <n v="1"/>
    <x v="3"/>
  </r>
  <r>
    <x v="0"/>
    <n v="1"/>
    <s v="SMA"/>
    <x v="2"/>
    <x v="5"/>
    <s v="Monday"/>
    <x v="0"/>
    <n v="1"/>
    <n v="1"/>
    <x v="3"/>
  </r>
  <r>
    <x v="0"/>
    <n v="1"/>
    <s v="SMA"/>
    <x v="1"/>
    <x v="5"/>
    <s v="Tuesday"/>
    <x v="0"/>
    <n v="2"/>
    <n v="1"/>
    <x v="3"/>
  </r>
  <r>
    <x v="0"/>
    <n v="1"/>
    <s v="SMA"/>
    <x v="4"/>
    <x v="5"/>
    <s v="Tuesday"/>
    <x v="0"/>
    <n v="1"/>
    <n v="1"/>
    <x v="3"/>
  </r>
  <r>
    <x v="0"/>
    <n v="1"/>
    <s v="SMA"/>
    <x v="2"/>
    <x v="5"/>
    <s v="Tuesday"/>
    <x v="0"/>
    <n v="1"/>
    <n v="1"/>
    <x v="3"/>
  </r>
  <r>
    <x v="0"/>
    <n v="1"/>
    <s v="SMA"/>
    <x v="0"/>
    <x v="5"/>
    <s v="Wednesday"/>
    <x v="0"/>
    <n v="2.5"/>
    <n v="1"/>
    <x v="3"/>
  </r>
  <r>
    <x v="0"/>
    <n v="1"/>
    <s v="SMA"/>
    <x v="1"/>
    <x v="5"/>
    <s v="Wednesday"/>
    <x v="0"/>
    <n v="1"/>
    <n v="1"/>
    <x v="3"/>
  </r>
  <r>
    <x v="0"/>
    <n v="1"/>
    <s v="SMA"/>
    <x v="2"/>
    <x v="5"/>
    <s v="Wednesday"/>
    <x v="0"/>
    <n v="0.5"/>
    <n v="1"/>
    <x v="3"/>
  </r>
  <r>
    <x v="0"/>
    <n v="1"/>
    <s v="SMA"/>
    <x v="1"/>
    <x v="5"/>
    <s v="Thursday"/>
    <x v="0"/>
    <n v="1"/>
    <n v="1"/>
    <x v="3"/>
  </r>
  <r>
    <x v="0"/>
    <n v="1"/>
    <s v="SMA"/>
    <x v="4"/>
    <x v="5"/>
    <s v="Thursday"/>
    <x v="0"/>
    <n v="1"/>
    <n v="1"/>
    <x v="3"/>
  </r>
  <r>
    <x v="0"/>
    <n v="1"/>
    <s v="SMA"/>
    <x v="2"/>
    <x v="5"/>
    <s v="Friday"/>
    <x v="0"/>
    <n v="1"/>
    <n v="1"/>
    <x v="3"/>
  </r>
  <r>
    <x v="0"/>
    <n v="1"/>
    <s v="SMA"/>
    <x v="4"/>
    <x v="5"/>
    <s v="Friday"/>
    <x v="0"/>
    <n v="1"/>
    <n v="1"/>
    <x v="3"/>
  </r>
  <r>
    <x v="0"/>
    <n v="1"/>
    <s v="SMA"/>
    <x v="0"/>
    <x v="5"/>
    <s v="Friday"/>
    <x v="0"/>
    <n v="2.5"/>
    <n v="1"/>
    <x v="3"/>
  </r>
  <r>
    <x v="0"/>
    <n v="1"/>
    <s v="SMA"/>
    <x v="1"/>
    <x v="5"/>
    <s v="Saturday"/>
    <x v="0"/>
    <n v="1"/>
    <n v="1"/>
    <x v="3"/>
  </r>
  <r>
    <x v="0"/>
    <n v="1"/>
    <s v="SMA"/>
    <x v="3"/>
    <x v="5"/>
    <s v="Saturday"/>
    <x v="0"/>
    <n v="1"/>
    <n v="1"/>
    <x v="3"/>
  </r>
  <r>
    <x v="0"/>
    <n v="1"/>
    <s v="SMA"/>
    <x v="4"/>
    <x v="5"/>
    <s v="Sunday"/>
    <x v="0"/>
    <n v="2"/>
    <n v="1"/>
    <x v="3"/>
  </r>
  <r>
    <x v="0"/>
    <n v="1"/>
    <s v="SMA"/>
    <x v="3"/>
    <x v="5"/>
    <s v="Sunday"/>
    <x v="0"/>
    <n v="3"/>
    <n v="1"/>
    <x v="3"/>
  </r>
  <r>
    <x v="0"/>
    <n v="1"/>
    <s v="SMA"/>
    <x v="2"/>
    <x v="5"/>
    <s v="Sunday"/>
    <x v="0"/>
    <n v="1"/>
    <n v="1"/>
    <x v="3"/>
  </r>
  <r>
    <x v="0"/>
    <n v="1"/>
    <s v="SMA"/>
    <x v="0"/>
    <x v="5"/>
    <s v="Monday"/>
    <x v="1"/>
    <n v="2.5"/>
    <n v="1"/>
    <x v="3"/>
  </r>
  <r>
    <x v="0"/>
    <n v="1"/>
    <s v="SMA"/>
    <x v="1"/>
    <x v="5"/>
    <s v="Monday"/>
    <x v="1"/>
    <n v="2"/>
    <n v="1"/>
    <x v="3"/>
  </r>
  <r>
    <x v="0"/>
    <n v="1"/>
    <s v="SMA"/>
    <x v="2"/>
    <x v="5"/>
    <s v="Monday"/>
    <x v="1"/>
    <n v="2"/>
    <n v="1"/>
    <x v="3"/>
  </r>
  <r>
    <x v="0"/>
    <n v="1"/>
    <s v="SMA"/>
    <x v="1"/>
    <x v="5"/>
    <s v="Tuesday"/>
    <x v="1"/>
    <n v="2"/>
    <n v="1"/>
    <x v="3"/>
  </r>
  <r>
    <x v="0"/>
    <n v="1"/>
    <s v="SMA"/>
    <x v="2"/>
    <x v="5"/>
    <s v="Tuesday"/>
    <x v="1"/>
    <n v="1"/>
    <n v="1"/>
    <x v="3"/>
  </r>
  <r>
    <x v="0"/>
    <n v="1"/>
    <s v="SMA"/>
    <x v="1"/>
    <x v="5"/>
    <s v="Wednesday"/>
    <x v="1"/>
    <n v="1.5"/>
    <n v="1"/>
    <x v="3"/>
  </r>
  <r>
    <x v="0"/>
    <n v="1"/>
    <s v="SMA"/>
    <x v="2"/>
    <x v="5"/>
    <s v="Wednesday"/>
    <x v="1"/>
    <n v="2"/>
    <n v="1"/>
    <x v="3"/>
  </r>
  <r>
    <x v="0"/>
    <n v="1"/>
    <s v="SMA"/>
    <x v="0"/>
    <x v="5"/>
    <s v="Wednesday"/>
    <x v="1"/>
    <n v="2.5"/>
    <n v="1"/>
    <x v="3"/>
  </r>
  <r>
    <x v="0"/>
    <n v="1"/>
    <s v="SMA"/>
    <x v="1"/>
    <x v="5"/>
    <s v="Thursday"/>
    <x v="1"/>
    <n v="1.5"/>
    <n v="1"/>
    <x v="3"/>
  </r>
  <r>
    <x v="0"/>
    <n v="1"/>
    <s v="SMA"/>
    <x v="2"/>
    <x v="5"/>
    <s v="Thursday"/>
    <x v="1"/>
    <n v="3"/>
    <n v="1"/>
    <x v="3"/>
  </r>
  <r>
    <x v="0"/>
    <n v="1"/>
    <s v="SMA"/>
    <x v="0"/>
    <x v="5"/>
    <s v="Friday"/>
    <x v="1"/>
    <n v="2.5"/>
    <n v="1"/>
    <x v="3"/>
  </r>
  <r>
    <x v="0"/>
    <n v="1"/>
    <s v="SMA"/>
    <x v="4"/>
    <x v="5"/>
    <s v="Friday"/>
    <x v="1"/>
    <n v="1"/>
    <n v="1"/>
    <x v="3"/>
  </r>
  <r>
    <x v="0"/>
    <n v="1"/>
    <s v="SMA"/>
    <x v="1"/>
    <x v="5"/>
    <s v="Saturday"/>
    <x v="1"/>
    <n v="1.5"/>
    <n v="1"/>
    <x v="3"/>
  </r>
  <r>
    <x v="0"/>
    <n v="1"/>
    <s v="SMA"/>
    <x v="3"/>
    <x v="5"/>
    <s v="Saturday"/>
    <x v="1"/>
    <n v="1"/>
    <n v="1"/>
    <x v="3"/>
  </r>
  <r>
    <x v="0"/>
    <n v="1"/>
    <s v="SMA"/>
    <x v="3"/>
    <x v="5"/>
    <s v="Sunday"/>
    <x v="1"/>
    <n v="2"/>
    <n v="1"/>
    <x v="3"/>
  </r>
  <r>
    <x v="0"/>
    <n v="1"/>
    <s v="SMA"/>
    <x v="2"/>
    <x v="5"/>
    <s v="Sunday"/>
    <x v="1"/>
    <n v="1"/>
    <n v="1"/>
    <x v="3"/>
  </r>
  <r>
    <x v="1"/>
    <m/>
    <m/>
    <x v="6"/>
    <x v="6"/>
    <m/>
    <x v="2"/>
    <m/>
    <m/>
    <x v="5"/>
  </r>
  <r>
    <x v="0"/>
    <n v="1"/>
    <s v="SMA"/>
    <x v="0"/>
    <x v="4"/>
    <s v="Friday"/>
    <x v="1"/>
    <n v="2.5"/>
    <n v="1"/>
    <x v="2"/>
  </r>
  <r>
    <x v="0"/>
    <n v="1"/>
    <s v="SMA"/>
    <x v="1"/>
    <x v="4"/>
    <s v="Saturday"/>
    <x v="1"/>
    <n v="1"/>
    <n v="1"/>
    <x v="2"/>
  </r>
  <r>
    <x v="0"/>
    <n v="1"/>
    <s v="SMA"/>
    <x v="4"/>
    <x v="4"/>
    <s v="Sunday"/>
    <x v="1"/>
    <n v="2"/>
    <n v="1"/>
    <x v="2"/>
  </r>
  <r>
    <x v="0"/>
    <n v="1"/>
    <s v="SMA"/>
    <x v="2"/>
    <x v="4"/>
    <s v="Saturday"/>
    <x v="1"/>
    <n v="1"/>
    <n v="1"/>
    <x v="2"/>
  </r>
  <r>
    <x v="0"/>
    <n v="1"/>
    <s v="SMA"/>
    <x v="2"/>
    <x v="4"/>
    <s v="Sunday"/>
    <x v="1"/>
    <n v="1"/>
    <n v="1"/>
    <x v="2"/>
  </r>
  <r>
    <x v="0"/>
    <n v="1"/>
    <s v="SMA"/>
    <x v="0"/>
    <x v="5"/>
    <s v="Monday"/>
    <x v="0"/>
    <n v="2.5"/>
    <n v="1"/>
    <x v="2"/>
  </r>
  <r>
    <x v="0"/>
    <n v="1"/>
    <s v="SMA"/>
    <x v="0"/>
    <x v="5"/>
    <s v="Wednesday"/>
    <x v="0"/>
    <n v="2.5"/>
    <n v="1"/>
    <x v="2"/>
  </r>
  <r>
    <x v="0"/>
    <n v="1"/>
    <s v="SMA"/>
    <x v="0"/>
    <x v="5"/>
    <s v="Friday"/>
    <x v="0"/>
    <n v="2.5"/>
    <n v="1"/>
    <x v="2"/>
  </r>
  <r>
    <x v="0"/>
    <n v="1"/>
    <s v="SMA"/>
    <x v="1"/>
    <x v="5"/>
    <s v="Monday"/>
    <x v="0"/>
    <n v="1"/>
    <n v="1"/>
    <x v="2"/>
  </r>
  <r>
    <x v="0"/>
    <n v="1"/>
    <s v="SMA"/>
    <x v="1"/>
    <x v="5"/>
    <s v="Tuesday"/>
    <x v="0"/>
    <n v="2"/>
    <n v="1"/>
    <x v="2"/>
  </r>
  <r>
    <x v="0"/>
    <n v="1"/>
    <s v="SMA"/>
    <x v="1"/>
    <x v="5"/>
    <s v="Thursday"/>
    <x v="0"/>
    <n v="2"/>
    <n v="1"/>
    <x v="2"/>
  </r>
  <r>
    <x v="0"/>
    <n v="1"/>
    <s v="SMA"/>
    <x v="1"/>
    <x v="5"/>
    <s v="Saturday"/>
    <x v="0"/>
    <n v="1"/>
    <n v="1"/>
    <x v="2"/>
  </r>
  <r>
    <x v="0"/>
    <n v="1"/>
    <s v="SMA"/>
    <x v="4"/>
    <x v="5"/>
    <s v="Tuesday"/>
    <x v="0"/>
    <n v="1"/>
    <n v="1"/>
    <x v="2"/>
  </r>
  <r>
    <x v="0"/>
    <n v="1"/>
    <s v="SMA"/>
    <x v="4"/>
    <x v="5"/>
    <s v="Thursday"/>
    <x v="0"/>
    <n v="1"/>
    <n v="1"/>
    <x v="2"/>
  </r>
  <r>
    <x v="0"/>
    <n v="1"/>
    <s v="SMA"/>
    <x v="4"/>
    <x v="5"/>
    <s v="Saturday"/>
    <x v="0"/>
    <n v="1"/>
    <n v="1"/>
    <x v="2"/>
  </r>
  <r>
    <x v="0"/>
    <n v="1"/>
    <s v="SMA"/>
    <x v="4"/>
    <x v="5"/>
    <s v="Sunday"/>
    <x v="0"/>
    <n v="2"/>
    <n v="1"/>
    <x v="2"/>
  </r>
  <r>
    <x v="0"/>
    <n v="1"/>
    <s v="SMA"/>
    <x v="3"/>
    <x v="5"/>
    <s v="Sunday"/>
    <x v="0"/>
    <n v="2"/>
    <n v="1"/>
    <x v="2"/>
  </r>
  <r>
    <x v="0"/>
    <n v="1"/>
    <s v="SMA"/>
    <x v="2"/>
    <x v="5"/>
    <s v="Monday"/>
    <x v="0"/>
    <n v="1"/>
    <n v="1"/>
    <x v="2"/>
  </r>
  <r>
    <x v="0"/>
    <n v="1"/>
    <s v="SMA"/>
    <x v="2"/>
    <x v="5"/>
    <s v="Wednesday"/>
    <x v="0"/>
    <n v="1"/>
    <n v="1"/>
    <x v="2"/>
  </r>
  <r>
    <x v="0"/>
    <n v="1"/>
    <s v="SMA"/>
    <x v="2"/>
    <x v="5"/>
    <s v="Thursday"/>
    <x v="0"/>
    <n v="1"/>
    <n v="1"/>
    <x v="2"/>
  </r>
  <r>
    <x v="0"/>
    <n v="1"/>
    <s v="SMA"/>
    <x v="2"/>
    <x v="5"/>
    <s v="Saturday"/>
    <x v="0"/>
    <n v="2"/>
    <n v="1"/>
    <x v="2"/>
  </r>
  <r>
    <x v="0"/>
    <n v="1"/>
    <s v="SMA"/>
    <x v="2"/>
    <x v="5"/>
    <s v="Sunday"/>
    <x v="0"/>
    <n v="2"/>
    <n v="1"/>
    <x v="2"/>
  </r>
  <r>
    <x v="0"/>
    <n v="1"/>
    <s v="SMA"/>
    <x v="0"/>
    <x v="5"/>
    <s v="Wednesday"/>
    <x v="1"/>
    <n v="2.5"/>
    <n v="1"/>
    <x v="2"/>
  </r>
  <r>
    <x v="0"/>
    <n v="1"/>
    <s v="SMA"/>
    <x v="1"/>
    <x v="5"/>
    <s v="Monday"/>
    <x v="1"/>
    <n v="2"/>
    <n v="1"/>
    <x v="2"/>
  </r>
  <r>
    <x v="0"/>
    <n v="1"/>
    <s v="SMA"/>
    <x v="1"/>
    <x v="5"/>
    <s v="Tuesday"/>
    <x v="1"/>
    <n v="2"/>
    <n v="1"/>
    <x v="2"/>
  </r>
  <r>
    <x v="0"/>
    <n v="1"/>
    <s v="SMA"/>
    <x v="1"/>
    <x v="5"/>
    <s v="Wednesday"/>
    <x v="1"/>
    <n v="1.5"/>
    <n v="1"/>
    <x v="2"/>
  </r>
  <r>
    <x v="0"/>
    <n v="1"/>
    <s v="SMA"/>
    <x v="1"/>
    <x v="5"/>
    <s v="Thursday"/>
    <x v="1"/>
    <n v="1.5"/>
    <n v="1"/>
    <x v="2"/>
  </r>
  <r>
    <x v="0"/>
    <n v="1"/>
    <s v="SMA"/>
    <x v="4"/>
    <x v="5"/>
    <s v="Tuesday"/>
    <x v="1"/>
    <n v="1"/>
    <n v="1"/>
    <x v="2"/>
  </r>
  <r>
    <x v="0"/>
    <n v="1"/>
    <s v="SMA"/>
    <x v="4"/>
    <x v="5"/>
    <s v="Wednesday"/>
    <x v="1"/>
    <n v="1"/>
    <n v="1"/>
    <x v="2"/>
  </r>
  <r>
    <x v="0"/>
    <n v="1"/>
    <s v="SMA"/>
    <x v="2"/>
    <x v="5"/>
    <s v="Monday"/>
    <x v="1"/>
    <n v="1"/>
    <n v="1"/>
    <x v="2"/>
  </r>
  <r>
    <x v="0"/>
    <n v="1"/>
    <s v="SMA"/>
    <x v="2"/>
    <x v="5"/>
    <s v="Tuesday"/>
    <x v="1"/>
    <n v="1"/>
    <n v="1"/>
    <x v="2"/>
  </r>
  <r>
    <x v="0"/>
    <n v="1"/>
    <s v="SMA"/>
    <x v="2"/>
    <x v="5"/>
    <s v="Wednesday"/>
    <x v="1"/>
    <n v="1"/>
    <n v="1"/>
    <x v="2"/>
  </r>
  <r>
    <x v="0"/>
    <n v="1"/>
    <s v="SMA"/>
    <x v="2"/>
    <x v="5"/>
    <s v="Thursday"/>
    <x v="1"/>
    <n v="1.5"/>
    <n v="1"/>
    <x v="2"/>
  </r>
  <r>
    <x v="0"/>
    <n v="1"/>
    <s v="SMA"/>
    <x v="0"/>
    <x v="5"/>
    <s v="Monday"/>
    <x v="0"/>
    <n v="2.5"/>
    <n v="1"/>
    <x v="4"/>
  </r>
  <r>
    <x v="0"/>
    <n v="1"/>
    <s v="SMA"/>
    <x v="0"/>
    <x v="5"/>
    <s v="Wednesday"/>
    <x v="0"/>
    <n v="2.5"/>
    <n v="1"/>
    <x v="4"/>
  </r>
  <r>
    <x v="0"/>
    <n v="1"/>
    <s v="SMA"/>
    <x v="0"/>
    <x v="5"/>
    <s v="Friday"/>
    <x v="0"/>
    <n v="2.5"/>
    <n v="1"/>
    <x v="4"/>
  </r>
  <r>
    <x v="0"/>
    <n v="1"/>
    <s v="SMA"/>
    <x v="1"/>
    <x v="5"/>
    <s v="Monday"/>
    <x v="0"/>
    <n v="1"/>
    <n v="1"/>
    <x v="4"/>
  </r>
  <r>
    <x v="0"/>
    <n v="1"/>
    <s v="SMA"/>
    <x v="1"/>
    <x v="5"/>
    <s v="Tuesday"/>
    <x v="0"/>
    <n v="2"/>
    <n v="1"/>
    <x v="4"/>
  </r>
  <r>
    <x v="0"/>
    <n v="1"/>
    <s v="SMA"/>
    <x v="1"/>
    <x v="5"/>
    <s v="Thursday"/>
    <x v="0"/>
    <n v="2"/>
    <n v="1"/>
    <x v="4"/>
  </r>
  <r>
    <x v="0"/>
    <n v="1"/>
    <s v="SMA"/>
    <x v="1"/>
    <x v="5"/>
    <s v="Saturday"/>
    <x v="0"/>
    <n v="1"/>
    <n v="1"/>
    <x v="4"/>
  </r>
  <r>
    <x v="0"/>
    <n v="1"/>
    <s v="SMA"/>
    <x v="4"/>
    <x v="5"/>
    <s v="Tuesday"/>
    <x v="0"/>
    <n v="1"/>
    <n v="1"/>
    <x v="4"/>
  </r>
  <r>
    <x v="0"/>
    <n v="1"/>
    <s v="SMA"/>
    <x v="4"/>
    <x v="5"/>
    <s v="Thursday"/>
    <x v="0"/>
    <n v="1"/>
    <n v="1"/>
    <x v="4"/>
  </r>
  <r>
    <x v="0"/>
    <n v="1"/>
    <s v="SMA"/>
    <x v="4"/>
    <x v="5"/>
    <s v="Saturday"/>
    <x v="0"/>
    <n v="1"/>
    <n v="1"/>
    <x v="4"/>
  </r>
  <r>
    <x v="0"/>
    <n v="1"/>
    <s v="SMA"/>
    <x v="4"/>
    <x v="5"/>
    <s v="Sunday"/>
    <x v="0"/>
    <n v="2"/>
    <n v="1"/>
    <x v="4"/>
  </r>
  <r>
    <x v="0"/>
    <n v="1"/>
    <s v="SMA"/>
    <x v="3"/>
    <x v="5"/>
    <s v="Monday"/>
    <x v="0"/>
    <n v="3"/>
    <n v="1"/>
    <x v="4"/>
  </r>
  <r>
    <x v="0"/>
    <n v="1"/>
    <s v="SMA"/>
    <x v="2"/>
    <x v="5"/>
    <s v="Monday"/>
    <x v="0"/>
    <n v="1"/>
    <n v="1"/>
    <x v="4"/>
  </r>
  <r>
    <x v="0"/>
    <n v="1"/>
    <s v="SMA"/>
    <x v="2"/>
    <x v="5"/>
    <s v="Wednesday"/>
    <x v="0"/>
    <n v="1"/>
    <n v="1"/>
    <x v="4"/>
  </r>
  <r>
    <x v="0"/>
    <n v="1"/>
    <s v="SMA"/>
    <x v="2"/>
    <x v="5"/>
    <s v="Thursday"/>
    <x v="0"/>
    <n v="1"/>
    <n v="1"/>
    <x v="4"/>
  </r>
  <r>
    <x v="0"/>
    <n v="1"/>
    <s v="SMA"/>
    <x v="2"/>
    <x v="5"/>
    <s v="Saturday"/>
    <x v="0"/>
    <n v="2"/>
    <n v="1"/>
    <x v="4"/>
  </r>
  <r>
    <x v="0"/>
    <n v="1"/>
    <s v="SMA"/>
    <x v="2"/>
    <x v="5"/>
    <s v="Sunday"/>
    <x v="0"/>
    <n v="2"/>
    <n v="1"/>
    <x v="4"/>
  </r>
  <r>
    <x v="0"/>
    <n v="1"/>
    <s v="SMA"/>
    <x v="0"/>
    <x v="5"/>
    <s v="Wednesday"/>
    <x v="1"/>
    <n v="2.5"/>
    <n v="1"/>
    <x v="4"/>
  </r>
  <r>
    <x v="0"/>
    <n v="1"/>
    <s v="SMA"/>
    <x v="1"/>
    <x v="5"/>
    <s v="Monday"/>
    <x v="1"/>
    <n v="2"/>
    <n v="1"/>
    <x v="4"/>
  </r>
  <r>
    <x v="0"/>
    <n v="1"/>
    <s v="SMA"/>
    <x v="1"/>
    <x v="5"/>
    <s v="Wednesday"/>
    <x v="1"/>
    <n v="1.5"/>
    <n v="1"/>
    <x v="4"/>
  </r>
  <r>
    <x v="0"/>
    <n v="1"/>
    <s v="SMA"/>
    <x v="1"/>
    <x v="5"/>
    <s v="Thursday"/>
    <x v="1"/>
    <n v="1.5"/>
    <n v="1"/>
    <x v="4"/>
  </r>
  <r>
    <x v="0"/>
    <n v="1"/>
    <s v="SMA"/>
    <x v="4"/>
    <x v="5"/>
    <s v="Tuesday"/>
    <x v="1"/>
    <n v="1"/>
    <n v="1"/>
    <x v="4"/>
  </r>
  <r>
    <x v="0"/>
    <n v="1"/>
    <s v="SMA"/>
    <x v="4"/>
    <x v="5"/>
    <s v="Wednesday"/>
    <x v="1"/>
    <n v="1"/>
    <n v="1"/>
    <x v="4"/>
  </r>
  <r>
    <x v="0"/>
    <n v="1"/>
    <s v="SMA"/>
    <x v="2"/>
    <x v="5"/>
    <s v="Monday"/>
    <x v="1"/>
    <n v="1"/>
    <n v="1"/>
    <x v="4"/>
  </r>
  <r>
    <x v="0"/>
    <n v="1"/>
    <s v="SMA"/>
    <x v="2"/>
    <x v="5"/>
    <s v="Tuesday"/>
    <x v="1"/>
    <n v="1"/>
    <n v="1"/>
    <x v="4"/>
  </r>
  <r>
    <x v="0"/>
    <n v="1"/>
    <s v="SMA"/>
    <x v="2"/>
    <x v="5"/>
    <s v="Thursday"/>
    <x v="1"/>
    <n v="1"/>
    <n v="1"/>
    <x v="4"/>
  </r>
  <r>
    <x v="0"/>
    <n v="1"/>
    <s v="SMA"/>
    <x v="3"/>
    <x v="5"/>
    <s v="Monday"/>
    <x v="1"/>
    <n v="3"/>
    <n v="1"/>
    <x v="4"/>
  </r>
  <r>
    <x v="0"/>
    <n v="1"/>
    <s v="SMA"/>
    <x v="2"/>
    <x v="5"/>
    <s v="Friday"/>
    <x v="1"/>
    <n v="2"/>
    <n v="1"/>
    <x v="4"/>
  </r>
  <r>
    <x v="0"/>
    <n v="1"/>
    <s v="SMA"/>
    <x v="1"/>
    <x v="5"/>
    <s v="Saturday"/>
    <x v="1"/>
    <n v="1.5"/>
    <n v="1"/>
    <x v="4"/>
  </r>
  <r>
    <x v="0"/>
    <n v="1"/>
    <s v="SMA"/>
    <x v="2"/>
    <x v="5"/>
    <s v="Saturday"/>
    <x v="1"/>
    <n v="2"/>
    <n v="1"/>
    <x v="4"/>
  </r>
  <r>
    <x v="0"/>
    <n v="1"/>
    <s v="SMA"/>
    <x v="4"/>
    <x v="5"/>
    <s v="Sunday"/>
    <x v="1"/>
    <n v="3"/>
    <n v="1"/>
    <x v="4"/>
  </r>
  <r>
    <x v="0"/>
    <n v="1"/>
    <s v="SMA"/>
    <x v="2"/>
    <x v="5"/>
    <s v="Sunday"/>
    <x v="1"/>
    <n v="1.5"/>
    <n v="1"/>
    <x v="4"/>
  </r>
  <r>
    <x v="0"/>
    <n v="1"/>
    <s v="SMA"/>
    <x v="0"/>
    <x v="4"/>
    <s v="Friday"/>
    <x v="1"/>
    <n v="2.5"/>
    <n v="1"/>
    <x v="0"/>
  </r>
  <r>
    <x v="0"/>
    <n v="1"/>
    <s v="SMA"/>
    <x v="2"/>
    <x v="4"/>
    <s v="Friday"/>
    <x v="1"/>
    <n v="1"/>
    <n v="1"/>
    <x v="0"/>
  </r>
  <r>
    <x v="0"/>
    <n v="1"/>
    <s v="SMA"/>
    <x v="1"/>
    <x v="4"/>
    <s v="Saturday"/>
    <x v="1"/>
    <n v="1"/>
    <n v="1"/>
    <x v="0"/>
  </r>
  <r>
    <x v="0"/>
    <n v="1"/>
    <s v="SMA"/>
    <x v="4"/>
    <x v="4"/>
    <s v="Sunday"/>
    <x v="1"/>
    <n v="1.5"/>
    <n v="1"/>
    <x v="0"/>
  </r>
  <r>
    <x v="0"/>
    <n v="1"/>
    <s v="SMA"/>
    <x v="3"/>
    <x v="4"/>
    <s v="Sunday"/>
    <x v="1"/>
    <n v="4"/>
    <n v="1"/>
    <x v="0"/>
  </r>
  <r>
    <x v="0"/>
    <n v="1"/>
    <s v="SMA"/>
    <x v="2"/>
    <x v="4"/>
    <s v="Sunday"/>
    <x v="1"/>
    <n v="1"/>
    <n v="1"/>
    <x v="0"/>
  </r>
  <r>
    <x v="0"/>
    <n v="1"/>
    <s v="SMA"/>
    <x v="0"/>
    <x v="5"/>
    <s v="Monday"/>
    <x v="0"/>
    <n v="2.5"/>
    <n v="1"/>
    <x v="0"/>
  </r>
  <r>
    <x v="0"/>
    <n v="1"/>
    <s v="SMA"/>
    <x v="1"/>
    <x v="5"/>
    <s v="Monday"/>
    <x v="0"/>
    <n v="1"/>
    <n v="1"/>
    <x v="0"/>
  </r>
  <r>
    <x v="0"/>
    <n v="1"/>
    <s v="SMA"/>
    <x v="2"/>
    <x v="5"/>
    <s v="Monday"/>
    <x v="0"/>
    <n v="1"/>
    <n v="1"/>
    <x v="0"/>
  </r>
  <r>
    <x v="0"/>
    <n v="1"/>
    <s v="SMA"/>
    <x v="1"/>
    <x v="5"/>
    <s v="Tuesday"/>
    <x v="0"/>
    <n v="2"/>
    <n v="1"/>
    <x v="0"/>
  </r>
  <r>
    <x v="0"/>
    <n v="1"/>
    <s v="SMA"/>
    <x v="2"/>
    <x v="5"/>
    <s v="Tuesday"/>
    <x v="0"/>
    <n v="1"/>
    <n v="1"/>
    <x v="0"/>
  </r>
  <r>
    <x v="0"/>
    <n v="1"/>
    <s v="SMA"/>
    <x v="0"/>
    <x v="5"/>
    <s v="Wednesday"/>
    <x v="0"/>
    <n v="2.5"/>
    <n v="1"/>
    <x v="0"/>
  </r>
  <r>
    <x v="0"/>
    <n v="1"/>
    <s v="SMA"/>
    <x v="2"/>
    <x v="5"/>
    <s v="Wednesday"/>
    <x v="0"/>
    <n v="1"/>
    <n v="1"/>
    <x v="0"/>
  </r>
  <r>
    <x v="0"/>
    <n v="1"/>
    <s v="SMA"/>
    <x v="1"/>
    <x v="5"/>
    <s v="Thursday"/>
    <x v="0"/>
    <n v="2"/>
    <n v="1"/>
    <x v="0"/>
  </r>
  <r>
    <x v="0"/>
    <n v="1"/>
    <s v="SMA"/>
    <x v="2"/>
    <x v="5"/>
    <s v="Thursday"/>
    <x v="0"/>
    <n v="1"/>
    <n v="1"/>
    <x v="0"/>
  </r>
  <r>
    <x v="0"/>
    <n v="1"/>
    <s v="SMA"/>
    <x v="0"/>
    <x v="5"/>
    <s v="Friday"/>
    <x v="0"/>
    <n v="2.5"/>
    <n v="1"/>
    <x v="0"/>
  </r>
  <r>
    <x v="0"/>
    <n v="1"/>
    <s v="SMA"/>
    <x v="4"/>
    <x v="5"/>
    <s v="Friday"/>
    <x v="0"/>
    <n v="1"/>
    <n v="1"/>
    <x v="0"/>
  </r>
  <r>
    <x v="0"/>
    <n v="1"/>
    <s v="SMA"/>
    <x v="2"/>
    <x v="5"/>
    <s v="Friday"/>
    <x v="0"/>
    <n v="1"/>
    <n v="1"/>
    <x v="0"/>
  </r>
  <r>
    <x v="0"/>
    <n v="1"/>
    <s v="SMA"/>
    <x v="1"/>
    <x v="5"/>
    <s v="Saturday"/>
    <x v="0"/>
    <n v="1"/>
    <n v="1"/>
    <x v="0"/>
  </r>
  <r>
    <x v="0"/>
    <n v="1"/>
    <s v="SMA"/>
    <x v="4"/>
    <x v="5"/>
    <s v="Saturday"/>
    <x v="0"/>
    <n v="1"/>
    <n v="1"/>
    <x v="0"/>
  </r>
  <r>
    <x v="0"/>
    <n v="1"/>
    <s v="SMA"/>
    <x v="3"/>
    <x v="5"/>
    <s v="Saturday"/>
    <x v="0"/>
    <n v="2"/>
    <n v="1"/>
    <x v="0"/>
  </r>
  <r>
    <x v="0"/>
    <n v="1"/>
    <s v="SMA"/>
    <x v="3"/>
    <x v="5"/>
    <s v="Sunday"/>
    <x v="0"/>
    <n v="0.5"/>
    <n v="1"/>
    <x v="0"/>
  </r>
  <r>
    <x v="0"/>
    <n v="1"/>
    <s v="SMA"/>
    <x v="2"/>
    <x v="5"/>
    <s v="Sunday"/>
    <x v="0"/>
    <n v="1"/>
    <n v="1"/>
    <x v="0"/>
  </r>
  <r>
    <x v="0"/>
    <n v="1"/>
    <s v="SMA"/>
    <x v="0"/>
    <x v="5"/>
    <s v="Monday"/>
    <x v="1"/>
    <n v="2.5"/>
    <n v="1"/>
    <x v="0"/>
  </r>
  <r>
    <x v="0"/>
    <n v="1"/>
    <s v="SMA"/>
    <x v="1"/>
    <x v="5"/>
    <s v="Monday"/>
    <x v="1"/>
    <n v="2"/>
    <n v="1"/>
    <x v="0"/>
  </r>
  <r>
    <x v="0"/>
    <n v="1"/>
    <s v="SMA"/>
    <x v="2"/>
    <x v="5"/>
    <s v="Monday"/>
    <x v="1"/>
    <n v="0.5"/>
    <n v="1"/>
    <x v="0"/>
  </r>
  <r>
    <x v="0"/>
    <n v="1"/>
    <s v="SMA"/>
    <x v="1"/>
    <x v="5"/>
    <s v="Tuesday"/>
    <x v="1"/>
    <n v="2"/>
    <n v="1"/>
    <x v="0"/>
  </r>
  <r>
    <x v="0"/>
    <n v="1"/>
    <s v="SMA"/>
    <x v="2"/>
    <x v="5"/>
    <s v="Tuesday"/>
    <x v="1"/>
    <n v="1"/>
    <n v="1"/>
    <x v="0"/>
  </r>
  <r>
    <x v="0"/>
    <n v="1"/>
    <s v="SMA"/>
    <x v="0"/>
    <x v="5"/>
    <s v="Wednesday"/>
    <x v="1"/>
    <n v="2.5"/>
    <n v="1"/>
    <x v="0"/>
  </r>
  <r>
    <x v="0"/>
    <n v="1"/>
    <s v="SMA"/>
    <x v="1"/>
    <x v="5"/>
    <s v="Wednesday"/>
    <x v="1"/>
    <n v="1.5"/>
    <n v="1"/>
    <x v="0"/>
  </r>
  <r>
    <x v="0"/>
    <n v="1"/>
    <s v="SMA"/>
    <x v="2"/>
    <x v="5"/>
    <s v="Wednesday"/>
    <x v="1"/>
    <n v="0.5"/>
    <n v="1"/>
    <x v="0"/>
  </r>
  <r>
    <x v="0"/>
    <n v="1"/>
    <s v="SMA"/>
    <x v="1"/>
    <x v="5"/>
    <s v="Thursday"/>
    <x v="1"/>
    <n v="1.5"/>
    <n v="1"/>
    <x v="0"/>
  </r>
  <r>
    <x v="0"/>
    <n v="1"/>
    <s v="SMA"/>
    <x v="2"/>
    <x v="5"/>
    <s v="Thursday"/>
    <x v="1"/>
    <n v="1"/>
    <n v="1"/>
    <x v="0"/>
  </r>
  <r>
    <x v="0"/>
    <n v="1"/>
    <s v="SMA"/>
    <x v="1"/>
    <x v="7"/>
    <s v="Monday"/>
    <x v="0"/>
    <n v="1.5"/>
    <n v="1"/>
    <x v="1"/>
  </r>
  <r>
    <x v="0"/>
    <n v="1"/>
    <s v="SMA"/>
    <x v="1"/>
    <x v="7"/>
    <s v="Tuesday"/>
    <x v="0"/>
    <n v="1.5"/>
    <n v="1"/>
    <x v="1"/>
  </r>
  <r>
    <x v="0"/>
    <n v="1"/>
    <s v="SMA"/>
    <x v="1"/>
    <x v="7"/>
    <s v="Wednesday"/>
    <x v="0"/>
    <n v="1.5"/>
    <n v="1"/>
    <x v="1"/>
  </r>
  <r>
    <x v="0"/>
    <n v="1"/>
    <s v="SMA"/>
    <x v="1"/>
    <x v="7"/>
    <s v="Thursday"/>
    <x v="0"/>
    <n v="1.5"/>
    <n v="1"/>
    <x v="1"/>
  </r>
  <r>
    <x v="0"/>
    <n v="1"/>
    <s v="SMA"/>
    <x v="1"/>
    <x v="7"/>
    <s v="Saturday"/>
    <x v="0"/>
    <n v="1"/>
    <n v="1"/>
    <x v="1"/>
  </r>
  <r>
    <x v="0"/>
    <n v="1"/>
    <s v="SMA"/>
    <x v="4"/>
    <x v="7"/>
    <s v="Tuesday"/>
    <x v="0"/>
    <n v="1"/>
    <n v="1"/>
    <x v="1"/>
  </r>
  <r>
    <x v="0"/>
    <n v="1"/>
    <s v="SMA"/>
    <x v="4"/>
    <x v="7"/>
    <s v="Thursday"/>
    <x v="0"/>
    <n v="1"/>
    <n v="1"/>
    <x v="1"/>
  </r>
  <r>
    <x v="0"/>
    <n v="1"/>
    <s v="SMA"/>
    <x v="4"/>
    <x v="7"/>
    <s v="Friday"/>
    <x v="0"/>
    <n v="1"/>
    <n v="1"/>
    <x v="1"/>
  </r>
  <r>
    <x v="0"/>
    <n v="1"/>
    <s v="SMA"/>
    <x v="4"/>
    <x v="7"/>
    <s v="Sunday"/>
    <x v="0"/>
    <n v="2"/>
    <n v="1"/>
    <x v="1"/>
  </r>
  <r>
    <x v="0"/>
    <n v="1"/>
    <s v="SMA"/>
    <x v="0"/>
    <x v="7"/>
    <s v="Monday"/>
    <x v="0"/>
    <n v="2.5"/>
    <n v="1"/>
    <x v="1"/>
  </r>
  <r>
    <x v="0"/>
    <n v="1"/>
    <s v="SMA"/>
    <x v="0"/>
    <x v="7"/>
    <s v="Wednesday"/>
    <x v="0"/>
    <n v="2.5"/>
    <n v="1"/>
    <x v="1"/>
  </r>
  <r>
    <x v="0"/>
    <n v="1"/>
    <s v="SMA"/>
    <x v="0"/>
    <x v="7"/>
    <s v="Friday"/>
    <x v="0"/>
    <n v="2.5"/>
    <n v="1"/>
    <x v="1"/>
  </r>
  <r>
    <x v="0"/>
    <n v="1"/>
    <s v="SMA"/>
    <x v="3"/>
    <x v="7"/>
    <s v="Sunday"/>
    <x v="0"/>
    <n v="3"/>
    <n v="1"/>
    <x v="1"/>
  </r>
  <r>
    <x v="0"/>
    <n v="1"/>
    <s v="SMA"/>
    <x v="3"/>
    <x v="7"/>
    <s v="Friday"/>
    <x v="0"/>
    <n v="1"/>
    <n v="1"/>
    <x v="1"/>
  </r>
  <r>
    <x v="0"/>
    <n v="1"/>
    <s v="SMA"/>
    <x v="2"/>
    <x v="7"/>
    <s v="Monday"/>
    <x v="0"/>
    <n v="2"/>
    <n v="1"/>
    <x v="1"/>
  </r>
  <r>
    <x v="0"/>
    <n v="1"/>
    <s v="SMA"/>
    <x v="2"/>
    <x v="7"/>
    <s v="Tuesday"/>
    <x v="0"/>
    <n v="2"/>
    <n v="1"/>
    <x v="1"/>
  </r>
  <r>
    <x v="0"/>
    <n v="1"/>
    <s v="SMA"/>
    <x v="2"/>
    <x v="7"/>
    <s v="Wednesday"/>
    <x v="0"/>
    <n v="1"/>
    <n v="1"/>
    <x v="1"/>
  </r>
  <r>
    <x v="0"/>
    <n v="1"/>
    <s v="SMA"/>
    <x v="2"/>
    <x v="7"/>
    <s v="Thursday"/>
    <x v="0"/>
    <n v="1"/>
    <n v="1"/>
    <x v="1"/>
  </r>
  <r>
    <x v="0"/>
    <n v="1"/>
    <s v="SMA"/>
    <x v="2"/>
    <x v="7"/>
    <s v="Friday"/>
    <x v="0"/>
    <n v="1"/>
    <n v="1"/>
    <x v="1"/>
  </r>
  <r>
    <x v="0"/>
    <n v="1"/>
    <s v="SMA"/>
    <x v="2"/>
    <x v="7"/>
    <s v="Sunday"/>
    <x v="0"/>
    <n v="1"/>
    <n v="1"/>
    <x v="1"/>
  </r>
  <r>
    <x v="0"/>
    <n v="1"/>
    <s v="SMA"/>
    <x v="0"/>
    <x v="7"/>
    <s v="Monday"/>
    <x v="1"/>
    <n v="2.5"/>
    <n v="1"/>
    <x v="1"/>
  </r>
  <r>
    <x v="0"/>
    <n v="1"/>
    <s v="SMA"/>
    <x v="0"/>
    <x v="7"/>
    <s v="Wednesday"/>
    <x v="1"/>
    <n v="2.5"/>
    <n v="1"/>
    <x v="1"/>
  </r>
  <r>
    <x v="0"/>
    <n v="1"/>
    <s v="SMA"/>
    <x v="1"/>
    <x v="7"/>
    <s v="Monday"/>
    <x v="1"/>
    <n v="2"/>
    <n v="1"/>
    <x v="1"/>
  </r>
  <r>
    <x v="0"/>
    <n v="1"/>
    <s v="SMA"/>
    <x v="1"/>
    <x v="7"/>
    <s v="Tuesday"/>
    <x v="1"/>
    <n v="1.5"/>
    <n v="1"/>
    <x v="1"/>
  </r>
  <r>
    <x v="0"/>
    <n v="1"/>
    <s v="SMA"/>
    <x v="1"/>
    <x v="7"/>
    <s v="Thursday"/>
    <x v="1"/>
    <n v="1.5"/>
    <n v="1"/>
    <x v="1"/>
  </r>
  <r>
    <x v="0"/>
    <n v="1"/>
    <s v="SMA"/>
    <x v="1"/>
    <x v="7"/>
    <s v="Wednesday"/>
    <x v="1"/>
    <n v="4"/>
    <n v="1"/>
    <x v="1"/>
  </r>
  <r>
    <x v="0"/>
    <n v="1"/>
    <s v="SMA"/>
    <x v="1"/>
    <x v="7"/>
    <s v="Saturday"/>
    <x v="1"/>
    <n v="1.5"/>
    <n v="1"/>
    <x v="1"/>
  </r>
  <r>
    <x v="0"/>
    <n v="1"/>
    <s v="SMA"/>
    <x v="4"/>
    <x v="7"/>
    <s v="Tuesday"/>
    <x v="1"/>
    <n v="1"/>
    <n v="1"/>
    <x v="1"/>
  </r>
  <r>
    <x v="0"/>
    <n v="1"/>
    <s v="SMA"/>
    <x v="4"/>
    <x v="7"/>
    <s v="Sunday"/>
    <x v="1"/>
    <n v="2"/>
    <n v="1"/>
    <x v="1"/>
  </r>
  <r>
    <x v="0"/>
    <n v="1"/>
    <s v="SMA"/>
    <x v="2"/>
    <x v="7"/>
    <s v="Monday"/>
    <x v="1"/>
    <n v="4"/>
    <n v="1"/>
    <x v="1"/>
  </r>
  <r>
    <x v="0"/>
    <n v="1"/>
    <s v="SMA"/>
    <x v="2"/>
    <x v="7"/>
    <s v="Tuesday"/>
    <x v="1"/>
    <n v="2"/>
    <n v="1"/>
    <x v="1"/>
  </r>
  <r>
    <x v="0"/>
    <n v="1"/>
    <s v="SMA"/>
    <x v="2"/>
    <x v="7"/>
    <s v="Wednesday"/>
    <x v="1"/>
    <n v="1"/>
    <n v="1"/>
    <x v="1"/>
  </r>
  <r>
    <x v="0"/>
    <n v="1"/>
    <s v="SMA"/>
    <x v="2"/>
    <x v="7"/>
    <s v="Thursday"/>
    <x v="1"/>
    <n v="2"/>
    <n v="1"/>
    <x v="1"/>
  </r>
  <r>
    <x v="0"/>
    <n v="1"/>
    <s v="SMA"/>
    <x v="2"/>
    <x v="7"/>
    <s v="Sunday"/>
    <x v="1"/>
    <n v="2"/>
    <n v="1"/>
    <x v="1"/>
  </r>
  <r>
    <x v="0"/>
    <n v="1"/>
    <s v="SMA"/>
    <x v="3"/>
    <x v="7"/>
    <s v="Sunday"/>
    <x v="1"/>
    <n v="3"/>
    <n v="1"/>
    <x v="1"/>
  </r>
  <r>
    <x v="0"/>
    <n v="1"/>
    <s v="SMA"/>
    <x v="2"/>
    <x v="7"/>
    <s v="Friday"/>
    <x v="1"/>
    <n v="1"/>
    <n v="1"/>
    <x v="1"/>
  </r>
  <r>
    <x v="0"/>
    <n v="1"/>
    <s v="SMA"/>
    <x v="0"/>
    <x v="5"/>
    <s v="Friday"/>
    <x v="1"/>
    <n v="2.5"/>
    <n v="1"/>
    <x v="2"/>
  </r>
  <r>
    <x v="0"/>
    <n v="1"/>
    <s v="SMA"/>
    <x v="1"/>
    <x v="5"/>
    <s v="Saturday"/>
    <x v="1"/>
    <n v="1.5"/>
    <n v="1"/>
    <x v="2"/>
  </r>
  <r>
    <x v="0"/>
    <n v="1"/>
    <s v="SMA"/>
    <x v="4"/>
    <x v="5"/>
    <s v="Friday"/>
    <x v="1"/>
    <n v="2"/>
    <n v="1"/>
    <x v="2"/>
  </r>
  <r>
    <x v="0"/>
    <n v="1"/>
    <s v="SMA"/>
    <x v="4"/>
    <x v="5"/>
    <s v="Saturday"/>
    <x v="1"/>
    <n v="2"/>
    <n v="1"/>
    <x v="2"/>
  </r>
  <r>
    <x v="0"/>
    <n v="1"/>
    <s v="SMA"/>
    <x v="4"/>
    <x v="5"/>
    <s v="Sunday"/>
    <x v="1"/>
    <n v="3"/>
    <n v="1"/>
    <x v="2"/>
  </r>
  <r>
    <x v="0"/>
    <n v="1"/>
    <s v="SMA"/>
    <x v="3"/>
    <x v="5"/>
    <s v="Sunday"/>
    <x v="1"/>
    <n v="2"/>
    <n v="1"/>
    <x v="2"/>
  </r>
  <r>
    <x v="0"/>
    <n v="1"/>
    <s v="SMA"/>
    <x v="2"/>
    <x v="5"/>
    <s v="Friday"/>
    <x v="1"/>
    <n v="1"/>
    <n v="1"/>
    <x v="2"/>
  </r>
  <r>
    <x v="0"/>
    <n v="1"/>
    <s v="SMA"/>
    <x v="2"/>
    <x v="5"/>
    <s v="Saturday"/>
    <x v="1"/>
    <n v="2"/>
    <n v="1"/>
    <x v="2"/>
  </r>
  <r>
    <x v="0"/>
    <n v="1"/>
    <s v="SMA"/>
    <x v="2"/>
    <x v="5"/>
    <s v="Sunday"/>
    <x v="1"/>
    <n v="2"/>
    <n v="1"/>
    <x v="2"/>
  </r>
  <r>
    <x v="0"/>
    <n v="1"/>
    <s v="SMA"/>
    <x v="0"/>
    <x v="7"/>
    <s v="Monday"/>
    <x v="0"/>
    <n v="2.5"/>
    <n v="1"/>
    <x v="2"/>
  </r>
  <r>
    <x v="0"/>
    <n v="1"/>
    <s v="SMA"/>
    <x v="0"/>
    <x v="7"/>
    <s v="Wednesday"/>
    <x v="0"/>
    <n v="2.5"/>
    <n v="1"/>
    <x v="2"/>
  </r>
  <r>
    <x v="0"/>
    <n v="1"/>
    <s v="SMA"/>
    <x v="0"/>
    <x v="7"/>
    <s v="Friday"/>
    <x v="0"/>
    <n v="2.5"/>
    <n v="1"/>
    <x v="2"/>
  </r>
  <r>
    <x v="0"/>
    <n v="1"/>
    <s v="SMA"/>
    <x v="1"/>
    <x v="7"/>
    <s v="Monday"/>
    <x v="0"/>
    <n v="1.5"/>
    <n v="1"/>
    <x v="2"/>
  </r>
  <r>
    <x v="0"/>
    <n v="1"/>
    <s v="SMA"/>
    <x v="1"/>
    <x v="7"/>
    <s v="Wednesday"/>
    <x v="0"/>
    <n v="1.5"/>
    <n v="1"/>
    <x v="2"/>
  </r>
  <r>
    <x v="0"/>
    <n v="1"/>
    <s v="SMA"/>
    <x v="1"/>
    <x v="7"/>
    <s v="Thursday"/>
    <x v="0"/>
    <n v="1.5"/>
    <n v="1"/>
    <x v="2"/>
  </r>
  <r>
    <x v="0"/>
    <n v="1"/>
    <s v="SMA"/>
    <x v="1"/>
    <x v="7"/>
    <s v="Saturday"/>
    <x v="0"/>
    <n v="1"/>
    <n v="1"/>
    <x v="2"/>
  </r>
  <r>
    <x v="0"/>
    <n v="1"/>
    <s v="SMA"/>
    <x v="4"/>
    <x v="7"/>
    <s v="Monday"/>
    <x v="0"/>
    <n v="1"/>
    <n v="1"/>
    <x v="2"/>
  </r>
  <r>
    <x v="0"/>
    <n v="1"/>
    <s v="SMA"/>
    <x v="4"/>
    <x v="7"/>
    <s v="Tuesday"/>
    <x v="0"/>
    <n v="1"/>
    <n v="1"/>
    <x v="2"/>
  </r>
  <r>
    <x v="0"/>
    <n v="1"/>
    <s v="SMA"/>
    <x v="4"/>
    <x v="7"/>
    <s v="Wednesday"/>
    <x v="0"/>
    <n v="1"/>
    <n v="1"/>
    <x v="2"/>
  </r>
  <r>
    <x v="0"/>
    <n v="1"/>
    <s v="SMA"/>
    <x v="4"/>
    <x v="7"/>
    <s v="Thursday"/>
    <x v="0"/>
    <n v="1"/>
    <n v="1"/>
    <x v="2"/>
  </r>
  <r>
    <x v="0"/>
    <n v="1"/>
    <s v="SMA"/>
    <x v="4"/>
    <x v="7"/>
    <s v="Friday"/>
    <x v="0"/>
    <n v="1"/>
    <n v="1"/>
    <x v="2"/>
  </r>
  <r>
    <x v="0"/>
    <n v="1"/>
    <s v="SMA"/>
    <x v="4"/>
    <x v="7"/>
    <s v="Saturday"/>
    <x v="0"/>
    <n v="1"/>
    <n v="1"/>
    <x v="2"/>
  </r>
  <r>
    <x v="0"/>
    <n v="1"/>
    <s v="SMA"/>
    <x v="4"/>
    <x v="7"/>
    <s v="Sunday"/>
    <x v="0"/>
    <n v="2"/>
    <n v="1"/>
    <x v="2"/>
  </r>
  <r>
    <x v="0"/>
    <n v="1"/>
    <s v="SMA"/>
    <x v="3"/>
    <x v="7"/>
    <s v="Sunday"/>
    <x v="0"/>
    <n v="2"/>
    <n v="1"/>
    <x v="2"/>
  </r>
  <r>
    <x v="0"/>
    <n v="1"/>
    <s v="SMA"/>
    <x v="2"/>
    <x v="7"/>
    <s v="Monday"/>
    <x v="0"/>
    <n v="2"/>
    <n v="1"/>
    <x v="2"/>
  </r>
  <r>
    <x v="0"/>
    <n v="1"/>
    <s v="SMA"/>
    <x v="2"/>
    <x v="7"/>
    <s v="Tuesday"/>
    <x v="0"/>
    <n v="2"/>
    <n v="1"/>
    <x v="2"/>
  </r>
  <r>
    <x v="0"/>
    <n v="1"/>
    <s v="SMA"/>
    <x v="2"/>
    <x v="7"/>
    <s v="Wednesday"/>
    <x v="0"/>
    <n v="2"/>
    <n v="1"/>
    <x v="2"/>
  </r>
  <r>
    <x v="0"/>
    <n v="1"/>
    <s v="SMA"/>
    <x v="2"/>
    <x v="7"/>
    <s v="Thursday"/>
    <x v="0"/>
    <n v="2"/>
    <n v="1"/>
    <x v="2"/>
  </r>
  <r>
    <x v="0"/>
    <n v="1"/>
    <s v="SMA"/>
    <x v="2"/>
    <x v="7"/>
    <s v="Saturday"/>
    <x v="0"/>
    <n v="2"/>
    <n v="1"/>
    <x v="2"/>
  </r>
  <r>
    <x v="0"/>
    <n v="1"/>
    <s v="SMA"/>
    <x v="2"/>
    <x v="7"/>
    <s v="Sunday"/>
    <x v="0"/>
    <n v="2"/>
    <n v="1"/>
    <x v="2"/>
  </r>
  <r>
    <x v="0"/>
    <n v="1"/>
    <s v="SMA"/>
    <x v="0"/>
    <x v="7"/>
    <s v="Monday"/>
    <x v="1"/>
    <n v="2.5"/>
    <n v="1"/>
    <x v="2"/>
  </r>
  <r>
    <x v="0"/>
    <n v="1"/>
    <s v="SMA"/>
    <x v="0"/>
    <x v="7"/>
    <s v="Wednesday"/>
    <x v="1"/>
    <n v="2.5"/>
    <n v="1"/>
    <x v="2"/>
  </r>
  <r>
    <x v="0"/>
    <n v="1"/>
    <s v="SMA"/>
    <x v="1"/>
    <x v="7"/>
    <s v="Monday"/>
    <x v="1"/>
    <n v="2"/>
    <n v="1"/>
    <x v="2"/>
  </r>
  <r>
    <x v="0"/>
    <n v="1"/>
    <s v="SMA"/>
    <x v="1"/>
    <x v="7"/>
    <s v="Tuesday"/>
    <x v="1"/>
    <n v="1.5"/>
    <n v="1"/>
    <x v="2"/>
  </r>
  <r>
    <x v="0"/>
    <n v="1"/>
    <s v="SMA"/>
    <x v="1"/>
    <x v="7"/>
    <s v="Wednesday"/>
    <x v="1"/>
    <n v="4"/>
    <n v="1"/>
    <x v="2"/>
  </r>
  <r>
    <x v="0"/>
    <n v="1"/>
    <s v="SMA"/>
    <x v="1"/>
    <x v="7"/>
    <s v="Thursday"/>
    <x v="1"/>
    <n v="1.5"/>
    <n v="1"/>
    <x v="2"/>
  </r>
  <r>
    <x v="0"/>
    <n v="1"/>
    <s v="SMA"/>
    <x v="4"/>
    <x v="7"/>
    <s v="Monday"/>
    <x v="1"/>
    <n v="3"/>
    <n v="1"/>
    <x v="2"/>
  </r>
  <r>
    <x v="0"/>
    <n v="1"/>
    <s v="SMA"/>
    <x v="4"/>
    <x v="7"/>
    <s v="Tuesday"/>
    <x v="1"/>
    <n v="3"/>
    <n v="1"/>
    <x v="2"/>
  </r>
  <r>
    <x v="0"/>
    <n v="1"/>
    <s v="SMA"/>
    <x v="2"/>
    <x v="7"/>
    <s v="Monday"/>
    <x v="1"/>
    <n v="4"/>
    <n v="1"/>
    <x v="2"/>
  </r>
  <r>
    <x v="0"/>
    <n v="1"/>
    <s v="SMA"/>
    <x v="2"/>
    <x v="7"/>
    <s v="Tuesday"/>
    <x v="1"/>
    <n v="2"/>
    <n v="1"/>
    <x v="2"/>
  </r>
  <r>
    <x v="0"/>
    <n v="1"/>
    <s v="SMA"/>
    <x v="2"/>
    <x v="7"/>
    <s v="Wednesday"/>
    <x v="1"/>
    <n v="2"/>
    <n v="1"/>
    <x v="2"/>
  </r>
  <r>
    <x v="0"/>
    <n v="1"/>
    <s v="SMA"/>
    <x v="2"/>
    <x v="7"/>
    <s v="Thursday"/>
    <x v="1"/>
    <n v="2"/>
    <n v="1"/>
    <x v="2"/>
  </r>
  <r>
    <x v="0"/>
    <n v="1"/>
    <s v="SMA"/>
    <x v="0"/>
    <x v="7"/>
    <s v="Monday"/>
    <x v="0"/>
    <n v="2.5"/>
    <n v="1"/>
    <x v="4"/>
  </r>
  <r>
    <x v="0"/>
    <n v="1"/>
    <s v="SMA"/>
    <x v="0"/>
    <x v="7"/>
    <s v="Wednesday"/>
    <x v="0"/>
    <n v="2.5"/>
    <n v="1"/>
    <x v="4"/>
  </r>
  <r>
    <x v="0"/>
    <n v="1"/>
    <s v="SMA"/>
    <x v="0"/>
    <x v="7"/>
    <s v="Friday"/>
    <x v="0"/>
    <n v="2.5"/>
    <n v="1"/>
    <x v="4"/>
  </r>
  <r>
    <x v="0"/>
    <n v="1"/>
    <s v="SMA"/>
    <x v="1"/>
    <x v="7"/>
    <s v="Monday"/>
    <x v="0"/>
    <n v="1"/>
    <n v="1"/>
    <x v="4"/>
  </r>
  <r>
    <x v="0"/>
    <n v="1"/>
    <s v="SMA"/>
    <x v="1"/>
    <x v="7"/>
    <s v="Tuesday"/>
    <x v="0"/>
    <n v="2"/>
    <n v="1"/>
    <x v="4"/>
  </r>
  <r>
    <x v="0"/>
    <n v="1"/>
    <s v="SMA"/>
    <x v="1"/>
    <x v="7"/>
    <s v="Thursday"/>
    <x v="0"/>
    <n v="2"/>
    <n v="1"/>
    <x v="4"/>
  </r>
  <r>
    <x v="0"/>
    <n v="1"/>
    <s v="SMA"/>
    <x v="1"/>
    <x v="7"/>
    <s v="Saturday"/>
    <x v="0"/>
    <n v="1"/>
    <n v="1"/>
    <x v="4"/>
  </r>
  <r>
    <x v="0"/>
    <n v="1"/>
    <s v="SMA"/>
    <x v="4"/>
    <x v="7"/>
    <s v="Tuesday"/>
    <x v="0"/>
    <n v="1"/>
    <n v="1"/>
    <x v="4"/>
  </r>
  <r>
    <x v="0"/>
    <n v="1"/>
    <s v="SMA"/>
    <x v="4"/>
    <x v="7"/>
    <s v="Thursday"/>
    <x v="0"/>
    <n v="1"/>
    <n v="1"/>
    <x v="4"/>
  </r>
  <r>
    <x v="0"/>
    <n v="1"/>
    <s v="SMA"/>
    <x v="4"/>
    <x v="7"/>
    <s v="Saturday"/>
    <x v="0"/>
    <n v="1"/>
    <n v="1"/>
    <x v="4"/>
  </r>
  <r>
    <x v="0"/>
    <n v="1"/>
    <s v="SMA"/>
    <x v="4"/>
    <x v="7"/>
    <s v="Sunday"/>
    <x v="0"/>
    <n v="2"/>
    <n v="1"/>
    <x v="4"/>
  </r>
  <r>
    <x v="0"/>
    <n v="1"/>
    <s v="SMA"/>
    <x v="3"/>
    <x v="7"/>
    <s v="Monday"/>
    <x v="0"/>
    <n v="3"/>
    <n v="1"/>
    <x v="4"/>
  </r>
  <r>
    <x v="0"/>
    <n v="1"/>
    <s v="SMA"/>
    <x v="2"/>
    <x v="7"/>
    <s v="Monday"/>
    <x v="0"/>
    <n v="1"/>
    <n v="1"/>
    <x v="4"/>
  </r>
  <r>
    <x v="0"/>
    <n v="1"/>
    <s v="SMA"/>
    <x v="2"/>
    <x v="7"/>
    <s v="Wednesday"/>
    <x v="0"/>
    <n v="1"/>
    <n v="1"/>
    <x v="4"/>
  </r>
  <r>
    <x v="0"/>
    <n v="1"/>
    <s v="SMA"/>
    <x v="2"/>
    <x v="7"/>
    <s v="Thursday"/>
    <x v="0"/>
    <n v="1"/>
    <n v="1"/>
    <x v="4"/>
  </r>
  <r>
    <x v="0"/>
    <n v="1"/>
    <s v="SMA"/>
    <x v="2"/>
    <x v="7"/>
    <s v="Saturday"/>
    <x v="0"/>
    <n v="2"/>
    <n v="1"/>
    <x v="4"/>
  </r>
  <r>
    <x v="0"/>
    <n v="1"/>
    <s v="SMA"/>
    <x v="2"/>
    <x v="7"/>
    <s v="Sunday"/>
    <x v="0"/>
    <n v="2"/>
    <n v="1"/>
    <x v="4"/>
  </r>
  <r>
    <x v="0"/>
    <n v="1"/>
    <s v="SMA"/>
    <x v="1"/>
    <x v="7"/>
    <s v="Monday"/>
    <x v="1"/>
    <n v="2"/>
    <n v="1"/>
    <x v="4"/>
  </r>
  <r>
    <x v="0"/>
    <n v="1"/>
    <s v="SMA"/>
    <x v="4"/>
    <x v="7"/>
    <s v="Monday"/>
    <x v="1"/>
    <n v="1"/>
    <n v="1"/>
    <x v="4"/>
  </r>
  <r>
    <x v="0"/>
    <n v="1"/>
    <s v="SMA"/>
    <x v="3"/>
    <x v="7"/>
    <s v="Monday"/>
    <x v="1"/>
    <n v="3"/>
    <n v="1"/>
    <x v="4"/>
  </r>
  <r>
    <x v="0"/>
    <n v="1"/>
    <s v="SMA"/>
    <x v="2"/>
    <x v="7"/>
    <s v="Monday"/>
    <x v="1"/>
    <n v="2"/>
    <n v="1"/>
    <x v="4"/>
  </r>
  <r>
    <x v="0"/>
    <n v="1"/>
    <s v="SMA"/>
    <x v="2"/>
    <x v="7"/>
    <s v="Tuesday"/>
    <x v="1"/>
    <n v="2"/>
    <n v="1"/>
    <x v="4"/>
  </r>
  <r>
    <x v="0"/>
    <n v="1"/>
    <s v="SMA"/>
    <x v="1"/>
    <x v="7"/>
    <s v="Wednesday"/>
    <x v="1"/>
    <n v="4"/>
    <n v="1"/>
    <x v="4"/>
  </r>
  <r>
    <x v="0"/>
    <n v="1"/>
    <s v="SMA"/>
    <x v="4"/>
    <x v="7"/>
    <s v="Wednesday"/>
    <x v="1"/>
    <n v="2"/>
    <n v="1"/>
    <x v="4"/>
  </r>
  <r>
    <x v="0"/>
    <n v="1"/>
    <s v="SMA"/>
    <x v="2"/>
    <x v="7"/>
    <s v="Wednesday"/>
    <x v="1"/>
    <n v="3"/>
    <n v="1"/>
    <x v="4"/>
  </r>
  <r>
    <x v="0"/>
    <n v="1"/>
    <s v="SMA"/>
    <x v="2"/>
    <x v="7"/>
    <s v="Thursday"/>
    <x v="1"/>
    <n v="2"/>
    <n v="1"/>
    <x v="4"/>
  </r>
  <r>
    <x v="0"/>
    <n v="1"/>
    <s v="SMA"/>
    <x v="0"/>
    <x v="7"/>
    <s v="Friday"/>
    <x v="1"/>
    <n v="2.5"/>
    <n v="1"/>
    <x v="4"/>
  </r>
  <r>
    <x v="0"/>
    <n v="1"/>
    <s v="SMA"/>
    <x v="2"/>
    <x v="7"/>
    <s v="Friday"/>
    <x v="1"/>
    <n v="2"/>
    <n v="1"/>
    <x v="4"/>
  </r>
  <r>
    <x v="0"/>
    <n v="1"/>
    <s v="SMA"/>
    <x v="4"/>
    <x v="7"/>
    <s v="Saturday"/>
    <x v="1"/>
    <n v="1.5"/>
    <n v="1"/>
    <x v="4"/>
  </r>
  <r>
    <x v="0"/>
    <n v="1"/>
    <s v="SMA"/>
    <x v="2"/>
    <x v="7"/>
    <s v="Sunday"/>
    <x v="1"/>
    <n v="1"/>
    <n v="1"/>
    <x v="4"/>
  </r>
  <r>
    <x v="0"/>
    <n v="1"/>
    <s v="SMA"/>
    <x v="0"/>
    <x v="7"/>
    <s v="Monday"/>
    <x v="0"/>
    <n v="2.5"/>
    <n v="1"/>
    <x v="3"/>
  </r>
  <r>
    <x v="0"/>
    <n v="1"/>
    <s v="SMA"/>
    <x v="1"/>
    <x v="7"/>
    <s v="Monday"/>
    <x v="0"/>
    <n v="1.5"/>
    <n v="1"/>
    <x v="3"/>
  </r>
  <r>
    <x v="0"/>
    <n v="1"/>
    <s v="SMA"/>
    <x v="2"/>
    <x v="7"/>
    <s v="Monday"/>
    <x v="0"/>
    <n v="1"/>
    <n v="1"/>
    <x v="3"/>
  </r>
  <r>
    <x v="0"/>
    <n v="1"/>
    <s v="SMA"/>
    <x v="1"/>
    <x v="7"/>
    <s v="Tuesday"/>
    <x v="0"/>
    <n v="1.5"/>
    <n v="1"/>
    <x v="3"/>
  </r>
  <r>
    <x v="0"/>
    <n v="1"/>
    <s v="SMA"/>
    <x v="0"/>
    <x v="7"/>
    <s v="Wednesday"/>
    <x v="0"/>
    <n v="2.5"/>
    <n v="1"/>
    <x v="3"/>
  </r>
  <r>
    <x v="0"/>
    <n v="1"/>
    <s v="SMA"/>
    <x v="1"/>
    <x v="7"/>
    <s v="Wednesday"/>
    <x v="0"/>
    <n v="1.5"/>
    <n v="1"/>
    <x v="3"/>
  </r>
  <r>
    <x v="0"/>
    <n v="1"/>
    <s v="SMA"/>
    <x v="2"/>
    <x v="7"/>
    <s v="Wednesday"/>
    <x v="0"/>
    <n v="1"/>
    <n v="1"/>
    <x v="3"/>
  </r>
  <r>
    <x v="0"/>
    <n v="1"/>
    <s v="SMA"/>
    <x v="1"/>
    <x v="7"/>
    <s v="Thursday"/>
    <x v="0"/>
    <n v="1.5"/>
    <n v="1"/>
    <x v="3"/>
  </r>
  <r>
    <x v="0"/>
    <n v="1"/>
    <s v="SMA"/>
    <x v="4"/>
    <x v="7"/>
    <s v="Thursday"/>
    <x v="0"/>
    <n v="1"/>
    <n v="1"/>
    <x v="3"/>
  </r>
  <r>
    <x v="0"/>
    <n v="1"/>
    <s v="SMA"/>
    <x v="2"/>
    <x v="7"/>
    <s v="Thursday"/>
    <x v="0"/>
    <n v="1"/>
    <n v="1"/>
    <x v="3"/>
  </r>
  <r>
    <x v="0"/>
    <n v="1"/>
    <s v="SMA"/>
    <x v="0"/>
    <x v="7"/>
    <s v="Friday"/>
    <x v="0"/>
    <n v="2.5"/>
    <n v="1"/>
    <x v="3"/>
  </r>
  <r>
    <x v="0"/>
    <n v="1"/>
    <s v="SMA"/>
    <x v="4"/>
    <x v="7"/>
    <s v="Friday"/>
    <x v="0"/>
    <n v="1"/>
    <n v="1"/>
    <x v="3"/>
  </r>
  <r>
    <x v="0"/>
    <n v="1"/>
    <s v="SMA"/>
    <x v="3"/>
    <x v="7"/>
    <s v="Friday"/>
    <x v="0"/>
    <n v="1"/>
    <n v="1"/>
    <x v="3"/>
  </r>
  <r>
    <x v="0"/>
    <n v="1"/>
    <s v="SMA"/>
    <x v="2"/>
    <x v="7"/>
    <s v="Friday"/>
    <x v="0"/>
    <n v="1"/>
    <n v="1"/>
    <x v="3"/>
  </r>
  <r>
    <x v="0"/>
    <n v="1"/>
    <s v="SMA"/>
    <x v="1"/>
    <x v="7"/>
    <s v="Saturday"/>
    <x v="0"/>
    <n v="1"/>
    <n v="1"/>
    <x v="3"/>
  </r>
  <r>
    <x v="0"/>
    <n v="1"/>
    <s v="SMA"/>
    <x v="3"/>
    <x v="7"/>
    <s v="Sunday"/>
    <x v="0"/>
    <n v="3"/>
    <n v="1"/>
    <x v="3"/>
  </r>
  <r>
    <x v="0"/>
    <n v="1"/>
    <s v="SMA"/>
    <x v="4"/>
    <x v="7"/>
    <s v="Sunday"/>
    <x v="0"/>
    <n v="2"/>
    <n v="1"/>
    <x v="3"/>
  </r>
  <r>
    <x v="0"/>
    <n v="1"/>
    <s v="SMA"/>
    <x v="0"/>
    <x v="7"/>
    <s v="Monday"/>
    <x v="1"/>
    <n v="2.5"/>
    <n v="1"/>
    <x v="3"/>
  </r>
  <r>
    <x v="0"/>
    <n v="1"/>
    <s v="SMA"/>
    <x v="1"/>
    <x v="7"/>
    <s v="Monday"/>
    <x v="1"/>
    <n v="2"/>
    <n v="1"/>
    <x v="3"/>
  </r>
  <r>
    <x v="0"/>
    <n v="1"/>
    <s v="SMA"/>
    <x v="2"/>
    <x v="7"/>
    <s v="Monday"/>
    <x v="1"/>
    <n v="1"/>
    <n v="1"/>
    <x v="3"/>
  </r>
  <r>
    <x v="0"/>
    <n v="1"/>
    <s v="SMA"/>
    <x v="1"/>
    <x v="7"/>
    <s v="Tuesday"/>
    <x v="1"/>
    <n v="1.5"/>
    <n v="1"/>
    <x v="3"/>
  </r>
  <r>
    <x v="0"/>
    <n v="1"/>
    <s v="SMA"/>
    <x v="4"/>
    <x v="7"/>
    <s v="Tuesday"/>
    <x v="1"/>
    <n v="1"/>
    <n v="1"/>
    <x v="3"/>
  </r>
  <r>
    <x v="0"/>
    <n v="1"/>
    <s v="SMA"/>
    <x v="4"/>
    <x v="7"/>
    <s v="Wednesday"/>
    <x v="1"/>
    <n v="1"/>
    <n v="1"/>
    <x v="3"/>
  </r>
  <r>
    <x v="0"/>
    <n v="1"/>
    <s v="SMA"/>
    <x v="2"/>
    <x v="7"/>
    <s v="Wednesday"/>
    <x v="1"/>
    <n v="2"/>
    <n v="1"/>
    <x v="3"/>
  </r>
  <r>
    <x v="0"/>
    <n v="1"/>
    <s v="SMA"/>
    <x v="1"/>
    <x v="7"/>
    <s v="Thursday"/>
    <x v="1"/>
    <n v="1.5"/>
    <n v="1"/>
    <x v="3"/>
  </r>
  <r>
    <x v="0"/>
    <n v="1"/>
    <s v="SMA"/>
    <x v="2"/>
    <x v="7"/>
    <s v="Thursday"/>
    <x v="1"/>
    <n v="1"/>
    <n v="1"/>
    <x v="3"/>
  </r>
  <r>
    <x v="0"/>
    <n v="1"/>
    <s v="SMA"/>
    <x v="0"/>
    <x v="7"/>
    <s v="Friday"/>
    <x v="1"/>
    <n v="1.5"/>
    <n v="1"/>
    <x v="3"/>
  </r>
  <r>
    <x v="0"/>
    <n v="1"/>
    <s v="SMA"/>
    <x v="1"/>
    <x v="7"/>
    <s v="Saturday"/>
    <x v="1"/>
    <n v="1.5"/>
    <n v="1"/>
    <x v="3"/>
  </r>
  <r>
    <x v="0"/>
    <n v="1"/>
    <s v="SMA"/>
    <x v="4"/>
    <x v="7"/>
    <s v="Saturday"/>
    <x v="1"/>
    <n v="2"/>
    <n v="1"/>
    <x v="3"/>
  </r>
  <r>
    <x v="0"/>
    <n v="1"/>
    <s v="SMA"/>
    <x v="3"/>
    <x v="7"/>
    <s v="Saturday"/>
    <x v="1"/>
    <n v="1"/>
    <n v="1"/>
    <x v="3"/>
  </r>
  <r>
    <x v="0"/>
    <n v="1"/>
    <s v="SMA"/>
    <x v="3"/>
    <x v="7"/>
    <s v="Sunday"/>
    <x v="1"/>
    <n v="2"/>
    <n v="1"/>
    <x v="3"/>
  </r>
  <r>
    <x v="0"/>
    <n v="1"/>
    <s v="SMA"/>
    <x v="1"/>
    <x v="5"/>
    <s v="Saturday"/>
    <x v="1"/>
    <n v="1.5"/>
    <n v="1"/>
    <x v="0"/>
  </r>
  <r>
    <x v="0"/>
    <n v="1"/>
    <s v="SMA"/>
    <x v="3"/>
    <x v="5"/>
    <s v="Saturday"/>
    <x v="1"/>
    <n v="0.5"/>
    <n v="1"/>
    <x v="0"/>
  </r>
  <r>
    <x v="0"/>
    <n v="1"/>
    <s v="SMA"/>
    <x v="3"/>
    <x v="5"/>
    <s v="Sunday"/>
    <x v="1"/>
    <n v="4"/>
    <n v="1"/>
    <x v="0"/>
  </r>
  <r>
    <x v="0"/>
    <n v="1"/>
    <s v="SMA"/>
    <x v="2"/>
    <x v="5"/>
    <s v="Sunday"/>
    <x v="1"/>
    <n v="1"/>
    <n v="1"/>
    <x v="0"/>
  </r>
  <r>
    <x v="0"/>
    <n v="1"/>
    <s v="SMA"/>
    <x v="0"/>
    <x v="7"/>
    <s v="Monday"/>
    <x v="0"/>
    <n v="2.5"/>
    <n v="1"/>
    <x v="0"/>
  </r>
  <r>
    <x v="0"/>
    <n v="1"/>
    <s v="SMA"/>
    <x v="1"/>
    <x v="7"/>
    <s v="Monday"/>
    <x v="0"/>
    <n v="1.5"/>
    <n v="1"/>
    <x v="0"/>
  </r>
  <r>
    <x v="0"/>
    <n v="1"/>
    <s v="SMA"/>
    <x v="0"/>
    <x v="7"/>
    <s v="Wednesday"/>
    <x v="0"/>
    <n v="2.5"/>
    <n v="1"/>
    <x v="0"/>
  </r>
  <r>
    <x v="0"/>
    <n v="1"/>
    <s v="SMA"/>
    <x v="1"/>
    <x v="7"/>
    <s v="Wednesday"/>
    <x v="0"/>
    <n v="1.5"/>
    <n v="1"/>
    <x v="0"/>
  </r>
  <r>
    <x v="0"/>
    <n v="1"/>
    <s v="SMA"/>
    <x v="2"/>
    <x v="7"/>
    <s v="Wednesday"/>
    <x v="0"/>
    <n v="2"/>
    <n v="1"/>
    <x v="0"/>
  </r>
  <r>
    <x v="0"/>
    <n v="1"/>
    <s v="SMA"/>
    <x v="1"/>
    <x v="7"/>
    <s v="Thursday"/>
    <x v="0"/>
    <n v="1.5"/>
    <n v="1"/>
    <x v="0"/>
  </r>
  <r>
    <x v="0"/>
    <n v="1"/>
    <s v="SMA"/>
    <x v="4"/>
    <x v="7"/>
    <s v="Thursday"/>
    <x v="0"/>
    <n v="2"/>
    <n v="1"/>
    <x v="0"/>
  </r>
  <r>
    <x v="0"/>
    <n v="1"/>
    <s v="SMA"/>
    <x v="2"/>
    <x v="7"/>
    <s v="Thursday"/>
    <x v="0"/>
    <n v="2"/>
    <n v="1"/>
    <x v="0"/>
  </r>
  <r>
    <x v="0"/>
    <n v="1"/>
    <s v="SMA"/>
    <x v="0"/>
    <x v="7"/>
    <s v="Friday"/>
    <x v="0"/>
    <n v="2.5"/>
    <n v="1"/>
    <x v="0"/>
  </r>
  <r>
    <x v="0"/>
    <n v="1"/>
    <s v="SMA"/>
    <x v="2"/>
    <x v="7"/>
    <s v="Friday"/>
    <x v="0"/>
    <n v="2"/>
    <n v="1"/>
    <x v="0"/>
  </r>
  <r>
    <x v="0"/>
    <n v="1"/>
    <s v="SMA"/>
    <x v="1"/>
    <x v="7"/>
    <s v="Saturday"/>
    <x v="0"/>
    <n v="1"/>
    <n v="1"/>
    <x v="0"/>
  </r>
  <r>
    <x v="0"/>
    <n v="1"/>
    <s v="SMA"/>
    <x v="4"/>
    <x v="7"/>
    <s v="Saturday"/>
    <x v="0"/>
    <n v="1"/>
    <n v="1"/>
    <x v="0"/>
  </r>
  <r>
    <x v="0"/>
    <n v="1"/>
    <s v="SMA"/>
    <x v="3"/>
    <x v="7"/>
    <s v="Saturday"/>
    <x v="0"/>
    <n v="0.5"/>
    <n v="1"/>
    <x v="0"/>
  </r>
  <r>
    <x v="0"/>
    <n v="1"/>
    <s v="SMA"/>
    <x v="3"/>
    <x v="7"/>
    <s v="Sunday"/>
    <x v="0"/>
    <n v="3"/>
    <n v="1"/>
    <x v="0"/>
  </r>
  <r>
    <x v="0"/>
    <n v="1"/>
    <s v="SMA"/>
    <x v="2"/>
    <x v="7"/>
    <s v="Sunday"/>
    <x v="0"/>
    <n v="2"/>
    <n v="1"/>
    <x v="0"/>
  </r>
  <r>
    <x v="0"/>
    <n v="1"/>
    <s v="SMA"/>
    <x v="0"/>
    <x v="7"/>
    <s v="Monday"/>
    <x v="1"/>
    <n v="2.5"/>
    <n v="1"/>
    <x v="0"/>
  </r>
  <r>
    <x v="0"/>
    <n v="1"/>
    <s v="SMA"/>
    <x v="1"/>
    <x v="7"/>
    <s v="Monday"/>
    <x v="1"/>
    <n v="2"/>
    <n v="1"/>
    <x v="0"/>
  </r>
  <r>
    <x v="0"/>
    <n v="1"/>
    <s v="SMA"/>
    <x v="0"/>
    <x v="7"/>
    <s v="Wednesday"/>
    <x v="1"/>
    <n v="2.5"/>
    <n v="1"/>
    <x v="0"/>
  </r>
  <r>
    <x v="0"/>
    <n v="1"/>
    <s v="SMA"/>
    <x v="1"/>
    <x v="7"/>
    <s v="Wednesday"/>
    <x v="1"/>
    <n v="4"/>
    <n v="1"/>
    <x v="0"/>
  </r>
  <r>
    <x v="0"/>
    <n v="1"/>
    <s v="SMA"/>
    <x v="2"/>
    <x v="7"/>
    <s v="Wednesday"/>
    <x v="1"/>
    <n v="1.5"/>
    <n v="1"/>
    <x v="0"/>
  </r>
  <r>
    <x v="0"/>
    <n v="1"/>
    <s v="SMA"/>
    <x v="1"/>
    <x v="7"/>
    <s v="Thursday"/>
    <x v="1"/>
    <n v="1.5"/>
    <n v="1"/>
    <x v="0"/>
  </r>
  <r>
    <x v="0"/>
    <n v="1"/>
    <s v="SMA"/>
    <x v="2"/>
    <x v="7"/>
    <s v="Thursday"/>
    <x v="1"/>
    <n v="6"/>
    <n v="1"/>
    <x v="0"/>
  </r>
  <r>
    <x v="0"/>
    <n v="1"/>
    <s v="SMA"/>
    <x v="1"/>
    <x v="8"/>
    <s v="Monday"/>
    <x v="0"/>
    <n v="1.5"/>
    <n v="1"/>
    <x v="1"/>
  </r>
  <r>
    <x v="0"/>
    <n v="1"/>
    <s v="SMA"/>
    <x v="1"/>
    <x v="8"/>
    <s v="Wednesday"/>
    <x v="0"/>
    <n v="1.5"/>
    <n v="1"/>
    <x v="1"/>
  </r>
  <r>
    <x v="0"/>
    <n v="1"/>
    <s v="SMA"/>
    <x v="1"/>
    <x v="8"/>
    <s v="Thursday"/>
    <x v="0"/>
    <n v="1.5"/>
    <n v="1"/>
    <x v="1"/>
  </r>
  <r>
    <x v="0"/>
    <n v="1"/>
    <s v="SMA"/>
    <x v="1"/>
    <x v="8"/>
    <s v="Saturday"/>
    <x v="0"/>
    <n v="1"/>
    <n v="1"/>
    <x v="1"/>
  </r>
  <r>
    <x v="0"/>
    <n v="1"/>
    <s v="SMA"/>
    <x v="4"/>
    <x v="8"/>
    <s v="Tuesday"/>
    <x v="0"/>
    <n v="1"/>
    <n v="1"/>
    <x v="1"/>
  </r>
  <r>
    <x v="0"/>
    <n v="1"/>
    <s v="SMA"/>
    <x v="4"/>
    <x v="8"/>
    <s v="Thursday"/>
    <x v="0"/>
    <n v="1"/>
    <n v="1"/>
    <x v="1"/>
  </r>
  <r>
    <x v="0"/>
    <n v="1"/>
    <s v="SMA"/>
    <x v="4"/>
    <x v="8"/>
    <s v="Friday"/>
    <x v="0"/>
    <n v="1"/>
    <n v="1"/>
    <x v="1"/>
  </r>
  <r>
    <x v="0"/>
    <n v="1"/>
    <s v="SMA"/>
    <x v="4"/>
    <x v="8"/>
    <s v="Sunday"/>
    <x v="0"/>
    <n v="2"/>
    <n v="1"/>
    <x v="1"/>
  </r>
  <r>
    <x v="0"/>
    <n v="1"/>
    <s v="SMA"/>
    <x v="0"/>
    <x v="8"/>
    <s v="Monday"/>
    <x v="0"/>
    <n v="2.5"/>
    <n v="1"/>
    <x v="1"/>
  </r>
  <r>
    <x v="0"/>
    <n v="1"/>
    <s v="SMA"/>
    <x v="0"/>
    <x v="8"/>
    <s v="Wednesday"/>
    <x v="0"/>
    <n v="2.5"/>
    <n v="1"/>
    <x v="1"/>
  </r>
  <r>
    <x v="0"/>
    <n v="1"/>
    <s v="SMA"/>
    <x v="0"/>
    <x v="8"/>
    <s v="Friday"/>
    <x v="0"/>
    <n v="2.5"/>
    <n v="1"/>
    <x v="1"/>
  </r>
  <r>
    <x v="0"/>
    <n v="1"/>
    <s v="SMA"/>
    <x v="3"/>
    <x v="8"/>
    <s v="Sunday"/>
    <x v="0"/>
    <n v="3"/>
    <n v="1"/>
    <x v="1"/>
  </r>
  <r>
    <x v="0"/>
    <n v="1"/>
    <s v="SMA"/>
    <x v="2"/>
    <x v="8"/>
    <s v="Monday"/>
    <x v="0"/>
    <n v="2"/>
    <n v="1"/>
    <x v="1"/>
  </r>
  <r>
    <x v="0"/>
    <n v="1"/>
    <s v="SMA"/>
    <x v="2"/>
    <x v="8"/>
    <s v="Tuesday"/>
    <x v="0"/>
    <n v="2"/>
    <n v="1"/>
    <x v="1"/>
  </r>
  <r>
    <x v="0"/>
    <n v="1"/>
    <s v="SMA"/>
    <x v="2"/>
    <x v="8"/>
    <s v="Thursday"/>
    <x v="0"/>
    <n v="1"/>
    <n v="1"/>
    <x v="1"/>
  </r>
  <r>
    <x v="0"/>
    <n v="1"/>
    <s v="SMA"/>
    <x v="2"/>
    <x v="8"/>
    <s v="Friday"/>
    <x v="0"/>
    <n v="1"/>
    <n v="1"/>
    <x v="1"/>
  </r>
  <r>
    <x v="0"/>
    <n v="1"/>
    <s v="SMA"/>
    <x v="2"/>
    <x v="8"/>
    <s v="Sunday"/>
    <x v="0"/>
    <n v="1"/>
    <n v="1"/>
    <x v="1"/>
  </r>
  <r>
    <x v="0"/>
    <n v="1"/>
    <s v="SMA"/>
    <x v="1"/>
    <x v="8"/>
    <s v="Monday"/>
    <x v="1"/>
    <n v="1.5"/>
    <n v="1"/>
    <x v="1"/>
  </r>
  <r>
    <x v="0"/>
    <n v="1"/>
    <s v="SMA"/>
    <x v="1"/>
    <x v="8"/>
    <s v="Wednesday"/>
    <x v="1"/>
    <n v="4"/>
    <n v="1"/>
    <x v="1"/>
  </r>
  <r>
    <x v="0"/>
    <n v="1"/>
    <s v="SMA"/>
    <x v="1"/>
    <x v="8"/>
    <s v="Saturday"/>
    <x v="1"/>
    <n v="1.5"/>
    <n v="1"/>
    <x v="1"/>
  </r>
  <r>
    <x v="0"/>
    <n v="1"/>
    <s v="SMA"/>
    <x v="2"/>
    <x v="8"/>
    <s v="Monday"/>
    <x v="1"/>
    <n v="2"/>
    <n v="1"/>
    <x v="1"/>
  </r>
  <r>
    <x v="0"/>
    <n v="1"/>
    <s v="SMA"/>
    <x v="2"/>
    <x v="8"/>
    <s v="Tuesday"/>
    <x v="1"/>
    <n v="2"/>
    <n v="1"/>
    <x v="1"/>
  </r>
  <r>
    <x v="0"/>
    <n v="1"/>
    <s v="SMA"/>
    <x v="2"/>
    <x v="8"/>
    <s v="Wednesday"/>
    <x v="1"/>
    <n v="2"/>
    <n v="1"/>
    <x v="1"/>
  </r>
  <r>
    <x v="0"/>
    <n v="1"/>
    <s v="SMA"/>
    <x v="2"/>
    <x v="8"/>
    <s v="Thursday"/>
    <x v="1"/>
    <n v="3"/>
    <n v="1"/>
    <x v="1"/>
  </r>
  <r>
    <x v="0"/>
    <n v="1"/>
    <s v="SMA"/>
    <x v="2"/>
    <x v="8"/>
    <s v="Friday"/>
    <x v="1"/>
    <n v="1"/>
    <n v="1"/>
    <x v="1"/>
  </r>
  <r>
    <x v="0"/>
    <n v="1"/>
    <s v="SMA"/>
    <x v="2"/>
    <x v="8"/>
    <s v="Sunday"/>
    <x v="1"/>
    <n v="2"/>
    <n v="1"/>
    <x v="1"/>
  </r>
  <r>
    <x v="0"/>
    <n v="1"/>
    <s v="SMA"/>
    <x v="4"/>
    <x v="8"/>
    <s v="Tuesday"/>
    <x v="1"/>
    <n v="1"/>
    <n v="1"/>
    <x v="1"/>
  </r>
  <r>
    <x v="0"/>
    <n v="1"/>
    <s v="SMA"/>
    <x v="4"/>
    <x v="8"/>
    <s v="Friday"/>
    <x v="1"/>
    <n v="1"/>
    <n v="1"/>
    <x v="1"/>
  </r>
  <r>
    <x v="0"/>
    <n v="1"/>
    <s v="SMA"/>
    <x v="4"/>
    <x v="8"/>
    <s v="Sunday"/>
    <x v="1"/>
    <n v="2"/>
    <n v="1"/>
    <x v="1"/>
  </r>
  <r>
    <x v="0"/>
    <n v="1"/>
    <s v="SMA"/>
    <x v="0"/>
    <x v="8"/>
    <s v="Monday"/>
    <x v="1"/>
    <n v="2.5"/>
    <n v="1"/>
    <x v="1"/>
  </r>
  <r>
    <x v="0"/>
    <n v="1"/>
    <s v="SMA"/>
    <x v="0"/>
    <x v="8"/>
    <s v="Wednesday"/>
    <x v="1"/>
    <n v="2.5"/>
    <n v="1"/>
    <x v="1"/>
  </r>
  <r>
    <x v="0"/>
    <n v="1"/>
    <s v="SMA"/>
    <x v="0"/>
    <x v="8"/>
    <s v="Friday"/>
    <x v="1"/>
    <n v="2.5"/>
    <n v="1"/>
    <x v="1"/>
  </r>
  <r>
    <x v="0"/>
    <n v="1"/>
    <s v="SMA"/>
    <x v="0"/>
    <x v="8"/>
    <s v="Monday"/>
    <x v="0"/>
    <n v="2.5"/>
    <n v="1"/>
    <x v="3"/>
  </r>
  <r>
    <x v="0"/>
    <n v="1"/>
    <s v="SMA"/>
    <x v="1"/>
    <x v="8"/>
    <s v="Monday"/>
    <x v="0"/>
    <n v="1.5"/>
    <n v="1"/>
    <x v="3"/>
  </r>
  <r>
    <x v="0"/>
    <n v="1"/>
    <s v="SMA"/>
    <x v="2"/>
    <x v="8"/>
    <s v="Monday"/>
    <x v="0"/>
    <n v="1"/>
    <n v="1"/>
    <x v="3"/>
  </r>
  <r>
    <x v="0"/>
    <n v="1"/>
    <s v="SMA"/>
    <x v="4"/>
    <x v="8"/>
    <s v="Tuesday"/>
    <x v="0"/>
    <n v="2"/>
    <n v="1"/>
    <x v="3"/>
  </r>
  <r>
    <x v="0"/>
    <n v="1"/>
    <s v="SMA"/>
    <x v="2"/>
    <x v="8"/>
    <s v="Tuesday"/>
    <x v="0"/>
    <n v="1"/>
    <n v="1"/>
    <x v="3"/>
  </r>
  <r>
    <x v="0"/>
    <n v="1"/>
    <s v="SMA"/>
    <x v="0"/>
    <x v="8"/>
    <s v="Wednesday"/>
    <x v="0"/>
    <n v="2.5"/>
    <n v="1"/>
    <x v="3"/>
  </r>
  <r>
    <x v="0"/>
    <n v="1"/>
    <s v="SMA"/>
    <x v="1"/>
    <x v="8"/>
    <s v="Wednesday"/>
    <x v="0"/>
    <n v="1.5"/>
    <n v="1"/>
    <x v="3"/>
  </r>
  <r>
    <x v="0"/>
    <n v="1"/>
    <s v="SMA"/>
    <x v="1"/>
    <x v="8"/>
    <s v="Thursday"/>
    <x v="0"/>
    <n v="1.5"/>
    <n v="1"/>
    <x v="3"/>
  </r>
  <r>
    <x v="0"/>
    <n v="1"/>
    <s v="SMA"/>
    <x v="4"/>
    <x v="8"/>
    <s v="Thursday"/>
    <x v="0"/>
    <n v="1"/>
    <n v="1"/>
    <x v="3"/>
  </r>
  <r>
    <x v="0"/>
    <n v="1"/>
    <s v="SMA"/>
    <x v="2"/>
    <x v="8"/>
    <s v="Thursday"/>
    <x v="0"/>
    <n v="1"/>
    <n v="1"/>
    <x v="3"/>
  </r>
  <r>
    <x v="0"/>
    <n v="1"/>
    <s v="SMA"/>
    <x v="0"/>
    <x v="8"/>
    <s v="Friday"/>
    <x v="0"/>
    <n v="2.5"/>
    <n v="1"/>
    <x v="3"/>
  </r>
  <r>
    <x v="0"/>
    <n v="1"/>
    <s v="SMA"/>
    <x v="4"/>
    <x v="8"/>
    <s v="Friday"/>
    <x v="0"/>
    <n v="1"/>
    <n v="1"/>
    <x v="3"/>
  </r>
  <r>
    <x v="0"/>
    <n v="1"/>
    <s v="SMA"/>
    <x v="1"/>
    <x v="8"/>
    <s v="Saturday"/>
    <x v="0"/>
    <n v="1"/>
    <n v="1"/>
    <x v="3"/>
  </r>
  <r>
    <x v="0"/>
    <n v="1"/>
    <s v="SMA"/>
    <x v="3"/>
    <x v="8"/>
    <s v="Saturday"/>
    <x v="0"/>
    <n v="1"/>
    <n v="1"/>
    <x v="3"/>
  </r>
  <r>
    <x v="0"/>
    <n v="1"/>
    <s v="SMA"/>
    <x v="4"/>
    <x v="8"/>
    <s v="Sunday"/>
    <x v="0"/>
    <n v="2"/>
    <n v="1"/>
    <x v="3"/>
  </r>
  <r>
    <x v="0"/>
    <n v="1"/>
    <s v="SMA"/>
    <x v="3"/>
    <x v="8"/>
    <s v="Sunday"/>
    <x v="0"/>
    <n v="2"/>
    <n v="1"/>
    <x v="3"/>
  </r>
  <r>
    <x v="0"/>
    <n v="1"/>
    <s v="SMA"/>
    <x v="0"/>
    <x v="8"/>
    <s v="Monday"/>
    <x v="1"/>
    <n v="2.5"/>
    <n v="1"/>
    <x v="3"/>
  </r>
  <r>
    <x v="0"/>
    <n v="1"/>
    <s v="SMA"/>
    <x v="1"/>
    <x v="8"/>
    <s v="Monday"/>
    <x v="1"/>
    <n v="1.5"/>
    <n v="1"/>
    <x v="3"/>
  </r>
  <r>
    <x v="0"/>
    <n v="1"/>
    <s v="SMA"/>
    <x v="4"/>
    <x v="8"/>
    <s v="Tuesday"/>
    <x v="1"/>
    <n v="1"/>
    <n v="1"/>
    <x v="3"/>
  </r>
  <r>
    <x v="0"/>
    <n v="1"/>
    <s v="SMA"/>
    <x v="2"/>
    <x v="8"/>
    <s v="Tuesday"/>
    <x v="1"/>
    <n v="1"/>
    <n v="1"/>
    <x v="3"/>
  </r>
  <r>
    <x v="0"/>
    <n v="1"/>
    <s v="SMA"/>
    <x v="0"/>
    <x v="8"/>
    <s v="Wednesday"/>
    <x v="1"/>
    <n v="2.5"/>
    <n v="1"/>
    <x v="3"/>
  </r>
  <r>
    <x v="0"/>
    <n v="1"/>
    <s v="SMA"/>
    <x v="1"/>
    <x v="8"/>
    <s v="Wednesday"/>
    <x v="1"/>
    <n v="4"/>
    <n v="1"/>
    <x v="3"/>
  </r>
  <r>
    <x v="0"/>
    <n v="1"/>
    <s v="SMA"/>
    <x v="2"/>
    <x v="8"/>
    <s v="Thursday"/>
    <x v="1"/>
    <n v="0.5"/>
    <n v="1"/>
    <x v="3"/>
  </r>
  <r>
    <x v="0"/>
    <n v="1"/>
    <s v="SMA"/>
    <x v="0"/>
    <x v="8"/>
    <s v="Friday"/>
    <x v="1"/>
    <n v="2.5"/>
    <n v="1"/>
    <x v="3"/>
  </r>
  <r>
    <x v="0"/>
    <n v="1"/>
    <s v="SMA"/>
    <x v="4"/>
    <x v="8"/>
    <s v="Friday"/>
    <x v="1"/>
    <n v="1"/>
    <n v="1"/>
    <x v="3"/>
  </r>
  <r>
    <x v="0"/>
    <n v="1"/>
    <s v="SMA"/>
    <x v="1"/>
    <x v="8"/>
    <s v="Saturday"/>
    <x v="1"/>
    <n v="1.5"/>
    <n v="1"/>
    <x v="3"/>
  </r>
  <r>
    <x v="0"/>
    <n v="1"/>
    <s v="SMA"/>
    <x v="4"/>
    <x v="8"/>
    <s v="Sunday"/>
    <x v="1"/>
    <n v="1"/>
    <n v="1"/>
    <x v="3"/>
  </r>
  <r>
    <x v="0"/>
    <n v="1"/>
    <s v="SMA"/>
    <x v="0"/>
    <x v="7"/>
    <s v="Friday"/>
    <x v="1"/>
    <n v="2.5"/>
    <n v="1"/>
    <x v="0"/>
  </r>
  <r>
    <x v="0"/>
    <n v="1"/>
    <s v="SMA"/>
    <x v="2"/>
    <x v="7"/>
    <s v="Friday"/>
    <x v="1"/>
    <n v="4"/>
    <n v="1"/>
    <x v="0"/>
  </r>
  <r>
    <x v="0"/>
    <n v="1"/>
    <s v="SMA"/>
    <x v="1"/>
    <x v="7"/>
    <s v="Saturday"/>
    <x v="1"/>
    <n v="1"/>
    <n v="1"/>
    <x v="0"/>
  </r>
  <r>
    <x v="0"/>
    <n v="1"/>
    <s v="SMA"/>
    <x v="4"/>
    <x v="7"/>
    <s v="Sunday"/>
    <x v="1"/>
    <n v="2"/>
    <n v="1"/>
    <x v="0"/>
  </r>
  <r>
    <x v="0"/>
    <n v="1"/>
    <s v="SMA"/>
    <x v="3"/>
    <x v="7"/>
    <s v="Sunday"/>
    <x v="1"/>
    <n v="4"/>
    <n v="1"/>
    <x v="0"/>
  </r>
  <r>
    <x v="0"/>
    <n v="1"/>
    <s v="SMA"/>
    <x v="0"/>
    <x v="8"/>
    <s v="Monday"/>
    <x v="0"/>
    <n v="2.5"/>
    <n v="1"/>
    <x v="0"/>
  </r>
  <r>
    <x v="0"/>
    <n v="1"/>
    <s v="SMA"/>
    <x v="1"/>
    <x v="8"/>
    <s v="Monday"/>
    <x v="0"/>
    <n v="1.5"/>
    <n v="1"/>
    <x v="0"/>
  </r>
  <r>
    <x v="0"/>
    <n v="1"/>
    <s v="SMA"/>
    <x v="2"/>
    <x v="8"/>
    <s v="Monday"/>
    <x v="0"/>
    <n v="1"/>
    <n v="1"/>
    <x v="0"/>
  </r>
  <r>
    <x v="0"/>
    <n v="1"/>
    <s v="SMA"/>
    <x v="2"/>
    <x v="8"/>
    <s v="Tuesday"/>
    <x v="0"/>
    <n v="1"/>
    <n v="1"/>
    <x v="0"/>
  </r>
  <r>
    <x v="0"/>
    <n v="1"/>
    <s v="SMA"/>
    <x v="0"/>
    <x v="8"/>
    <s v="Wednesday"/>
    <x v="0"/>
    <n v="2.5"/>
    <n v="1"/>
    <x v="0"/>
  </r>
  <r>
    <x v="0"/>
    <n v="1"/>
    <s v="SMA"/>
    <x v="1"/>
    <x v="8"/>
    <s v="Wednesday"/>
    <x v="0"/>
    <n v="1.5"/>
    <n v="1"/>
    <x v="0"/>
  </r>
  <r>
    <x v="0"/>
    <n v="1"/>
    <s v="SMA"/>
    <x v="2"/>
    <x v="8"/>
    <s v="Wednesday"/>
    <x v="0"/>
    <n v="1"/>
    <n v="1"/>
    <x v="0"/>
  </r>
  <r>
    <x v="0"/>
    <n v="1"/>
    <s v="SMA"/>
    <x v="1"/>
    <x v="8"/>
    <s v="Thursday"/>
    <x v="0"/>
    <n v="1.5"/>
    <n v="1"/>
    <x v="0"/>
  </r>
  <r>
    <x v="0"/>
    <n v="1"/>
    <s v="SMA"/>
    <x v="2"/>
    <x v="8"/>
    <s v="Thursday"/>
    <x v="0"/>
    <n v="1"/>
    <n v="1"/>
    <x v="0"/>
  </r>
  <r>
    <x v="0"/>
    <n v="1"/>
    <s v="SMA"/>
    <x v="0"/>
    <x v="8"/>
    <s v="Friday"/>
    <x v="0"/>
    <n v="2.5"/>
    <n v="1"/>
    <x v="0"/>
  </r>
  <r>
    <x v="0"/>
    <n v="1"/>
    <s v="SMA"/>
    <x v="4"/>
    <x v="8"/>
    <s v="Friday"/>
    <x v="0"/>
    <n v="2"/>
    <n v="1"/>
    <x v="0"/>
  </r>
  <r>
    <x v="0"/>
    <n v="1"/>
    <s v="SMA"/>
    <x v="3"/>
    <x v="8"/>
    <s v="Friday"/>
    <x v="0"/>
    <n v="3"/>
    <n v="1"/>
    <x v="0"/>
  </r>
  <r>
    <x v="0"/>
    <n v="1"/>
    <s v="SMA"/>
    <x v="1"/>
    <x v="8"/>
    <s v="Saturday"/>
    <x v="0"/>
    <n v="1.5"/>
    <n v="1"/>
    <x v="0"/>
  </r>
  <r>
    <x v="0"/>
    <n v="1"/>
    <s v="SMA"/>
    <x v="4"/>
    <x v="8"/>
    <s v="Saturday"/>
    <x v="0"/>
    <n v="2"/>
    <n v="1"/>
    <x v="0"/>
  </r>
  <r>
    <x v="0"/>
    <n v="1"/>
    <s v="SMA"/>
    <x v="4"/>
    <x v="8"/>
    <s v="Sunday"/>
    <x v="0"/>
    <n v="2"/>
    <n v="1"/>
    <x v="0"/>
  </r>
  <r>
    <x v="0"/>
    <n v="1"/>
    <s v="SMA"/>
    <x v="0"/>
    <x v="8"/>
    <s v="Monday"/>
    <x v="1"/>
    <n v="2.5"/>
    <n v="1"/>
    <x v="0"/>
  </r>
  <r>
    <x v="0"/>
    <n v="1"/>
    <s v="SMA"/>
    <x v="1"/>
    <x v="8"/>
    <s v="Monday"/>
    <x v="1"/>
    <n v="1.5"/>
    <n v="1"/>
    <x v="0"/>
  </r>
  <r>
    <x v="0"/>
    <n v="1"/>
    <s v="SMA"/>
    <x v="2"/>
    <x v="8"/>
    <s v="Monday"/>
    <x v="1"/>
    <n v="2"/>
    <n v="1"/>
    <x v="0"/>
  </r>
  <r>
    <x v="0"/>
    <n v="1"/>
    <s v="SMA"/>
    <x v="2"/>
    <x v="8"/>
    <s v="Tuesday"/>
    <x v="1"/>
    <n v="2"/>
    <n v="1"/>
    <x v="0"/>
  </r>
  <r>
    <x v="0"/>
    <n v="1"/>
    <s v="SMA"/>
    <x v="0"/>
    <x v="8"/>
    <s v="Wednesday"/>
    <x v="1"/>
    <n v="2.5"/>
    <n v="1"/>
    <x v="0"/>
  </r>
  <r>
    <x v="0"/>
    <n v="1"/>
    <s v="SMA"/>
    <x v="1"/>
    <x v="8"/>
    <s v="Wednesday"/>
    <x v="1"/>
    <n v="4"/>
    <n v="1"/>
    <x v="0"/>
  </r>
  <r>
    <x v="0"/>
    <n v="1"/>
    <s v="SMA"/>
    <x v="2"/>
    <x v="8"/>
    <s v="Wednesday"/>
    <x v="1"/>
    <n v="3"/>
    <n v="1"/>
    <x v="0"/>
  </r>
  <r>
    <x v="0"/>
    <n v="1"/>
    <s v="SMA"/>
    <x v="1"/>
    <x v="8"/>
    <s v="Thursday"/>
    <x v="1"/>
    <n v="1"/>
    <n v="1"/>
    <x v="0"/>
  </r>
  <r>
    <x v="0"/>
    <n v="1"/>
    <s v="SMA"/>
    <x v="2"/>
    <x v="8"/>
    <s v="Thursday"/>
    <x v="1"/>
    <n v="4"/>
    <n v="1"/>
    <x v="0"/>
  </r>
  <r>
    <x v="0"/>
    <n v="1"/>
    <s v="SMA"/>
    <x v="0"/>
    <x v="8"/>
    <s v="Monday"/>
    <x v="0"/>
    <n v="2.5"/>
    <n v="1"/>
    <x v="4"/>
  </r>
  <r>
    <x v="0"/>
    <n v="1"/>
    <s v="SMA"/>
    <x v="0"/>
    <x v="8"/>
    <s v="Wednesday"/>
    <x v="0"/>
    <n v="2.5"/>
    <n v="1"/>
    <x v="4"/>
  </r>
  <r>
    <x v="0"/>
    <n v="1"/>
    <s v="SMA"/>
    <x v="0"/>
    <x v="8"/>
    <s v="Friday"/>
    <x v="0"/>
    <n v="2.5"/>
    <n v="1"/>
    <x v="4"/>
  </r>
  <r>
    <x v="0"/>
    <n v="1"/>
    <s v="SMA"/>
    <x v="1"/>
    <x v="8"/>
    <s v="Monday"/>
    <x v="0"/>
    <n v="1"/>
    <n v="1"/>
    <x v="4"/>
  </r>
  <r>
    <x v="0"/>
    <n v="1"/>
    <s v="SMA"/>
    <x v="1"/>
    <x v="8"/>
    <s v="Tuesday"/>
    <x v="0"/>
    <n v="2"/>
    <n v="1"/>
    <x v="4"/>
  </r>
  <r>
    <x v="0"/>
    <n v="1"/>
    <s v="SMA"/>
    <x v="1"/>
    <x v="8"/>
    <s v="Thursday"/>
    <x v="0"/>
    <n v="2"/>
    <n v="1"/>
    <x v="4"/>
  </r>
  <r>
    <x v="0"/>
    <n v="1"/>
    <s v="SMA"/>
    <x v="1"/>
    <x v="8"/>
    <s v="Saturday"/>
    <x v="0"/>
    <n v="1"/>
    <n v="1"/>
    <x v="4"/>
  </r>
  <r>
    <x v="0"/>
    <n v="1"/>
    <s v="SMA"/>
    <x v="4"/>
    <x v="8"/>
    <s v="Tuesday"/>
    <x v="0"/>
    <n v="1"/>
    <n v="1"/>
    <x v="4"/>
  </r>
  <r>
    <x v="0"/>
    <n v="1"/>
    <s v="SMA"/>
    <x v="4"/>
    <x v="8"/>
    <s v="Thursday"/>
    <x v="0"/>
    <n v="1"/>
    <n v="1"/>
    <x v="4"/>
  </r>
  <r>
    <x v="0"/>
    <n v="1"/>
    <s v="SMA"/>
    <x v="4"/>
    <x v="8"/>
    <s v="Saturday"/>
    <x v="0"/>
    <n v="1"/>
    <n v="1"/>
    <x v="4"/>
  </r>
  <r>
    <x v="0"/>
    <n v="1"/>
    <s v="SMA"/>
    <x v="4"/>
    <x v="8"/>
    <s v="Sunday"/>
    <x v="0"/>
    <n v="2"/>
    <n v="1"/>
    <x v="4"/>
  </r>
  <r>
    <x v="0"/>
    <n v="1"/>
    <s v="SMA"/>
    <x v="3"/>
    <x v="8"/>
    <s v="Monday"/>
    <x v="0"/>
    <n v="3"/>
    <n v="1"/>
    <x v="4"/>
  </r>
  <r>
    <x v="0"/>
    <n v="1"/>
    <s v="SMA"/>
    <x v="2"/>
    <x v="8"/>
    <s v="Monday"/>
    <x v="0"/>
    <n v="1"/>
    <n v="1"/>
    <x v="4"/>
  </r>
  <r>
    <x v="0"/>
    <n v="1"/>
    <s v="SMA"/>
    <x v="2"/>
    <x v="8"/>
    <s v="Wednesday"/>
    <x v="0"/>
    <n v="1"/>
    <n v="1"/>
    <x v="4"/>
  </r>
  <r>
    <x v="0"/>
    <n v="1"/>
    <s v="SMA"/>
    <x v="2"/>
    <x v="8"/>
    <s v="Thursday"/>
    <x v="0"/>
    <n v="1"/>
    <n v="1"/>
    <x v="4"/>
  </r>
  <r>
    <x v="0"/>
    <n v="1"/>
    <s v="SMA"/>
    <x v="2"/>
    <x v="8"/>
    <s v="Saturday"/>
    <x v="0"/>
    <n v="2"/>
    <n v="1"/>
    <x v="4"/>
  </r>
  <r>
    <x v="0"/>
    <n v="1"/>
    <s v="SMA"/>
    <x v="2"/>
    <x v="8"/>
    <s v="Sunday"/>
    <x v="0"/>
    <n v="2"/>
    <n v="1"/>
    <x v="4"/>
  </r>
  <r>
    <x v="0"/>
    <n v="1"/>
    <s v="SMA"/>
    <x v="1"/>
    <x v="8"/>
    <s v="Monday"/>
    <x v="1"/>
    <n v="1.5"/>
    <n v="1"/>
    <x v="4"/>
  </r>
  <r>
    <x v="0"/>
    <n v="1"/>
    <s v="SMA"/>
    <x v="4"/>
    <x v="8"/>
    <s v="Monday"/>
    <x v="1"/>
    <n v="2"/>
    <n v="1"/>
    <x v="4"/>
  </r>
  <r>
    <x v="0"/>
    <n v="1"/>
    <s v="SMA"/>
    <x v="3"/>
    <x v="8"/>
    <s v="Monday"/>
    <x v="1"/>
    <n v="3"/>
    <n v="1"/>
    <x v="4"/>
  </r>
  <r>
    <x v="0"/>
    <n v="1"/>
    <s v="SMA"/>
    <x v="2"/>
    <x v="8"/>
    <s v="Monday"/>
    <x v="1"/>
    <n v="2"/>
    <n v="1"/>
    <x v="4"/>
  </r>
  <r>
    <x v="0"/>
    <n v="1"/>
    <s v="SMA"/>
    <x v="4"/>
    <x v="8"/>
    <s v="Tuesday"/>
    <x v="1"/>
    <n v="2"/>
    <n v="1"/>
    <x v="4"/>
  </r>
  <r>
    <x v="0"/>
    <n v="1"/>
    <s v="SMA"/>
    <x v="2"/>
    <x v="8"/>
    <s v="Tuesday"/>
    <x v="1"/>
    <n v="2"/>
    <n v="1"/>
    <x v="4"/>
  </r>
  <r>
    <x v="0"/>
    <n v="1"/>
    <s v="SMA"/>
    <x v="1"/>
    <x v="8"/>
    <s v="Wednesday"/>
    <x v="1"/>
    <n v="4"/>
    <n v="1"/>
    <x v="4"/>
  </r>
  <r>
    <x v="0"/>
    <n v="1"/>
    <s v="SMA"/>
    <x v="2"/>
    <x v="8"/>
    <s v="Wednesday"/>
    <x v="1"/>
    <n v="2"/>
    <n v="1"/>
    <x v="4"/>
  </r>
  <r>
    <x v="0"/>
    <n v="1"/>
    <s v="SMA"/>
    <x v="2"/>
    <x v="8"/>
    <s v="Thursday"/>
    <x v="1"/>
    <n v="1"/>
    <n v="1"/>
    <x v="4"/>
  </r>
  <r>
    <x v="0"/>
    <n v="1"/>
    <s v="SMA"/>
    <x v="0"/>
    <x v="8"/>
    <s v="Friday"/>
    <x v="1"/>
    <n v="2.5"/>
    <n v="2"/>
    <x v="4"/>
  </r>
  <r>
    <x v="0"/>
    <n v="1"/>
    <s v="SMA"/>
    <x v="4"/>
    <x v="8"/>
    <s v="Friday"/>
    <x v="1"/>
    <n v="2"/>
    <n v="3"/>
    <x v="4"/>
  </r>
  <r>
    <x v="0"/>
    <n v="1"/>
    <s v="SMA"/>
    <x v="2"/>
    <x v="8"/>
    <s v="Friday"/>
    <x v="1"/>
    <n v="1"/>
    <n v="4"/>
    <x v="4"/>
  </r>
  <r>
    <x v="0"/>
    <n v="1"/>
    <s v="SMA"/>
    <x v="1"/>
    <x v="8"/>
    <s v="Saturday"/>
    <x v="1"/>
    <n v="1.5"/>
    <n v="5"/>
    <x v="4"/>
  </r>
  <r>
    <x v="0"/>
    <n v="1"/>
    <s v="SMA"/>
    <x v="1"/>
    <x v="9"/>
    <s v="Monday"/>
    <x v="0"/>
    <n v="1.5"/>
    <n v="1"/>
    <x v="1"/>
  </r>
  <r>
    <x v="0"/>
    <n v="1"/>
    <s v="SMA"/>
    <x v="1"/>
    <x v="9"/>
    <s v="Wednesday"/>
    <x v="0"/>
    <n v="1.5"/>
    <n v="1"/>
    <x v="1"/>
  </r>
  <r>
    <x v="0"/>
    <n v="1"/>
    <s v="SMA"/>
    <x v="1"/>
    <x v="9"/>
    <s v="Thursday"/>
    <x v="0"/>
    <n v="1.5"/>
    <n v="1"/>
    <x v="1"/>
  </r>
  <r>
    <x v="0"/>
    <n v="1"/>
    <s v="SMA"/>
    <x v="1"/>
    <x v="9"/>
    <s v="Saturday"/>
    <x v="0"/>
    <n v="1"/>
    <n v="1"/>
    <x v="1"/>
  </r>
  <r>
    <x v="0"/>
    <n v="1"/>
    <s v="SMA"/>
    <x v="4"/>
    <x v="9"/>
    <s v="Tuesday"/>
    <x v="0"/>
    <n v="1"/>
    <n v="1"/>
    <x v="1"/>
  </r>
  <r>
    <x v="0"/>
    <n v="1"/>
    <s v="SMA"/>
    <x v="4"/>
    <x v="9"/>
    <s v="Thursday"/>
    <x v="0"/>
    <n v="1"/>
    <n v="1"/>
    <x v="1"/>
  </r>
  <r>
    <x v="0"/>
    <n v="1"/>
    <s v="SMA"/>
    <x v="4"/>
    <x v="9"/>
    <s v="Friday"/>
    <x v="0"/>
    <n v="1"/>
    <n v="1"/>
    <x v="1"/>
  </r>
  <r>
    <x v="0"/>
    <n v="1"/>
    <s v="SMA"/>
    <x v="4"/>
    <x v="9"/>
    <s v="Sunday"/>
    <x v="0"/>
    <n v="2"/>
    <n v="1"/>
    <x v="1"/>
  </r>
  <r>
    <x v="0"/>
    <n v="1"/>
    <s v="SMA"/>
    <x v="0"/>
    <x v="9"/>
    <s v="Monday"/>
    <x v="0"/>
    <n v="2.5"/>
    <n v="1"/>
    <x v="1"/>
  </r>
  <r>
    <x v="0"/>
    <n v="1"/>
    <s v="SMA"/>
    <x v="0"/>
    <x v="9"/>
    <s v="Wednesday"/>
    <x v="0"/>
    <n v="2.5"/>
    <n v="1"/>
    <x v="1"/>
  </r>
  <r>
    <x v="0"/>
    <n v="1"/>
    <s v="SMA"/>
    <x v="0"/>
    <x v="9"/>
    <s v="Friday"/>
    <x v="0"/>
    <n v="2.5"/>
    <n v="1"/>
    <x v="1"/>
  </r>
  <r>
    <x v="0"/>
    <n v="1"/>
    <s v="SMA"/>
    <x v="3"/>
    <x v="9"/>
    <s v="Sunday"/>
    <x v="0"/>
    <n v="3"/>
    <n v="1"/>
    <x v="1"/>
  </r>
  <r>
    <x v="0"/>
    <n v="1"/>
    <s v="SMA"/>
    <x v="2"/>
    <x v="9"/>
    <s v="Monday"/>
    <x v="0"/>
    <n v="2"/>
    <n v="1"/>
    <x v="1"/>
  </r>
  <r>
    <x v="0"/>
    <n v="1"/>
    <s v="SMA"/>
    <x v="2"/>
    <x v="9"/>
    <s v="Tuesday"/>
    <x v="0"/>
    <n v="3"/>
    <n v="1"/>
    <x v="1"/>
  </r>
  <r>
    <x v="0"/>
    <n v="1"/>
    <s v="SMA"/>
    <x v="2"/>
    <x v="9"/>
    <s v="Thursday"/>
    <x v="0"/>
    <n v="2"/>
    <n v="1"/>
    <x v="1"/>
  </r>
  <r>
    <x v="0"/>
    <n v="1"/>
    <s v="SMA"/>
    <x v="2"/>
    <x v="9"/>
    <s v="Friday"/>
    <x v="0"/>
    <n v="1"/>
    <n v="1"/>
    <x v="1"/>
  </r>
  <r>
    <x v="0"/>
    <n v="1"/>
    <s v="SMA"/>
    <x v="2"/>
    <x v="9"/>
    <s v="Sunday"/>
    <x v="0"/>
    <n v="2"/>
    <n v="1"/>
    <x v="1"/>
  </r>
  <r>
    <x v="0"/>
    <n v="1"/>
    <s v="SMA"/>
    <x v="1"/>
    <x v="9"/>
    <s v="Tuesday"/>
    <x v="1"/>
    <n v="1.5"/>
    <n v="1"/>
    <x v="1"/>
  </r>
  <r>
    <x v="0"/>
    <n v="1"/>
    <s v="SMA"/>
    <x v="1"/>
    <x v="9"/>
    <s v="Wednesday"/>
    <x v="1"/>
    <n v="1"/>
    <n v="1"/>
    <x v="1"/>
  </r>
  <r>
    <x v="0"/>
    <n v="1"/>
    <s v="SMA"/>
    <x v="3"/>
    <x v="9"/>
    <s v="Tuesday"/>
    <x v="1"/>
    <n v="3"/>
    <n v="1"/>
    <x v="1"/>
  </r>
  <r>
    <x v="0"/>
    <n v="1"/>
    <s v="SMA"/>
    <x v="3"/>
    <x v="9"/>
    <s v="Sunday"/>
    <x v="1"/>
    <n v="3"/>
    <n v="1"/>
    <x v="1"/>
  </r>
  <r>
    <x v="0"/>
    <n v="1"/>
    <s v="SMA"/>
    <x v="0"/>
    <x v="9"/>
    <s v="Monday"/>
    <x v="1"/>
    <n v="2.5"/>
    <n v="1"/>
    <x v="1"/>
  </r>
  <r>
    <x v="0"/>
    <n v="1"/>
    <s v="SMA"/>
    <x v="2"/>
    <x v="9"/>
    <s v="Monday"/>
    <x v="1"/>
    <n v="1"/>
    <n v="1"/>
    <x v="1"/>
  </r>
  <r>
    <x v="0"/>
    <n v="1"/>
    <s v="SMA"/>
    <x v="2"/>
    <x v="9"/>
    <s v="Wednesday"/>
    <x v="1"/>
    <n v="1"/>
    <n v="1"/>
    <x v="1"/>
  </r>
  <r>
    <x v="0"/>
    <n v="1"/>
    <s v="SMA"/>
    <x v="2"/>
    <x v="9"/>
    <s v="Friday"/>
    <x v="1"/>
    <n v="1"/>
    <n v="1"/>
    <x v="1"/>
  </r>
  <r>
    <x v="0"/>
    <n v="1"/>
    <s v="SMA"/>
    <x v="4"/>
    <x v="9"/>
    <s v="Tuesday"/>
    <x v="1"/>
    <n v="1"/>
    <n v="1"/>
    <x v="1"/>
  </r>
  <r>
    <x v="0"/>
    <n v="1"/>
    <s v="SMA"/>
    <x v="4"/>
    <x v="9"/>
    <s v="Friday"/>
    <x v="1"/>
    <n v="1"/>
    <n v="1"/>
    <x v="1"/>
  </r>
  <r>
    <x v="0"/>
    <n v="1"/>
    <s v="SMA"/>
    <x v="4"/>
    <x v="9"/>
    <s v="Sunday"/>
    <x v="1"/>
    <n v="2"/>
    <n v="1"/>
    <x v="1"/>
  </r>
  <r>
    <x v="0"/>
    <n v="1"/>
    <s v="SMA"/>
    <x v="0"/>
    <x v="9"/>
    <s v="Monday"/>
    <x v="0"/>
    <n v="2.5"/>
    <n v="1"/>
    <x v="3"/>
  </r>
  <r>
    <x v="0"/>
    <n v="1"/>
    <s v="SMA"/>
    <x v="1"/>
    <x v="9"/>
    <s v="Monday"/>
    <x v="0"/>
    <n v="1.5"/>
    <n v="1"/>
    <x v="3"/>
  </r>
  <r>
    <x v="0"/>
    <n v="1"/>
    <s v="SMA"/>
    <x v="2"/>
    <x v="9"/>
    <s v="Monday"/>
    <x v="0"/>
    <n v="1"/>
    <n v="1"/>
    <x v="3"/>
  </r>
  <r>
    <x v="0"/>
    <n v="1"/>
    <s v="SMA"/>
    <x v="2"/>
    <x v="9"/>
    <s v="Tuesday"/>
    <x v="0"/>
    <n v="1"/>
    <n v="1"/>
    <x v="3"/>
  </r>
  <r>
    <x v="0"/>
    <n v="1"/>
    <s v="SMA"/>
    <x v="0"/>
    <x v="9"/>
    <s v="Wednesday"/>
    <x v="0"/>
    <n v="2.5"/>
    <n v="1"/>
    <x v="3"/>
  </r>
  <r>
    <x v="0"/>
    <n v="1"/>
    <s v="SMA"/>
    <x v="1"/>
    <x v="9"/>
    <s v="Wednesday"/>
    <x v="0"/>
    <n v="1.5"/>
    <n v="1"/>
    <x v="3"/>
  </r>
  <r>
    <x v="0"/>
    <n v="1"/>
    <s v="SMA"/>
    <x v="1"/>
    <x v="9"/>
    <s v="Thursday"/>
    <x v="0"/>
    <n v="1.5"/>
    <n v="1"/>
    <x v="3"/>
  </r>
  <r>
    <x v="0"/>
    <n v="1"/>
    <s v="SMA"/>
    <x v="4"/>
    <x v="9"/>
    <s v="Thursday"/>
    <x v="0"/>
    <n v="2"/>
    <n v="1"/>
    <x v="3"/>
  </r>
  <r>
    <x v="0"/>
    <n v="1"/>
    <s v="SMA"/>
    <x v="0"/>
    <x v="9"/>
    <s v="Friday"/>
    <x v="0"/>
    <n v="2.5"/>
    <n v="1"/>
    <x v="3"/>
  </r>
  <r>
    <x v="0"/>
    <n v="1"/>
    <s v="SMA"/>
    <x v="2"/>
    <x v="9"/>
    <s v="Friday"/>
    <x v="0"/>
    <n v="1"/>
    <n v="1"/>
    <x v="3"/>
  </r>
  <r>
    <x v="0"/>
    <n v="1"/>
    <s v="SMA"/>
    <x v="1"/>
    <x v="9"/>
    <s v="Saturday"/>
    <x v="0"/>
    <n v="1.5"/>
    <n v="1"/>
    <x v="3"/>
  </r>
  <r>
    <x v="0"/>
    <n v="1"/>
    <s v="SMA"/>
    <x v="4"/>
    <x v="9"/>
    <s v="Saturday"/>
    <x v="0"/>
    <n v="2"/>
    <n v="1"/>
    <x v="3"/>
  </r>
  <r>
    <x v="0"/>
    <n v="1"/>
    <s v="SMA"/>
    <x v="3"/>
    <x v="9"/>
    <s v="Saturday"/>
    <x v="0"/>
    <n v="1"/>
    <n v="1"/>
    <x v="3"/>
  </r>
  <r>
    <x v="0"/>
    <n v="1"/>
    <s v="SMA"/>
    <x v="4"/>
    <x v="9"/>
    <s v="Sunday"/>
    <x v="0"/>
    <n v="2"/>
    <n v="1"/>
    <x v="3"/>
  </r>
  <r>
    <x v="0"/>
    <n v="1"/>
    <s v="SMA"/>
    <x v="3"/>
    <x v="9"/>
    <s v="Sunday"/>
    <x v="0"/>
    <n v="2"/>
    <n v="1"/>
    <x v="3"/>
  </r>
  <r>
    <x v="0"/>
    <n v="1"/>
    <s v="SMA"/>
    <x v="2"/>
    <x v="9"/>
    <s v="Sunday"/>
    <x v="0"/>
    <n v="1"/>
    <n v="1"/>
    <x v="3"/>
  </r>
  <r>
    <x v="0"/>
    <n v="1"/>
    <s v="SMA"/>
    <x v="0"/>
    <x v="9"/>
    <s v="Monday"/>
    <x v="1"/>
    <n v="2.5"/>
    <n v="1"/>
    <x v="3"/>
  </r>
  <r>
    <x v="0"/>
    <n v="1"/>
    <s v="SMA"/>
    <x v="1"/>
    <x v="9"/>
    <s v="Tuesday"/>
    <x v="1"/>
    <n v="1.5"/>
    <n v="1"/>
    <x v="3"/>
  </r>
  <r>
    <x v="0"/>
    <n v="1"/>
    <s v="SMA"/>
    <x v="3"/>
    <x v="9"/>
    <s v="Tuesday"/>
    <x v="1"/>
    <n v="2"/>
    <n v="1"/>
    <x v="3"/>
  </r>
  <r>
    <x v="0"/>
    <n v="1"/>
    <s v="SMA"/>
    <x v="2"/>
    <x v="9"/>
    <s v="Tuesday"/>
    <x v="1"/>
    <n v="1"/>
    <n v="1"/>
    <x v="3"/>
  </r>
  <r>
    <x v="0"/>
    <n v="1"/>
    <s v="SMA"/>
    <x v="1"/>
    <x v="9"/>
    <s v="Wednesday"/>
    <x v="1"/>
    <n v="1"/>
    <n v="1"/>
    <x v="3"/>
  </r>
  <r>
    <x v="0"/>
    <n v="1"/>
    <s v="SMA"/>
    <x v="2"/>
    <x v="9"/>
    <s v="Wednesday"/>
    <x v="1"/>
    <n v="0.5"/>
    <n v="1"/>
    <x v="3"/>
  </r>
  <r>
    <x v="0"/>
    <m/>
    <s v="SMA"/>
    <x v="0"/>
    <x v="9"/>
    <s v="Friday"/>
    <x v="1"/>
    <n v="2.5"/>
    <n v="1"/>
    <x v="3"/>
  </r>
  <r>
    <x v="0"/>
    <n v="1"/>
    <s v="SMA"/>
    <x v="2"/>
    <x v="9"/>
    <s v="Friday"/>
    <x v="1"/>
    <n v="1"/>
    <n v="1"/>
    <x v="3"/>
  </r>
  <r>
    <x v="0"/>
    <n v="1"/>
    <s v="SMA"/>
    <x v="1"/>
    <x v="9"/>
    <s v="Friday"/>
    <x v="1"/>
    <n v="1.5"/>
    <n v="1"/>
    <x v="3"/>
  </r>
  <r>
    <x v="0"/>
    <n v="1"/>
    <s v="SMA"/>
    <x v="1"/>
    <x v="9"/>
    <s v="Saturday"/>
    <x v="1"/>
    <n v="1.5"/>
    <n v="1"/>
    <x v="3"/>
  </r>
  <r>
    <x v="0"/>
    <n v="1"/>
    <s v="SMA"/>
    <x v="4"/>
    <x v="9"/>
    <s v="Sunday"/>
    <x v="1"/>
    <n v="2"/>
    <n v="1"/>
    <x v="3"/>
  </r>
  <r>
    <x v="0"/>
    <n v="1"/>
    <s v="SMA"/>
    <x v="3"/>
    <x v="9"/>
    <s v="Sunday"/>
    <x v="1"/>
    <n v="2"/>
    <n v="1"/>
    <x v="3"/>
  </r>
  <r>
    <x v="0"/>
    <n v="1"/>
    <s v="SMA"/>
    <x v="2"/>
    <x v="9"/>
    <s v="Sunday"/>
    <x v="1"/>
    <n v="1"/>
    <n v="1"/>
    <x v="3"/>
  </r>
  <r>
    <x v="0"/>
    <n v="1"/>
    <s v="SMA"/>
    <x v="0"/>
    <x v="9"/>
    <s v="Monday"/>
    <x v="0"/>
    <n v="2.5"/>
    <n v="1"/>
    <x v="4"/>
  </r>
  <r>
    <x v="0"/>
    <n v="1"/>
    <s v="SMA"/>
    <x v="0"/>
    <x v="9"/>
    <s v="Wednesday"/>
    <x v="0"/>
    <n v="2.5"/>
    <n v="1"/>
    <x v="4"/>
  </r>
  <r>
    <x v="0"/>
    <n v="1"/>
    <s v="SMA"/>
    <x v="0"/>
    <x v="9"/>
    <s v="Friday"/>
    <x v="0"/>
    <n v="2.5"/>
    <n v="1"/>
    <x v="4"/>
  </r>
  <r>
    <x v="0"/>
    <n v="1"/>
    <s v="SMA"/>
    <x v="1"/>
    <x v="9"/>
    <s v="Monday"/>
    <x v="0"/>
    <n v="1"/>
    <n v="1"/>
    <x v="4"/>
  </r>
  <r>
    <x v="0"/>
    <n v="1"/>
    <s v="SMA"/>
    <x v="1"/>
    <x v="9"/>
    <s v="Tuesday"/>
    <x v="0"/>
    <n v="2"/>
    <n v="1"/>
    <x v="4"/>
  </r>
  <r>
    <x v="0"/>
    <n v="1"/>
    <s v="SMA"/>
    <x v="1"/>
    <x v="9"/>
    <s v="Thursday"/>
    <x v="0"/>
    <n v="2"/>
    <n v="1"/>
    <x v="4"/>
  </r>
  <r>
    <x v="0"/>
    <n v="1"/>
    <s v="SMA"/>
    <x v="1"/>
    <x v="9"/>
    <s v="Saturday"/>
    <x v="0"/>
    <n v="1"/>
    <n v="1"/>
    <x v="4"/>
  </r>
  <r>
    <x v="0"/>
    <n v="1"/>
    <s v="SMA"/>
    <x v="4"/>
    <x v="9"/>
    <s v="Tuesday"/>
    <x v="0"/>
    <n v="1"/>
    <n v="1"/>
    <x v="4"/>
  </r>
  <r>
    <x v="0"/>
    <n v="1"/>
    <s v="SMA"/>
    <x v="4"/>
    <x v="9"/>
    <s v="Thursday"/>
    <x v="0"/>
    <n v="1"/>
    <n v="1"/>
    <x v="4"/>
  </r>
  <r>
    <x v="0"/>
    <n v="1"/>
    <s v="SMA"/>
    <x v="4"/>
    <x v="9"/>
    <s v="Saturday"/>
    <x v="0"/>
    <n v="1"/>
    <n v="1"/>
    <x v="4"/>
  </r>
  <r>
    <x v="0"/>
    <n v="1"/>
    <s v="SMA"/>
    <x v="4"/>
    <x v="9"/>
    <s v="Sunday"/>
    <x v="0"/>
    <n v="2"/>
    <n v="1"/>
    <x v="4"/>
  </r>
  <r>
    <x v="0"/>
    <n v="1"/>
    <s v="SMA"/>
    <x v="3"/>
    <x v="9"/>
    <s v="Monday"/>
    <x v="0"/>
    <n v="3"/>
    <n v="1"/>
    <x v="4"/>
  </r>
  <r>
    <x v="0"/>
    <n v="1"/>
    <s v="SMA"/>
    <x v="2"/>
    <x v="9"/>
    <s v="Monday"/>
    <x v="0"/>
    <n v="1"/>
    <n v="1"/>
    <x v="4"/>
  </r>
  <r>
    <x v="0"/>
    <n v="1"/>
    <s v="SMA"/>
    <x v="2"/>
    <x v="9"/>
    <s v="Wednesday"/>
    <x v="0"/>
    <n v="1"/>
    <n v="1"/>
    <x v="4"/>
  </r>
  <r>
    <x v="0"/>
    <n v="1"/>
    <s v="SMA"/>
    <x v="2"/>
    <x v="9"/>
    <s v="Thursday"/>
    <x v="0"/>
    <n v="1"/>
    <n v="1"/>
    <x v="4"/>
  </r>
  <r>
    <x v="0"/>
    <n v="1"/>
    <s v="SMA"/>
    <x v="2"/>
    <x v="9"/>
    <s v="Saturday"/>
    <x v="0"/>
    <n v="2"/>
    <n v="1"/>
    <x v="4"/>
  </r>
  <r>
    <x v="0"/>
    <n v="1"/>
    <s v="SMA"/>
    <x v="2"/>
    <x v="9"/>
    <s v="Sunday"/>
    <x v="0"/>
    <n v="2"/>
    <n v="1"/>
    <x v="4"/>
  </r>
  <r>
    <x v="0"/>
    <n v="1"/>
    <s v="SMA"/>
    <x v="0"/>
    <x v="9"/>
    <s v="Monday"/>
    <x v="1"/>
    <n v="2.5"/>
    <n v="1"/>
    <x v="4"/>
  </r>
  <r>
    <x v="0"/>
    <n v="1"/>
    <s v="SMA"/>
    <x v="4"/>
    <x v="9"/>
    <s v="Monday"/>
    <x v="1"/>
    <n v="1"/>
    <n v="1"/>
    <x v="4"/>
  </r>
  <r>
    <x v="0"/>
    <n v="1"/>
    <s v="SMA"/>
    <x v="3"/>
    <x v="9"/>
    <s v="Monday"/>
    <x v="1"/>
    <n v="3"/>
    <n v="1"/>
    <x v="4"/>
  </r>
  <r>
    <x v="0"/>
    <n v="1"/>
    <s v="SMA"/>
    <x v="2"/>
    <x v="9"/>
    <s v="Monday"/>
    <x v="1"/>
    <n v="1"/>
    <n v="1"/>
    <x v="4"/>
  </r>
  <r>
    <x v="0"/>
    <n v="1"/>
    <s v="SMA"/>
    <x v="1"/>
    <x v="9"/>
    <s v="Tuesday"/>
    <x v="1"/>
    <n v="1.5"/>
    <n v="1"/>
    <x v="4"/>
  </r>
  <r>
    <x v="0"/>
    <n v="1"/>
    <s v="SMA"/>
    <x v="4"/>
    <x v="9"/>
    <s v="Tuesday"/>
    <x v="1"/>
    <n v="1"/>
    <n v="1"/>
    <x v="4"/>
  </r>
  <r>
    <x v="0"/>
    <n v="1"/>
    <s v="SMA"/>
    <x v="2"/>
    <x v="9"/>
    <s v="Tuesday"/>
    <x v="1"/>
    <n v="1"/>
    <n v="1"/>
    <x v="4"/>
  </r>
  <r>
    <x v="0"/>
    <n v="1"/>
    <s v="SMA"/>
    <x v="0"/>
    <x v="8"/>
    <s v="Monday"/>
    <x v="0"/>
    <n v="2.5"/>
    <n v="1"/>
    <x v="2"/>
  </r>
  <r>
    <x v="0"/>
    <n v="1"/>
    <s v="SMA"/>
    <x v="0"/>
    <x v="8"/>
    <s v="Wednesday"/>
    <x v="0"/>
    <n v="2.5"/>
    <n v="1"/>
    <x v="2"/>
  </r>
  <r>
    <x v="0"/>
    <n v="1"/>
    <s v="SMA"/>
    <x v="0"/>
    <x v="8"/>
    <s v="Friday"/>
    <x v="0"/>
    <n v="2.5"/>
    <n v="1"/>
    <x v="2"/>
  </r>
  <r>
    <x v="0"/>
    <n v="1"/>
    <s v="SMA"/>
    <x v="1"/>
    <x v="8"/>
    <s v="Monday"/>
    <x v="0"/>
    <n v="1.5"/>
    <n v="1"/>
    <x v="2"/>
  </r>
  <r>
    <x v="0"/>
    <n v="1"/>
    <s v="SMA"/>
    <x v="1"/>
    <x v="8"/>
    <s v="Wednesday"/>
    <x v="0"/>
    <n v="1.5"/>
    <n v="1"/>
    <x v="2"/>
  </r>
  <r>
    <x v="0"/>
    <n v="1"/>
    <s v="SMA"/>
    <x v="1"/>
    <x v="8"/>
    <s v="Thursday"/>
    <x v="0"/>
    <n v="1.5"/>
    <n v="1"/>
    <x v="2"/>
  </r>
  <r>
    <x v="0"/>
    <n v="1"/>
    <s v="SMA"/>
    <x v="1"/>
    <x v="8"/>
    <s v="Saturday"/>
    <x v="0"/>
    <n v="1"/>
    <n v="1"/>
    <x v="2"/>
  </r>
  <r>
    <x v="0"/>
    <n v="1"/>
    <s v="SMA"/>
    <x v="4"/>
    <x v="8"/>
    <s v="Monday"/>
    <x v="0"/>
    <n v="1"/>
    <n v="1"/>
    <x v="2"/>
  </r>
  <r>
    <x v="0"/>
    <n v="1"/>
    <s v="SMA"/>
    <x v="4"/>
    <x v="8"/>
    <s v="Wednesday"/>
    <x v="0"/>
    <n v="1"/>
    <n v="1"/>
    <x v="2"/>
  </r>
  <r>
    <x v="0"/>
    <n v="1"/>
    <s v="SMA"/>
    <x v="4"/>
    <x v="8"/>
    <s v="Friday"/>
    <x v="0"/>
    <n v="1"/>
    <n v="1"/>
    <x v="2"/>
  </r>
  <r>
    <x v="0"/>
    <n v="1"/>
    <s v="SMA"/>
    <x v="4"/>
    <x v="8"/>
    <s v="Sunday"/>
    <x v="0"/>
    <n v="2"/>
    <n v="1"/>
    <x v="2"/>
  </r>
  <r>
    <x v="0"/>
    <n v="1"/>
    <s v="SMA"/>
    <x v="3"/>
    <x v="8"/>
    <s v="Sunday"/>
    <x v="0"/>
    <n v="2"/>
    <n v="1"/>
    <x v="2"/>
  </r>
  <r>
    <x v="0"/>
    <n v="1"/>
    <s v="SMA"/>
    <x v="2"/>
    <x v="8"/>
    <s v="Monday"/>
    <x v="0"/>
    <n v="2"/>
    <n v="1"/>
    <x v="2"/>
  </r>
  <r>
    <x v="0"/>
    <n v="1"/>
    <s v="SMA"/>
    <x v="2"/>
    <x v="8"/>
    <s v="Wednesday"/>
    <x v="0"/>
    <n v="2"/>
    <n v="1"/>
    <x v="2"/>
  </r>
  <r>
    <x v="0"/>
    <n v="1"/>
    <s v="SMA"/>
    <x v="2"/>
    <x v="8"/>
    <s v="Thursday"/>
    <x v="0"/>
    <n v="1"/>
    <n v="1"/>
    <x v="2"/>
  </r>
  <r>
    <x v="0"/>
    <n v="1"/>
    <s v="SMA"/>
    <x v="2"/>
    <x v="8"/>
    <s v="Sunday"/>
    <x v="0"/>
    <n v="2"/>
    <n v="1"/>
    <x v="2"/>
  </r>
  <r>
    <x v="0"/>
    <n v="1"/>
    <s v="SMA"/>
    <x v="0"/>
    <x v="8"/>
    <s v="Monday"/>
    <x v="1"/>
    <n v="2.5"/>
    <n v="1"/>
    <x v="2"/>
  </r>
  <r>
    <x v="0"/>
    <n v="1"/>
    <s v="SMA"/>
    <x v="0"/>
    <x v="8"/>
    <s v="Wednesday"/>
    <x v="1"/>
    <n v="2.5"/>
    <n v="1"/>
    <x v="2"/>
  </r>
  <r>
    <x v="0"/>
    <n v="1"/>
    <s v="SMA"/>
    <x v="0"/>
    <x v="8"/>
    <s v="Friday"/>
    <x v="1"/>
    <n v="2.5"/>
    <n v="1"/>
    <x v="2"/>
  </r>
  <r>
    <x v="0"/>
    <n v="1"/>
    <s v="SMA"/>
    <x v="1"/>
    <x v="8"/>
    <s v="Monday"/>
    <x v="1"/>
    <n v="1.5"/>
    <n v="1"/>
    <x v="2"/>
  </r>
  <r>
    <x v="0"/>
    <n v="1"/>
    <s v="SMA"/>
    <x v="1"/>
    <x v="8"/>
    <s v="Wednesday"/>
    <x v="1"/>
    <n v="4"/>
    <n v="1"/>
    <x v="2"/>
  </r>
  <r>
    <x v="0"/>
    <n v="1"/>
    <s v="SMA"/>
    <x v="1"/>
    <x v="8"/>
    <s v="Saturday"/>
    <x v="1"/>
    <n v="1.5"/>
    <n v="1"/>
    <x v="2"/>
  </r>
  <r>
    <x v="0"/>
    <n v="1"/>
    <s v="SMA"/>
    <x v="4"/>
    <x v="8"/>
    <s v="Monday"/>
    <x v="1"/>
    <n v="1"/>
    <n v="1"/>
    <x v="2"/>
  </r>
  <r>
    <x v="0"/>
    <n v="1"/>
    <s v="SMA"/>
    <x v="4"/>
    <x v="8"/>
    <s v="Tuesday"/>
    <x v="1"/>
    <n v="1"/>
    <n v="1"/>
    <x v="2"/>
  </r>
  <r>
    <x v="0"/>
    <n v="1"/>
    <s v="SMA"/>
    <x v="4"/>
    <x v="8"/>
    <s v="Thursday"/>
    <x v="1"/>
    <n v="1"/>
    <n v="1"/>
    <x v="2"/>
  </r>
  <r>
    <x v="0"/>
    <n v="1"/>
    <s v="SMA"/>
    <x v="4"/>
    <x v="8"/>
    <s v="Friday"/>
    <x v="1"/>
    <n v="2"/>
    <n v="1"/>
    <x v="2"/>
  </r>
  <r>
    <x v="0"/>
    <n v="1"/>
    <s v="SMA"/>
    <x v="4"/>
    <x v="8"/>
    <s v="Sunday"/>
    <x v="1"/>
    <n v="2"/>
    <n v="1"/>
    <x v="2"/>
  </r>
  <r>
    <x v="0"/>
    <n v="1"/>
    <s v="SMA"/>
    <x v="2"/>
    <x v="8"/>
    <s v="Monday"/>
    <x v="1"/>
    <n v="2"/>
    <n v="1"/>
    <x v="2"/>
  </r>
  <r>
    <x v="0"/>
    <n v="1"/>
    <s v="SMA"/>
    <x v="2"/>
    <x v="8"/>
    <s v="Wednesday"/>
    <x v="1"/>
    <n v="1"/>
    <n v="1"/>
    <x v="2"/>
  </r>
  <r>
    <x v="0"/>
    <n v="1"/>
    <s v="SMA"/>
    <x v="2"/>
    <x v="8"/>
    <s v="Friday"/>
    <x v="1"/>
    <n v="2"/>
    <n v="1"/>
    <x v="2"/>
  </r>
  <r>
    <x v="0"/>
    <n v="1"/>
    <s v="SMA"/>
    <x v="0"/>
    <x v="9"/>
    <s v="Monday"/>
    <x v="0"/>
    <n v="2.5"/>
    <n v="1"/>
    <x v="2"/>
  </r>
  <r>
    <x v="0"/>
    <n v="1"/>
    <s v="SMA"/>
    <x v="0"/>
    <x v="9"/>
    <s v="Wednesday"/>
    <x v="0"/>
    <n v="2.5"/>
    <n v="1"/>
    <x v="2"/>
  </r>
  <r>
    <x v="0"/>
    <n v="1"/>
    <s v="SMA"/>
    <x v="0"/>
    <x v="9"/>
    <s v="Friday"/>
    <x v="0"/>
    <n v="2.5"/>
    <n v="1"/>
    <x v="2"/>
  </r>
  <r>
    <x v="0"/>
    <n v="1"/>
    <s v="SMA"/>
    <x v="1"/>
    <x v="9"/>
    <s v="Monday"/>
    <x v="0"/>
    <n v="1.5"/>
    <n v="1"/>
    <x v="2"/>
  </r>
  <r>
    <x v="0"/>
    <n v="1"/>
    <s v="SMA"/>
    <x v="1"/>
    <x v="9"/>
    <s v="Wednesday"/>
    <x v="0"/>
    <n v="1.5"/>
    <n v="1"/>
    <x v="2"/>
  </r>
  <r>
    <x v="0"/>
    <n v="1"/>
    <s v="SMA"/>
    <x v="1"/>
    <x v="9"/>
    <s v="Thursday"/>
    <x v="0"/>
    <n v="1.5"/>
    <n v="1"/>
    <x v="2"/>
  </r>
  <r>
    <x v="0"/>
    <n v="1"/>
    <s v="SMA"/>
    <x v="1"/>
    <x v="9"/>
    <s v="Saturday"/>
    <x v="0"/>
    <n v="1"/>
    <n v="1"/>
    <x v="2"/>
  </r>
  <r>
    <x v="0"/>
    <n v="1"/>
    <s v="SMA"/>
    <x v="4"/>
    <x v="9"/>
    <s v="Monday"/>
    <x v="0"/>
    <n v="1"/>
    <n v="1"/>
    <x v="2"/>
  </r>
  <r>
    <x v="0"/>
    <n v="1"/>
    <s v="SMA"/>
    <x v="4"/>
    <x v="9"/>
    <s v="Wednesday"/>
    <x v="0"/>
    <n v="1"/>
    <n v="1"/>
    <x v="2"/>
  </r>
  <r>
    <x v="0"/>
    <n v="1"/>
    <s v="SMA"/>
    <x v="4"/>
    <x v="9"/>
    <s v="Saturday"/>
    <x v="0"/>
    <n v="1"/>
    <n v="1"/>
    <x v="2"/>
  </r>
  <r>
    <x v="0"/>
    <n v="1"/>
    <s v="SMA"/>
    <x v="4"/>
    <x v="9"/>
    <s v="Sunday"/>
    <x v="0"/>
    <n v="2"/>
    <n v="1"/>
    <x v="2"/>
  </r>
  <r>
    <x v="0"/>
    <n v="1"/>
    <s v="SMA"/>
    <x v="3"/>
    <x v="9"/>
    <s v="Sunday"/>
    <x v="0"/>
    <n v="2"/>
    <n v="1"/>
    <x v="2"/>
  </r>
  <r>
    <x v="0"/>
    <n v="1"/>
    <s v="SMA"/>
    <x v="2"/>
    <x v="9"/>
    <s v="Monday"/>
    <x v="0"/>
    <n v="2"/>
    <n v="1"/>
    <x v="2"/>
  </r>
  <r>
    <x v="0"/>
    <n v="1"/>
    <s v="SMA"/>
    <x v="2"/>
    <x v="9"/>
    <s v="Wednesday"/>
    <x v="0"/>
    <n v="2"/>
    <n v="1"/>
    <x v="2"/>
  </r>
  <r>
    <x v="0"/>
    <n v="1"/>
    <s v="SMA"/>
    <x v="2"/>
    <x v="9"/>
    <s v="Saturday"/>
    <x v="0"/>
    <n v="2"/>
    <n v="1"/>
    <x v="2"/>
  </r>
  <r>
    <x v="0"/>
    <n v="1"/>
    <s v="SMA"/>
    <x v="2"/>
    <x v="9"/>
    <s v="Sunday"/>
    <x v="0"/>
    <n v="2"/>
    <n v="1"/>
    <x v="2"/>
  </r>
  <r>
    <x v="0"/>
    <n v="1"/>
    <s v="SMA"/>
    <x v="1"/>
    <x v="9"/>
    <s v="Tuesday"/>
    <x v="1"/>
    <n v="1.5"/>
    <n v="1"/>
    <x v="2"/>
  </r>
  <r>
    <x v="0"/>
    <n v="1"/>
    <s v="SMA"/>
    <x v="4"/>
    <x v="9"/>
    <s v="Tuesday"/>
    <x v="1"/>
    <n v="1"/>
    <n v="1"/>
    <x v="2"/>
  </r>
  <r>
    <x v="0"/>
    <n v="1"/>
    <s v="SMA"/>
    <x v="3"/>
    <x v="9"/>
    <s v="Wednesday"/>
    <x v="1"/>
    <n v="2"/>
    <n v="1"/>
    <x v="2"/>
  </r>
  <r>
    <x v="0"/>
    <n v="1"/>
    <s v="SMA"/>
    <x v="2"/>
    <x v="9"/>
    <s v="Monday"/>
    <x v="1"/>
    <n v="1"/>
    <n v="1"/>
    <x v="2"/>
  </r>
  <r>
    <x v="0"/>
    <n v="1"/>
    <s v="SMA"/>
    <x v="2"/>
    <x v="9"/>
    <s v="Wednesday"/>
    <x v="1"/>
    <n v="1"/>
    <n v="1"/>
    <x v="2"/>
  </r>
  <r>
    <x v="0"/>
    <n v="1"/>
    <s v="SMA"/>
    <x v="0"/>
    <x v="8"/>
    <s v="Friday"/>
    <x v="1"/>
    <n v="2.5"/>
    <n v="1"/>
    <x v="0"/>
  </r>
  <r>
    <x v="0"/>
    <n v="1"/>
    <s v="SMA"/>
    <x v="4"/>
    <x v="8"/>
    <s v="Friday"/>
    <x v="1"/>
    <n v="2"/>
    <n v="1"/>
    <x v="0"/>
  </r>
  <r>
    <x v="0"/>
    <n v="1"/>
    <s v="SMA"/>
    <x v="1"/>
    <x v="8"/>
    <s v="Saturday"/>
    <x v="1"/>
    <n v="1"/>
    <n v="1"/>
    <x v="0"/>
  </r>
  <r>
    <x v="0"/>
    <n v="1"/>
    <s v="SMA"/>
    <x v="4"/>
    <x v="8"/>
    <s v="Saturday"/>
    <x v="1"/>
    <n v="2"/>
    <n v="1"/>
    <x v="0"/>
  </r>
  <r>
    <x v="0"/>
    <n v="1"/>
    <s v="SMA"/>
    <x v="4"/>
    <x v="8"/>
    <s v="Sunday"/>
    <x v="1"/>
    <n v="2"/>
    <n v="1"/>
    <x v="0"/>
  </r>
  <r>
    <x v="0"/>
    <n v="1"/>
    <s v="SMA"/>
    <x v="1"/>
    <x v="8"/>
    <s v="Sunday"/>
    <x v="1"/>
    <n v="1"/>
    <n v="1"/>
    <x v="0"/>
  </r>
  <r>
    <x v="0"/>
    <n v="1"/>
    <s v="SMA"/>
    <x v="0"/>
    <x v="9"/>
    <s v="Monday"/>
    <x v="0"/>
    <n v="2.5"/>
    <n v="1"/>
    <x v="0"/>
  </r>
  <r>
    <x v="0"/>
    <n v="1"/>
    <s v="SMA"/>
    <x v="1"/>
    <x v="9"/>
    <s v="Monday"/>
    <x v="0"/>
    <n v="1.5"/>
    <n v="1"/>
    <x v="0"/>
  </r>
  <r>
    <x v="0"/>
    <n v="1"/>
    <s v="SMA"/>
    <x v="2"/>
    <x v="9"/>
    <s v="Monday"/>
    <x v="0"/>
    <n v="2"/>
    <n v="1"/>
    <x v="0"/>
  </r>
  <r>
    <x v="0"/>
    <n v="1"/>
    <s v="SMA"/>
    <x v="2"/>
    <x v="9"/>
    <s v="Tuesday"/>
    <x v="0"/>
    <n v="1"/>
    <n v="1"/>
    <x v="0"/>
  </r>
  <r>
    <x v="0"/>
    <n v="1"/>
    <s v="SMA"/>
    <x v="0"/>
    <x v="9"/>
    <s v="Wednesday"/>
    <x v="0"/>
    <n v="2.5"/>
    <n v="1"/>
    <x v="0"/>
  </r>
  <r>
    <x v="0"/>
    <n v="1"/>
    <s v="SMA"/>
    <x v="1"/>
    <x v="9"/>
    <s v="Wednesday"/>
    <x v="0"/>
    <n v="1.5"/>
    <n v="1"/>
    <x v="0"/>
  </r>
  <r>
    <x v="0"/>
    <n v="1"/>
    <s v="SMA"/>
    <x v="1"/>
    <x v="9"/>
    <s v="Thursday"/>
    <x v="0"/>
    <n v="1.5"/>
    <n v="1"/>
    <x v="0"/>
  </r>
  <r>
    <x v="0"/>
    <n v="1"/>
    <s v="SMA"/>
    <x v="0"/>
    <x v="9"/>
    <s v="Friday"/>
    <x v="0"/>
    <n v="2.5"/>
    <n v="1"/>
    <x v="0"/>
  </r>
  <r>
    <x v="0"/>
    <n v="1"/>
    <s v="SMA"/>
    <x v="2"/>
    <x v="9"/>
    <s v="Friday"/>
    <x v="0"/>
    <n v="1"/>
    <n v="1"/>
    <x v="0"/>
  </r>
  <r>
    <x v="0"/>
    <n v="1"/>
    <s v="SMA"/>
    <x v="1"/>
    <x v="9"/>
    <s v="Saturday"/>
    <x v="0"/>
    <n v="1.5"/>
    <n v="1"/>
    <x v="0"/>
  </r>
  <r>
    <x v="0"/>
    <n v="1"/>
    <s v="SMA"/>
    <x v="4"/>
    <x v="9"/>
    <s v="Saturday"/>
    <x v="0"/>
    <n v="2"/>
    <n v="1"/>
    <x v="0"/>
  </r>
  <r>
    <x v="0"/>
    <n v="1"/>
    <s v="SMA"/>
    <x v="3"/>
    <x v="9"/>
    <s v="Saturday"/>
    <x v="0"/>
    <n v="1"/>
    <n v="1"/>
    <x v="0"/>
  </r>
  <r>
    <x v="0"/>
    <n v="1"/>
    <s v="SMA"/>
    <x v="4"/>
    <x v="9"/>
    <s v="Sunday"/>
    <x v="0"/>
    <n v="2"/>
    <n v="1"/>
    <x v="0"/>
  </r>
  <r>
    <x v="0"/>
    <n v="1"/>
    <s v="SMA"/>
    <x v="3"/>
    <x v="9"/>
    <s v="Sunday"/>
    <x v="0"/>
    <n v="3"/>
    <n v="1"/>
    <x v="0"/>
  </r>
  <r>
    <x v="0"/>
    <n v="1"/>
    <s v="SMA"/>
    <x v="2"/>
    <x v="9"/>
    <s v="Sunday"/>
    <x v="0"/>
    <n v="1"/>
    <n v="1"/>
    <x v="0"/>
  </r>
  <r>
    <x v="0"/>
    <n v="1"/>
    <s v="SMA"/>
    <x v="0"/>
    <x v="9"/>
    <s v="Monday"/>
    <x v="1"/>
    <n v="2.5"/>
    <n v="2"/>
    <x v="0"/>
  </r>
  <r>
    <x v="0"/>
    <n v="1"/>
    <s v="SMA"/>
    <x v="1"/>
    <x v="9"/>
    <s v="Tuesday"/>
    <x v="1"/>
    <n v="1.5"/>
    <n v="3"/>
    <x v="0"/>
  </r>
  <r>
    <x v="0"/>
    <n v="1"/>
    <s v="SMA"/>
    <x v="3"/>
    <x v="9"/>
    <s v="Tuesday"/>
    <x v="1"/>
    <n v="2"/>
    <n v="4"/>
    <x v="0"/>
  </r>
  <r>
    <x v="0"/>
    <n v="1"/>
    <s v="SMA"/>
    <x v="2"/>
    <x v="9"/>
    <s v="Tuesday"/>
    <x v="1"/>
    <n v="1"/>
    <n v="5"/>
    <x v="0"/>
  </r>
  <r>
    <x v="0"/>
    <n v="1"/>
    <s v="SMA"/>
    <x v="2"/>
    <x v="9"/>
    <s v="Wednesday"/>
    <x v="1"/>
    <n v="1"/>
    <n v="6"/>
    <x v="0"/>
  </r>
  <r>
    <x v="0"/>
    <n v="1"/>
    <s v="SMA"/>
    <x v="1"/>
    <x v="9"/>
    <s v="Thursday"/>
    <x v="1"/>
    <n v="1"/>
    <n v="7"/>
    <x v="0"/>
  </r>
  <r>
    <x v="0"/>
    <n v="1"/>
    <s v="SMA"/>
    <x v="1"/>
    <x v="10"/>
    <s v="Monday"/>
    <x v="0"/>
    <n v="1.5"/>
    <n v="1"/>
    <x v="1"/>
  </r>
  <r>
    <x v="0"/>
    <n v="1"/>
    <s v="SMA"/>
    <x v="1"/>
    <x v="10"/>
    <s v="Wednesday"/>
    <x v="0"/>
    <n v="1.5"/>
    <n v="1"/>
    <x v="1"/>
  </r>
  <r>
    <x v="0"/>
    <n v="1"/>
    <s v="SMA"/>
    <x v="1"/>
    <x v="10"/>
    <s v="Thursday"/>
    <x v="0"/>
    <n v="1.5"/>
    <n v="1"/>
    <x v="1"/>
  </r>
  <r>
    <x v="0"/>
    <n v="1"/>
    <s v="SMA"/>
    <x v="1"/>
    <x v="10"/>
    <s v="Saturday"/>
    <x v="0"/>
    <n v="1"/>
    <n v="1"/>
    <x v="1"/>
  </r>
  <r>
    <x v="0"/>
    <n v="1"/>
    <s v="SMA"/>
    <x v="4"/>
    <x v="10"/>
    <s v="Tuesday"/>
    <x v="0"/>
    <n v="1"/>
    <n v="1"/>
    <x v="1"/>
  </r>
  <r>
    <x v="0"/>
    <n v="1"/>
    <s v="SMA"/>
    <x v="4"/>
    <x v="10"/>
    <s v="Thursday"/>
    <x v="0"/>
    <n v="1"/>
    <n v="1"/>
    <x v="1"/>
  </r>
  <r>
    <x v="0"/>
    <n v="1"/>
    <s v="SMA"/>
    <x v="4"/>
    <x v="10"/>
    <s v="Friday"/>
    <x v="0"/>
    <n v="1"/>
    <n v="1"/>
    <x v="1"/>
  </r>
  <r>
    <x v="0"/>
    <n v="1"/>
    <s v="SMA"/>
    <x v="4"/>
    <x v="10"/>
    <s v="Sunday"/>
    <x v="0"/>
    <n v="2"/>
    <n v="1"/>
    <x v="1"/>
  </r>
  <r>
    <x v="0"/>
    <n v="1"/>
    <s v="SMA"/>
    <x v="0"/>
    <x v="10"/>
    <s v="Monday"/>
    <x v="0"/>
    <n v="2.5"/>
    <n v="1"/>
    <x v="1"/>
  </r>
  <r>
    <x v="0"/>
    <n v="1"/>
    <s v="SMA"/>
    <x v="0"/>
    <x v="10"/>
    <s v="Wednesday"/>
    <x v="0"/>
    <n v="2.5"/>
    <n v="1"/>
    <x v="1"/>
  </r>
  <r>
    <x v="0"/>
    <n v="1"/>
    <s v="SMA"/>
    <x v="0"/>
    <x v="10"/>
    <s v="Friday"/>
    <x v="0"/>
    <n v="2.5"/>
    <n v="1"/>
    <x v="1"/>
  </r>
  <r>
    <x v="0"/>
    <n v="1"/>
    <s v="SMA"/>
    <x v="3"/>
    <x v="10"/>
    <s v="Sunday"/>
    <x v="0"/>
    <n v="3"/>
    <n v="1"/>
    <x v="1"/>
  </r>
  <r>
    <x v="0"/>
    <n v="1"/>
    <s v="SMA"/>
    <x v="2"/>
    <x v="10"/>
    <s v="Monday"/>
    <x v="0"/>
    <n v="2"/>
    <n v="1"/>
    <x v="1"/>
  </r>
  <r>
    <x v="0"/>
    <n v="1"/>
    <s v="SMA"/>
    <x v="2"/>
    <x v="10"/>
    <s v="Tuesday"/>
    <x v="0"/>
    <n v="3"/>
    <n v="1"/>
    <x v="1"/>
  </r>
  <r>
    <x v="0"/>
    <n v="1"/>
    <s v="SMA"/>
    <x v="2"/>
    <x v="10"/>
    <s v="Wednesday"/>
    <x v="0"/>
    <n v="2"/>
    <n v="1"/>
    <x v="1"/>
  </r>
  <r>
    <x v="0"/>
    <n v="1"/>
    <s v="SMA"/>
    <x v="2"/>
    <x v="10"/>
    <s v="Thursday"/>
    <x v="0"/>
    <n v="2"/>
    <n v="1"/>
    <x v="1"/>
  </r>
  <r>
    <x v="0"/>
    <n v="1"/>
    <s v="SMA"/>
    <x v="2"/>
    <x v="10"/>
    <s v="Friday"/>
    <x v="0"/>
    <n v="1"/>
    <n v="1"/>
    <x v="1"/>
  </r>
  <r>
    <x v="0"/>
    <n v="1"/>
    <s v="SMA"/>
    <x v="2"/>
    <x v="10"/>
    <s v="Sunday"/>
    <x v="0"/>
    <n v="2"/>
    <n v="1"/>
    <x v="1"/>
  </r>
  <r>
    <x v="0"/>
    <n v="1"/>
    <s v="SMA"/>
    <x v="0"/>
    <x v="10"/>
    <s v="Monday"/>
    <x v="1"/>
    <n v="2.5"/>
    <n v="1"/>
    <x v="1"/>
  </r>
  <r>
    <x v="0"/>
    <n v="1"/>
    <s v="SMA"/>
    <x v="0"/>
    <x v="10"/>
    <s v="Wednesday"/>
    <x v="1"/>
    <n v="2.5"/>
    <n v="1"/>
    <x v="1"/>
  </r>
  <r>
    <x v="0"/>
    <n v="1"/>
    <s v="SMA"/>
    <x v="0"/>
    <x v="10"/>
    <s v="Friday"/>
    <x v="1"/>
    <n v="2.5"/>
    <n v="1"/>
    <x v="1"/>
  </r>
  <r>
    <x v="0"/>
    <n v="1"/>
    <s v="SMA"/>
    <x v="3"/>
    <x v="10"/>
    <s v="Sunday"/>
    <x v="1"/>
    <n v="2"/>
    <n v="1"/>
    <x v="1"/>
  </r>
  <r>
    <x v="0"/>
    <n v="1"/>
    <s v="SMA"/>
    <x v="2"/>
    <x v="10"/>
    <s v="Friday"/>
    <x v="1"/>
    <n v="1"/>
    <n v="1"/>
    <x v="1"/>
  </r>
  <r>
    <x v="0"/>
    <n v="1"/>
    <s v="SMA"/>
    <x v="1"/>
    <x v="11"/>
    <s v="Monday"/>
    <x v="0"/>
    <n v="1.5"/>
    <n v="1"/>
    <x v="1"/>
  </r>
  <r>
    <x v="0"/>
    <n v="1"/>
    <s v="SMA"/>
    <x v="1"/>
    <x v="11"/>
    <s v="Wednesday"/>
    <x v="0"/>
    <n v="1.5"/>
    <n v="1"/>
    <x v="1"/>
  </r>
  <r>
    <x v="0"/>
    <n v="1"/>
    <s v="SMA"/>
    <x v="1"/>
    <x v="11"/>
    <s v="Thursday"/>
    <x v="0"/>
    <n v="1.5"/>
    <n v="1"/>
    <x v="1"/>
  </r>
  <r>
    <x v="0"/>
    <n v="1"/>
    <s v="SMA"/>
    <x v="1"/>
    <x v="11"/>
    <s v="Saturday"/>
    <x v="0"/>
    <n v="1"/>
    <n v="1"/>
    <x v="1"/>
  </r>
  <r>
    <x v="0"/>
    <n v="1"/>
    <s v="SMA"/>
    <x v="4"/>
    <x v="11"/>
    <s v="Tuesday"/>
    <x v="0"/>
    <n v="1"/>
    <n v="1"/>
    <x v="1"/>
  </r>
  <r>
    <x v="0"/>
    <n v="1"/>
    <s v="SMA"/>
    <x v="4"/>
    <x v="11"/>
    <s v="Sunday"/>
    <x v="0"/>
    <n v="2"/>
    <n v="1"/>
    <x v="1"/>
  </r>
  <r>
    <x v="0"/>
    <n v="1"/>
    <s v="SMA"/>
    <x v="0"/>
    <x v="11"/>
    <s v="Monday"/>
    <x v="0"/>
    <n v="2.5"/>
    <n v="1"/>
    <x v="1"/>
  </r>
  <r>
    <x v="0"/>
    <n v="1"/>
    <s v="SMA"/>
    <x v="0"/>
    <x v="11"/>
    <s v="Wednesday"/>
    <x v="0"/>
    <n v="2.5"/>
    <n v="1"/>
    <x v="1"/>
  </r>
  <r>
    <x v="0"/>
    <n v="1"/>
    <s v="SMA"/>
    <x v="0"/>
    <x v="11"/>
    <s v="Friday"/>
    <x v="0"/>
    <n v="2.5"/>
    <n v="1"/>
    <x v="1"/>
  </r>
  <r>
    <x v="0"/>
    <n v="1"/>
    <s v="SMA"/>
    <x v="3"/>
    <x v="11"/>
    <s v="Sunday"/>
    <x v="0"/>
    <n v="3"/>
    <n v="1"/>
    <x v="1"/>
  </r>
  <r>
    <x v="0"/>
    <n v="1"/>
    <s v="SMA"/>
    <x v="2"/>
    <x v="11"/>
    <s v="Tuesday"/>
    <x v="0"/>
    <n v="1"/>
    <n v="1"/>
    <x v="1"/>
  </r>
  <r>
    <x v="0"/>
    <n v="1"/>
    <s v="SMA"/>
    <x v="2"/>
    <x v="11"/>
    <s v="Thursday"/>
    <x v="0"/>
    <n v="2"/>
    <n v="1"/>
    <x v="1"/>
  </r>
  <r>
    <x v="0"/>
    <n v="1"/>
    <s v="SMA"/>
    <x v="2"/>
    <x v="11"/>
    <s v="Friday"/>
    <x v="0"/>
    <n v="1"/>
    <n v="1"/>
    <x v="1"/>
  </r>
  <r>
    <x v="0"/>
    <n v="1"/>
    <s v="SMA"/>
    <x v="2"/>
    <x v="11"/>
    <s v="Sunday"/>
    <x v="0"/>
    <n v="2"/>
    <n v="1"/>
    <x v="1"/>
  </r>
  <r>
    <x v="0"/>
    <n v="1"/>
    <s v="SMA"/>
    <x v="0"/>
    <x v="9"/>
    <s v="Friday"/>
    <x v="1"/>
    <n v="2.5"/>
    <n v="1"/>
    <x v="0"/>
  </r>
  <r>
    <x v="0"/>
    <n v="1"/>
    <s v="SMA"/>
    <x v="2"/>
    <x v="9"/>
    <s v="Friday"/>
    <x v="1"/>
    <n v="1"/>
    <n v="1"/>
    <x v="0"/>
  </r>
  <r>
    <x v="0"/>
    <n v="1"/>
    <s v="SMA"/>
    <x v="1"/>
    <x v="9"/>
    <s v="Saturday"/>
    <x v="1"/>
    <n v="1.5"/>
    <n v="1"/>
    <x v="0"/>
  </r>
  <r>
    <x v="0"/>
    <n v="1"/>
    <s v="SMA"/>
    <x v="4"/>
    <x v="9"/>
    <s v="Sunday"/>
    <x v="1"/>
    <n v="3"/>
    <n v="1"/>
    <x v="0"/>
  </r>
  <r>
    <x v="0"/>
    <n v="1"/>
    <s v="SMA"/>
    <x v="3"/>
    <x v="9"/>
    <s v="Sunday"/>
    <x v="1"/>
    <n v="3"/>
    <n v="1"/>
    <x v="0"/>
  </r>
  <r>
    <x v="0"/>
    <n v="1"/>
    <s v="SMA"/>
    <x v="2"/>
    <x v="9"/>
    <s v="Sunday"/>
    <x v="1"/>
    <n v="1"/>
    <n v="1"/>
    <x v="0"/>
  </r>
  <r>
    <x v="0"/>
    <n v="1"/>
    <s v="SMA"/>
    <x v="0"/>
    <x v="10"/>
    <s v="Monday"/>
    <x v="0"/>
    <n v="2.5"/>
    <n v="1"/>
    <x v="0"/>
  </r>
  <r>
    <x v="0"/>
    <n v="1"/>
    <s v="SMA"/>
    <x v="0"/>
    <x v="10"/>
    <s v="Wednesday"/>
    <x v="0"/>
    <n v="2.5"/>
    <n v="1"/>
    <x v="0"/>
  </r>
  <r>
    <x v="0"/>
    <n v="1"/>
    <s v="SMA"/>
    <x v="0"/>
    <x v="10"/>
    <s v="Friday"/>
    <x v="0"/>
    <n v="2.5"/>
    <n v="1"/>
    <x v="0"/>
  </r>
  <r>
    <x v="0"/>
    <n v="1"/>
    <s v="SMA"/>
    <x v="2"/>
    <x v="10"/>
    <s v="Friday"/>
    <x v="0"/>
    <n v="1"/>
    <n v="1"/>
    <x v="0"/>
  </r>
  <r>
    <x v="0"/>
    <n v="1"/>
    <s v="SMA"/>
    <x v="1"/>
    <x v="10"/>
    <s v="Saturday"/>
    <x v="0"/>
    <n v="1"/>
    <n v="1"/>
    <x v="0"/>
  </r>
  <r>
    <x v="0"/>
    <n v="1"/>
    <s v="SMA"/>
    <x v="4"/>
    <x v="10"/>
    <s v="Saturday"/>
    <x v="0"/>
    <n v="2"/>
    <n v="1"/>
    <x v="0"/>
  </r>
  <r>
    <x v="0"/>
    <n v="1"/>
    <s v="SMA"/>
    <x v="3"/>
    <x v="10"/>
    <s v="Saturday"/>
    <x v="0"/>
    <n v="1"/>
    <n v="1"/>
    <x v="0"/>
  </r>
  <r>
    <x v="0"/>
    <n v="1"/>
    <s v="SMA"/>
    <x v="2"/>
    <x v="10"/>
    <s v="Saturday"/>
    <x v="0"/>
    <n v="1"/>
    <n v="1"/>
    <x v="0"/>
  </r>
  <r>
    <x v="0"/>
    <n v="1"/>
    <s v="SMA"/>
    <x v="4"/>
    <x v="10"/>
    <s v="Sunday"/>
    <x v="0"/>
    <n v="2"/>
    <n v="1"/>
    <x v="0"/>
  </r>
  <r>
    <x v="0"/>
    <n v="1"/>
    <s v="SMA"/>
    <x v="3"/>
    <x v="10"/>
    <s v="Sunday"/>
    <x v="0"/>
    <n v="3"/>
    <n v="1"/>
    <x v="0"/>
  </r>
  <r>
    <x v="0"/>
    <n v="1"/>
    <s v="SMA"/>
    <x v="0"/>
    <x v="10"/>
    <s v="Monday"/>
    <x v="1"/>
    <n v="2.5"/>
    <n v="1"/>
    <x v="0"/>
  </r>
  <r>
    <x v="0"/>
    <n v="1"/>
    <s v="SMA"/>
    <x v="0"/>
    <x v="10"/>
    <s v="Wednesday"/>
    <x v="1"/>
    <n v="2.5"/>
    <n v="1"/>
    <x v="0"/>
  </r>
  <r>
    <x v="0"/>
    <n v="1"/>
    <s v="SMA"/>
    <x v="0"/>
    <x v="10"/>
    <s v="Friday"/>
    <x v="1"/>
    <n v="1.5"/>
    <n v="1"/>
    <x v="0"/>
  </r>
  <r>
    <x v="0"/>
    <n v="1"/>
    <s v="SMA"/>
    <x v="1"/>
    <x v="10"/>
    <s v="Saturday"/>
    <x v="1"/>
    <n v="2"/>
    <n v="1"/>
    <x v="0"/>
  </r>
  <r>
    <x v="0"/>
    <n v="1"/>
    <s v="SMA"/>
    <x v="4"/>
    <x v="10"/>
    <s v="Saturday"/>
    <x v="1"/>
    <n v="3"/>
    <n v="1"/>
    <x v="0"/>
  </r>
  <r>
    <x v="0"/>
    <n v="1"/>
    <s v="SMA"/>
    <x v="2"/>
    <x v="10"/>
    <s v="Saturday"/>
    <x v="1"/>
    <n v="2"/>
    <n v="1"/>
    <x v="0"/>
  </r>
  <r>
    <x v="0"/>
    <n v="1"/>
    <s v="SMA"/>
    <x v="0"/>
    <x v="11"/>
    <s v="Monday"/>
    <x v="0"/>
    <n v="2.5"/>
    <n v="1"/>
    <x v="0"/>
  </r>
  <r>
    <x v="0"/>
    <n v="1"/>
    <s v="SMA"/>
    <x v="1"/>
    <x v="11"/>
    <s v="Monday"/>
    <x v="0"/>
    <n v="1"/>
    <n v="1"/>
    <x v="0"/>
  </r>
  <r>
    <x v="0"/>
    <n v="1"/>
    <s v="SMA"/>
    <x v="2"/>
    <x v="11"/>
    <s v="Monday"/>
    <x v="0"/>
    <n v="1"/>
    <n v="1"/>
    <x v="0"/>
  </r>
  <r>
    <x v="0"/>
    <n v="1"/>
    <s v="SMA"/>
    <x v="2"/>
    <x v="11"/>
    <s v="Tuesday"/>
    <x v="0"/>
    <n v="1"/>
    <n v="1"/>
    <x v="0"/>
  </r>
  <r>
    <x v="0"/>
    <n v="1"/>
    <s v="SMA"/>
    <x v="0"/>
    <x v="11"/>
    <s v="Wednesday"/>
    <x v="0"/>
    <n v="2.5"/>
    <n v="1"/>
    <x v="0"/>
  </r>
  <r>
    <x v="0"/>
    <n v="1"/>
    <s v="SMA"/>
    <x v="1"/>
    <x v="11"/>
    <s v="Wednesday"/>
    <x v="0"/>
    <n v="1"/>
    <n v="1"/>
    <x v="0"/>
  </r>
  <r>
    <x v="0"/>
    <n v="1"/>
    <s v="SMA"/>
    <x v="2"/>
    <x v="11"/>
    <s v="Wednesday"/>
    <x v="0"/>
    <n v="1"/>
    <n v="1"/>
    <x v="0"/>
  </r>
  <r>
    <x v="0"/>
    <n v="1"/>
    <s v="SMA"/>
    <x v="1"/>
    <x v="11"/>
    <s v="Thursday"/>
    <x v="0"/>
    <n v="1.5"/>
    <n v="1"/>
    <x v="0"/>
  </r>
  <r>
    <x v="0"/>
    <n v="1"/>
    <s v="SMA"/>
    <x v="0"/>
    <x v="11"/>
    <s v="Friday"/>
    <x v="0"/>
    <n v="2.5"/>
    <n v="1"/>
    <x v="0"/>
  </r>
  <r>
    <x v="0"/>
    <n v="1"/>
    <s v="SMA"/>
    <x v="1"/>
    <x v="11"/>
    <s v="Saturday"/>
    <x v="0"/>
    <n v="1"/>
    <n v="1"/>
    <x v="0"/>
  </r>
  <r>
    <x v="0"/>
    <n v="1"/>
    <s v="SMA"/>
    <x v="4"/>
    <x v="11"/>
    <s v="Saturday"/>
    <x v="0"/>
    <n v="1"/>
    <n v="1"/>
    <x v="0"/>
  </r>
  <r>
    <x v="0"/>
    <n v="1"/>
    <s v="SMA"/>
    <x v="3"/>
    <x v="11"/>
    <s v="Saturday"/>
    <x v="0"/>
    <n v="1"/>
    <n v="1"/>
    <x v="0"/>
  </r>
  <r>
    <x v="0"/>
    <n v="1"/>
    <s v="SMA"/>
    <x v="2"/>
    <x v="11"/>
    <s v="Saturday"/>
    <x v="0"/>
    <n v="1"/>
    <n v="1"/>
    <x v="0"/>
  </r>
  <r>
    <x v="0"/>
    <n v="1"/>
    <s v="SMA"/>
    <x v="4"/>
    <x v="11"/>
    <s v="Sunday"/>
    <x v="0"/>
    <n v="2"/>
    <n v="1"/>
    <x v="0"/>
  </r>
  <r>
    <x v="0"/>
    <n v="1"/>
    <s v="SMA"/>
    <x v="3"/>
    <x v="11"/>
    <s v="Sunday"/>
    <x v="0"/>
    <n v="3"/>
    <n v="1"/>
    <x v="0"/>
  </r>
  <r>
    <x v="0"/>
    <n v="1"/>
    <s v="SMA"/>
    <x v="0"/>
    <x v="11"/>
    <s v="Monday"/>
    <x v="1"/>
    <n v="2.5"/>
    <n v="1"/>
    <x v="0"/>
  </r>
  <r>
    <x v="0"/>
    <n v="1"/>
    <s v="SMA"/>
    <x v="2"/>
    <x v="11"/>
    <s v="Monday"/>
    <x v="1"/>
    <n v="1"/>
    <n v="1"/>
    <x v="0"/>
  </r>
  <r>
    <x v="0"/>
    <n v="1"/>
    <s v="SMA"/>
    <x v="2"/>
    <x v="11"/>
    <s v="Tuesday"/>
    <x v="1"/>
    <n v="1"/>
    <n v="1"/>
    <x v="0"/>
  </r>
  <r>
    <x v="0"/>
    <n v="1"/>
    <s v="SMA"/>
    <x v="0"/>
    <x v="11"/>
    <s v="Wednesday"/>
    <x v="1"/>
    <n v="2.5"/>
    <n v="1"/>
    <x v="0"/>
  </r>
  <r>
    <x v="0"/>
    <n v="1"/>
    <s v="SMA"/>
    <x v="1"/>
    <x v="11"/>
    <s v="Wednesday"/>
    <x v="1"/>
    <n v="3"/>
    <n v="1"/>
    <x v="0"/>
  </r>
  <r>
    <x v="0"/>
    <n v="1"/>
    <s v="SMA"/>
    <x v="2"/>
    <x v="11"/>
    <s v="Wednesday"/>
    <x v="1"/>
    <n v="3"/>
    <n v="1"/>
    <x v="0"/>
  </r>
  <r>
    <x v="0"/>
    <n v="1"/>
    <s v="SMA"/>
    <x v="1"/>
    <x v="11"/>
    <s v="Thursday"/>
    <x v="1"/>
    <n v="1.5"/>
    <n v="1"/>
    <x v="0"/>
  </r>
  <r>
    <x v="0"/>
    <n v="1"/>
    <s v="SMA"/>
    <x v="0"/>
    <x v="11"/>
    <s v="Friday"/>
    <x v="1"/>
    <n v="2.5"/>
    <n v="1"/>
    <x v="0"/>
  </r>
  <r>
    <x v="0"/>
    <n v="1"/>
    <s v="SMA"/>
    <x v="0"/>
    <x v="10"/>
    <s v="Monday"/>
    <x v="0"/>
    <n v="2.5"/>
    <n v="1"/>
    <x v="3"/>
  </r>
  <r>
    <x v="0"/>
    <n v="1"/>
    <s v="SMA"/>
    <x v="0"/>
    <x v="10"/>
    <s v="Wednesday"/>
    <x v="0"/>
    <n v="2.5"/>
    <n v="1"/>
    <x v="3"/>
  </r>
  <r>
    <x v="0"/>
    <n v="1"/>
    <s v="SMA"/>
    <x v="0"/>
    <x v="10"/>
    <s v="Friday"/>
    <x v="0"/>
    <n v="2.5"/>
    <n v="1"/>
    <x v="3"/>
  </r>
  <r>
    <x v="0"/>
    <n v="1"/>
    <s v="SMA"/>
    <x v="2"/>
    <x v="10"/>
    <s v="Friday"/>
    <x v="0"/>
    <n v="1"/>
    <n v="1"/>
    <x v="3"/>
  </r>
  <r>
    <x v="0"/>
    <n v="1"/>
    <s v="SMA"/>
    <x v="1"/>
    <x v="10"/>
    <s v="Saturday"/>
    <x v="0"/>
    <n v="1"/>
    <n v="1"/>
    <x v="3"/>
  </r>
  <r>
    <x v="0"/>
    <n v="1"/>
    <s v="SMA"/>
    <x v="4"/>
    <x v="10"/>
    <s v="Saturday"/>
    <x v="0"/>
    <n v="2"/>
    <n v="1"/>
    <x v="3"/>
  </r>
  <r>
    <x v="0"/>
    <n v="1"/>
    <s v="SMA"/>
    <x v="3"/>
    <x v="10"/>
    <s v="Saturday"/>
    <x v="0"/>
    <n v="1"/>
    <n v="1"/>
    <x v="3"/>
  </r>
  <r>
    <x v="0"/>
    <n v="1"/>
    <s v="SMA"/>
    <x v="2"/>
    <x v="10"/>
    <s v="Saturday"/>
    <x v="0"/>
    <n v="1"/>
    <n v="1"/>
    <x v="3"/>
  </r>
  <r>
    <x v="0"/>
    <n v="1"/>
    <s v="SMA"/>
    <x v="4"/>
    <x v="10"/>
    <s v="Sunday"/>
    <x v="0"/>
    <n v="2"/>
    <n v="1"/>
    <x v="3"/>
  </r>
  <r>
    <x v="0"/>
    <n v="1"/>
    <s v="SMA"/>
    <x v="3"/>
    <x v="10"/>
    <s v="Sunday"/>
    <x v="0"/>
    <n v="3"/>
    <n v="1"/>
    <x v="3"/>
  </r>
  <r>
    <x v="0"/>
    <n v="1"/>
    <s v="SMA"/>
    <x v="0"/>
    <x v="10"/>
    <s v="Monday"/>
    <x v="1"/>
    <n v="2.5"/>
    <n v="1"/>
    <x v="3"/>
  </r>
  <r>
    <x v="0"/>
    <n v="1"/>
    <s v="SMA"/>
    <x v="4"/>
    <x v="10"/>
    <s v="Monday"/>
    <x v="1"/>
    <n v="1"/>
    <n v="1"/>
    <x v="3"/>
  </r>
  <r>
    <x v="0"/>
    <n v="1"/>
    <s v="SMA"/>
    <x v="0"/>
    <x v="10"/>
    <s v="Wednesday"/>
    <x v="1"/>
    <n v="2.5"/>
    <n v="1"/>
    <x v="3"/>
  </r>
  <r>
    <x v="0"/>
    <n v="1"/>
    <s v="SMA"/>
    <x v="4"/>
    <x v="10"/>
    <s v="Wednesday"/>
    <x v="1"/>
    <n v="1"/>
    <n v="1"/>
    <x v="3"/>
  </r>
  <r>
    <x v="0"/>
    <n v="1"/>
    <s v="SMA"/>
    <x v="0"/>
    <x v="10"/>
    <s v="Friday"/>
    <x v="1"/>
    <n v="2.5"/>
    <n v="1"/>
    <x v="3"/>
  </r>
  <r>
    <x v="0"/>
    <n v="1"/>
    <s v="SMA"/>
    <x v="2"/>
    <x v="10"/>
    <s v="Friday"/>
    <x v="1"/>
    <n v="1"/>
    <n v="1"/>
    <x v="3"/>
  </r>
  <r>
    <x v="0"/>
    <n v="1"/>
    <s v="SMA"/>
    <x v="3"/>
    <x v="10"/>
    <s v="Sunday"/>
    <x v="1"/>
    <n v="2"/>
    <n v="1"/>
    <x v="3"/>
  </r>
  <r>
    <x v="1"/>
    <m/>
    <m/>
    <x v="6"/>
    <x v="6"/>
    <m/>
    <x v="2"/>
    <m/>
    <m/>
    <x v="5"/>
  </r>
  <r>
    <x v="0"/>
    <n v="1"/>
    <s v="SMA"/>
    <x v="0"/>
    <x v="11"/>
    <s v="Monday"/>
    <x v="0"/>
    <n v="2.5"/>
    <n v="1"/>
    <x v="3"/>
  </r>
  <r>
    <x v="0"/>
    <n v="1"/>
    <s v="SMA"/>
    <x v="1"/>
    <x v="11"/>
    <s v="Monday"/>
    <x v="0"/>
    <n v="1"/>
    <n v="1"/>
    <x v="3"/>
  </r>
  <r>
    <x v="0"/>
    <n v="1"/>
    <s v="SMA"/>
    <x v="2"/>
    <x v="11"/>
    <s v="Monday"/>
    <x v="0"/>
    <n v="1"/>
    <n v="1"/>
    <x v="3"/>
  </r>
  <r>
    <x v="0"/>
    <n v="1"/>
    <s v="SMA"/>
    <x v="2"/>
    <x v="11"/>
    <s v="Tuesday"/>
    <x v="0"/>
    <n v="1"/>
    <n v="1"/>
    <x v="3"/>
  </r>
  <r>
    <x v="0"/>
    <n v="1"/>
    <s v="SMA"/>
    <x v="0"/>
    <x v="11"/>
    <s v="Wednesday"/>
    <x v="0"/>
    <n v="2.5"/>
    <n v="1"/>
    <x v="3"/>
  </r>
  <r>
    <x v="0"/>
    <n v="1"/>
    <s v="SMA"/>
    <x v="1"/>
    <x v="11"/>
    <s v="Wednesday"/>
    <x v="0"/>
    <n v="1"/>
    <n v="1"/>
    <x v="3"/>
  </r>
  <r>
    <x v="0"/>
    <n v="1"/>
    <s v="SMA"/>
    <x v="2"/>
    <x v="11"/>
    <s v="Wednesday"/>
    <x v="0"/>
    <n v="1"/>
    <n v="1"/>
    <x v="3"/>
  </r>
  <r>
    <x v="0"/>
    <n v="1"/>
    <s v="SMA"/>
    <x v="1"/>
    <x v="11"/>
    <s v="Thursday"/>
    <x v="0"/>
    <n v="1.5"/>
    <n v="1"/>
    <x v="3"/>
  </r>
  <r>
    <x v="0"/>
    <n v="1"/>
    <s v="SMA"/>
    <x v="0"/>
    <x v="11"/>
    <s v="Friday"/>
    <x v="0"/>
    <n v="2.5"/>
    <n v="1"/>
    <x v="3"/>
  </r>
  <r>
    <x v="0"/>
    <n v="1"/>
    <s v="SMA"/>
    <x v="1"/>
    <x v="11"/>
    <s v="Saturday"/>
    <x v="0"/>
    <n v="1"/>
    <n v="1"/>
    <x v="3"/>
  </r>
  <r>
    <x v="0"/>
    <n v="1"/>
    <s v="SMA"/>
    <x v="4"/>
    <x v="11"/>
    <s v="Saturday"/>
    <x v="0"/>
    <n v="1"/>
    <n v="1"/>
    <x v="3"/>
  </r>
  <r>
    <x v="0"/>
    <n v="1"/>
    <s v="SMA"/>
    <x v="3"/>
    <x v="11"/>
    <s v="Saturday"/>
    <x v="0"/>
    <n v="1"/>
    <n v="1"/>
    <x v="3"/>
  </r>
  <r>
    <x v="0"/>
    <n v="1"/>
    <s v="SMA"/>
    <x v="2"/>
    <x v="11"/>
    <s v="Saturday"/>
    <x v="0"/>
    <n v="1"/>
    <n v="1"/>
    <x v="3"/>
  </r>
  <r>
    <x v="0"/>
    <n v="1"/>
    <s v="SMA"/>
    <x v="4"/>
    <x v="11"/>
    <s v="Sunday"/>
    <x v="0"/>
    <n v="2"/>
    <n v="1"/>
    <x v="3"/>
  </r>
  <r>
    <x v="0"/>
    <n v="1"/>
    <s v="SMA"/>
    <x v="3"/>
    <x v="11"/>
    <s v="Sunday"/>
    <x v="0"/>
    <n v="3"/>
    <n v="1"/>
    <x v="3"/>
  </r>
  <r>
    <x v="0"/>
    <n v="1"/>
    <s v="SMA"/>
    <x v="0"/>
    <x v="11"/>
    <s v="Monday"/>
    <x v="1"/>
    <n v="2.5"/>
    <n v="1"/>
    <x v="3"/>
  </r>
  <r>
    <x v="0"/>
    <n v="1"/>
    <s v="SMA"/>
    <x v="2"/>
    <x v="11"/>
    <s v="Monday"/>
    <x v="1"/>
    <n v="1"/>
    <n v="1"/>
    <x v="3"/>
  </r>
  <r>
    <x v="0"/>
    <n v="1"/>
    <s v="SMA"/>
    <x v="2"/>
    <x v="11"/>
    <s v="Tuesday"/>
    <x v="1"/>
    <n v="1"/>
    <n v="1"/>
    <x v="3"/>
  </r>
  <r>
    <x v="0"/>
    <n v="1"/>
    <s v="SMA"/>
    <x v="0"/>
    <x v="11"/>
    <s v="Wednesday"/>
    <x v="1"/>
    <n v="2.5"/>
    <n v="1"/>
    <x v="3"/>
  </r>
  <r>
    <x v="0"/>
    <n v="1"/>
    <s v="SMA"/>
    <x v="1"/>
    <x v="11"/>
    <s v="Wednesday"/>
    <x v="1"/>
    <n v="3"/>
    <n v="1"/>
    <x v="3"/>
  </r>
  <r>
    <x v="0"/>
    <n v="1"/>
    <s v="SMA"/>
    <x v="2"/>
    <x v="11"/>
    <s v="Wednesday"/>
    <x v="1"/>
    <n v="3"/>
    <n v="1"/>
    <x v="3"/>
  </r>
  <r>
    <x v="0"/>
    <n v="1"/>
    <s v="SMA"/>
    <x v="1"/>
    <x v="11"/>
    <s v="Thursday"/>
    <x v="1"/>
    <n v="1.5"/>
    <n v="1"/>
    <x v="3"/>
  </r>
  <r>
    <x v="0"/>
    <n v="1"/>
    <s v="SMA"/>
    <x v="0"/>
    <x v="11"/>
    <s v="Friday"/>
    <x v="1"/>
    <n v="2.5"/>
    <n v="1"/>
    <x v="3"/>
  </r>
  <r>
    <x v="1"/>
    <m/>
    <m/>
    <x v="6"/>
    <x v="6"/>
    <m/>
    <x v="2"/>
    <m/>
    <m/>
    <x v="5"/>
  </r>
  <r>
    <x v="0"/>
    <n v="1"/>
    <s v="SMA"/>
    <x v="0"/>
    <x v="11"/>
    <s v="Wednesday"/>
    <x v="1"/>
    <n v="2.5"/>
    <n v="1"/>
    <x v="2"/>
  </r>
  <r>
    <x v="0"/>
    <n v="1"/>
    <s v="SMA"/>
    <x v="1"/>
    <x v="11"/>
    <s v="Wednesday"/>
    <x v="1"/>
    <n v="3"/>
    <n v="1"/>
    <x v="2"/>
  </r>
  <r>
    <x v="0"/>
    <n v="1"/>
    <s v="SMA"/>
    <x v="1"/>
    <x v="11"/>
    <s v="Thursday"/>
    <x v="1"/>
    <n v="1"/>
    <n v="1"/>
    <x v="2"/>
  </r>
  <r>
    <x v="0"/>
    <n v="1"/>
    <s v="SMA"/>
    <x v="4"/>
    <x v="11"/>
    <s v="Monday"/>
    <x v="1"/>
    <n v="1"/>
    <n v="1"/>
    <x v="2"/>
  </r>
  <r>
    <x v="0"/>
    <n v="1"/>
    <s v="SMA"/>
    <x v="4"/>
    <x v="11"/>
    <s v="Tuesday"/>
    <x v="1"/>
    <n v="1"/>
    <n v="1"/>
    <x v="2"/>
  </r>
  <r>
    <x v="0"/>
    <n v="1"/>
    <s v="SMA"/>
    <x v="4"/>
    <x v="11"/>
    <s v="Wednesday"/>
    <x v="1"/>
    <n v="1"/>
    <n v="1"/>
    <x v="2"/>
  </r>
  <r>
    <x v="0"/>
    <n v="1"/>
    <s v="SMA"/>
    <x v="2"/>
    <x v="11"/>
    <s v="Monday"/>
    <x v="1"/>
    <n v="1"/>
    <n v="1"/>
    <x v="2"/>
  </r>
  <r>
    <x v="0"/>
    <n v="1"/>
    <s v="SMA"/>
    <x v="2"/>
    <x v="11"/>
    <s v="Tuesday"/>
    <x v="1"/>
    <n v="2"/>
    <n v="1"/>
    <x v="2"/>
  </r>
  <r>
    <x v="0"/>
    <n v="1"/>
    <s v="SMA"/>
    <x v="2"/>
    <x v="11"/>
    <s v="Wednesday"/>
    <x v="1"/>
    <n v="1"/>
    <n v="1"/>
    <x v="2"/>
  </r>
  <r>
    <x v="0"/>
    <n v="1"/>
    <s v="SMA"/>
    <x v="2"/>
    <x v="11"/>
    <s v="Thursday"/>
    <x v="1"/>
    <n v="2"/>
    <n v="1"/>
    <x v="2"/>
  </r>
  <r>
    <x v="0"/>
    <n v="1"/>
    <s v="SMA"/>
    <x v="0"/>
    <x v="12"/>
    <s v="Monday"/>
    <x v="0"/>
    <n v="2.5"/>
    <n v="1"/>
    <x v="2"/>
  </r>
  <r>
    <x v="0"/>
    <n v="1"/>
    <s v="SMA"/>
    <x v="0"/>
    <x v="12"/>
    <s v="Wednesday"/>
    <x v="0"/>
    <n v="2.5"/>
    <n v="1"/>
    <x v="2"/>
  </r>
  <r>
    <x v="0"/>
    <n v="1"/>
    <s v="SMA"/>
    <x v="0"/>
    <x v="12"/>
    <s v="Friday"/>
    <x v="0"/>
    <n v="2.5"/>
    <n v="1"/>
    <x v="2"/>
  </r>
  <r>
    <x v="0"/>
    <n v="1"/>
    <s v="SMA"/>
    <x v="1"/>
    <x v="12"/>
    <s v="Monday"/>
    <x v="0"/>
    <n v="1"/>
    <n v="1"/>
    <x v="2"/>
  </r>
  <r>
    <x v="0"/>
    <n v="1"/>
    <s v="SMA"/>
    <x v="1"/>
    <x v="12"/>
    <s v="Thursday"/>
    <x v="0"/>
    <n v="1"/>
    <n v="1"/>
    <x v="2"/>
  </r>
  <r>
    <x v="0"/>
    <n v="1"/>
    <s v="SMA"/>
    <x v="1"/>
    <x v="12"/>
    <s v="Saturday"/>
    <x v="0"/>
    <n v="1"/>
    <n v="1"/>
    <x v="2"/>
  </r>
  <r>
    <x v="0"/>
    <n v="1"/>
    <s v="SMA"/>
    <x v="4"/>
    <x v="12"/>
    <s v="Tuesday"/>
    <x v="0"/>
    <n v="1"/>
    <n v="1"/>
    <x v="2"/>
  </r>
  <r>
    <x v="0"/>
    <n v="1"/>
    <s v="SMA"/>
    <x v="4"/>
    <x v="12"/>
    <s v="Sunday"/>
    <x v="0"/>
    <n v="2"/>
    <n v="1"/>
    <x v="2"/>
  </r>
  <r>
    <x v="0"/>
    <n v="1"/>
    <s v="SMA"/>
    <x v="3"/>
    <x v="12"/>
    <s v="Sunday"/>
    <x v="0"/>
    <n v="3"/>
    <n v="1"/>
    <x v="2"/>
  </r>
  <r>
    <x v="0"/>
    <n v="1"/>
    <s v="SMA"/>
    <x v="2"/>
    <x v="12"/>
    <s v="Tuesday"/>
    <x v="0"/>
    <n v="1"/>
    <n v="1"/>
    <x v="2"/>
  </r>
  <r>
    <x v="0"/>
    <n v="1"/>
    <s v="SMA"/>
    <x v="2"/>
    <x v="12"/>
    <s v="Friday"/>
    <x v="0"/>
    <n v="1"/>
    <n v="1"/>
    <x v="2"/>
  </r>
  <r>
    <x v="0"/>
    <n v="1"/>
    <s v="SMA"/>
    <x v="2"/>
    <x v="12"/>
    <s v="Sunday"/>
    <x v="0"/>
    <n v="1"/>
    <n v="1"/>
    <x v="2"/>
  </r>
  <r>
    <x v="0"/>
    <n v="1"/>
    <s v="SMA"/>
    <x v="0"/>
    <x v="12"/>
    <s v="Wednesday"/>
    <x v="1"/>
    <n v="2.5"/>
    <n v="1"/>
    <x v="2"/>
  </r>
  <r>
    <x v="0"/>
    <n v="1"/>
    <s v="SMA"/>
    <x v="1"/>
    <x v="12"/>
    <s v="Wednesday"/>
    <x v="1"/>
    <n v="3"/>
    <n v="1"/>
    <x v="2"/>
  </r>
  <r>
    <x v="0"/>
    <n v="1"/>
    <s v="SMA"/>
    <x v="4"/>
    <x v="12"/>
    <s v="Monday"/>
    <x v="1"/>
    <n v="1"/>
    <n v="1"/>
    <x v="2"/>
  </r>
  <r>
    <x v="0"/>
    <n v="1"/>
    <s v="SMA"/>
    <x v="4"/>
    <x v="12"/>
    <s v="Tuesday"/>
    <x v="1"/>
    <n v="1"/>
    <n v="1"/>
    <x v="2"/>
  </r>
  <r>
    <x v="0"/>
    <n v="1"/>
    <s v="SMA"/>
    <x v="2"/>
    <x v="12"/>
    <s v="Monday"/>
    <x v="1"/>
    <n v="1"/>
    <n v="1"/>
    <x v="2"/>
  </r>
  <r>
    <x v="0"/>
    <n v="1"/>
    <s v="SMA"/>
    <x v="2"/>
    <x v="12"/>
    <s v="Wednesday"/>
    <x v="1"/>
    <n v="0.5"/>
    <n v="1"/>
    <x v="2"/>
  </r>
  <r>
    <x v="0"/>
    <n v="1"/>
    <s v="SMA"/>
    <x v="0"/>
    <x v="12"/>
    <s v="Monday"/>
    <x v="0"/>
    <n v="2.5"/>
    <n v="1"/>
    <x v="3"/>
  </r>
  <r>
    <x v="0"/>
    <n v="1"/>
    <s v="SMA"/>
    <x v="1"/>
    <x v="12"/>
    <s v="Monday"/>
    <x v="0"/>
    <n v="1.5"/>
    <n v="1"/>
    <x v="3"/>
  </r>
  <r>
    <x v="0"/>
    <n v="1"/>
    <s v="SMA"/>
    <x v="2"/>
    <x v="12"/>
    <s v="Monday"/>
    <x v="0"/>
    <n v="1"/>
    <n v="1"/>
    <x v="3"/>
  </r>
  <r>
    <x v="0"/>
    <n v="1"/>
    <s v="SMA"/>
    <x v="4"/>
    <x v="12"/>
    <s v="Tuesday"/>
    <x v="0"/>
    <n v="2"/>
    <n v="1"/>
    <x v="3"/>
  </r>
  <r>
    <x v="0"/>
    <n v="1"/>
    <s v="SMA"/>
    <x v="2"/>
    <x v="12"/>
    <s v="Tuesday"/>
    <x v="0"/>
    <n v="1"/>
    <n v="1"/>
    <x v="3"/>
  </r>
  <r>
    <x v="0"/>
    <n v="1"/>
    <s v="SMA"/>
    <x v="0"/>
    <x v="12"/>
    <s v="Wednesday"/>
    <x v="0"/>
    <n v="2.5"/>
    <n v="1"/>
    <x v="3"/>
  </r>
  <r>
    <x v="0"/>
    <n v="1"/>
    <s v="SMA"/>
    <x v="1"/>
    <x v="12"/>
    <s v="Wednesday"/>
    <x v="0"/>
    <n v="1.5"/>
    <n v="1"/>
    <x v="3"/>
  </r>
  <r>
    <x v="0"/>
    <n v="1"/>
    <s v="SMA"/>
    <x v="2"/>
    <x v="12"/>
    <s v="Wednesday"/>
    <x v="0"/>
    <n v="1"/>
    <n v="1"/>
    <x v="3"/>
  </r>
  <r>
    <x v="0"/>
    <n v="1"/>
    <s v="SMA"/>
    <x v="1"/>
    <x v="12"/>
    <s v="Thursday"/>
    <x v="0"/>
    <n v="1.5"/>
    <n v="1"/>
    <x v="3"/>
  </r>
  <r>
    <x v="0"/>
    <n v="1"/>
    <s v="SMA"/>
    <x v="0"/>
    <x v="12"/>
    <s v="Friday"/>
    <x v="0"/>
    <n v="2.5"/>
    <n v="1"/>
    <x v="3"/>
  </r>
  <r>
    <x v="0"/>
    <n v="1"/>
    <s v="SMA"/>
    <x v="4"/>
    <x v="12"/>
    <s v="Friday"/>
    <x v="0"/>
    <n v="2"/>
    <n v="1"/>
    <x v="3"/>
  </r>
  <r>
    <x v="0"/>
    <n v="1"/>
    <s v="SMA"/>
    <x v="1"/>
    <x v="12"/>
    <s v="Saturday"/>
    <x v="0"/>
    <n v="1"/>
    <n v="1"/>
    <x v="3"/>
  </r>
  <r>
    <x v="0"/>
    <n v="1"/>
    <s v="SMA"/>
    <x v="4"/>
    <x v="12"/>
    <s v="Saturday"/>
    <x v="0"/>
    <n v="1"/>
    <n v="1"/>
    <x v="3"/>
  </r>
  <r>
    <x v="0"/>
    <n v="1"/>
    <s v="SMA"/>
    <x v="3"/>
    <x v="12"/>
    <s v="Sunday"/>
    <x v="0"/>
    <n v="2"/>
    <n v="1"/>
    <x v="3"/>
  </r>
  <r>
    <x v="0"/>
    <n v="1"/>
    <s v="SMA"/>
    <x v="4"/>
    <x v="12"/>
    <s v="Sunday"/>
    <x v="0"/>
    <n v="2"/>
    <n v="1"/>
    <x v="3"/>
  </r>
  <r>
    <x v="0"/>
    <n v="1"/>
    <s v="SMA"/>
    <x v="0"/>
    <x v="12"/>
    <s v="Monday"/>
    <x v="1"/>
    <n v="2.5"/>
    <n v="1"/>
    <x v="3"/>
  </r>
  <r>
    <x v="0"/>
    <n v="1"/>
    <s v="SMA"/>
    <x v="1"/>
    <x v="12"/>
    <s v="Monday"/>
    <x v="1"/>
    <n v="3"/>
    <n v="1"/>
    <x v="3"/>
  </r>
  <r>
    <x v="0"/>
    <n v="1"/>
    <s v="SMA"/>
    <x v="2"/>
    <x v="12"/>
    <s v="Monday"/>
    <x v="1"/>
    <n v="1"/>
    <n v="1"/>
    <x v="3"/>
  </r>
  <r>
    <x v="0"/>
    <n v="1"/>
    <s v="SMA"/>
    <x v="4"/>
    <x v="12"/>
    <s v="Tuesday"/>
    <x v="1"/>
    <n v="2"/>
    <n v="1"/>
    <x v="3"/>
  </r>
  <r>
    <x v="0"/>
    <n v="1"/>
    <s v="SMA"/>
    <x v="2"/>
    <x v="12"/>
    <s v="Tuesday"/>
    <x v="1"/>
    <n v="1"/>
    <n v="1"/>
    <x v="3"/>
  </r>
  <r>
    <x v="0"/>
    <n v="1"/>
    <s v="SMA"/>
    <x v="0"/>
    <x v="12"/>
    <s v="Wednesday"/>
    <x v="1"/>
    <n v="2.5"/>
    <n v="1"/>
    <x v="3"/>
  </r>
  <r>
    <x v="0"/>
    <n v="1"/>
    <s v="SMA"/>
    <x v="1"/>
    <x v="12"/>
    <s v="Wednesday"/>
    <x v="1"/>
    <n v="3"/>
    <n v="1"/>
    <x v="3"/>
  </r>
  <r>
    <x v="0"/>
    <n v="1"/>
    <s v="SMA"/>
    <x v="0"/>
    <x v="11"/>
    <s v="Monday"/>
    <x v="1"/>
    <n v="2.5"/>
    <n v="1"/>
    <x v="1"/>
  </r>
  <r>
    <x v="0"/>
    <n v="1"/>
    <s v="SMA"/>
    <x v="0"/>
    <x v="11"/>
    <s v="Wednesday"/>
    <x v="1"/>
    <n v="2.5"/>
    <n v="1"/>
    <x v="1"/>
  </r>
  <r>
    <x v="0"/>
    <n v="1"/>
    <s v="SMA"/>
    <x v="0"/>
    <x v="11"/>
    <s v="Friday"/>
    <x v="1"/>
    <n v="2.5"/>
    <n v="1"/>
    <x v="1"/>
  </r>
  <r>
    <x v="0"/>
    <n v="1"/>
    <s v="SMA"/>
    <x v="1"/>
    <x v="11"/>
    <s v="Wednesday"/>
    <x v="1"/>
    <n v="3"/>
    <n v="1"/>
    <x v="1"/>
  </r>
  <r>
    <x v="0"/>
    <n v="1"/>
    <s v="SMA"/>
    <x v="1"/>
    <x v="11"/>
    <s v="Thursday"/>
    <x v="1"/>
    <n v="1"/>
    <n v="1"/>
    <x v="1"/>
  </r>
  <r>
    <x v="0"/>
    <n v="1"/>
    <s v="SMA"/>
    <x v="2"/>
    <x v="11"/>
    <s v="Tuesday"/>
    <x v="1"/>
    <n v="2"/>
    <n v="1"/>
    <x v="1"/>
  </r>
  <r>
    <x v="0"/>
    <n v="1"/>
    <s v="SMA"/>
    <x v="2"/>
    <x v="11"/>
    <s v="Wednesday"/>
    <x v="1"/>
    <n v="1"/>
    <n v="1"/>
    <x v="1"/>
  </r>
  <r>
    <x v="0"/>
    <n v="1"/>
    <s v="SMA"/>
    <x v="4"/>
    <x v="11"/>
    <s v="Tuesday"/>
    <x v="1"/>
    <n v="1"/>
    <n v="1"/>
    <x v="1"/>
  </r>
  <r>
    <x v="0"/>
    <n v="1"/>
    <s v="SMA"/>
    <x v="2"/>
    <x v="11"/>
    <s v="Friday"/>
    <x v="1"/>
    <n v="1"/>
    <n v="1"/>
    <x v="1"/>
  </r>
  <r>
    <x v="0"/>
    <n v="1"/>
    <s v="SMA"/>
    <x v="2"/>
    <x v="11"/>
    <s v="Sunday"/>
    <x v="1"/>
    <n v="1"/>
    <n v="1"/>
    <x v="1"/>
  </r>
  <r>
    <x v="0"/>
    <n v="1"/>
    <s v="SMA"/>
    <x v="4"/>
    <x v="11"/>
    <s v="Sunday"/>
    <x v="1"/>
    <n v="1"/>
    <n v="1"/>
    <x v="1"/>
  </r>
  <r>
    <x v="0"/>
    <n v="1"/>
    <s v="SMA"/>
    <x v="3"/>
    <x v="11"/>
    <s v="Sunday"/>
    <x v="1"/>
    <n v="2"/>
    <n v="1"/>
    <x v="1"/>
  </r>
  <r>
    <x v="0"/>
    <n v="1"/>
    <s v="SMA"/>
    <x v="1"/>
    <x v="12"/>
    <s v="Monday"/>
    <x v="0"/>
    <n v="1.5"/>
    <n v="1"/>
    <x v="1"/>
  </r>
  <r>
    <x v="0"/>
    <n v="1"/>
    <s v="SMA"/>
    <x v="1"/>
    <x v="12"/>
    <s v="Wednesday"/>
    <x v="0"/>
    <n v="1.5"/>
    <n v="1"/>
    <x v="1"/>
  </r>
  <r>
    <x v="0"/>
    <n v="1"/>
    <s v="SMA"/>
    <x v="1"/>
    <x v="12"/>
    <s v="Thursday"/>
    <x v="0"/>
    <n v="1.5"/>
    <n v="1"/>
    <x v="1"/>
  </r>
  <r>
    <x v="0"/>
    <n v="1"/>
    <s v="SMA"/>
    <x v="1"/>
    <x v="12"/>
    <s v="Saturday"/>
    <x v="0"/>
    <n v="1"/>
    <n v="1"/>
    <x v="1"/>
  </r>
  <r>
    <x v="0"/>
    <n v="1"/>
    <s v="SMA"/>
    <x v="4"/>
    <x v="12"/>
    <s v="Tuesday"/>
    <x v="0"/>
    <n v="1"/>
    <n v="1"/>
    <x v="1"/>
  </r>
  <r>
    <x v="0"/>
    <n v="1"/>
    <s v="SMA"/>
    <x v="4"/>
    <x v="12"/>
    <s v="Sunday"/>
    <x v="0"/>
    <n v="2"/>
    <n v="1"/>
    <x v="1"/>
  </r>
  <r>
    <x v="0"/>
    <n v="1"/>
    <s v="SMA"/>
    <x v="0"/>
    <x v="12"/>
    <s v="Monday"/>
    <x v="0"/>
    <n v="2.5"/>
    <n v="1"/>
    <x v="1"/>
  </r>
  <r>
    <x v="0"/>
    <n v="1"/>
    <s v="SMA"/>
    <x v="0"/>
    <x v="12"/>
    <s v="Wednesday"/>
    <x v="0"/>
    <n v="2.5"/>
    <n v="1"/>
    <x v="1"/>
  </r>
  <r>
    <x v="0"/>
    <n v="1"/>
    <s v="SMA"/>
    <x v="0"/>
    <x v="12"/>
    <s v="Friday"/>
    <x v="0"/>
    <n v="2.5"/>
    <n v="1"/>
    <x v="1"/>
  </r>
  <r>
    <x v="0"/>
    <n v="1"/>
    <s v="SMA"/>
    <x v="3"/>
    <x v="12"/>
    <s v="Sunday"/>
    <x v="0"/>
    <n v="3"/>
    <n v="1"/>
    <x v="1"/>
  </r>
  <r>
    <x v="0"/>
    <n v="1"/>
    <s v="SMA"/>
    <x v="2"/>
    <x v="12"/>
    <s v="Tuesday"/>
    <x v="0"/>
    <n v="1"/>
    <n v="1"/>
    <x v="1"/>
  </r>
  <r>
    <x v="0"/>
    <n v="1"/>
    <s v="SMA"/>
    <x v="2"/>
    <x v="12"/>
    <s v="Thursday"/>
    <x v="0"/>
    <n v="2"/>
    <n v="1"/>
    <x v="1"/>
  </r>
  <r>
    <x v="0"/>
    <n v="1"/>
    <s v="SMA"/>
    <x v="2"/>
    <x v="12"/>
    <s v="Friday"/>
    <x v="0"/>
    <n v="1"/>
    <n v="1"/>
    <x v="1"/>
  </r>
  <r>
    <x v="0"/>
    <n v="1"/>
    <s v="SMA"/>
    <x v="2"/>
    <x v="12"/>
    <s v="Sunday"/>
    <x v="0"/>
    <n v="2"/>
    <n v="1"/>
    <x v="1"/>
  </r>
  <r>
    <x v="0"/>
    <n v="1"/>
    <s v="SMA"/>
    <x v="1"/>
    <x v="12"/>
    <s v="Monday"/>
    <x v="1"/>
    <n v="3"/>
    <n v="1"/>
    <x v="1"/>
  </r>
  <r>
    <x v="0"/>
    <n v="1"/>
    <s v="SMA"/>
    <x v="1"/>
    <x v="12"/>
    <s v="Wednesday"/>
    <x v="1"/>
    <n v="3"/>
    <n v="1"/>
    <x v="1"/>
  </r>
  <r>
    <x v="0"/>
    <n v="1"/>
    <s v="SMA"/>
    <x v="1"/>
    <x v="12"/>
    <s v="Thursday"/>
    <x v="1"/>
    <n v="1"/>
    <n v="1"/>
    <x v="1"/>
  </r>
  <r>
    <x v="0"/>
    <n v="1"/>
    <s v="SMA"/>
    <x v="0"/>
    <x v="12"/>
    <s v="Monday"/>
    <x v="1"/>
    <n v="2.5"/>
    <n v="1"/>
    <x v="1"/>
  </r>
  <r>
    <x v="0"/>
    <n v="1"/>
    <s v="SMA"/>
    <x v="0"/>
    <x v="12"/>
    <s v="Wednesday"/>
    <x v="1"/>
    <n v="2.5"/>
    <n v="1"/>
    <x v="1"/>
  </r>
  <r>
    <x v="0"/>
    <n v="1"/>
    <s v="SMA"/>
    <x v="0"/>
    <x v="12"/>
    <s v="Friday"/>
    <x v="1"/>
    <n v="2.5"/>
    <n v="1"/>
    <x v="1"/>
  </r>
  <r>
    <x v="0"/>
    <n v="1"/>
    <s v="SMA"/>
    <x v="2"/>
    <x v="12"/>
    <s v="Monday"/>
    <x v="1"/>
    <n v="2"/>
    <n v="1"/>
    <x v="1"/>
  </r>
  <r>
    <x v="0"/>
    <n v="1"/>
    <s v="SMA"/>
    <x v="2"/>
    <x v="12"/>
    <s v="Wednesday"/>
    <x v="1"/>
    <n v="0.5"/>
    <n v="1"/>
    <x v="1"/>
  </r>
  <r>
    <x v="0"/>
    <n v="1"/>
    <s v="SMA"/>
    <x v="2"/>
    <x v="12"/>
    <s v="Friday"/>
    <x v="1"/>
    <n v="1"/>
    <n v="1"/>
    <x v="1"/>
  </r>
  <r>
    <x v="0"/>
    <n v="1"/>
    <s v="SMA"/>
    <x v="2"/>
    <x v="12"/>
    <s v="Sunday"/>
    <x v="1"/>
    <n v="1"/>
    <n v="1"/>
    <x v="1"/>
  </r>
  <r>
    <x v="0"/>
    <n v="1"/>
    <s v="SMA"/>
    <x v="4"/>
    <x v="12"/>
    <s v="Tuesday"/>
    <x v="1"/>
    <n v="1"/>
    <n v="1"/>
    <x v="1"/>
  </r>
  <r>
    <x v="0"/>
    <n v="1"/>
    <s v="SMA"/>
    <x v="4"/>
    <x v="12"/>
    <s v="Sunday"/>
    <x v="1"/>
    <n v="2"/>
    <n v="1"/>
    <x v="1"/>
  </r>
  <r>
    <x v="0"/>
    <n v="1"/>
    <s v="SMA"/>
    <x v="3"/>
    <x v="12"/>
    <s v="Sunday"/>
    <x v="1"/>
    <n v="3"/>
    <n v="1"/>
    <x v="1"/>
  </r>
  <r>
    <x v="0"/>
    <n v="1"/>
    <s v="SMA"/>
    <x v="1"/>
    <x v="13"/>
    <s v="Monday"/>
    <x v="0"/>
    <n v="1.5"/>
    <n v="1"/>
    <x v="1"/>
  </r>
  <r>
    <x v="0"/>
    <n v="1"/>
    <s v="SMA"/>
    <x v="1"/>
    <x v="13"/>
    <s v="Wednesday"/>
    <x v="0"/>
    <n v="1.5"/>
    <n v="1"/>
    <x v="1"/>
  </r>
  <r>
    <x v="0"/>
    <n v="1"/>
    <s v="SMA"/>
    <x v="1"/>
    <x v="13"/>
    <s v="Thursday"/>
    <x v="0"/>
    <n v="1.5"/>
    <n v="1"/>
    <x v="1"/>
  </r>
  <r>
    <x v="0"/>
    <n v="1"/>
    <s v="SMA"/>
    <x v="1"/>
    <x v="13"/>
    <s v="Saturday"/>
    <x v="0"/>
    <n v="1"/>
    <n v="1"/>
    <x v="1"/>
  </r>
  <r>
    <x v="0"/>
    <n v="1"/>
    <s v="SMA"/>
    <x v="4"/>
    <x v="13"/>
    <s v="Tuesday"/>
    <x v="0"/>
    <n v="1"/>
    <n v="1"/>
    <x v="1"/>
  </r>
  <r>
    <x v="0"/>
    <n v="1"/>
    <s v="SMA"/>
    <x v="4"/>
    <x v="13"/>
    <s v="Sunday"/>
    <x v="0"/>
    <n v="2"/>
    <n v="1"/>
    <x v="1"/>
  </r>
  <r>
    <x v="0"/>
    <n v="1"/>
    <s v="SMA"/>
    <x v="0"/>
    <x v="13"/>
    <s v="Monday"/>
    <x v="0"/>
    <n v="2.5"/>
    <n v="1"/>
    <x v="1"/>
  </r>
  <r>
    <x v="0"/>
    <n v="1"/>
    <s v="SMA"/>
    <x v="0"/>
    <x v="13"/>
    <s v="Wednesday"/>
    <x v="0"/>
    <n v="2.5"/>
    <n v="1"/>
    <x v="1"/>
  </r>
  <r>
    <x v="0"/>
    <n v="1"/>
    <s v="SMA"/>
    <x v="0"/>
    <x v="13"/>
    <s v="Friday"/>
    <x v="0"/>
    <n v="2.5"/>
    <n v="1"/>
    <x v="1"/>
  </r>
  <r>
    <x v="0"/>
    <n v="1"/>
    <s v="SMA"/>
    <x v="3"/>
    <x v="13"/>
    <s v="Sunday"/>
    <x v="0"/>
    <n v="3"/>
    <n v="1"/>
    <x v="1"/>
  </r>
  <r>
    <x v="0"/>
    <n v="1"/>
    <s v="SMA"/>
    <x v="2"/>
    <x v="13"/>
    <s v="Monday"/>
    <x v="0"/>
    <n v="1"/>
    <n v="1"/>
    <x v="1"/>
  </r>
  <r>
    <x v="0"/>
    <n v="1"/>
    <s v="SMA"/>
    <x v="2"/>
    <x v="13"/>
    <s v="Wednesday"/>
    <x v="0"/>
    <n v="1"/>
    <n v="1"/>
    <x v="1"/>
  </r>
  <r>
    <x v="0"/>
    <n v="1"/>
    <s v="SMA"/>
    <x v="2"/>
    <x v="13"/>
    <s v="Friday"/>
    <x v="0"/>
    <n v="1"/>
    <n v="1"/>
    <x v="1"/>
  </r>
  <r>
    <x v="0"/>
    <n v="1"/>
    <s v="SMA"/>
    <x v="2"/>
    <x v="13"/>
    <s v="Sunday"/>
    <x v="0"/>
    <n v="2"/>
    <n v="1"/>
    <x v="1"/>
  </r>
  <r>
    <x v="0"/>
    <n v="1"/>
    <s v="SMA"/>
    <x v="0"/>
    <x v="13"/>
    <s v="Wednesday"/>
    <x v="1"/>
    <n v="2.5"/>
    <n v="1"/>
    <x v="1"/>
  </r>
  <r>
    <x v="0"/>
    <n v="1"/>
    <s v="SMA"/>
    <x v="0"/>
    <x v="13"/>
    <s v="Monday"/>
    <x v="1"/>
    <n v="2.5"/>
    <n v="1"/>
    <x v="1"/>
  </r>
  <r>
    <x v="0"/>
    <n v="1"/>
    <s v="SMA"/>
    <x v="4"/>
    <x v="13"/>
    <s v="Tuesday"/>
    <x v="1"/>
    <n v="1"/>
    <n v="1"/>
    <x v="1"/>
  </r>
  <r>
    <x v="0"/>
    <n v="1"/>
    <s v="SMA"/>
    <x v="4"/>
    <x v="13"/>
    <s v="Friday"/>
    <x v="1"/>
    <n v="1"/>
    <n v="1"/>
    <x v="1"/>
  </r>
  <r>
    <x v="0"/>
    <n v="1"/>
    <s v="SMA"/>
    <x v="4"/>
    <x v="13"/>
    <s v="Sunday"/>
    <x v="1"/>
    <n v="2"/>
    <n v="1"/>
    <x v="1"/>
  </r>
  <r>
    <x v="0"/>
    <n v="1"/>
    <s v="SMA"/>
    <x v="3"/>
    <x v="13"/>
    <s v="Sunday"/>
    <x v="1"/>
    <n v="3"/>
    <n v="1"/>
    <x v="1"/>
  </r>
  <r>
    <x v="0"/>
    <n v="1"/>
    <s v="SMA"/>
    <x v="2"/>
    <x v="13"/>
    <s v="Monday"/>
    <x v="1"/>
    <n v="1"/>
    <n v="1"/>
    <x v="1"/>
  </r>
  <r>
    <x v="0"/>
    <n v="1"/>
    <s v="SMA"/>
    <x v="2"/>
    <x v="13"/>
    <s v="Tuesday"/>
    <x v="1"/>
    <n v="1"/>
    <n v="1"/>
    <x v="1"/>
  </r>
  <r>
    <x v="0"/>
    <n v="1"/>
    <s v="SMA"/>
    <x v="2"/>
    <x v="13"/>
    <s v="Wednesday"/>
    <x v="1"/>
    <n v="1"/>
    <n v="1"/>
    <x v="1"/>
  </r>
  <r>
    <x v="0"/>
    <n v="1"/>
    <s v="SMA"/>
    <x v="2"/>
    <x v="13"/>
    <s v="Thursday"/>
    <x v="1"/>
    <n v="1"/>
    <n v="1"/>
    <x v="1"/>
  </r>
  <r>
    <x v="0"/>
    <n v="1"/>
    <s v="SMA"/>
    <x v="2"/>
    <x v="13"/>
    <s v="Friday"/>
    <x v="1"/>
    <n v="1"/>
    <n v="1"/>
    <x v="1"/>
  </r>
  <r>
    <x v="0"/>
    <n v="1"/>
    <s v="SMA"/>
    <x v="1"/>
    <x v="13"/>
    <s v="Monday"/>
    <x v="1"/>
    <n v="2"/>
    <n v="1"/>
    <x v="1"/>
  </r>
  <r>
    <x v="0"/>
    <n v="1"/>
    <s v="SMA"/>
    <x v="1"/>
    <x v="13"/>
    <s v="Wednesday"/>
    <x v="1"/>
    <n v="3"/>
    <n v="1"/>
    <x v="1"/>
  </r>
  <r>
    <x v="0"/>
    <n v="1"/>
    <s v="SMA"/>
    <x v="1"/>
    <x v="13"/>
    <s v="Saturday"/>
    <x v="1"/>
    <n v="0.5"/>
    <n v="1"/>
    <x v="1"/>
  </r>
  <r>
    <x v="0"/>
    <n v="1"/>
    <s v="SMA"/>
    <x v="0"/>
    <x v="13"/>
    <s v="Monday"/>
    <x v="0"/>
    <n v="2.5"/>
    <n v="1"/>
    <x v="2"/>
  </r>
  <r>
    <x v="0"/>
    <n v="1"/>
    <s v="SMA"/>
    <x v="0"/>
    <x v="13"/>
    <s v="Wednesday"/>
    <x v="0"/>
    <n v="2.5"/>
    <n v="1"/>
    <x v="2"/>
  </r>
  <r>
    <x v="0"/>
    <n v="1"/>
    <s v="SMA"/>
    <x v="0"/>
    <x v="13"/>
    <s v="Friday"/>
    <x v="0"/>
    <n v="2.5"/>
    <n v="1"/>
    <x v="2"/>
  </r>
  <r>
    <x v="0"/>
    <n v="1"/>
    <s v="SMA"/>
    <x v="1"/>
    <x v="13"/>
    <s v="Monday"/>
    <x v="0"/>
    <n v="1"/>
    <n v="1"/>
    <x v="2"/>
  </r>
  <r>
    <x v="0"/>
    <n v="1"/>
    <s v="SMA"/>
    <x v="1"/>
    <x v="13"/>
    <s v="Wednesday"/>
    <x v="0"/>
    <n v="1"/>
    <n v="1"/>
    <x v="2"/>
  </r>
  <r>
    <x v="0"/>
    <n v="1"/>
    <s v="SMA"/>
    <x v="1"/>
    <x v="13"/>
    <s v="Thursday"/>
    <x v="0"/>
    <n v="1"/>
    <n v="1"/>
    <x v="2"/>
  </r>
  <r>
    <x v="0"/>
    <n v="1"/>
    <s v="SMA"/>
    <x v="1"/>
    <x v="13"/>
    <s v="Saturday"/>
    <x v="0"/>
    <n v="1"/>
    <n v="1"/>
    <x v="2"/>
  </r>
  <r>
    <x v="0"/>
    <n v="1"/>
    <s v="SMA"/>
    <x v="4"/>
    <x v="13"/>
    <s v="Tuesday"/>
    <x v="0"/>
    <n v="1"/>
    <n v="1"/>
    <x v="2"/>
  </r>
  <r>
    <x v="0"/>
    <n v="1"/>
    <s v="SMA"/>
    <x v="4"/>
    <x v="13"/>
    <s v="Sunday"/>
    <x v="0"/>
    <n v="1"/>
    <n v="1"/>
    <x v="2"/>
  </r>
  <r>
    <x v="0"/>
    <n v="1"/>
    <s v="SMA"/>
    <x v="3"/>
    <x v="13"/>
    <s v="Sunday"/>
    <x v="0"/>
    <n v="2"/>
    <n v="1"/>
    <x v="2"/>
  </r>
  <r>
    <x v="0"/>
    <n v="1"/>
    <s v="SMA"/>
    <x v="2"/>
    <x v="13"/>
    <s v="Monday"/>
    <x v="0"/>
    <n v="1"/>
    <n v="1"/>
    <x v="2"/>
  </r>
  <r>
    <x v="0"/>
    <n v="1"/>
    <s v="SMA"/>
    <x v="2"/>
    <x v="13"/>
    <s v="Wednesday"/>
    <x v="0"/>
    <n v="1"/>
    <n v="1"/>
    <x v="2"/>
  </r>
  <r>
    <x v="0"/>
    <n v="1"/>
    <s v="SMA"/>
    <x v="2"/>
    <x v="13"/>
    <s v="Sunday"/>
    <x v="0"/>
    <n v="1"/>
    <n v="1"/>
    <x v="2"/>
  </r>
  <r>
    <x v="0"/>
    <n v="1"/>
    <s v="SMA"/>
    <x v="0"/>
    <x v="13"/>
    <s v="Wednesday"/>
    <x v="1"/>
    <n v="2.5"/>
    <n v="1"/>
    <x v="2"/>
  </r>
  <r>
    <x v="0"/>
    <n v="1"/>
    <s v="SMA"/>
    <x v="1"/>
    <x v="13"/>
    <s v="Monday"/>
    <x v="1"/>
    <n v="2"/>
    <n v="1"/>
    <x v="2"/>
  </r>
  <r>
    <x v="0"/>
    <n v="1"/>
    <s v="SMA"/>
    <x v="1"/>
    <x v="13"/>
    <s v="Wednesday"/>
    <x v="1"/>
    <n v="3"/>
    <n v="1"/>
    <x v="2"/>
  </r>
  <r>
    <x v="0"/>
    <n v="1"/>
    <s v="SMA"/>
    <x v="4"/>
    <x v="13"/>
    <s v="Monday"/>
    <x v="1"/>
    <n v="1"/>
    <n v="1"/>
    <x v="2"/>
  </r>
  <r>
    <x v="0"/>
    <n v="1"/>
    <s v="SMA"/>
    <x v="4"/>
    <x v="13"/>
    <s v="Tuesday"/>
    <x v="1"/>
    <n v="1"/>
    <n v="1"/>
    <x v="2"/>
  </r>
  <r>
    <x v="0"/>
    <n v="1"/>
    <s v="SMA"/>
    <x v="2"/>
    <x v="13"/>
    <s v="mone"/>
    <x v="1"/>
    <n v="1"/>
    <n v="1"/>
    <x v="2"/>
  </r>
  <r>
    <x v="0"/>
    <n v="1"/>
    <s v="SMA"/>
    <x v="2"/>
    <x v="13"/>
    <s v="Tuesday"/>
    <x v="1"/>
    <n v="1"/>
    <n v="1"/>
    <x v="2"/>
  </r>
  <r>
    <x v="0"/>
    <n v="1"/>
    <s v="SMA"/>
    <x v="2"/>
    <x v="13"/>
    <s v="Wednesday"/>
    <x v="1"/>
    <n v="1"/>
    <n v="1"/>
    <x v="2"/>
  </r>
  <r>
    <x v="0"/>
    <n v="1"/>
    <s v="SMA"/>
    <x v="0"/>
    <x v="13"/>
    <s v="Monday"/>
    <x v="0"/>
    <n v="2.5"/>
    <n v="1"/>
    <x v="3"/>
  </r>
  <r>
    <x v="0"/>
    <n v="1"/>
    <s v="SMA"/>
    <x v="1"/>
    <x v="13"/>
    <s v="Monday"/>
    <x v="0"/>
    <n v="1.5"/>
    <n v="1"/>
    <x v="3"/>
  </r>
  <r>
    <x v="0"/>
    <n v="1"/>
    <s v="SMA"/>
    <x v="2"/>
    <x v="13"/>
    <s v="Monday"/>
    <x v="0"/>
    <n v="1"/>
    <n v="1"/>
    <x v="3"/>
  </r>
  <r>
    <x v="0"/>
    <n v="1"/>
    <s v="SMA"/>
    <x v="4"/>
    <x v="13"/>
    <s v="Tuesday"/>
    <x v="0"/>
    <n v="2"/>
    <n v="1"/>
    <x v="3"/>
  </r>
  <r>
    <x v="0"/>
    <n v="1"/>
    <s v="SMA"/>
    <x v="2"/>
    <x v="13"/>
    <s v="Tuesday"/>
    <x v="0"/>
    <n v="1"/>
    <n v="1"/>
    <x v="3"/>
  </r>
  <r>
    <x v="0"/>
    <n v="1"/>
    <s v="SMA"/>
    <x v="0"/>
    <x v="13"/>
    <s v="Wednesday"/>
    <x v="0"/>
    <n v="2.5"/>
    <n v="1"/>
    <x v="3"/>
  </r>
  <r>
    <x v="0"/>
    <n v="1"/>
    <s v="SMA"/>
    <x v="1"/>
    <x v="13"/>
    <s v="Wednesday"/>
    <x v="0"/>
    <n v="1.5"/>
    <n v="1"/>
    <x v="3"/>
  </r>
  <r>
    <x v="0"/>
    <n v="1"/>
    <s v="SMA"/>
    <x v="2"/>
    <x v="13"/>
    <s v="Wednesday"/>
    <x v="0"/>
    <n v="1"/>
    <n v="1"/>
    <x v="3"/>
  </r>
  <r>
    <x v="0"/>
    <n v="1"/>
    <s v="SMA"/>
    <x v="1"/>
    <x v="13"/>
    <s v="Thursday"/>
    <x v="0"/>
    <n v="1.5"/>
    <n v="1"/>
    <x v="3"/>
  </r>
  <r>
    <x v="0"/>
    <n v="1"/>
    <s v="SMA"/>
    <x v="0"/>
    <x v="13"/>
    <s v="Friday"/>
    <x v="0"/>
    <n v="2.5"/>
    <n v="1"/>
    <x v="3"/>
  </r>
  <r>
    <x v="0"/>
    <n v="1"/>
    <s v="SMA"/>
    <x v="4"/>
    <x v="13"/>
    <s v="Friday"/>
    <x v="0"/>
    <n v="2"/>
    <n v="1"/>
    <x v="3"/>
  </r>
  <r>
    <x v="0"/>
    <n v="1"/>
    <s v="SMA"/>
    <x v="1"/>
    <x v="13"/>
    <s v="Saturday"/>
    <x v="0"/>
    <n v="1"/>
    <n v="1"/>
    <x v="3"/>
  </r>
  <r>
    <x v="0"/>
    <n v="1"/>
    <s v="SMA"/>
    <x v="4"/>
    <x v="13"/>
    <s v="Saturday"/>
    <x v="0"/>
    <n v="1"/>
    <n v="1"/>
    <x v="3"/>
  </r>
  <r>
    <x v="0"/>
    <n v="1"/>
    <s v="SMA"/>
    <x v="3"/>
    <x v="13"/>
    <s v="Sunday"/>
    <x v="0"/>
    <n v="2"/>
    <n v="1"/>
    <x v="3"/>
  </r>
  <r>
    <x v="0"/>
    <n v="1"/>
    <s v="SMA"/>
    <x v="4"/>
    <x v="13"/>
    <s v="Sunday"/>
    <x v="0"/>
    <n v="2"/>
    <n v="1"/>
    <x v="3"/>
  </r>
  <r>
    <x v="0"/>
    <n v="1"/>
    <s v="SMA"/>
    <x v="0"/>
    <x v="13"/>
    <s v="Monday"/>
    <x v="1"/>
    <n v="2.5"/>
    <n v="1"/>
    <x v="3"/>
  </r>
  <r>
    <x v="0"/>
    <n v="1"/>
    <s v="SMA"/>
    <x v="1"/>
    <x v="13"/>
    <s v="Monday"/>
    <x v="1"/>
    <n v="2"/>
    <n v="1"/>
    <x v="3"/>
  </r>
  <r>
    <x v="0"/>
    <n v="1"/>
    <s v="SMA"/>
    <x v="2"/>
    <x v="13"/>
    <s v="Monday"/>
    <x v="1"/>
    <n v="1"/>
    <n v="1"/>
    <x v="3"/>
  </r>
  <r>
    <x v="0"/>
    <n v="1"/>
    <s v="SMA"/>
    <x v="4"/>
    <x v="13"/>
    <s v="Tuesday"/>
    <x v="1"/>
    <n v="2"/>
    <n v="1"/>
    <x v="3"/>
  </r>
  <r>
    <x v="0"/>
    <n v="1"/>
    <s v="SMA"/>
    <x v="0"/>
    <x v="13"/>
    <s v="Wednesday"/>
    <x v="1"/>
    <n v="2.5"/>
    <n v="1"/>
    <x v="3"/>
  </r>
  <r>
    <x v="0"/>
    <n v="1"/>
    <s v="SMA"/>
    <x v="1"/>
    <x v="13"/>
    <s v="Wednesday"/>
    <x v="1"/>
    <n v="3"/>
    <n v="1"/>
    <x v="3"/>
  </r>
  <r>
    <x v="0"/>
    <n v="1"/>
    <s v="SMA"/>
    <x v="2"/>
    <x v="13"/>
    <s v="Thursday"/>
    <x v="1"/>
    <n v="2"/>
    <n v="1"/>
    <x v="3"/>
  </r>
  <r>
    <x v="0"/>
    <n v="1"/>
    <s v="SMA"/>
    <x v="4"/>
    <x v="11"/>
    <s v="Friday"/>
    <x v="1"/>
    <n v="1"/>
    <n v="1"/>
    <x v="0"/>
  </r>
  <r>
    <x v="0"/>
    <n v="1"/>
    <s v="SMA"/>
    <x v="3"/>
    <x v="11"/>
    <s v="Friday"/>
    <x v="1"/>
    <n v="2"/>
    <n v="1"/>
    <x v="0"/>
  </r>
  <r>
    <x v="0"/>
    <n v="1"/>
    <s v="SMA"/>
    <x v="4"/>
    <x v="11"/>
    <s v="Sunday"/>
    <x v="1"/>
    <n v="1"/>
    <n v="1"/>
    <x v="0"/>
  </r>
  <r>
    <x v="0"/>
    <n v="1"/>
    <s v="SMA"/>
    <x v="3"/>
    <x v="11"/>
    <s v="Sunday"/>
    <x v="1"/>
    <n v="0.5"/>
    <n v="1"/>
    <x v="0"/>
  </r>
  <r>
    <x v="0"/>
    <n v="1"/>
    <s v="SMA"/>
    <x v="2"/>
    <x v="11"/>
    <s v="Sunday"/>
    <x v="1"/>
    <n v="3"/>
    <n v="1"/>
    <x v="0"/>
  </r>
  <r>
    <x v="0"/>
    <n v="1"/>
    <s v="SMA"/>
    <x v="0"/>
    <x v="11"/>
    <s v="Monday"/>
    <x v="0"/>
    <n v="2.5"/>
    <n v="1"/>
    <x v="0"/>
  </r>
  <r>
    <x v="0"/>
    <n v="1"/>
    <s v="SMA"/>
    <x v="1"/>
    <x v="11"/>
    <s v="Monday"/>
    <x v="0"/>
    <n v="1.5"/>
    <n v="1"/>
    <x v="0"/>
  </r>
  <r>
    <x v="0"/>
    <n v="1"/>
    <s v="SMA"/>
    <x v="2"/>
    <x v="11"/>
    <s v="Monday"/>
    <x v="0"/>
    <n v="1"/>
    <n v="1"/>
    <x v="0"/>
  </r>
  <r>
    <x v="0"/>
    <n v="1"/>
    <s v="SMA"/>
    <x v="2"/>
    <x v="11"/>
    <s v="Tuesday"/>
    <x v="0"/>
    <n v="1"/>
    <n v="1"/>
    <x v="0"/>
  </r>
  <r>
    <x v="0"/>
    <n v="1"/>
    <s v="SMA"/>
    <x v="0"/>
    <x v="11"/>
    <s v="Wednesday"/>
    <x v="0"/>
    <n v="2.5"/>
    <n v="1"/>
    <x v="0"/>
  </r>
  <r>
    <x v="0"/>
    <n v="1"/>
    <s v="SMA"/>
    <x v="1"/>
    <x v="11"/>
    <s v="Wednesday"/>
    <x v="0"/>
    <n v="1.5"/>
    <n v="1"/>
    <x v="0"/>
  </r>
  <r>
    <x v="0"/>
    <n v="1"/>
    <s v="SMA"/>
    <x v="2"/>
    <x v="11"/>
    <s v="Wednesday"/>
    <x v="0"/>
    <n v="2"/>
    <n v="1"/>
    <x v="0"/>
  </r>
  <r>
    <x v="0"/>
    <n v="1"/>
    <s v="SMA"/>
    <x v="2"/>
    <x v="11"/>
    <s v="Thursday"/>
    <x v="0"/>
    <n v="1"/>
    <n v="1"/>
    <x v="0"/>
  </r>
  <r>
    <x v="0"/>
    <n v="1"/>
    <s v="SMA"/>
    <x v="0"/>
    <x v="11"/>
    <s v="Friday"/>
    <x v="0"/>
    <n v="2.5"/>
    <n v="1"/>
    <x v="0"/>
  </r>
  <r>
    <x v="0"/>
    <n v="1"/>
    <s v="SMA"/>
    <x v="4"/>
    <x v="11"/>
    <s v="Friday"/>
    <x v="0"/>
    <n v="1"/>
    <n v="1"/>
    <x v="0"/>
  </r>
  <r>
    <x v="0"/>
    <n v="1"/>
    <s v="SMA"/>
    <x v="3"/>
    <x v="11"/>
    <s v="Friday"/>
    <x v="0"/>
    <n v="2"/>
    <n v="1"/>
    <x v="0"/>
  </r>
  <r>
    <x v="0"/>
    <n v="1"/>
    <s v="SMA"/>
    <x v="1"/>
    <x v="11"/>
    <s v="Saturday"/>
    <x v="0"/>
    <n v="1.5"/>
    <n v="1"/>
    <x v="0"/>
  </r>
  <r>
    <x v="0"/>
    <n v="1"/>
    <s v="SMA"/>
    <x v="4"/>
    <x v="11"/>
    <s v="Sunday"/>
    <x v="0"/>
    <n v="1"/>
    <n v="1"/>
    <x v="0"/>
  </r>
  <r>
    <x v="0"/>
    <n v="1"/>
    <s v="SMA"/>
    <x v="2"/>
    <x v="11"/>
    <s v="Sunday"/>
    <x v="0"/>
    <n v="2"/>
    <n v="1"/>
    <x v="0"/>
  </r>
  <r>
    <x v="0"/>
    <n v="1"/>
    <s v="SMA"/>
    <x v="0"/>
    <x v="12"/>
    <s v="Monday"/>
    <x v="1"/>
    <n v="2.5"/>
    <n v="1"/>
    <x v="0"/>
  </r>
  <r>
    <x v="0"/>
    <n v="1"/>
    <s v="SMA"/>
    <x v="1"/>
    <x v="12"/>
    <s v="Monday"/>
    <x v="1"/>
    <n v="3"/>
    <n v="1"/>
    <x v="0"/>
  </r>
  <r>
    <x v="0"/>
    <n v="1"/>
    <s v="SMA"/>
    <x v="2"/>
    <x v="12"/>
    <s v="Monday"/>
    <x v="1"/>
    <n v="2"/>
    <n v="1"/>
    <x v="0"/>
  </r>
  <r>
    <x v="0"/>
    <n v="1"/>
    <s v="SMA"/>
    <x v="2"/>
    <x v="12"/>
    <s v="Tuesday"/>
    <x v="1"/>
    <n v="2"/>
    <n v="1"/>
    <x v="0"/>
  </r>
  <r>
    <x v="0"/>
    <n v="1"/>
    <s v="SMA"/>
    <x v="1"/>
    <x v="12"/>
    <s v="Wednesday"/>
    <x v="1"/>
    <n v="3"/>
    <n v="1"/>
    <x v="0"/>
  </r>
  <r>
    <x v="0"/>
    <n v="1"/>
    <s v="SMA"/>
    <x v="2"/>
    <x v="12"/>
    <s v="Wednesday"/>
    <x v="1"/>
    <n v="4"/>
    <n v="1"/>
    <x v="0"/>
  </r>
  <r>
    <x v="0"/>
    <n v="1"/>
    <s v="SMA"/>
    <x v="2"/>
    <x v="12"/>
    <s v="Thursday"/>
    <x v="1"/>
    <n v="2"/>
    <n v="1"/>
    <x v="0"/>
  </r>
  <r>
    <x v="0"/>
    <n v="1"/>
    <s v="SMA"/>
    <x v="0"/>
    <x v="12"/>
    <s v="Monday"/>
    <x v="0"/>
    <n v="2.5"/>
    <n v="1"/>
    <x v="4"/>
  </r>
  <r>
    <x v="0"/>
    <n v="1"/>
    <s v="SMA"/>
    <x v="2"/>
    <x v="12"/>
    <s v="Monday"/>
    <x v="0"/>
    <n v="1"/>
    <n v="1"/>
    <x v="4"/>
  </r>
  <r>
    <x v="0"/>
    <n v="1"/>
    <s v="SMA"/>
    <x v="1"/>
    <x v="12"/>
    <s v="Tuesday"/>
    <x v="0"/>
    <n v="1.5"/>
    <n v="1"/>
    <x v="4"/>
  </r>
  <r>
    <x v="0"/>
    <n v="1"/>
    <s v="SMA"/>
    <x v="2"/>
    <x v="12"/>
    <s v="Tuesday"/>
    <x v="0"/>
    <n v="0.5"/>
    <n v="1"/>
    <x v="4"/>
  </r>
  <r>
    <x v="0"/>
    <n v="1"/>
    <s v="SMA"/>
    <x v="0"/>
    <x v="12"/>
    <s v="Wednesday"/>
    <x v="0"/>
    <n v="2.5"/>
    <n v="1"/>
    <x v="4"/>
  </r>
  <r>
    <x v="0"/>
    <n v="1"/>
    <s v="SMA"/>
    <x v="1"/>
    <x v="12"/>
    <s v="Thursday"/>
    <x v="0"/>
    <n v="1.5"/>
    <n v="1"/>
    <x v="4"/>
  </r>
  <r>
    <x v="0"/>
    <n v="1"/>
    <s v="SMA"/>
    <x v="2"/>
    <x v="12"/>
    <s v="Thursday"/>
    <x v="0"/>
    <n v="0.5"/>
    <n v="1"/>
    <x v="4"/>
  </r>
  <r>
    <x v="0"/>
    <n v="1"/>
    <s v="SMA"/>
    <x v="0"/>
    <x v="12"/>
    <s v="Friday"/>
    <x v="0"/>
    <n v="2.5"/>
    <n v="1"/>
    <x v="4"/>
  </r>
  <r>
    <x v="0"/>
    <n v="1"/>
    <s v="SMA"/>
    <x v="4"/>
    <x v="12"/>
    <s v="Friday"/>
    <x v="0"/>
    <n v="2"/>
    <n v="1"/>
    <x v="4"/>
  </r>
  <r>
    <x v="0"/>
    <n v="1"/>
    <s v="SMA"/>
    <x v="2"/>
    <x v="12"/>
    <s v="Friday"/>
    <x v="0"/>
    <n v="1"/>
    <n v="1"/>
    <x v="4"/>
  </r>
  <r>
    <x v="0"/>
    <n v="1"/>
    <s v="SMA"/>
    <x v="1"/>
    <x v="12"/>
    <s v="Saturday"/>
    <x v="0"/>
    <n v="1"/>
    <n v="1"/>
    <x v="4"/>
  </r>
  <r>
    <x v="0"/>
    <n v="1"/>
    <s v="SMA"/>
    <x v="3"/>
    <x v="12"/>
    <s v="Saturday"/>
    <x v="0"/>
    <n v="2"/>
    <n v="1"/>
    <x v="4"/>
  </r>
  <r>
    <x v="0"/>
    <n v="1"/>
    <s v="SMA"/>
    <x v="3"/>
    <x v="12"/>
    <s v="Sunday"/>
    <x v="0"/>
    <n v="0.5"/>
    <n v="1"/>
    <x v="4"/>
  </r>
  <r>
    <x v="0"/>
    <n v="1"/>
    <s v="SMA"/>
    <x v="2"/>
    <x v="12"/>
    <s v="Sunday"/>
    <x v="0"/>
    <n v="1"/>
    <n v="1"/>
    <x v="4"/>
  </r>
  <r>
    <x v="0"/>
    <n v="1"/>
    <s v="SMA"/>
    <x v="4"/>
    <x v="12"/>
    <s v="Monday"/>
    <x v="1"/>
    <n v="1"/>
    <n v="1"/>
    <x v="4"/>
  </r>
  <r>
    <x v="0"/>
    <n v="1"/>
    <s v="SMA"/>
    <x v="3"/>
    <x v="12"/>
    <s v="Monday"/>
    <x v="1"/>
    <n v="4"/>
    <n v="1"/>
    <x v="4"/>
  </r>
  <r>
    <x v="0"/>
    <n v="1"/>
    <s v="SMA"/>
    <x v="4"/>
    <x v="12"/>
    <s v="Tuesday"/>
    <x v="1"/>
    <n v="1"/>
    <n v="1"/>
    <x v="4"/>
  </r>
  <r>
    <x v="0"/>
    <n v="1"/>
    <s v="SMA"/>
    <x v="2"/>
    <x v="12"/>
    <s v="Tuesday"/>
    <x v="1"/>
    <n v="2"/>
    <n v="1"/>
    <x v="4"/>
  </r>
  <r>
    <x v="0"/>
    <n v="1"/>
    <s v="SMA"/>
    <x v="0"/>
    <x v="12"/>
    <s v="Wednesday"/>
    <x v="1"/>
    <n v="2.5"/>
    <n v="1"/>
    <x v="4"/>
  </r>
  <r>
    <x v="0"/>
    <n v="1"/>
    <s v="SMA"/>
    <x v="1"/>
    <x v="12"/>
    <s v="Wednesday"/>
    <x v="1"/>
    <n v="3"/>
    <n v="1"/>
    <x v="4"/>
  </r>
  <r>
    <x v="0"/>
    <n v="1"/>
    <s v="SMA"/>
    <x v="2"/>
    <x v="12"/>
    <s v="Wednesday"/>
    <x v="1"/>
    <n v="1"/>
    <n v="1"/>
    <x v="4"/>
  </r>
  <r>
    <x v="0"/>
    <n v="1"/>
    <s v="SMA"/>
    <x v="1"/>
    <x v="12"/>
    <s v="Thursday"/>
    <x v="1"/>
    <n v="1"/>
    <n v="1"/>
    <x v="4"/>
  </r>
  <r>
    <x v="0"/>
    <n v="1"/>
    <s v="SMA"/>
    <x v="4"/>
    <x v="12"/>
    <s v="Friday"/>
    <x v="1"/>
    <n v="1"/>
    <n v="1"/>
    <x v="4"/>
  </r>
  <r>
    <x v="0"/>
    <n v="1"/>
    <s v="SMA"/>
    <x v="2"/>
    <x v="12"/>
    <s v="Friday"/>
    <x v="1"/>
    <n v="1"/>
    <n v="1"/>
    <x v="4"/>
  </r>
  <r>
    <x v="0"/>
    <n v="1"/>
    <s v="SMA"/>
    <x v="4"/>
    <x v="12"/>
    <s v="Sunday"/>
    <x v="1"/>
    <n v="1"/>
    <n v="1"/>
    <x v="4"/>
  </r>
  <r>
    <x v="0"/>
    <n v="1"/>
    <s v="SMA"/>
    <x v="0"/>
    <x v="13"/>
    <s v="Monday"/>
    <x v="0"/>
    <n v="2.5"/>
    <n v="1"/>
    <x v="4"/>
  </r>
  <r>
    <x v="0"/>
    <n v="1"/>
    <s v="SMA"/>
    <x v="2"/>
    <x v="13"/>
    <s v="Monday"/>
    <x v="0"/>
    <n v="1"/>
    <n v="1"/>
    <x v="4"/>
  </r>
  <r>
    <x v="0"/>
    <n v="1"/>
    <s v="SMA"/>
    <x v="1"/>
    <x v="13"/>
    <s v="Tuesday"/>
    <x v="0"/>
    <n v="1.5"/>
    <n v="1"/>
    <x v="4"/>
  </r>
  <r>
    <x v="0"/>
    <n v="1"/>
    <s v="SMA"/>
    <x v="2"/>
    <x v="13"/>
    <s v="Tuesday"/>
    <x v="0"/>
    <n v="0.5"/>
    <n v="1"/>
    <x v="4"/>
  </r>
  <r>
    <x v="0"/>
    <n v="1"/>
    <s v="SMA"/>
    <x v="0"/>
    <x v="13"/>
    <s v="Wednesday"/>
    <x v="0"/>
    <n v="2.5"/>
    <n v="1"/>
    <x v="4"/>
  </r>
  <r>
    <x v="0"/>
    <n v="1"/>
    <s v="SMA"/>
    <x v="1"/>
    <x v="13"/>
    <s v="Thursday"/>
    <x v="0"/>
    <n v="1.5"/>
    <n v="1"/>
    <x v="4"/>
  </r>
  <r>
    <x v="0"/>
    <n v="1"/>
    <s v="SMA"/>
    <x v="2"/>
    <x v="13"/>
    <s v="Thursday"/>
    <x v="0"/>
    <n v="0.5"/>
    <n v="1"/>
    <x v="4"/>
  </r>
  <r>
    <x v="0"/>
    <n v="1"/>
    <s v="SMA"/>
    <x v="0"/>
    <x v="13"/>
    <s v="Friday"/>
    <x v="0"/>
    <n v="2.5"/>
    <n v="1"/>
    <x v="4"/>
  </r>
  <r>
    <x v="0"/>
    <n v="1"/>
    <s v="SMA"/>
    <x v="4"/>
    <x v="13"/>
    <s v="Friday"/>
    <x v="0"/>
    <n v="2"/>
    <n v="1"/>
    <x v="4"/>
  </r>
  <r>
    <x v="0"/>
    <n v="1"/>
    <s v="SMA"/>
    <x v="2"/>
    <x v="13"/>
    <s v="Friday"/>
    <x v="0"/>
    <n v="1"/>
    <n v="1"/>
    <x v="4"/>
  </r>
  <r>
    <x v="0"/>
    <n v="1"/>
    <s v="SMA"/>
    <x v="1"/>
    <x v="13"/>
    <s v="Saturday"/>
    <x v="0"/>
    <n v="1"/>
    <n v="1"/>
    <x v="4"/>
  </r>
  <r>
    <x v="0"/>
    <n v="1"/>
    <s v="SMA"/>
    <x v="3"/>
    <x v="13"/>
    <s v="Saturday"/>
    <x v="0"/>
    <n v="2"/>
    <n v="1"/>
    <x v="4"/>
  </r>
  <r>
    <x v="0"/>
    <n v="1"/>
    <s v="SMA"/>
    <x v="3"/>
    <x v="13"/>
    <s v="Sunday"/>
    <x v="0"/>
    <n v="0.5"/>
    <n v="1"/>
    <x v="4"/>
  </r>
  <r>
    <x v="0"/>
    <n v="1"/>
    <s v="SMA"/>
    <x v="2"/>
    <x v="13"/>
    <s v="Sunday"/>
    <x v="0"/>
    <n v="1"/>
    <n v="1"/>
    <x v="4"/>
  </r>
  <r>
    <x v="0"/>
    <n v="1"/>
    <s v="SMA"/>
    <x v="1"/>
    <x v="13"/>
    <s v="Monday"/>
    <x v="1"/>
    <n v="2"/>
    <n v="1"/>
    <x v="4"/>
  </r>
  <r>
    <x v="0"/>
    <n v="1"/>
    <s v="SMA"/>
    <x v="4"/>
    <x v="13"/>
    <s v="Monday"/>
    <x v="1"/>
    <n v="1"/>
    <n v="1"/>
    <x v="4"/>
  </r>
  <r>
    <x v="0"/>
    <n v="1"/>
    <s v="SMA"/>
    <x v="3"/>
    <x v="13"/>
    <s v="Monday"/>
    <x v="1"/>
    <n v="3"/>
    <n v="1"/>
    <x v="4"/>
  </r>
  <r>
    <x v="0"/>
    <n v="1"/>
    <s v="SMA"/>
    <x v="2"/>
    <x v="13"/>
    <s v="Monday"/>
    <x v="1"/>
    <n v="1"/>
    <n v="1"/>
    <x v="4"/>
  </r>
  <r>
    <x v="0"/>
    <n v="1"/>
    <s v="SMA"/>
    <x v="4"/>
    <x v="13"/>
    <s v="Tuesday"/>
    <x v="1"/>
    <n v="1"/>
    <n v="1"/>
    <x v="4"/>
  </r>
  <r>
    <x v="0"/>
    <n v="1"/>
    <s v="SMA"/>
    <x v="0"/>
    <x v="13"/>
    <s v="Wednesday"/>
    <x v="1"/>
    <n v="2.5"/>
    <n v="1"/>
    <x v="4"/>
  </r>
  <r>
    <x v="0"/>
    <n v="1"/>
    <s v="SMA"/>
    <x v="1"/>
    <x v="13"/>
    <s v="Wednesday"/>
    <x v="1"/>
    <n v="3"/>
    <n v="1"/>
    <x v="4"/>
  </r>
  <r>
    <x v="0"/>
    <n v="1"/>
    <s v="SMA"/>
    <x v="2"/>
    <x v="13"/>
    <s v="Wednesday"/>
    <x v="1"/>
    <n v="1"/>
    <n v="1"/>
    <x v="4"/>
  </r>
  <r>
    <x v="0"/>
    <n v="1"/>
    <s v="SMA"/>
    <x v="2"/>
    <x v="13"/>
    <s v="Thursday"/>
    <x v="1"/>
    <n v="1"/>
    <n v="1"/>
    <x v="4"/>
  </r>
  <r>
    <x v="0"/>
    <n v="1"/>
    <s v="SMA"/>
    <x v="4"/>
    <x v="13"/>
    <s v="Friday"/>
    <x v="1"/>
    <n v="1"/>
    <n v="1"/>
    <x v="4"/>
  </r>
  <r>
    <x v="0"/>
    <n v="1"/>
    <s v="SMA"/>
    <x v="2"/>
    <x v="13"/>
    <s v="Friday"/>
    <x v="1"/>
    <n v="1"/>
    <n v="1"/>
    <x v="4"/>
  </r>
  <r>
    <x v="0"/>
    <n v="1"/>
    <s v="SMA"/>
    <x v="1"/>
    <x v="13"/>
    <s v="Saturday"/>
    <x v="1"/>
    <n v="0.5"/>
    <n v="1"/>
    <x v="4"/>
  </r>
  <r>
    <x v="0"/>
    <n v="1"/>
    <s v="SMA"/>
    <x v="4"/>
    <x v="13"/>
    <s v="Sunday"/>
    <x v="1"/>
    <n v="2"/>
    <n v="1"/>
    <x v="4"/>
  </r>
  <r>
    <x v="0"/>
    <n v="1"/>
    <s v="SMA"/>
    <x v="1"/>
    <x v="14"/>
    <s v="Monday"/>
    <x v="0"/>
    <n v="1.5"/>
    <n v="1"/>
    <x v="1"/>
  </r>
  <r>
    <x v="0"/>
    <n v="1"/>
    <s v="SMA"/>
    <x v="1"/>
    <x v="14"/>
    <s v="Wednesday"/>
    <x v="0"/>
    <n v="1.5"/>
    <n v="1"/>
    <x v="1"/>
  </r>
  <r>
    <x v="0"/>
    <n v="1"/>
    <s v="SMA"/>
    <x v="1"/>
    <x v="14"/>
    <s v="Thursday"/>
    <x v="0"/>
    <n v="1.5"/>
    <n v="1"/>
    <x v="1"/>
  </r>
  <r>
    <x v="0"/>
    <n v="1"/>
    <s v="SMA"/>
    <x v="1"/>
    <x v="14"/>
    <s v="Saturday"/>
    <x v="0"/>
    <n v="1"/>
    <n v="1"/>
    <x v="1"/>
  </r>
  <r>
    <x v="0"/>
    <n v="1"/>
    <s v="SMA"/>
    <x v="4"/>
    <x v="14"/>
    <s v="Tuesday"/>
    <x v="0"/>
    <n v="1"/>
    <n v="1"/>
    <x v="1"/>
  </r>
  <r>
    <x v="0"/>
    <n v="1"/>
    <s v="SMA"/>
    <x v="4"/>
    <x v="14"/>
    <s v="Sunday"/>
    <x v="0"/>
    <n v="2"/>
    <n v="1"/>
    <x v="1"/>
  </r>
  <r>
    <x v="0"/>
    <n v="1"/>
    <s v="SMA"/>
    <x v="0"/>
    <x v="14"/>
    <s v="Monday"/>
    <x v="0"/>
    <n v="2.5"/>
    <n v="1"/>
    <x v="1"/>
  </r>
  <r>
    <x v="0"/>
    <n v="1"/>
    <s v="SMA"/>
    <x v="0"/>
    <x v="14"/>
    <s v="Wednesday"/>
    <x v="0"/>
    <n v="2.5"/>
    <n v="1"/>
    <x v="1"/>
  </r>
  <r>
    <x v="0"/>
    <n v="1"/>
    <s v="SMA"/>
    <x v="0"/>
    <x v="14"/>
    <s v="Friday"/>
    <x v="0"/>
    <n v="2.5"/>
    <n v="1"/>
    <x v="1"/>
  </r>
  <r>
    <x v="0"/>
    <n v="1"/>
    <s v="SMA"/>
    <x v="3"/>
    <x v="14"/>
    <s v="Sunday"/>
    <x v="0"/>
    <n v="3"/>
    <n v="1"/>
    <x v="1"/>
  </r>
  <r>
    <x v="0"/>
    <n v="1"/>
    <s v="SMA"/>
    <x v="2"/>
    <x v="14"/>
    <s v="Monday"/>
    <x v="0"/>
    <n v="2"/>
    <n v="1"/>
    <x v="1"/>
  </r>
  <r>
    <x v="0"/>
    <n v="1"/>
    <s v="SMA"/>
    <x v="2"/>
    <x v="14"/>
    <s v="Wednesday"/>
    <x v="0"/>
    <n v="3"/>
    <n v="1"/>
    <x v="1"/>
  </r>
  <r>
    <x v="0"/>
    <n v="1"/>
    <s v="SMA"/>
    <x v="2"/>
    <x v="14"/>
    <s v="Friday"/>
    <x v="0"/>
    <n v="1"/>
    <n v="1"/>
    <x v="1"/>
  </r>
  <r>
    <x v="0"/>
    <n v="1"/>
    <s v="SMA"/>
    <x v="2"/>
    <x v="14"/>
    <s v="Sunday"/>
    <x v="0"/>
    <n v="2"/>
    <n v="1"/>
    <x v="1"/>
  </r>
  <r>
    <x v="0"/>
    <n v="1"/>
    <s v="SMA"/>
    <x v="0"/>
    <x v="14"/>
    <s v="Wednesday"/>
    <x v="1"/>
    <n v="2.5"/>
    <n v="1"/>
    <x v="1"/>
  </r>
  <r>
    <x v="0"/>
    <n v="1"/>
    <s v="SMA"/>
    <x v="4"/>
    <x v="14"/>
    <s v="Tuesday"/>
    <x v="1"/>
    <n v="1"/>
    <n v="1"/>
    <x v="1"/>
  </r>
  <r>
    <x v="0"/>
    <n v="1"/>
    <s v="SMA"/>
    <x v="1"/>
    <x v="14"/>
    <s v="Monday"/>
    <x v="1"/>
    <n v="1.5"/>
    <n v="1"/>
    <x v="1"/>
  </r>
  <r>
    <x v="0"/>
    <n v="1"/>
    <s v="SMA"/>
    <x v="1"/>
    <x v="14"/>
    <s v="Wednesday"/>
    <x v="1"/>
    <n v="2.5"/>
    <n v="1"/>
    <x v="1"/>
  </r>
  <r>
    <x v="0"/>
    <n v="1"/>
    <s v="SMA"/>
    <x v="2"/>
    <x v="14"/>
    <s v="Monday"/>
    <x v="1"/>
    <n v="1"/>
    <n v="1"/>
    <x v="1"/>
  </r>
  <r>
    <x v="0"/>
    <n v="1"/>
    <s v="SMA"/>
    <x v="2"/>
    <x v="14"/>
    <s v="Tuesday"/>
    <x v="1"/>
    <n v="1"/>
    <n v="1"/>
    <x v="1"/>
  </r>
  <r>
    <x v="0"/>
    <n v="1"/>
    <s v="SMA"/>
    <x v="2"/>
    <x v="14"/>
    <s v="Wednesday"/>
    <x v="1"/>
    <n v="3"/>
    <n v="1"/>
    <x v="1"/>
  </r>
  <r>
    <x v="0"/>
    <n v="1"/>
    <s v="SMA"/>
    <x v="0"/>
    <x v="14"/>
    <s v="Monday"/>
    <x v="0"/>
    <n v="2.5"/>
    <n v="1"/>
    <x v="3"/>
  </r>
  <r>
    <x v="0"/>
    <n v="1"/>
    <s v="SMA"/>
    <x v="1"/>
    <x v="14"/>
    <s v="Monday"/>
    <x v="0"/>
    <n v="1.5"/>
    <n v="1"/>
    <x v="3"/>
  </r>
  <r>
    <x v="0"/>
    <n v="1"/>
    <s v="SMA"/>
    <x v="2"/>
    <x v="14"/>
    <s v="Monday"/>
    <x v="0"/>
    <n v="1"/>
    <n v="1"/>
    <x v="3"/>
  </r>
  <r>
    <x v="0"/>
    <n v="1"/>
    <s v="SMA"/>
    <x v="4"/>
    <x v="14"/>
    <s v="Tuesday"/>
    <x v="0"/>
    <n v="2"/>
    <n v="1"/>
    <x v="3"/>
  </r>
  <r>
    <x v="0"/>
    <n v="1"/>
    <s v="SMA"/>
    <x v="2"/>
    <x v="14"/>
    <s v="Tuesday"/>
    <x v="0"/>
    <n v="1"/>
    <n v="1"/>
    <x v="3"/>
  </r>
  <r>
    <x v="0"/>
    <n v="1"/>
    <s v="SMA"/>
    <x v="0"/>
    <x v="14"/>
    <s v="Wednesday"/>
    <x v="0"/>
    <n v="2.5"/>
    <n v="1"/>
    <x v="3"/>
  </r>
  <r>
    <x v="0"/>
    <n v="1"/>
    <s v="SMA"/>
    <x v="1"/>
    <x v="14"/>
    <s v="Wednesday"/>
    <x v="0"/>
    <n v="1.5"/>
    <n v="1"/>
    <x v="3"/>
  </r>
  <r>
    <x v="0"/>
    <n v="1"/>
    <s v="SMA"/>
    <x v="2"/>
    <x v="14"/>
    <s v="Wednesday"/>
    <x v="0"/>
    <n v="1"/>
    <n v="1"/>
    <x v="3"/>
  </r>
  <r>
    <x v="0"/>
    <n v="1"/>
    <s v="SMA"/>
    <x v="1"/>
    <x v="14"/>
    <s v="Thursday"/>
    <x v="0"/>
    <n v="1.5"/>
    <n v="1"/>
    <x v="3"/>
  </r>
  <r>
    <x v="0"/>
    <n v="1"/>
    <s v="SMA"/>
    <x v="0"/>
    <x v="14"/>
    <s v="Friday"/>
    <x v="0"/>
    <n v="2.5"/>
    <n v="1"/>
    <x v="3"/>
  </r>
  <r>
    <x v="0"/>
    <n v="1"/>
    <s v="SMA"/>
    <x v="4"/>
    <x v="14"/>
    <s v="Friday"/>
    <x v="0"/>
    <n v="2"/>
    <n v="1"/>
    <x v="3"/>
  </r>
  <r>
    <x v="0"/>
    <n v="1"/>
    <s v="SMA"/>
    <x v="1"/>
    <x v="14"/>
    <s v="Saturday"/>
    <x v="0"/>
    <n v="1"/>
    <n v="1"/>
    <x v="3"/>
  </r>
  <r>
    <x v="0"/>
    <n v="1"/>
    <s v="SMA"/>
    <x v="4"/>
    <x v="14"/>
    <s v="Saturday"/>
    <x v="0"/>
    <n v="1"/>
    <n v="1"/>
    <x v="3"/>
  </r>
  <r>
    <x v="0"/>
    <n v="1"/>
    <s v="SMA"/>
    <x v="3"/>
    <x v="14"/>
    <s v="Sunday"/>
    <x v="0"/>
    <n v="2"/>
    <n v="1"/>
    <x v="3"/>
  </r>
  <r>
    <x v="0"/>
    <n v="1"/>
    <s v="SMA"/>
    <x v="4"/>
    <x v="14"/>
    <s v="Sunday"/>
    <x v="0"/>
    <n v="2"/>
    <n v="1"/>
    <x v="3"/>
  </r>
  <r>
    <x v="0"/>
    <n v="1"/>
    <s v="SMA"/>
    <x v="1"/>
    <x v="14"/>
    <s v="Monday"/>
    <x v="1"/>
    <n v="1.5"/>
    <n v="1"/>
    <x v="3"/>
  </r>
  <r>
    <x v="0"/>
    <n v="1"/>
    <s v="SMA"/>
    <x v="2"/>
    <x v="14"/>
    <s v="Monday"/>
    <x v="1"/>
    <n v="1"/>
    <n v="1"/>
    <x v="3"/>
  </r>
  <r>
    <x v="0"/>
    <n v="1"/>
    <s v="SMA"/>
    <x v="4"/>
    <x v="14"/>
    <s v="Tuesday"/>
    <x v="1"/>
    <n v="1"/>
    <n v="1"/>
    <x v="3"/>
  </r>
  <r>
    <x v="0"/>
    <n v="1"/>
    <s v="SMA"/>
    <x v="2"/>
    <x v="14"/>
    <s v="Tuesday"/>
    <x v="1"/>
    <n v="1"/>
    <n v="1"/>
    <x v="3"/>
  </r>
  <r>
    <x v="0"/>
    <n v="1"/>
    <s v="SMA"/>
    <x v="0"/>
    <x v="14"/>
    <s v="Wednesday"/>
    <x v="1"/>
    <n v="2.5"/>
    <n v="1"/>
    <x v="3"/>
  </r>
  <r>
    <x v="0"/>
    <n v="1"/>
    <s v="SMA"/>
    <x v="2"/>
    <x v="14"/>
    <s v="Wednesday"/>
    <x v="1"/>
    <n v="2.5"/>
    <n v="1"/>
    <x v="3"/>
  </r>
  <r>
    <x v="0"/>
    <n v="1"/>
    <s v="SMA"/>
    <x v="1"/>
    <x v="14"/>
    <s v="Wednesday"/>
    <x v="1"/>
    <n v="1"/>
    <n v="1"/>
    <x v="3"/>
  </r>
  <r>
    <x v="0"/>
    <n v="1"/>
    <s v="SMA"/>
    <x v="4"/>
    <x v="14"/>
    <s v="Thursday"/>
    <x v="1"/>
    <n v="1"/>
    <n v="1"/>
    <x v="3"/>
  </r>
  <r>
    <x v="0"/>
    <n v="1"/>
    <s v="SMA"/>
    <x v="0"/>
    <x v="14"/>
    <s v="Monday"/>
    <x v="0"/>
    <n v="2.5"/>
    <n v="1"/>
    <x v="2"/>
  </r>
  <r>
    <x v="0"/>
    <n v="1"/>
    <s v="SMA"/>
    <x v="0"/>
    <x v="14"/>
    <s v="Wednesday"/>
    <x v="0"/>
    <n v="2.5"/>
    <n v="1"/>
    <x v="2"/>
  </r>
  <r>
    <x v="0"/>
    <n v="1"/>
    <s v="SMA"/>
    <x v="0"/>
    <x v="14"/>
    <s v="Friday"/>
    <x v="0"/>
    <n v="2.5"/>
    <n v="1"/>
    <x v="2"/>
  </r>
  <r>
    <x v="0"/>
    <n v="1"/>
    <s v="SMA"/>
    <x v="1"/>
    <x v="14"/>
    <s v="Monday"/>
    <x v="0"/>
    <n v="1.5"/>
    <n v="1"/>
    <x v="2"/>
  </r>
  <r>
    <x v="0"/>
    <n v="1"/>
    <s v="SMA"/>
    <x v="1"/>
    <x v="14"/>
    <s v="Wednesday"/>
    <x v="0"/>
    <n v="1"/>
    <n v="1"/>
    <x v="2"/>
  </r>
  <r>
    <x v="0"/>
    <n v="1"/>
    <s v="SMA"/>
    <x v="1"/>
    <x v="14"/>
    <s v="Thursday"/>
    <x v="0"/>
    <n v="1"/>
    <n v="1"/>
    <x v="2"/>
  </r>
  <r>
    <x v="0"/>
    <n v="1"/>
    <s v="SMA"/>
    <x v="1"/>
    <x v="14"/>
    <s v="Saturday"/>
    <x v="0"/>
    <n v="1"/>
    <n v="1"/>
    <x v="2"/>
  </r>
  <r>
    <x v="0"/>
    <n v="1"/>
    <s v="SMA"/>
    <x v="4"/>
    <x v="14"/>
    <s v="Tuesday"/>
    <x v="0"/>
    <n v="1"/>
    <n v="1"/>
    <x v="2"/>
  </r>
  <r>
    <x v="0"/>
    <n v="1"/>
    <s v="SMA"/>
    <x v="4"/>
    <x v="14"/>
    <s v="Sunday"/>
    <x v="0"/>
    <n v="2"/>
    <n v="1"/>
    <x v="2"/>
  </r>
  <r>
    <x v="0"/>
    <n v="1"/>
    <s v="SMA"/>
    <x v="3"/>
    <x v="14"/>
    <s v="Sunday"/>
    <x v="0"/>
    <n v="2"/>
    <n v="1"/>
    <x v="2"/>
  </r>
  <r>
    <x v="0"/>
    <n v="1"/>
    <s v="SMA"/>
    <x v="2"/>
    <x v="14"/>
    <s v="Monday"/>
    <x v="0"/>
    <n v="1"/>
    <n v="1"/>
    <x v="2"/>
  </r>
  <r>
    <x v="0"/>
    <n v="1"/>
    <s v="SMA"/>
    <x v="2"/>
    <x v="14"/>
    <s v="Wednesday"/>
    <x v="0"/>
    <n v="1"/>
    <n v="1"/>
    <x v="2"/>
  </r>
  <r>
    <x v="0"/>
    <n v="1"/>
    <s v="SMA"/>
    <x v="2"/>
    <x v="14"/>
    <s v="Friday"/>
    <x v="0"/>
    <n v="1"/>
    <n v="1"/>
    <x v="2"/>
  </r>
  <r>
    <x v="0"/>
    <n v="1"/>
    <s v="SMA"/>
    <x v="2"/>
    <x v="14"/>
    <s v="Sunday"/>
    <x v="0"/>
    <n v="2"/>
    <n v="1"/>
    <x v="2"/>
  </r>
  <r>
    <x v="0"/>
    <n v="1"/>
    <s v="SMA"/>
    <x v="0"/>
    <x v="14"/>
    <s v="Wednesday"/>
    <x v="1"/>
    <n v="2.5"/>
    <n v="1"/>
    <x v="2"/>
  </r>
  <r>
    <x v="0"/>
    <n v="1"/>
    <s v="SMA"/>
    <x v="1"/>
    <x v="14"/>
    <s v="Monday"/>
    <x v="1"/>
    <n v="1.5"/>
    <n v="1"/>
    <x v="2"/>
  </r>
  <r>
    <x v="0"/>
    <n v="1"/>
    <s v="SMA"/>
    <x v="1"/>
    <x v="14"/>
    <s v="Wednesday"/>
    <x v="1"/>
    <n v="2.5"/>
    <n v="1"/>
    <x v="2"/>
  </r>
  <r>
    <x v="0"/>
    <n v="1"/>
    <s v="SMA"/>
    <x v="4"/>
    <x v="14"/>
    <s v="Monday"/>
    <x v="1"/>
    <n v="1"/>
    <n v="1"/>
    <x v="2"/>
  </r>
  <r>
    <x v="0"/>
    <n v="1"/>
    <s v="SMA"/>
    <x v="4"/>
    <x v="14"/>
    <s v="Tuesday"/>
    <x v="1"/>
    <n v="1"/>
    <n v="1"/>
    <x v="2"/>
  </r>
  <r>
    <x v="0"/>
    <n v="1"/>
    <s v="SMA"/>
    <x v="2"/>
    <x v="14"/>
    <s v="Monday"/>
    <x v="1"/>
    <n v="1"/>
    <n v="1"/>
    <x v="2"/>
  </r>
  <r>
    <x v="0"/>
    <n v="1"/>
    <s v="SMA"/>
    <x v="2"/>
    <x v="14"/>
    <s v="Wednesday"/>
    <x v="1"/>
    <n v="1"/>
    <n v="1"/>
    <x v="2"/>
  </r>
  <r>
    <x v="0"/>
    <n v="1"/>
    <s v="SMA"/>
    <x v="0"/>
    <x v="13"/>
    <s v="Monday"/>
    <x v="0"/>
    <n v="2.5"/>
    <n v="1"/>
    <x v="4"/>
  </r>
  <r>
    <x v="0"/>
    <n v="1"/>
    <s v="SMA"/>
    <x v="2"/>
    <x v="13"/>
    <s v="Monday"/>
    <x v="0"/>
    <n v="1"/>
    <n v="1"/>
    <x v="4"/>
  </r>
  <r>
    <x v="0"/>
    <n v="1"/>
    <s v="SMA"/>
    <x v="1"/>
    <x v="13"/>
    <s v="Tuesday"/>
    <x v="0"/>
    <n v="1.5"/>
    <n v="1"/>
    <x v="4"/>
  </r>
  <r>
    <x v="0"/>
    <n v="1"/>
    <s v="SMA"/>
    <x v="2"/>
    <x v="13"/>
    <s v="Tuesday"/>
    <x v="0"/>
    <n v="0.5"/>
    <n v="1"/>
    <x v="4"/>
  </r>
  <r>
    <x v="0"/>
    <n v="1"/>
    <s v="SMA"/>
    <x v="0"/>
    <x v="13"/>
    <s v="Wednesday"/>
    <x v="0"/>
    <n v="2.5"/>
    <n v="1"/>
    <x v="4"/>
  </r>
  <r>
    <x v="0"/>
    <n v="1"/>
    <s v="SMA"/>
    <x v="1"/>
    <x v="13"/>
    <s v="Thursday"/>
    <x v="0"/>
    <n v="1.5"/>
    <n v="1"/>
    <x v="4"/>
  </r>
  <r>
    <x v="0"/>
    <n v="1"/>
    <s v="SMA"/>
    <x v="2"/>
    <x v="13"/>
    <s v="Thursday"/>
    <x v="0"/>
    <n v="0.5"/>
    <n v="1"/>
    <x v="4"/>
  </r>
  <r>
    <x v="0"/>
    <n v="1"/>
    <s v="SMA"/>
    <x v="0"/>
    <x v="13"/>
    <s v="Friday"/>
    <x v="0"/>
    <n v="2.5"/>
    <n v="1"/>
    <x v="4"/>
  </r>
  <r>
    <x v="0"/>
    <n v="1"/>
    <s v="SMA"/>
    <x v="4"/>
    <x v="13"/>
    <s v="Friday"/>
    <x v="0"/>
    <n v="2"/>
    <n v="1"/>
    <x v="4"/>
  </r>
  <r>
    <x v="0"/>
    <n v="1"/>
    <s v="SMA"/>
    <x v="2"/>
    <x v="13"/>
    <s v="Friday"/>
    <x v="0"/>
    <n v="1"/>
    <n v="1"/>
    <x v="4"/>
  </r>
  <r>
    <x v="0"/>
    <n v="1"/>
    <s v="SMA"/>
    <x v="1"/>
    <x v="13"/>
    <s v="Saturday"/>
    <x v="0"/>
    <n v="1"/>
    <n v="1"/>
    <x v="4"/>
  </r>
  <r>
    <x v="0"/>
    <n v="1"/>
    <s v="SMA"/>
    <x v="3"/>
    <x v="13"/>
    <s v="Saturday"/>
    <x v="0"/>
    <n v="2"/>
    <n v="1"/>
    <x v="4"/>
  </r>
  <r>
    <x v="0"/>
    <n v="1"/>
    <s v="SMA"/>
    <x v="3"/>
    <x v="13"/>
    <s v="Sunday"/>
    <x v="0"/>
    <n v="0.5"/>
    <n v="1"/>
    <x v="4"/>
  </r>
  <r>
    <x v="0"/>
    <n v="1"/>
    <s v="SMA"/>
    <x v="2"/>
    <x v="13"/>
    <s v="Sunday"/>
    <x v="0"/>
    <n v="1"/>
    <n v="1"/>
    <x v="4"/>
  </r>
  <r>
    <x v="0"/>
    <n v="1"/>
    <s v="SMA"/>
    <x v="0"/>
    <x v="13"/>
    <s v="Monday"/>
    <x v="1"/>
    <n v="2.5"/>
    <n v="2"/>
    <x v="4"/>
  </r>
  <r>
    <x v="0"/>
    <n v="1"/>
    <s v="SMA"/>
    <x v="1"/>
    <x v="13"/>
    <s v="Monday"/>
    <x v="1"/>
    <n v="1.5"/>
    <n v="3"/>
    <x v="4"/>
  </r>
  <r>
    <x v="0"/>
    <n v="1"/>
    <s v="SMA"/>
    <x v="3"/>
    <x v="13"/>
    <s v="Monday"/>
    <x v="1"/>
    <n v="3"/>
    <n v="4"/>
    <x v="4"/>
  </r>
  <r>
    <x v="0"/>
    <n v="1"/>
    <s v="SMA"/>
    <x v="2"/>
    <x v="13"/>
    <s v="Monday"/>
    <x v="1"/>
    <n v="1"/>
    <n v="5"/>
    <x v="4"/>
  </r>
  <r>
    <x v="0"/>
    <n v="1"/>
    <s v="SMA"/>
    <x v="4"/>
    <x v="13"/>
    <s v="Tuesday"/>
    <x v="1"/>
    <n v="1"/>
    <n v="6"/>
    <x v="4"/>
  </r>
  <r>
    <x v="0"/>
    <n v="1"/>
    <s v="SMA"/>
    <x v="2"/>
    <x v="13"/>
    <s v="Tuesday"/>
    <x v="1"/>
    <n v="2"/>
    <n v="7"/>
    <x v="4"/>
  </r>
  <r>
    <x v="0"/>
    <n v="1"/>
    <s v="SMA"/>
    <x v="1"/>
    <x v="13"/>
    <s v="Wednesday"/>
    <x v="1"/>
    <n v="2.5"/>
    <n v="8"/>
    <x v="4"/>
  </r>
  <r>
    <x v="0"/>
    <n v="1"/>
    <s v="SMA"/>
    <x v="2"/>
    <x v="13"/>
    <s v="Wednesday"/>
    <x v="1"/>
    <n v="1"/>
    <n v="9"/>
    <x v="4"/>
  </r>
  <r>
    <x v="0"/>
    <n v="1"/>
    <s v="SMA"/>
    <x v="2"/>
    <x v="13"/>
    <s v="Thursday"/>
    <x v="1"/>
    <n v="1"/>
    <n v="10"/>
    <x v="4"/>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7" dataOnRows="1" applyNumberFormats="0" applyBorderFormats="0" applyFontFormats="0" applyPatternFormats="0" applyAlignmentFormats="0" applyWidthHeightFormats="1" dataCaption="Data" updatedVersion="4" minRefreshableVersion="3" asteriskTotals="1" showMemberPropertyTips="0" useAutoFormatting="1" itemPrintTitles="1" createdVersion="3" indent="0" compact="0" compactData="0" gridDropZones="1">
  <location ref="A3:E32" firstHeaderRow="2" firstDataRow="2" firstDataCol="4" rowPageCount="1" colPageCount="1"/>
  <pivotFields count="10">
    <pivotField axis="axisRow" subtotalCaption=" Total" compact="0" numFmtId="167" outline="0" subtotalTop="0" showAll="0" includeNewItemsInFilter="1">
      <items count="4">
        <item x="1"/>
        <item m="1" x="2"/>
        <item x="0"/>
        <item t="default"/>
      </items>
    </pivotField>
    <pivotField compact="0" numFmtId="167" outline="0" subtotalTop="0" showAll="0" includeNewItemsInFilter="1"/>
    <pivotField compact="0" numFmtId="167" outline="0" subtotalTop="0" showAll="0" includeNewItemsInFilter="1"/>
    <pivotField axis="axisRow" compact="0" numFmtId="167" outline="0" subtotalTop="0" showAll="0" includeNewItemsInFilter="1">
      <items count="11">
        <item x="3"/>
        <item x="0"/>
        <item m="1" x="8"/>
        <item m="1" x="7"/>
        <item x="4"/>
        <item x="1"/>
        <item x="6"/>
        <item x="2"/>
        <item x="5"/>
        <item m="1" x="9"/>
        <item t="default"/>
      </items>
    </pivotField>
    <pivotField axis="axisRow" subtotalCaption=" Total" compact="0" numFmtId="167" outline="0" subtotalTop="0" showAll="0" includeNewItemsInFilter="1">
      <items count="16">
        <item h="1" x="0"/>
        <item h="1" x="1"/>
        <item h="1" x="6"/>
        <item h="1" x="2"/>
        <item h="1" x="3"/>
        <item h="1" x="4"/>
        <item h="1" x="5"/>
        <item h="1" x="7"/>
        <item h="1" x="8"/>
        <item h="1" x="9"/>
        <item h="1" x="10"/>
        <item h="1" x="11"/>
        <item x="12"/>
        <item x="13"/>
        <item x="14"/>
        <item t="default"/>
      </items>
    </pivotField>
    <pivotField compact="0" numFmtId="165" outline="0" subtotalTop="0" showAll="0" includeNewItemsInFilter="1"/>
    <pivotField axis="axisRow" compact="0" numFmtId="167" outline="0" subtotalTop="0" showAll="0" includeNewItemsInFilter="1">
      <items count="4">
        <item x="1"/>
        <item x="0"/>
        <item x="2"/>
        <item t="default"/>
      </items>
    </pivotField>
    <pivotField dataField="1" compact="0" numFmtId="2" outline="0" subtotalTop="0" showAll="0" includeNewItemsInFilter="1"/>
    <pivotField compact="0" numFmtId="167" outline="0" subtotalTop="0" showAll="0" includeNewItemsInFilter="1"/>
    <pivotField axis="axisPage" compact="0" numFmtId="167" outline="0" subtotalTop="0" multipleItemSelectionAllowed="1" showAll="0" includeNewItemsInFilter="1">
      <items count="10">
        <item m="1" x="7"/>
        <item m="1" x="8"/>
        <item h="1" x="5"/>
        <item h="1" x="0"/>
        <item m="1" x="6"/>
        <item h="1" x="2"/>
        <item h="1" x="3"/>
        <item h="1" x="1"/>
        <item x="4"/>
        <item t="default"/>
      </items>
    </pivotField>
  </pivotFields>
  <rowFields count="4">
    <field x="0"/>
    <field x="4"/>
    <field x="6"/>
    <field x="3"/>
  </rowFields>
  <rowItems count="28">
    <i>
      <x v="2"/>
      <x v="12"/>
      <x/>
      <x/>
    </i>
    <i r="3">
      <x v="1"/>
    </i>
    <i r="3">
      <x v="4"/>
    </i>
    <i r="3">
      <x v="5"/>
    </i>
    <i r="3">
      <x v="7"/>
    </i>
    <i t="default" r="2">
      <x/>
    </i>
    <i r="2">
      <x v="1"/>
      <x/>
    </i>
    <i r="3">
      <x v="1"/>
    </i>
    <i r="3">
      <x v="4"/>
    </i>
    <i r="3">
      <x v="5"/>
    </i>
    <i r="3">
      <x v="7"/>
    </i>
    <i t="default" r="2">
      <x v="1"/>
    </i>
    <i t="default" r="1">
      <x v="12"/>
    </i>
    <i r="1">
      <x v="13"/>
      <x/>
      <x/>
    </i>
    <i r="3">
      <x v="1"/>
    </i>
    <i r="3">
      <x v="4"/>
    </i>
    <i r="3">
      <x v="5"/>
    </i>
    <i r="3">
      <x v="7"/>
    </i>
    <i t="default" r="2">
      <x/>
    </i>
    <i r="2">
      <x v="1"/>
      <x/>
    </i>
    <i r="3">
      <x v="1"/>
    </i>
    <i r="3">
      <x v="4"/>
    </i>
    <i r="3">
      <x v="5"/>
    </i>
    <i r="3">
      <x v="7"/>
    </i>
    <i t="default" r="2">
      <x v="1"/>
    </i>
    <i t="default" r="1">
      <x v="13"/>
    </i>
    <i t="default">
      <x v="2"/>
    </i>
    <i t="grand">
      <x/>
    </i>
  </rowItems>
  <colItems count="1">
    <i/>
  </colItems>
  <pageFields count="1">
    <pageField fld="9" hier="0"/>
  </pageFields>
  <dataFields count="1">
    <dataField name="Sum of Hours" fld="7" baseField="0" baseItem="0" numFmtId="167"/>
  </dataFields>
  <formats count="5">
    <format dxfId="14">
      <pivotArea outline="0" collapsedLevelsAreSubtotals="1" fieldPosition="0">
        <references count="3">
          <reference field="0" count="0" selected="0"/>
          <reference field="4" count="0" selected="0"/>
          <reference field="6" count="1" selected="0" defaultSubtotal="1">
            <x v="1"/>
          </reference>
        </references>
      </pivotArea>
    </format>
    <format dxfId="13">
      <pivotArea dataOnly="0" labelOnly="1" outline="0" fieldPosition="0">
        <references count="3">
          <reference field="0" count="0" selected="0"/>
          <reference field="4" count="0" selected="0"/>
          <reference field="6" count="1" defaultSubtotal="1">
            <x v="1"/>
          </reference>
        </references>
      </pivotArea>
    </format>
    <format dxfId="12">
      <pivotArea outline="0" collapsedLevelsAreSubtotals="1" fieldPosition="0">
        <references count="3">
          <reference field="0" count="0" selected="0"/>
          <reference field="4" count="0" selected="0"/>
          <reference field="6" count="1" selected="0" defaultSubtotal="1">
            <x v="0"/>
          </reference>
        </references>
      </pivotArea>
    </format>
    <format dxfId="11">
      <pivotArea dataOnly="0" labelOnly="1" outline="0" fieldPosition="0">
        <references count="3">
          <reference field="0" count="0" selected="0"/>
          <reference field="4" count="0" selected="0"/>
          <reference field="6" count="1" defaultSubtotal="1">
            <x v="0"/>
          </reference>
        </references>
      </pivotArea>
    </format>
    <format dxfId="10">
      <pivotArea type="all" dataOnly="0" outline="0"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ivotTable" Target="../pivotTables/pivotTable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27"/>
  <sheetViews>
    <sheetView topLeftCell="R193" zoomScale="60" zoomScaleNormal="60" workbookViewId="0">
      <selection activeCell="Z218" sqref="Z218"/>
    </sheetView>
  </sheetViews>
  <sheetFormatPr defaultRowHeight="12.75" x14ac:dyDescent="0.2"/>
  <cols>
    <col min="1" max="1" width="12.140625" bestFit="1" customWidth="1"/>
    <col min="2" max="2" width="27.5703125" bestFit="1" customWidth="1"/>
    <col min="3" max="3" width="10.140625" bestFit="1" customWidth="1"/>
    <col min="4" max="9" width="10.28515625" bestFit="1" customWidth="1"/>
    <col min="12" max="12" width="11" bestFit="1" customWidth="1"/>
    <col min="13" max="13" width="36.5703125" bestFit="1" customWidth="1"/>
    <col min="14" max="14" width="10.140625" bestFit="1" customWidth="1"/>
    <col min="15" max="15" width="10.140625" customWidth="1"/>
    <col min="16" max="20" width="10.140625" bestFit="1" customWidth="1"/>
    <col min="21" max="21" width="8.28515625" bestFit="1" customWidth="1"/>
    <col min="23" max="23" width="12.140625" bestFit="1" customWidth="1"/>
    <col min="24" max="24" width="27.5703125" bestFit="1" customWidth="1"/>
    <col min="25" max="31" width="10.140625" bestFit="1" customWidth="1"/>
    <col min="34" max="34" width="11" bestFit="1" customWidth="1"/>
    <col min="35" max="35" width="36.5703125" bestFit="1" customWidth="1"/>
    <col min="36" max="42" width="10.140625" bestFit="1" customWidth="1"/>
    <col min="43" max="43" width="8.28515625" customWidth="1"/>
  </cols>
  <sheetData>
    <row r="1" spans="1:43" ht="12.75" customHeight="1" x14ac:dyDescent="0.2">
      <c r="A1" s="263" t="s">
        <v>59</v>
      </c>
      <c r="B1" s="263"/>
      <c r="C1" s="263"/>
      <c r="D1" s="263"/>
      <c r="E1" s="263"/>
      <c r="F1" s="263"/>
      <c r="G1" s="263"/>
      <c r="H1" s="263"/>
      <c r="I1" s="263"/>
      <c r="J1" s="263"/>
      <c r="L1" s="263" t="s">
        <v>59</v>
      </c>
      <c r="M1" s="263"/>
      <c r="N1" s="263"/>
      <c r="O1" s="263"/>
      <c r="P1" s="263"/>
      <c r="Q1" s="263"/>
      <c r="R1" s="263"/>
      <c r="S1" s="263"/>
      <c r="T1" s="263"/>
      <c r="U1" s="263"/>
      <c r="W1" s="263" t="s">
        <v>59</v>
      </c>
      <c r="X1" s="263"/>
      <c r="Y1" s="263"/>
      <c r="Z1" s="263"/>
      <c r="AA1" s="263"/>
      <c r="AB1" s="263"/>
      <c r="AC1" s="263"/>
      <c r="AD1" s="263"/>
      <c r="AE1" s="263"/>
      <c r="AF1" s="263"/>
      <c r="AH1" s="263" t="s">
        <v>59</v>
      </c>
      <c r="AI1" s="263"/>
      <c r="AJ1" s="263"/>
      <c r="AK1" s="263"/>
      <c r="AL1" s="263"/>
      <c r="AM1" s="263"/>
      <c r="AN1" s="263"/>
      <c r="AO1" s="263"/>
      <c r="AP1" s="263"/>
      <c r="AQ1" s="263"/>
    </row>
    <row r="2" spans="1:43" ht="12.75" customHeight="1" x14ac:dyDescent="0.2">
      <c r="A2" s="263"/>
      <c r="B2" s="263"/>
      <c r="C2" s="263"/>
      <c r="D2" s="263"/>
      <c r="E2" s="263"/>
      <c r="F2" s="263"/>
      <c r="G2" s="263"/>
      <c r="H2" s="263"/>
      <c r="I2" s="263"/>
      <c r="J2" s="263"/>
      <c r="L2" s="263"/>
      <c r="M2" s="263"/>
      <c r="N2" s="263"/>
      <c r="O2" s="263"/>
      <c r="P2" s="263"/>
      <c r="Q2" s="263"/>
      <c r="R2" s="263"/>
      <c r="S2" s="263"/>
      <c r="T2" s="263"/>
      <c r="U2" s="263"/>
      <c r="W2" s="263"/>
      <c r="X2" s="263"/>
      <c r="Y2" s="263"/>
      <c r="Z2" s="263"/>
      <c r="AA2" s="263"/>
      <c r="AB2" s="263"/>
      <c r="AC2" s="263"/>
      <c r="AD2" s="263"/>
      <c r="AE2" s="263"/>
      <c r="AF2" s="263"/>
      <c r="AH2" s="263"/>
      <c r="AI2" s="263"/>
      <c r="AJ2" s="263"/>
      <c r="AK2" s="263"/>
      <c r="AL2" s="263"/>
      <c r="AM2" s="263"/>
      <c r="AN2" s="263"/>
      <c r="AO2" s="263"/>
      <c r="AP2" s="263"/>
      <c r="AQ2" s="263"/>
    </row>
    <row r="3" spans="1:43" ht="18" x14ac:dyDescent="0.25">
      <c r="A3" s="26" t="s">
        <v>0</v>
      </c>
      <c r="B3" s="37" t="s">
        <v>58</v>
      </c>
      <c r="C3" s="262" t="s">
        <v>17</v>
      </c>
      <c r="D3" s="262"/>
      <c r="E3" s="250">
        <v>40434</v>
      </c>
      <c r="F3" s="250"/>
      <c r="G3" s="250"/>
      <c r="H3" s="250"/>
      <c r="I3" s="250"/>
      <c r="J3" s="28"/>
      <c r="L3" s="26" t="s">
        <v>0</v>
      </c>
      <c r="M3" s="38" t="s">
        <v>74</v>
      </c>
      <c r="N3" s="262" t="s">
        <v>17</v>
      </c>
      <c r="O3" s="262"/>
      <c r="P3" s="250">
        <v>40434</v>
      </c>
      <c r="Q3" s="250"/>
      <c r="R3" s="250"/>
      <c r="S3" s="250"/>
      <c r="T3" s="250"/>
      <c r="U3" s="28"/>
      <c r="W3" s="26" t="s">
        <v>0</v>
      </c>
      <c r="X3" s="37" t="s">
        <v>78</v>
      </c>
      <c r="Y3" s="262" t="s">
        <v>17</v>
      </c>
      <c r="Z3" s="262"/>
      <c r="AA3" s="250">
        <v>40434</v>
      </c>
      <c r="AB3" s="250"/>
      <c r="AC3" s="250"/>
      <c r="AD3" s="250"/>
      <c r="AE3" s="250"/>
      <c r="AF3" s="28"/>
      <c r="AH3" s="26" t="s">
        <v>0</v>
      </c>
      <c r="AI3" s="38" t="s">
        <v>85</v>
      </c>
      <c r="AJ3" s="262" t="s">
        <v>17</v>
      </c>
      <c r="AK3" s="262"/>
      <c r="AL3" s="250">
        <v>40434</v>
      </c>
      <c r="AM3" s="250"/>
      <c r="AN3" s="250"/>
      <c r="AO3" s="250"/>
      <c r="AP3" s="250"/>
      <c r="AQ3" s="28"/>
    </row>
    <row r="4" spans="1:43" ht="18" x14ac:dyDescent="0.25">
      <c r="A4" s="26" t="s">
        <v>55</v>
      </c>
      <c r="B4" s="29" t="s">
        <v>61</v>
      </c>
      <c r="C4" s="30">
        <f>E3</f>
        <v>40434</v>
      </c>
      <c r="D4" s="30">
        <f t="shared" ref="D4:I5" si="0">C4+1</f>
        <v>40435</v>
      </c>
      <c r="E4" s="30">
        <f t="shared" si="0"/>
        <v>40436</v>
      </c>
      <c r="F4" s="30">
        <f t="shared" si="0"/>
        <v>40437</v>
      </c>
      <c r="G4" s="30">
        <f t="shared" si="0"/>
        <v>40438</v>
      </c>
      <c r="H4" s="30">
        <f t="shared" si="0"/>
        <v>40439</v>
      </c>
      <c r="I4" s="30">
        <f t="shared" si="0"/>
        <v>40440</v>
      </c>
      <c r="J4" s="31" t="s">
        <v>1</v>
      </c>
      <c r="L4" s="26" t="s">
        <v>36</v>
      </c>
      <c r="M4" s="29" t="s">
        <v>61</v>
      </c>
      <c r="N4" s="30">
        <f>P3</f>
        <v>40434</v>
      </c>
      <c r="O4" s="30">
        <f t="shared" ref="O4:T5" si="1">N4+1</f>
        <v>40435</v>
      </c>
      <c r="P4" s="30">
        <f t="shared" si="1"/>
        <v>40436</v>
      </c>
      <c r="Q4" s="30">
        <f t="shared" si="1"/>
        <v>40437</v>
      </c>
      <c r="R4" s="30">
        <f t="shared" si="1"/>
        <v>40438</v>
      </c>
      <c r="S4" s="30">
        <f t="shared" si="1"/>
        <v>40439</v>
      </c>
      <c r="T4" s="30">
        <f t="shared" si="1"/>
        <v>40440</v>
      </c>
      <c r="U4" s="31" t="s">
        <v>1</v>
      </c>
      <c r="W4" s="26" t="s">
        <v>55</v>
      </c>
      <c r="X4" s="29" t="s">
        <v>61</v>
      </c>
      <c r="Y4" s="30">
        <f>AA3</f>
        <v>40434</v>
      </c>
      <c r="Z4" s="30">
        <f t="shared" ref="Z4:AE5" si="2">Y4+1</f>
        <v>40435</v>
      </c>
      <c r="AA4" s="30">
        <f t="shared" si="2"/>
        <v>40436</v>
      </c>
      <c r="AB4" s="30">
        <f t="shared" si="2"/>
        <v>40437</v>
      </c>
      <c r="AC4" s="30">
        <f t="shared" si="2"/>
        <v>40438</v>
      </c>
      <c r="AD4" s="30">
        <f t="shared" si="2"/>
        <v>40439</v>
      </c>
      <c r="AE4" s="30">
        <f t="shared" si="2"/>
        <v>40440</v>
      </c>
      <c r="AF4" s="31" t="s">
        <v>1</v>
      </c>
      <c r="AH4" s="26" t="s">
        <v>36</v>
      </c>
      <c r="AI4" s="29" t="s">
        <v>61</v>
      </c>
      <c r="AJ4" s="30">
        <f>AL3</f>
        <v>40434</v>
      </c>
      <c r="AK4" s="30">
        <f t="shared" ref="AK4:AP5" si="3">AJ4+1</f>
        <v>40435</v>
      </c>
      <c r="AL4" s="30">
        <f t="shared" si="3"/>
        <v>40436</v>
      </c>
      <c r="AM4" s="30">
        <f t="shared" si="3"/>
        <v>40437</v>
      </c>
      <c r="AN4" s="30">
        <f t="shared" si="3"/>
        <v>40438</v>
      </c>
      <c r="AO4" s="30">
        <f t="shared" si="3"/>
        <v>40439</v>
      </c>
      <c r="AP4" s="30">
        <f t="shared" si="3"/>
        <v>40440</v>
      </c>
      <c r="AQ4" s="31" t="s">
        <v>1</v>
      </c>
    </row>
    <row r="5" spans="1:43" ht="18" x14ac:dyDescent="0.25">
      <c r="A5" s="28"/>
      <c r="B5" s="26" t="s">
        <v>35</v>
      </c>
      <c r="C5" s="32">
        <f>E3</f>
        <v>40434</v>
      </c>
      <c r="D5" s="32">
        <f t="shared" si="0"/>
        <v>40435</v>
      </c>
      <c r="E5" s="32">
        <f t="shared" si="0"/>
        <v>40436</v>
      </c>
      <c r="F5" s="32">
        <f t="shared" si="0"/>
        <v>40437</v>
      </c>
      <c r="G5" s="32">
        <f t="shared" si="0"/>
        <v>40438</v>
      </c>
      <c r="H5" s="32">
        <f t="shared" si="0"/>
        <v>40439</v>
      </c>
      <c r="I5" s="32">
        <f t="shared" si="0"/>
        <v>40440</v>
      </c>
      <c r="J5" s="33"/>
      <c r="L5" s="28"/>
      <c r="M5" s="26" t="s">
        <v>35</v>
      </c>
      <c r="N5" s="32">
        <f>P3</f>
        <v>40434</v>
      </c>
      <c r="O5" s="32">
        <f t="shared" si="1"/>
        <v>40435</v>
      </c>
      <c r="P5" s="32">
        <f t="shared" si="1"/>
        <v>40436</v>
      </c>
      <c r="Q5" s="32">
        <f t="shared" si="1"/>
        <v>40437</v>
      </c>
      <c r="R5" s="32">
        <f t="shared" si="1"/>
        <v>40438</v>
      </c>
      <c r="S5" s="32">
        <f t="shared" si="1"/>
        <v>40439</v>
      </c>
      <c r="T5" s="32">
        <f t="shared" si="1"/>
        <v>40440</v>
      </c>
      <c r="U5" s="33"/>
      <c r="W5" s="28"/>
      <c r="X5" s="26" t="s">
        <v>35</v>
      </c>
      <c r="Y5" s="32">
        <f>AA3</f>
        <v>40434</v>
      </c>
      <c r="Z5" s="32">
        <f t="shared" si="2"/>
        <v>40435</v>
      </c>
      <c r="AA5" s="32">
        <f t="shared" si="2"/>
        <v>40436</v>
      </c>
      <c r="AB5" s="32">
        <f t="shared" si="2"/>
        <v>40437</v>
      </c>
      <c r="AC5" s="32">
        <f t="shared" si="2"/>
        <v>40438</v>
      </c>
      <c r="AD5" s="32">
        <f t="shared" si="2"/>
        <v>40439</v>
      </c>
      <c r="AE5" s="32">
        <f t="shared" si="2"/>
        <v>40440</v>
      </c>
      <c r="AF5" s="33"/>
      <c r="AH5" s="28"/>
      <c r="AI5" s="26" t="s">
        <v>35</v>
      </c>
      <c r="AJ5" s="32">
        <f>AL3</f>
        <v>40434</v>
      </c>
      <c r="AK5" s="32">
        <f t="shared" si="3"/>
        <v>40435</v>
      </c>
      <c r="AL5" s="32">
        <f t="shared" si="3"/>
        <v>40436</v>
      </c>
      <c r="AM5" s="32">
        <f t="shared" si="3"/>
        <v>40437</v>
      </c>
      <c r="AN5" s="32">
        <f t="shared" si="3"/>
        <v>40438</v>
      </c>
      <c r="AO5" s="32">
        <f t="shared" si="3"/>
        <v>40439</v>
      </c>
      <c r="AP5" s="32">
        <f t="shared" si="3"/>
        <v>40440</v>
      </c>
      <c r="AQ5" s="33"/>
    </row>
    <row r="6" spans="1:43" ht="18" x14ac:dyDescent="0.25">
      <c r="A6" s="28"/>
      <c r="B6" s="28" t="s">
        <v>37</v>
      </c>
      <c r="C6" s="34">
        <v>2.5</v>
      </c>
      <c r="D6" s="34"/>
      <c r="E6" s="34">
        <v>2.5</v>
      </c>
      <c r="F6" s="34">
        <f>SUM(C12:I12)</f>
        <v>0</v>
      </c>
      <c r="G6" s="34">
        <v>2.5</v>
      </c>
      <c r="H6" s="34"/>
      <c r="I6" s="34"/>
      <c r="J6" s="35">
        <f t="shared" ref="J6:J11" si="4">SUM(C6:I6)</f>
        <v>7.5</v>
      </c>
      <c r="L6" s="28"/>
      <c r="M6" s="28" t="s">
        <v>37</v>
      </c>
      <c r="N6" s="34">
        <v>2.5</v>
      </c>
      <c r="O6" s="34"/>
      <c r="P6" s="34">
        <v>2.5</v>
      </c>
      <c r="Q6" s="34"/>
      <c r="R6" s="34">
        <v>2.5</v>
      </c>
      <c r="S6" s="34"/>
      <c r="T6" s="34"/>
      <c r="U6" s="35">
        <f t="shared" ref="U6:U11" si="5">SUM(N6:T6)</f>
        <v>7.5</v>
      </c>
      <c r="W6" s="28"/>
      <c r="X6" s="28" t="s">
        <v>37</v>
      </c>
      <c r="Y6" s="34">
        <v>2.2999999999999998</v>
      </c>
      <c r="Z6" s="34"/>
      <c r="AA6" s="34">
        <v>2.2999999999999998</v>
      </c>
      <c r="AB6" s="34"/>
      <c r="AC6" s="34">
        <v>2.2999999999999998</v>
      </c>
      <c r="AD6" s="34"/>
      <c r="AE6" s="34"/>
      <c r="AF6" s="35">
        <f t="shared" ref="AF6:AF12" si="6">SUM(Y6:AE6)</f>
        <v>6.8999999999999995</v>
      </c>
      <c r="AH6" s="28"/>
      <c r="AI6" s="28" t="s">
        <v>37</v>
      </c>
      <c r="AJ6" s="34">
        <v>2.5</v>
      </c>
      <c r="AK6" s="34"/>
      <c r="AL6" s="34">
        <v>2.5</v>
      </c>
      <c r="AM6" s="34"/>
      <c r="AN6" s="34">
        <v>2.5</v>
      </c>
      <c r="AO6" s="34"/>
      <c r="AP6" s="34"/>
      <c r="AQ6" s="35">
        <f t="shared" ref="AQ6:AQ12" si="7">SUM(AJ6:AP6)</f>
        <v>7.5</v>
      </c>
    </row>
    <row r="7" spans="1:43" ht="18" x14ac:dyDescent="0.25">
      <c r="A7" s="28"/>
      <c r="B7" s="28" t="s">
        <v>34</v>
      </c>
      <c r="C7" s="34"/>
      <c r="D7" s="34">
        <v>0.5</v>
      </c>
      <c r="E7" s="34"/>
      <c r="F7" s="34"/>
      <c r="G7" s="34"/>
      <c r="H7" s="34">
        <v>1</v>
      </c>
      <c r="I7" s="34"/>
      <c r="J7" s="35">
        <f t="shared" si="4"/>
        <v>1.5</v>
      </c>
      <c r="L7" s="28"/>
      <c r="M7" s="28" t="s">
        <v>34</v>
      </c>
      <c r="N7" s="34"/>
      <c r="O7" s="34">
        <v>1</v>
      </c>
      <c r="P7" s="34"/>
      <c r="Q7" s="34"/>
      <c r="R7" s="34"/>
      <c r="S7" s="34">
        <v>1</v>
      </c>
      <c r="T7" s="34"/>
      <c r="U7" s="35">
        <f t="shared" si="5"/>
        <v>2</v>
      </c>
      <c r="W7" s="28"/>
      <c r="X7" s="28" t="s">
        <v>34</v>
      </c>
      <c r="Y7" s="34"/>
      <c r="Z7" s="34">
        <v>1.3</v>
      </c>
      <c r="AA7" s="34"/>
      <c r="AB7" s="34">
        <v>1.3</v>
      </c>
      <c r="AC7" s="34"/>
      <c r="AD7" s="34">
        <v>1.3</v>
      </c>
      <c r="AE7" s="34"/>
      <c r="AF7" s="35">
        <f t="shared" si="6"/>
        <v>3.9000000000000004</v>
      </c>
      <c r="AH7" s="28"/>
      <c r="AI7" s="28" t="s">
        <v>34</v>
      </c>
      <c r="AJ7" s="34"/>
      <c r="AK7" s="34">
        <v>1</v>
      </c>
      <c r="AL7" s="34"/>
      <c r="AM7" s="34"/>
      <c r="AN7" s="34"/>
      <c r="AO7" s="34"/>
      <c r="AP7" s="34"/>
      <c r="AQ7" s="35">
        <f>SUM(AJ7:AP7)</f>
        <v>1</v>
      </c>
    </row>
    <row r="8" spans="1:43" ht="18" x14ac:dyDescent="0.25">
      <c r="A8" s="28"/>
      <c r="B8" s="27" t="s">
        <v>38</v>
      </c>
      <c r="C8" s="34"/>
      <c r="D8" s="34"/>
      <c r="E8" s="34"/>
      <c r="F8" s="34"/>
      <c r="G8" s="34"/>
      <c r="H8" s="34"/>
      <c r="I8" s="34">
        <v>1</v>
      </c>
      <c r="J8" s="35">
        <f t="shared" si="4"/>
        <v>1</v>
      </c>
      <c r="L8" s="28"/>
      <c r="M8" s="27" t="s">
        <v>38</v>
      </c>
      <c r="N8" s="34"/>
      <c r="O8" s="34">
        <v>1</v>
      </c>
      <c r="P8" s="34">
        <v>1</v>
      </c>
      <c r="Q8" s="34">
        <v>1</v>
      </c>
      <c r="R8" s="34">
        <v>2</v>
      </c>
      <c r="S8" s="34"/>
      <c r="T8" s="34">
        <v>1</v>
      </c>
      <c r="U8" s="35">
        <f t="shared" si="5"/>
        <v>6</v>
      </c>
      <c r="W8" s="28"/>
      <c r="X8" s="27" t="s">
        <v>38</v>
      </c>
      <c r="Y8" s="34"/>
      <c r="Z8" s="34">
        <v>1.3</v>
      </c>
      <c r="AA8" s="34"/>
      <c r="AB8" s="34">
        <v>1.3</v>
      </c>
      <c r="AC8" s="34"/>
      <c r="AD8" s="34"/>
      <c r="AE8" s="34"/>
      <c r="AF8" s="35">
        <f t="shared" si="6"/>
        <v>2.6</v>
      </c>
      <c r="AH8" s="28"/>
      <c r="AI8" s="27" t="s">
        <v>38</v>
      </c>
      <c r="AJ8" s="34"/>
      <c r="AK8" s="34">
        <v>1</v>
      </c>
      <c r="AL8" s="34"/>
      <c r="AM8" s="34">
        <v>1.5</v>
      </c>
      <c r="AN8" s="34"/>
      <c r="AO8" s="34"/>
      <c r="AP8" s="34"/>
      <c r="AQ8" s="35">
        <f t="shared" si="7"/>
        <v>2.5</v>
      </c>
    </row>
    <row r="9" spans="1:43" ht="18" x14ac:dyDescent="0.25">
      <c r="A9" s="28"/>
      <c r="B9" s="27" t="s">
        <v>39</v>
      </c>
      <c r="C9" s="34"/>
      <c r="D9" s="34"/>
      <c r="E9" s="34"/>
      <c r="F9" s="34"/>
      <c r="G9" s="34">
        <v>1</v>
      </c>
      <c r="H9" s="34">
        <v>1</v>
      </c>
      <c r="I9" s="34">
        <v>1</v>
      </c>
      <c r="J9" s="35">
        <f t="shared" si="4"/>
        <v>3</v>
      </c>
      <c r="L9" s="28"/>
      <c r="M9" s="27" t="s">
        <v>39</v>
      </c>
      <c r="N9" s="34"/>
      <c r="O9" s="34"/>
      <c r="P9" s="34"/>
      <c r="Q9" s="34"/>
      <c r="R9" s="34"/>
      <c r="S9" s="34"/>
      <c r="T9" s="34">
        <v>2</v>
      </c>
      <c r="U9" s="35">
        <f t="shared" si="5"/>
        <v>2</v>
      </c>
      <c r="W9" s="28"/>
      <c r="X9" s="27" t="s">
        <v>39</v>
      </c>
      <c r="Y9" s="34"/>
      <c r="Z9" s="34"/>
      <c r="AA9" s="34"/>
      <c r="AB9" s="34"/>
      <c r="AC9" s="34"/>
      <c r="AD9" s="34"/>
      <c r="AE9" s="34"/>
      <c r="AF9" s="35">
        <f t="shared" si="6"/>
        <v>0</v>
      </c>
      <c r="AH9" s="28"/>
      <c r="AI9" s="27" t="s">
        <v>39</v>
      </c>
      <c r="AJ9" s="34"/>
      <c r="AK9" s="34"/>
      <c r="AL9" s="34"/>
      <c r="AM9" s="34"/>
      <c r="AN9" s="34"/>
      <c r="AO9" s="34"/>
      <c r="AP9" s="34"/>
      <c r="AQ9" s="35">
        <f t="shared" si="7"/>
        <v>0</v>
      </c>
    </row>
    <row r="10" spans="1:43" ht="18" x14ac:dyDescent="0.25">
      <c r="A10" s="28"/>
      <c r="B10" s="27" t="s">
        <v>40</v>
      </c>
      <c r="C10" s="34"/>
      <c r="D10" s="34"/>
      <c r="E10" s="34"/>
      <c r="F10" s="34"/>
      <c r="G10" s="34"/>
      <c r="H10" s="34"/>
      <c r="I10" s="34"/>
      <c r="J10" s="35">
        <f t="shared" si="4"/>
        <v>0</v>
      </c>
      <c r="L10" s="28"/>
      <c r="M10" s="27" t="s">
        <v>40</v>
      </c>
      <c r="N10" s="34"/>
      <c r="O10" s="34"/>
      <c r="P10" s="34"/>
      <c r="Q10" s="34"/>
      <c r="R10" s="34"/>
      <c r="S10" s="34"/>
      <c r="T10" s="34"/>
      <c r="U10" s="35">
        <f t="shared" si="5"/>
        <v>0</v>
      </c>
      <c r="W10" s="28"/>
      <c r="X10" s="27" t="s">
        <v>40</v>
      </c>
      <c r="Y10" s="34"/>
      <c r="Z10" s="34"/>
      <c r="AA10" s="34"/>
      <c r="AB10" s="34"/>
      <c r="AC10" s="34"/>
      <c r="AD10" s="34"/>
      <c r="AE10" s="34"/>
      <c r="AF10" s="35">
        <f t="shared" si="6"/>
        <v>0</v>
      </c>
      <c r="AH10" s="28"/>
      <c r="AI10" s="27" t="s">
        <v>40</v>
      </c>
      <c r="AJ10" s="34"/>
      <c r="AK10" s="34"/>
      <c r="AL10" s="34"/>
      <c r="AM10" s="34"/>
      <c r="AN10" s="34"/>
      <c r="AO10" s="34"/>
      <c r="AP10" s="34"/>
      <c r="AQ10" s="35">
        <f t="shared" si="7"/>
        <v>0</v>
      </c>
    </row>
    <row r="11" spans="1:43" ht="18" x14ac:dyDescent="0.25">
      <c r="A11" s="28"/>
      <c r="B11" s="27" t="s">
        <v>62</v>
      </c>
      <c r="C11" s="34"/>
      <c r="D11" s="34"/>
      <c r="E11" s="34"/>
      <c r="F11" s="34">
        <v>1</v>
      </c>
      <c r="G11" s="34">
        <v>1</v>
      </c>
      <c r="H11" s="34">
        <v>1</v>
      </c>
      <c r="I11" s="34">
        <v>1.5</v>
      </c>
      <c r="J11" s="35">
        <f t="shared" si="4"/>
        <v>4.5</v>
      </c>
      <c r="L11" s="28"/>
      <c r="M11" s="27" t="s">
        <v>62</v>
      </c>
      <c r="N11" s="34"/>
      <c r="O11" s="34"/>
      <c r="P11" s="34"/>
      <c r="Q11" s="34"/>
      <c r="R11" s="34"/>
      <c r="S11" s="34"/>
      <c r="T11" s="34"/>
      <c r="U11" s="35">
        <f t="shared" si="5"/>
        <v>0</v>
      </c>
      <c r="W11" s="28"/>
      <c r="X11" s="27" t="s">
        <v>62</v>
      </c>
      <c r="Y11" s="34"/>
      <c r="Z11" s="34"/>
      <c r="AA11" s="34"/>
      <c r="AB11" s="34"/>
      <c r="AC11" s="34"/>
      <c r="AD11" s="34"/>
      <c r="AE11" s="34"/>
      <c r="AF11" s="35">
        <f t="shared" si="6"/>
        <v>0</v>
      </c>
      <c r="AH11" s="28"/>
      <c r="AI11" s="27" t="s">
        <v>84</v>
      </c>
      <c r="AJ11" s="34"/>
      <c r="AK11" s="34"/>
      <c r="AL11" s="34">
        <v>1</v>
      </c>
      <c r="AM11" s="34"/>
      <c r="AN11" s="34">
        <v>1</v>
      </c>
      <c r="AO11" s="34">
        <v>2</v>
      </c>
      <c r="AP11" s="34"/>
      <c r="AQ11" s="35">
        <f>SUM(AJ11:AP11)</f>
        <v>4</v>
      </c>
    </row>
    <row r="12" spans="1:43" ht="18" x14ac:dyDescent="0.25">
      <c r="A12" s="28"/>
      <c r="B12" s="27" t="s">
        <v>73</v>
      </c>
      <c r="C12" s="34"/>
      <c r="D12" s="34"/>
      <c r="E12" s="34"/>
      <c r="F12" s="34"/>
      <c r="G12" s="34"/>
      <c r="H12" s="34"/>
      <c r="I12" s="34"/>
      <c r="J12" s="35">
        <f>SUM(C12:I12)</f>
        <v>0</v>
      </c>
      <c r="L12" s="28"/>
      <c r="M12" s="27" t="s">
        <v>73</v>
      </c>
      <c r="N12" s="34"/>
      <c r="O12" s="34"/>
      <c r="P12" s="34"/>
      <c r="Q12" s="34"/>
      <c r="R12" s="34"/>
      <c r="S12" s="34"/>
      <c r="T12" s="34"/>
      <c r="U12" s="35">
        <f>SUM(C12:I12)</f>
        <v>0</v>
      </c>
      <c r="W12" s="28"/>
      <c r="X12" s="27" t="s">
        <v>73</v>
      </c>
      <c r="Y12" s="34"/>
      <c r="Z12" s="34"/>
      <c r="AA12" s="34"/>
      <c r="AB12" s="34"/>
      <c r="AC12" s="34"/>
      <c r="AD12" s="34"/>
      <c r="AE12" s="34"/>
      <c r="AF12" s="35">
        <f t="shared" si="6"/>
        <v>0</v>
      </c>
      <c r="AH12" s="28"/>
      <c r="AI12" s="27" t="s">
        <v>73</v>
      </c>
      <c r="AJ12" s="34"/>
      <c r="AK12" s="34"/>
      <c r="AL12" s="34"/>
      <c r="AM12" s="34"/>
      <c r="AN12" s="34"/>
      <c r="AO12" s="34"/>
      <c r="AP12" s="34"/>
      <c r="AQ12" s="35">
        <f t="shared" si="7"/>
        <v>0</v>
      </c>
    </row>
    <row r="13" spans="1:43" ht="18" x14ac:dyDescent="0.25">
      <c r="A13" s="28"/>
      <c r="B13" s="36" t="s">
        <v>1</v>
      </c>
      <c r="C13" s="35">
        <f t="shared" ref="C13:I13" si="8">SUM(C6:C11)</f>
        <v>2.5</v>
      </c>
      <c r="D13" s="35">
        <f t="shared" si="8"/>
        <v>0.5</v>
      </c>
      <c r="E13" s="35">
        <f t="shared" si="8"/>
        <v>2.5</v>
      </c>
      <c r="F13" s="35">
        <f t="shared" si="8"/>
        <v>1</v>
      </c>
      <c r="G13" s="35">
        <f t="shared" si="8"/>
        <v>4.5</v>
      </c>
      <c r="H13" s="35">
        <f t="shared" si="8"/>
        <v>3</v>
      </c>
      <c r="I13" s="35">
        <f t="shared" si="8"/>
        <v>3.5</v>
      </c>
      <c r="J13" s="35">
        <f>SUM(J6:J12)</f>
        <v>17.5</v>
      </c>
      <c r="L13" s="28"/>
      <c r="M13" s="36" t="s">
        <v>1</v>
      </c>
      <c r="N13" s="35">
        <f t="shared" ref="N13:T13" si="9">SUM(N6:N11)</f>
        <v>2.5</v>
      </c>
      <c r="O13" s="35">
        <f t="shared" si="9"/>
        <v>2</v>
      </c>
      <c r="P13" s="35">
        <f t="shared" si="9"/>
        <v>3.5</v>
      </c>
      <c r="Q13" s="35">
        <f t="shared" si="9"/>
        <v>1</v>
      </c>
      <c r="R13" s="35">
        <f t="shared" si="9"/>
        <v>4.5</v>
      </c>
      <c r="S13" s="35">
        <f t="shared" si="9"/>
        <v>1</v>
      </c>
      <c r="T13" s="35">
        <f t="shared" si="9"/>
        <v>3</v>
      </c>
      <c r="U13" s="35">
        <f>SUM(U6:U12)</f>
        <v>17.5</v>
      </c>
      <c r="W13" s="28"/>
      <c r="X13" s="36" t="s">
        <v>1</v>
      </c>
      <c r="Y13" s="35">
        <f t="shared" ref="Y13:AF13" si="10">SUM(Y6:Y12)</f>
        <v>2.2999999999999998</v>
      </c>
      <c r="Z13" s="35">
        <f t="shared" si="10"/>
        <v>2.6</v>
      </c>
      <c r="AA13" s="35">
        <f t="shared" si="10"/>
        <v>2.2999999999999998</v>
      </c>
      <c r="AB13" s="35">
        <f t="shared" si="10"/>
        <v>2.6</v>
      </c>
      <c r="AC13" s="35">
        <f t="shared" si="10"/>
        <v>2.2999999999999998</v>
      </c>
      <c r="AD13" s="35">
        <f t="shared" si="10"/>
        <v>1.3</v>
      </c>
      <c r="AE13" s="35">
        <f t="shared" si="10"/>
        <v>0</v>
      </c>
      <c r="AF13" s="35">
        <f t="shared" si="10"/>
        <v>13.4</v>
      </c>
      <c r="AH13" s="28"/>
      <c r="AI13" s="36" t="s">
        <v>1</v>
      </c>
      <c r="AJ13" s="35">
        <f t="shared" ref="AJ13:AQ13" si="11">SUM(AJ6:AJ12)</f>
        <v>2.5</v>
      </c>
      <c r="AK13" s="35">
        <f t="shared" si="11"/>
        <v>2</v>
      </c>
      <c r="AL13" s="35">
        <f t="shared" si="11"/>
        <v>3.5</v>
      </c>
      <c r="AM13" s="35">
        <f t="shared" si="11"/>
        <v>1.5</v>
      </c>
      <c r="AN13" s="35">
        <f t="shared" si="11"/>
        <v>3.5</v>
      </c>
      <c r="AO13" s="35">
        <f t="shared" si="11"/>
        <v>2</v>
      </c>
      <c r="AP13" s="35">
        <f t="shared" si="11"/>
        <v>0</v>
      </c>
      <c r="AQ13" s="35">
        <f t="shared" si="11"/>
        <v>15</v>
      </c>
    </row>
    <row r="14" spans="1:43" ht="18" x14ac:dyDescent="0.25">
      <c r="A14" s="21"/>
      <c r="B14" s="21"/>
      <c r="C14" s="21"/>
      <c r="D14" s="21"/>
      <c r="E14" s="21"/>
      <c r="F14" s="21"/>
      <c r="G14" s="21"/>
      <c r="H14" s="21"/>
      <c r="I14" s="21"/>
      <c r="J14" s="21"/>
      <c r="L14" s="21"/>
      <c r="M14" s="21"/>
      <c r="N14" s="21"/>
      <c r="O14" s="21"/>
      <c r="P14" s="21"/>
      <c r="Q14" s="21"/>
      <c r="R14" s="21"/>
      <c r="S14" s="21"/>
      <c r="T14" s="21"/>
      <c r="U14" s="21"/>
    </row>
    <row r="15" spans="1:43" ht="14.25" customHeight="1" x14ac:dyDescent="0.2"/>
    <row r="17" spans="1:43" x14ac:dyDescent="0.2">
      <c r="A17" s="263" t="s">
        <v>54</v>
      </c>
      <c r="B17" s="263"/>
      <c r="C17" s="263"/>
      <c r="D17" s="263"/>
      <c r="E17" s="263"/>
      <c r="F17" s="263"/>
      <c r="G17" s="263"/>
      <c r="H17" s="263"/>
      <c r="I17" s="263"/>
      <c r="J17" s="263"/>
      <c r="L17" s="263" t="s">
        <v>54</v>
      </c>
      <c r="M17" s="263"/>
      <c r="N17" s="263"/>
      <c r="O17" s="263"/>
      <c r="P17" s="263"/>
      <c r="Q17" s="263"/>
      <c r="R17" s="263"/>
      <c r="S17" s="263"/>
      <c r="T17" s="263"/>
      <c r="U17" s="263"/>
      <c r="W17" s="263" t="s">
        <v>54</v>
      </c>
      <c r="X17" s="263"/>
      <c r="Y17" s="263"/>
      <c r="Z17" s="263"/>
      <c r="AA17" s="263"/>
      <c r="AB17" s="263"/>
      <c r="AC17" s="263"/>
      <c r="AD17" s="263"/>
      <c r="AE17" s="263"/>
      <c r="AF17" s="263"/>
      <c r="AH17" s="263" t="s">
        <v>86</v>
      </c>
      <c r="AI17" s="263"/>
      <c r="AJ17" s="263"/>
      <c r="AK17" s="263"/>
      <c r="AL17" s="263"/>
      <c r="AM17" s="263"/>
      <c r="AN17" s="263"/>
      <c r="AO17" s="263"/>
      <c r="AP17" s="263"/>
      <c r="AQ17" s="263"/>
    </row>
    <row r="18" spans="1:43" x14ac:dyDescent="0.2">
      <c r="A18" s="263"/>
      <c r="B18" s="263"/>
      <c r="C18" s="263"/>
      <c r="D18" s="263"/>
      <c r="E18" s="263"/>
      <c r="F18" s="263"/>
      <c r="G18" s="263"/>
      <c r="H18" s="263"/>
      <c r="I18" s="263"/>
      <c r="J18" s="263"/>
      <c r="L18" s="263"/>
      <c r="M18" s="263"/>
      <c r="N18" s="263"/>
      <c r="O18" s="263"/>
      <c r="P18" s="263"/>
      <c r="Q18" s="263"/>
      <c r="R18" s="263"/>
      <c r="S18" s="263"/>
      <c r="T18" s="263"/>
      <c r="U18" s="263"/>
      <c r="W18" s="263"/>
      <c r="X18" s="263"/>
      <c r="Y18" s="263"/>
      <c r="Z18" s="263"/>
      <c r="AA18" s="263"/>
      <c r="AB18" s="263"/>
      <c r="AC18" s="263"/>
      <c r="AD18" s="263"/>
      <c r="AE18" s="263"/>
      <c r="AF18" s="263"/>
      <c r="AH18" s="263"/>
      <c r="AI18" s="263"/>
      <c r="AJ18" s="263"/>
      <c r="AK18" s="263"/>
      <c r="AL18" s="263"/>
      <c r="AM18" s="263"/>
      <c r="AN18" s="263"/>
      <c r="AO18" s="263"/>
      <c r="AP18" s="263"/>
      <c r="AQ18" s="263"/>
    </row>
    <row r="19" spans="1:43" ht="18" x14ac:dyDescent="0.25">
      <c r="A19" s="26" t="s">
        <v>0</v>
      </c>
      <c r="B19" s="37" t="s">
        <v>60</v>
      </c>
      <c r="C19" s="262" t="s">
        <v>17</v>
      </c>
      <c r="D19" s="262"/>
      <c r="E19" s="250">
        <v>40441</v>
      </c>
      <c r="F19" s="250"/>
      <c r="G19" s="250"/>
      <c r="H19" s="250"/>
      <c r="I19" s="250"/>
      <c r="J19" s="28"/>
      <c r="L19" s="26" t="s">
        <v>0</v>
      </c>
      <c r="M19" s="38" t="s">
        <v>74</v>
      </c>
      <c r="N19" s="262" t="s">
        <v>17</v>
      </c>
      <c r="O19" s="262"/>
      <c r="P19" s="250">
        <v>40441</v>
      </c>
      <c r="Q19" s="250"/>
      <c r="R19" s="250"/>
      <c r="S19" s="250"/>
      <c r="T19" s="250"/>
      <c r="U19" s="28"/>
      <c r="W19" s="26" t="s">
        <v>0</v>
      </c>
      <c r="X19" s="37" t="s">
        <v>78</v>
      </c>
      <c r="Y19" s="262" t="s">
        <v>17</v>
      </c>
      <c r="Z19" s="262"/>
      <c r="AA19" s="250">
        <v>40441</v>
      </c>
      <c r="AB19" s="250"/>
      <c r="AC19" s="250"/>
      <c r="AD19" s="250"/>
      <c r="AE19" s="250"/>
      <c r="AF19" s="28"/>
      <c r="AH19" s="26" t="s">
        <v>0</v>
      </c>
      <c r="AI19" s="38" t="s">
        <v>85</v>
      </c>
      <c r="AJ19" s="262" t="s">
        <v>17</v>
      </c>
      <c r="AK19" s="262"/>
      <c r="AL19" s="250">
        <v>40441</v>
      </c>
      <c r="AM19" s="250"/>
      <c r="AN19" s="250"/>
      <c r="AO19" s="250"/>
      <c r="AP19" s="250"/>
      <c r="AQ19" s="28"/>
    </row>
    <row r="20" spans="1:43" ht="18" x14ac:dyDescent="0.25">
      <c r="A20" s="26" t="s">
        <v>55</v>
      </c>
      <c r="B20" s="29" t="s">
        <v>61</v>
      </c>
      <c r="C20" s="30">
        <f>E19</f>
        <v>40441</v>
      </c>
      <c r="D20" s="30">
        <f t="shared" ref="D20:I20" si="12">C20+1</f>
        <v>40442</v>
      </c>
      <c r="E20" s="30">
        <f t="shared" si="12"/>
        <v>40443</v>
      </c>
      <c r="F20" s="30">
        <f t="shared" si="12"/>
        <v>40444</v>
      </c>
      <c r="G20" s="30">
        <f t="shared" si="12"/>
        <v>40445</v>
      </c>
      <c r="H20" s="30">
        <f t="shared" si="12"/>
        <v>40446</v>
      </c>
      <c r="I20" s="30">
        <f t="shared" si="12"/>
        <v>40447</v>
      </c>
      <c r="J20" s="31" t="s">
        <v>1</v>
      </c>
      <c r="L20" s="26" t="s">
        <v>36</v>
      </c>
      <c r="M20" s="29" t="s">
        <v>61</v>
      </c>
      <c r="N20" s="30">
        <f>P19</f>
        <v>40441</v>
      </c>
      <c r="O20" s="30">
        <f t="shared" ref="O20:T21" si="13">N20+1</f>
        <v>40442</v>
      </c>
      <c r="P20" s="30">
        <f t="shared" si="13"/>
        <v>40443</v>
      </c>
      <c r="Q20" s="30">
        <f t="shared" si="13"/>
        <v>40444</v>
      </c>
      <c r="R20" s="30">
        <f t="shared" si="13"/>
        <v>40445</v>
      </c>
      <c r="S20" s="30">
        <f t="shared" si="13"/>
        <v>40446</v>
      </c>
      <c r="T20" s="30">
        <f t="shared" si="13"/>
        <v>40447</v>
      </c>
      <c r="U20" s="31" t="s">
        <v>1</v>
      </c>
      <c r="W20" s="26" t="s">
        <v>55</v>
      </c>
      <c r="X20" s="29" t="s">
        <v>61</v>
      </c>
      <c r="Y20" s="30">
        <f>AA19</f>
        <v>40441</v>
      </c>
      <c r="Z20" s="30">
        <f t="shared" ref="Z20:AE21" si="14">Y20+1</f>
        <v>40442</v>
      </c>
      <c r="AA20" s="30">
        <f t="shared" si="14"/>
        <v>40443</v>
      </c>
      <c r="AB20" s="30">
        <f t="shared" si="14"/>
        <v>40444</v>
      </c>
      <c r="AC20" s="30">
        <f t="shared" si="14"/>
        <v>40445</v>
      </c>
      <c r="AD20" s="30">
        <f t="shared" si="14"/>
        <v>40446</v>
      </c>
      <c r="AE20" s="30">
        <f t="shared" si="14"/>
        <v>40447</v>
      </c>
      <c r="AF20" s="31" t="s">
        <v>1</v>
      </c>
      <c r="AH20" s="26" t="s">
        <v>36</v>
      </c>
      <c r="AI20" s="29" t="s">
        <v>61</v>
      </c>
      <c r="AJ20" s="30">
        <f>AL19</f>
        <v>40441</v>
      </c>
      <c r="AK20" s="30">
        <f t="shared" ref="AK20:AP21" si="15">AJ20+1</f>
        <v>40442</v>
      </c>
      <c r="AL20" s="30">
        <f t="shared" si="15"/>
        <v>40443</v>
      </c>
      <c r="AM20" s="30">
        <f t="shared" si="15"/>
        <v>40444</v>
      </c>
      <c r="AN20" s="30">
        <f t="shared" si="15"/>
        <v>40445</v>
      </c>
      <c r="AO20" s="30">
        <f t="shared" si="15"/>
        <v>40446</v>
      </c>
      <c r="AP20" s="30">
        <f t="shared" si="15"/>
        <v>40447</v>
      </c>
      <c r="AQ20" s="31" t="s">
        <v>1</v>
      </c>
    </row>
    <row r="21" spans="1:43" ht="18" x14ac:dyDescent="0.25">
      <c r="A21" s="28"/>
      <c r="B21" s="26" t="s">
        <v>35</v>
      </c>
      <c r="C21" s="32">
        <f>E19</f>
        <v>40441</v>
      </c>
      <c r="D21" s="32">
        <f t="shared" ref="D21:I21" si="16">C21+1</f>
        <v>40442</v>
      </c>
      <c r="E21" s="32">
        <f t="shared" si="16"/>
        <v>40443</v>
      </c>
      <c r="F21" s="32">
        <f t="shared" si="16"/>
        <v>40444</v>
      </c>
      <c r="G21" s="32">
        <f t="shared" si="16"/>
        <v>40445</v>
      </c>
      <c r="H21" s="32">
        <f t="shared" si="16"/>
        <v>40446</v>
      </c>
      <c r="I21" s="32">
        <f t="shared" si="16"/>
        <v>40447</v>
      </c>
      <c r="J21" s="33"/>
      <c r="L21" s="28"/>
      <c r="M21" s="26" t="s">
        <v>35</v>
      </c>
      <c r="N21" s="32">
        <f>P19</f>
        <v>40441</v>
      </c>
      <c r="O21" s="32">
        <f t="shared" si="13"/>
        <v>40442</v>
      </c>
      <c r="P21" s="32">
        <f t="shared" si="13"/>
        <v>40443</v>
      </c>
      <c r="Q21" s="32">
        <f t="shared" si="13"/>
        <v>40444</v>
      </c>
      <c r="R21" s="32">
        <f t="shared" si="13"/>
        <v>40445</v>
      </c>
      <c r="S21" s="32">
        <f t="shared" si="13"/>
        <v>40446</v>
      </c>
      <c r="T21" s="32">
        <f t="shared" si="13"/>
        <v>40447</v>
      </c>
      <c r="U21" s="33"/>
      <c r="W21" s="28"/>
      <c r="X21" s="26" t="s">
        <v>35</v>
      </c>
      <c r="Y21" s="32">
        <f>AA19</f>
        <v>40441</v>
      </c>
      <c r="Z21" s="32">
        <f t="shared" si="14"/>
        <v>40442</v>
      </c>
      <c r="AA21" s="32">
        <f t="shared" si="14"/>
        <v>40443</v>
      </c>
      <c r="AB21" s="32">
        <f t="shared" si="14"/>
        <v>40444</v>
      </c>
      <c r="AC21" s="32">
        <f t="shared" si="14"/>
        <v>40445</v>
      </c>
      <c r="AD21" s="32">
        <f t="shared" si="14"/>
        <v>40446</v>
      </c>
      <c r="AE21" s="32">
        <f t="shared" si="14"/>
        <v>40447</v>
      </c>
      <c r="AF21" s="33"/>
      <c r="AH21" s="28"/>
      <c r="AI21" s="26" t="s">
        <v>35</v>
      </c>
      <c r="AJ21" s="32">
        <f>AL19</f>
        <v>40441</v>
      </c>
      <c r="AK21" s="32">
        <f t="shared" si="15"/>
        <v>40442</v>
      </c>
      <c r="AL21" s="32">
        <f t="shared" si="15"/>
        <v>40443</v>
      </c>
      <c r="AM21" s="32">
        <f t="shared" si="15"/>
        <v>40444</v>
      </c>
      <c r="AN21" s="32">
        <f t="shared" si="15"/>
        <v>40445</v>
      </c>
      <c r="AO21" s="32">
        <f t="shared" si="15"/>
        <v>40446</v>
      </c>
      <c r="AP21" s="32">
        <f t="shared" si="15"/>
        <v>40447</v>
      </c>
      <c r="AQ21" s="33"/>
    </row>
    <row r="22" spans="1:43" ht="18" x14ac:dyDescent="0.25">
      <c r="A22" s="28"/>
      <c r="B22" s="28" t="s">
        <v>37</v>
      </c>
      <c r="C22" s="34">
        <v>2.5</v>
      </c>
      <c r="D22" s="34"/>
      <c r="E22" s="34">
        <v>2.5</v>
      </c>
      <c r="F22" s="34"/>
      <c r="G22" s="34">
        <v>2.5</v>
      </c>
      <c r="H22" s="34"/>
      <c r="I22" s="34"/>
      <c r="J22" s="35">
        <f t="shared" ref="J22:J27" si="17">SUM(C22:I22)</f>
        <v>7.5</v>
      </c>
      <c r="L22" s="28"/>
      <c r="M22" s="28" t="s">
        <v>37</v>
      </c>
      <c r="N22" s="34">
        <v>2.5</v>
      </c>
      <c r="O22" s="34"/>
      <c r="P22" s="34">
        <v>2.5</v>
      </c>
      <c r="Q22" s="34"/>
      <c r="R22" s="34">
        <v>2.5</v>
      </c>
      <c r="S22" s="34"/>
      <c r="T22" s="34"/>
      <c r="U22" s="35">
        <f t="shared" ref="U22:U27" si="18">SUM(N22:T22)</f>
        <v>7.5</v>
      </c>
      <c r="W22" s="28"/>
      <c r="X22" s="28" t="s">
        <v>37</v>
      </c>
      <c r="Y22" s="34">
        <v>2.2999999999999998</v>
      </c>
      <c r="Z22" s="34"/>
      <c r="AA22" s="34">
        <v>2.2999999999999998</v>
      </c>
      <c r="AB22" s="34"/>
      <c r="AC22" s="34">
        <v>2.2999999999999998</v>
      </c>
      <c r="AD22" s="34"/>
      <c r="AE22" s="34"/>
      <c r="AF22" s="35">
        <f t="shared" ref="AF22:AF28" si="19">SUM(Y22:AE22)</f>
        <v>6.8999999999999995</v>
      </c>
      <c r="AH22" s="28"/>
      <c r="AI22" s="28" t="s">
        <v>37</v>
      </c>
      <c r="AJ22" s="34">
        <v>2.5</v>
      </c>
      <c r="AK22" s="34"/>
      <c r="AL22" s="34">
        <v>2.5</v>
      </c>
      <c r="AM22" s="34"/>
      <c r="AN22" s="34">
        <v>2.5</v>
      </c>
      <c r="AO22" s="34"/>
      <c r="AP22" s="34"/>
      <c r="AQ22" s="35">
        <f t="shared" ref="AQ22:AQ27" si="20">SUM(AJ22:AP22)</f>
        <v>7.5</v>
      </c>
    </row>
    <row r="23" spans="1:43" ht="18" x14ac:dyDescent="0.25">
      <c r="A23" s="28"/>
      <c r="B23" s="28" t="s">
        <v>34</v>
      </c>
      <c r="C23" s="34">
        <v>1</v>
      </c>
      <c r="D23" s="34">
        <v>1</v>
      </c>
      <c r="E23" s="34"/>
      <c r="F23" s="34">
        <v>1</v>
      </c>
      <c r="G23" s="34"/>
      <c r="H23" s="34">
        <v>1</v>
      </c>
      <c r="I23" s="34"/>
      <c r="J23" s="35">
        <f>SUM(C23:I23)</f>
        <v>4</v>
      </c>
      <c r="L23" s="28"/>
      <c r="M23" s="28" t="s">
        <v>34</v>
      </c>
      <c r="N23" s="34">
        <v>1</v>
      </c>
      <c r="O23" s="34">
        <v>1</v>
      </c>
      <c r="P23" s="34"/>
      <c r="Q23" s="34">
        <v>2</v>
      </c>
      <c r="R23" s="34"/>
      <c r="S23" s="34">
        <v>1</v>
      </c>
      <c r="T23" s="34"/>
      <c r="U23" s="35">
        <f t="shared" si="18"/>
        <v>5</v>
      </c>
      <c r="W23" s="28"/>
      <c r="X23" s="28" t="s">
        <v>34</v>
      </c>
      <c r="Y23" s="34"/>
      <c r="Z23" s="34">
        <v>1.3</v>
      </c>
      <c r="AA23" s="34"/>
      <c r="AB23" s="34">
        <v>1.3</v>
      </c>
      <c r="AC23" s="34"/>
      <c r="AD23" s="34">
        <v>1.3</v>
      </c>
      <c r="AE23" s="34"/>
      <c r="AF23" s="35">
        <f t="shared" si="19"/>
        <v>3.9000000000000004</v>
      </c>
      <c r="AH23" s="28"/>
      <c r="AI23" s="28" t="s">
        <v>34</v>
      </c>
      <c r="AJ23" s="34"/>
      <c r="AK23" s="34">
        <v>2</v>
      </c>
      <c r="AL23" s="34"/>
      <c r="AM23" s="34">
        <v>1</v>
      </c>
      <c r="AN23" s="34"/>
      <c r="AO23" s="34">
        <v>1</v>
      </c>
      <c r="AP23" s="34"/>
      <c r="AQ23" s="35">
        <f t="shared" si="20"/>
        <v>4</v>
      </c>
    </row>
    <row r="24" spans="1:43" ht="18" x14ac:dyDescent="0.25">
      <c r="A24" s="28"/>
      <c r="B24" s="27" t="s">
        <v>38</v>
      </c>
      <c r="C24" s="34">
        <v>1</v>
      </c>
      <c r="D24" s="34"/>
      <c r="E24" s="34"/>
      <c r="F24" s="34"/>
      <c r="G24" s="34">
        <v>1</v>
      </c>
      <c r="H24" s="34"/>
      <c r="I24" s="34"/>
      <c r="J24" s="35">
        <f t="shared" si="17"/>
        <v>2</v>
      </c>
      <c r="L24" s="28"/>
      <c r="M24" s="27" t="s">
        <v>38</v>
      </c>
      <c r="N24" s="34"/>
      <c r="O24" s="34">
        <v>1</v>
      </c>
      <c r="P24" s="34">
        <v>1</v>
      </c>
      <c r="Q24" s="34">
        <v>1</v>
      </c>
      <c r="R24" s="34">
        <v>2</v>
      </c>
      <c r="S24" s="34"/>
      <c r="T24" s="34">
        <v>3</v>
      </c>
      <c r="U24" s="35">
        <f t="shared" si="18"/>
        <v>8</v>
      </c>
      <c r="W24" s="28"/>
      <c r="X24" s="27" t="s">
        <v>38</v>
      </c>
      <c r="Y24" s="34">
        <v>1</v>
      </c>
      <c r="Z24" s="34"/>
      <c r="AA24" s="34"/>
      <c r="AB24" s="34">
        <v>1</v>
      </c>
      <c r="AC24" s="34"/>
      <c r="AD24" s="34"/>
      <c r="AE24" s="34">
        <v>1</v>
      </c>
      <c r="AF24" s="35">
        <f t="shared" si="19"/>
        <v>3</v>
      </c>
      <c r="AH24" s="28"/>
      <c r="AI24" s="27" t="s">
        <v>38</v>
      </c>
      <c r="AJ24" s="34"/>
      <c r="AK24" s="34">
        <v>1</v>
      </c>
      <c r="AL24" s="34">
        <v>1</v>
      </c>
      <c r="AM24" s="34">
        <v>1.5</v>
      </c>
      <c r="AN24" s="34"/>
      <c r="AO24" s="34">
        <v>1</v>
      </c>
      <c r="AP24" s="34"/>
      <c r="AQ24" s="35">
        <f t="shared" si="20"/>
        <v>4.5</v>
      </c>
    </row>
    <row r="25" spans="1:43" ht="18" x14ac:dyDescent="0.25">
      <c r="A25" s="28"/>
      <c r="B25" s="27" t="s">
        <v>39</v>
      </c>
      <c r="C25" s="34"/>
      <c r="D25" s="34">
        <v>1</v>
      </c>
      <c r="E25" s="34"/>
      <c r="F25" s="34"/>
      <c r="G25" s="34"/>
      <c r="H25" s="34">
        <v>2</v>
      </c>
      <c r="I25" s="34">
        <v>2</v>
      </c>
      <c r="J25" s="35">
        <f t="shared" si="17"/>
        <v>5</v>
      </c>
      <c r="L25" s="28"/>
      <c r="M25" s="27" t="s">
        <v>39</v>
      </c>
      <c r="N25" s="34">
        <v>1</v>
      </c>
      <c r="O25" s="34"/>
      <c r="P25" s="34"/>
      <c r="Q25" s="34"/>
      <c r="R25" s="34"/>
      <c r="S25" s="34"/>
      <c r="T25" s="34">
        <v>2</v>
      </c>
      <c r="U25" s="35">
        <f t="shared" si="18"/>
        <v>3</v>
      </c>
      <c r="W25" s="28"/>
      <c r="X25" s="27" t="s">
        <v>39</v>
      </c>
      <c r="Y25" s="34"/>
      <c r="Z25" s="34"/>
      <c r="AA25" s="34">
        <v>2</v>
      </c>
      <c r="AB25" s="34"/>
      <c r="AC25" s="34"/>
      <c r="AD25" s="34"/>
      <c r="AE25" s="34"/>
      <c r="AF25" s="35">
        <f t="shared" si="19"/>
        <v>2</v>
      </c>
      <c r="AH25" s="28"/>
      <c r="AI25" s="27" t="s">
        <v>39</v>
      </c>
      <c r="AJ25" s="34"/>
      <c r="AK25" s="34"/>
      <c r="AL25" s="34">
        <v>1</v>
      </c>
      <c r="AM25" s="34">
        <v>2</v>
      </c>
      <c r="AN25" s="34"/>
      <c r="AO25" s="34"/>
      <c r="AP25" s="34"/>
      <c r="AQ25" s="35">
        <f t="shared" si="20"/>
        <v>3</v>
      </c>
    </row>
    <row r="26" spans="1:43" ht="18" x14ac:dyDescent="0.25">
      <c r="A26" s="28"/>
      <c r="B26" s="27" t="s">
        <v>40</v>
      </c>
      <c r="C26" s="34"/>
      <c r="D26" s="34"/>
      <c r="E26" s="34"/>
      <c r="F26" s="34"/>
      <c r="G26" s="34"/>
      <c r="H26" s="34"/>
      <c r="I26" s="34"/>
      <c r="J26" s="35">
        <f t="shared" si="17"/>
        <v>0</v>
      </c>
      <c r="L26" s="28"/>
      <c r="M26" s="27" t="s">
        <v>40</v>
      </c>
      <c r="N26" s="34"/>
      <c r="O26" s="34"/>
      <c r="P26" s="34"/>
      <c r="Q26" s="34"/>
      <c r="R26" s="34"/>
      <c r="S26" s="34"/>
      <c r="T26" s="34"/>
      <c r="U26" s="35">
        <f t="shared" si="18"/>
        <v>0</v>
      </c>
      <c r="W26" s="28"/>
      <c r="X26" s="27" t="s">
        <v>40</v>
      </c>
      <c r="Y26" s="34"/>
      <c r="Z26" s="34"/>
      <c r="AA26" s="34"/>
      <c r="AB26" s="34"/>
      <c r="AC26" s="34"/>
      <c r="AD26" s="34"/>
      <c r="AE26" s="34"/>
      <c r="AF26" s="35">
        <f t="shared" si="19"/>
        <v>0</v>
      </c>
      <c r="AH26" s="28"/>
      <c r="AI26" s="27" t="s">
        <v>40</v>
      </c>
      <c r="AJ26" s="34"/>
      <c r="AK26" s="34"/>
      <c r="AL26" s="34"/>
      <c r="AM26" s="34"/>
      <c r="AN26" s="34"/>
      <c r="AO26" s="34"/>
      <c r="AP26" s="34"/>
      <c r="AQ26" s="35">
        <f t="shared" si="20"/>
        <v>0</v>
      </c>
    </row>
    <row r="27" spans="1:43" ht="18" x14ac:dyDescent="0.25">
      <c r="A27" s="28"/>
      <c r="B27" s="27" t="s">
        <v>62</v>
      </c>
      <c r="C27" s="34"/>
      <c r="D27" s="34">
        <v>1</v>
      </c>
      <c r="E27" s="34"/>
      <c r="F27" s="34">
        <v>1</v>
      </c>
      <c r="G27" s="34">
        <v>1</v>
      </c>
      <c r="H27" s="34">
        <v>1</v>
      </c>
      <c r="I27" s="34">
        <v>1</v>
      </c>
      <c r="J27" s="35">
        <f t="shared" si="17"/>
        <v>5</v>
      </c>
      <c r="L27" s="28"/>
      <c r="M27" s="25" t="s">
        <v>62</v>
      </c>
      <c r="N27" s="34"/>
      <c r="O27" s="34"/>
      <c r="P27" s="34"/>
      <c r="Q27" s="34"/>
      <c r="R27" s="34"/>
      <c r="S27" s="34"/>
      <c r="T27" s="34"/>
      <c r="U27" s="35">
        <f t="shared" si="18"/>
        <v>0</v>
      </c>
      <c r="W27" s="28"/>
      <c r="X27" s="27" t="s">
        <v>62</v>
      </c>
      <c r="Y27" s="34"/>
      <c r="Z27" s="34"/>
      <c r="AA27" s="34"/>
      <c r="AB27" s="34"/>
      <c r="AC27" s="34"/>
      <c r="AD27" s="34"/>
      <c r="AE27" s="34"/>
      <c r="AF27" s="35">
        <f t="shared" si="19"/>
        <v>0</v>
      </c>
      <c r="AH27" s="28"/>
      <c r="AI27" s="27" t="s">
        <v>84</v>
      </c>
      <c r="AJ27" s="34"/>
      <c r="AK27" s="34"/>
      <c r="AL27" s="34"/>
      <c r="AM27" s="34"/>
      <c r="AN27" s="34">
        <v>1</v>
      </c>
      <c r="AO27" s="34">
        <v>3</v>
      </c>
      <c r="AP27" s="34"/>
      <c r="AQ27" s="35">
        <f t="shared" si="20"/>
        <v>4</v>
      </c>
    </row>
    <row r="28" spans="1:43" ht="18" x14ac:dyDescent="0.25">
      <c r="A28" s="28"/>
      <c r="B28" s="27" t="s">
        <v>73</v>
      </c>
      <c r="C28" s="34"/>
      <c r="D28" s="34"/>
      <c r="E28" s="34"/>
      <c r="F28" s="34"/>
      <c r="G28" s="34"/>
      <c r="H28" s="34"/>
      <c r="I28" s="34"/>
      <c r="J28" s="35">
        <f>SUM(C12:I12)</f>
        <v>0</v>
      </c>
      <c r="L28" s="28"/>
      <c r="M28" s="27" t="s">
        <v>73</v>
      </c>
      <c r="N28" s="34"/>
      <c r="O28" s="34"/>
      <c r="P28" s="34"/>
      <c r="Q28" s="34"/>
      <c r="R28" s="34"/>
      <c r="S28" s="34"/>
      <c r="T28" s="34"/>
      <c r="U28" s="35">
        <f>SUM(C28:I28)</f>
        <v>0</v>
      </c>
      <c r="W28" s="28"/>
      <c r="X28" s="27" t="s">
        <v>83</v>
      </c>
      <c r="Y28" s="34"/>
      <c r="Z28" s="34"/>
      <c r="AA28" s="34"/>
      <c r="AB28" s="34">
        <v>1</v>
      </c>
      <c r="AC28" s="34"/>
      <c r="AD28" s="34"/>
      <c r="AE28" s="34"/>
      <c r="AF28" s="35">
        <f t="shared" si="19"/>
        <v>1</v>
      </c>
      <c r="AH28" s="28"/>
      <c r="AI28" s="27" t="s">
        <v>73</v>
      </c>
      <c r="AJ28" s="34"/>
      <c r="AK28" s="34"/>
      <c r="AL28" s="34"/>
      <c r="AM28" s="34"/>
      <c r="AN28" s="34"/>
      <c r="AO28" s="34"/>
      <c r="AP28" s="34"/>
      <c r="AQ28" s="35"/>
    </row>
    <row r="29" spans="1:43" ht="18" x14ac:dyDescent="0.25">
      <c r="A29" s="28"/>
      <c r="B29" s="36" t="s">
        <v>1</v>
      </c>
      <c r="C29" s="35">
        <f t="shared" ref="C29:I29" si="21">SUM(C22:C27)</f>
        <v>4.5</v>
      </c>
      <c r="D29" s="35">
        <f t="shared" si="21"/>
        <v>3</v>
      </c>
      <c r="E29" s="35">
        <f t="shared" si="21"/>
        <v>2.5</v>
      </c>
      <c r="F29" s="35">
        <f t="shared" si="21"/>
        <v>2</v>
      </c>
      <c r="G29" s="35">
        <f t="shared" si="21"/>
        <v>4.5</v>
      </c>
      <c r="H29" s="35">
        <f t="shared" si="21"/>
        <v>4</v>
      </c>
      <c r="I29" s="35">
        <f t="shared" si="21"/>
        <v>3</v>
      </c>
      <c r="J29" s="35">
        <f>SUM(J22:J28)</f>
        <v>23.5</v>
      </c>
      <c r="L29" s="28"/>
      <c r="M29" s="36" t="s">
        <v>1</v>
      </c>
      <c r="N29" s="35">
        <f t="shared" ref="N29:T29" si="22">SUM(N22:N27)</f>
        <v>4.5</v>
      </c>
      <c r="O29" s="35">
        <f t="shared" si="22"/>
        <v>2</v>
      </c>
      <c r="P29" s="35">
        <f t="shared" si="22"/>
        <v>3.5</v>
      </c>
      <c r="Q29" s="35">
        <f t="shared" si="22"/>
        <v>3</v>
      </c>
      <c r="R29" s="35">
        <f t="shared" si="22"/>
        <v>4.5</v>
      </c>
      <c r="S29" s="35">
        <f t="shared" si="22"/>
        <v>1</v>
      </c>
      <c r="T29" s="35">
        <f t="shared" si="22"/>
        <v>5</v>
      </c>
      <c r="U29" s="35">
        <f>SUM(U22:U28)</f>
        <v>23.5</v>
      </c>
      <c r="W29" s="28"/>
      <c r="X29" s="36" t="s">
        <v>1</v>
      </c>
      <c r="Y29" s="35">
        <f t="shared" ref="Y29:AF29" si="23">SUM(Y22:Y28)</f>
        <v>3.3</v>
      </c>
      <c r="Z29" s="35">
        <f t="shared" si="23"/>
        <v>1.3</v>
      </c>
      <c r="AA29" s="35">
        <f t="shared" si="23"/>
        <v>4.3</v>
      </c>
      <c r="AB29" s="35">
        <f t="shared" si="23"/>
        <v>3.3</v>
      </c>
      <c r="AC29" s="35">
        <f t="shared" si="23"/>
        <v>2.2999999999999998</v>
      </c>
      <c r="AD29" s="35">
        <f t="shared" si="23"/>
        <v>1.3</v>
      </c>
      <c r="AE29" s="35">
        <f t="shared" si="23"/>
        <v>1</v>
      </c>
      <c r="AF29" s="35">
        <f t="shared" si="23"/>
        <v>16.8</v>
      </c>
      <c r="AH29" s="28"/>
      <c r="AI29" s="36" t="s">
        <v>1</v>
      </c>
      <c r="AJ29" s="35">
        <f t="shared" ref="AJ29:AQ29" si="24">SUM(AJ22:AJ27)</f>
        <v>2.5</v>
      </c>
      <c r="AK29" s="35">
        <f t="shared" si="24"/>
        <v>3</v>
      </c>
      <c r="AL29" s="35">
        <f t="shared" si="24"/>
        <v>4.5</v>
      </c>
      <c r="AM29" s="35">
        <f t="shared" si="24"/>
        <v>4.5</v>
      </c>
      <c r="AN29" s="35">
        <f t="shared" si="24"/>
        <v>3.5</v>
      </c>
      <c r="AO29" s="35">
        <f t="shared" si="24"/>
        <v>5</v>
      </c>
      <c r="AP29" s="35">
        <f t="shared" si="24"/>
        <v>0</v>
      </c>
      <c r="AQ29" s="35">
        <f t="shared" si="24"/>
        <v>23</v>
      </c>
    </row>
    <row r="33" spans="1:43" ht="12.75" customHeight="1" x14ac:dyDescent="0.2">
      <c r="A33" s="248" t="s">
        <v>87</v>
      </c>
      <c r="B33" s="248"/>
      <c r="C33" s="248"/>
      <c r="D33" s="248"/>
      <c r="E33" s="248"/>
      <c r="F33" s="248"/>
      <c r="G33" s="248"/>
      <c r="H33" s="248"/>
      <c r="I33" s="248"/>
      <c r="J33" s="248"/>
      <c r="L33" s="263" t="s">
        <v>87</v>
      </c>
      <c r="M33" s="263"/>
      <c r="N33" s="263"/>
      <c r="O33" s="263"/>
      <c r="P33" s="263"/>
      <c r="Q33" s="263"/>
      <c r="R33" s="263"/>
      <c r="S33" s="263"/>
      <c r="T33" s="263"/>
      <c r="U33" s="263"/>
      <c r="W33" s="263" t="s">
        <v>87</v>
      </c>
      <c r="X33" s="263"/>
      <c r="Y33" s="263"/>
      <c r="Z33" s="263"/>
      <c r="AA33" s="263"/>
      <c r="AB33" s="263"/>
      <c r="AC33" s="263"/>
      <c r="AD33" s="263"/>
      <c r="AE33" s="263"/>
      <c r="AF33" s="263"/>
      <c r="AH33" s="263" t="s">
        <v>88</v>
      </c>
      <c r="AI33" s="263"/>
      <c r="AJ33" s="263"/>
      <c r="AK33" s="263"/>
      <c r="AL33" s="263"/>
      <c r="AM33" s="263"/>
      <c r="AN33" s="263"/>
      <c r="AO33" s="263"/>
      <c r="AP33" s="263"/>
      <c r="AQ33" s="263"/>
    </row>
    <row r="34" spans="1:43" ht="12.75" customHeight="1" x14ac:dyDescent="0.2">
      <c r="A34" s="248"/>
      <c r="B34" s="248"/>
      <c r="C34" s="248"/>
      <c r="D34" s="248"/>
      <c r="E34" s="248"/>
      <c r="F34" s="248"/>
      <c r="G34" s="248"/>
      <c r="H34" s="248"/>
      <c r="I34" s="248"/>
      <c r="J34" s="248"/>
      <c r="L34" s="263"/>
      <c r="M34" s="263"/>
      <c r="N34" s="263"/>
      <c r="O34" s="263"/>
      <c r="P34" s="263"/>
      <c r="Q34" s="263"/>
      <c r="R34" s="263"/>
      <c r="S34" s="263"/>
      <c r="T34" s="263"/>
      <c r="U34" s="263"/>
      <c r="W34" s="263"/>
      <c r="X34" s="263"/>
      <c r="Y34" s="263"/>
      <c r="Z34" s="263"/>
      <c r="AA34" s="263"/>
      <c r="AB34" s="263"/>
      <c r="AC34" s="263"/>
      <c r="AD34" s="263"/>
      <c r="AE34" s="263"/>
      <c r="AF34" s="263"/>
      <c r="AH34" s="263"/>
      <c r="AI34" s="263"/>
      <c r="AJ34" s="263"/>
      <c r="AK34" s="263"/>
      <c r="AL34" s="263"/>
      <c r="AM34" s="263"/>
      <c r="AN34" s="263"/>
      <c r="AO34" s="263"/>
      <c r="AP34" s="263"/>
      <c r="AQ34" s="263"/>
    </row>
    <row r="35" spans="1:43" ht="18" x14ac:dyDescent="0.25">
      <c r="A35" s="84" t="s">
        <v>0</v>
      </c>
      <c r="B35" s="85" t="s">
        <v>60</v>
      </c>
      <c r="C35" s="249" t="s">
        <v>17</v>
      </c>
      <c r="D35" s="249"/>
      <c r="E35" s="250">
        <v>40448</v>
      </c>
      <c r="F35" s="250"/>
      <c r="G35" s="250"/>
      <c r="H35" s="250"/>
      <c r="I35" s="250"/>
      <c r="J35" s="86"/>
      <c r="L35" s="26" t="s">
        <v>0</v>
      </c>
      <c r="M35" s="38" t="s">
        <v>74</v>
      </c>
      <c r="N35" s="262" t="s">
        <v>17</v>
      </c>
      <c r="O35" s="262"/>
      <c r="P35" s="250">
        <v>40448</v>
      </c>
      <c r="Q35" s="250"/>
      <c r="R35" s="250"/>
      <c r="S35" s="250"/>
      <c r="T35" s="250"/>
      <c r="U35" s="28"/>
      <c r="W35" s="26" t="s">
        <v>0</v>
      </c>
      <c r="X35" s="37" t="s">
        <v>78</v>
      </c>
      <c r="Y35" s="262" t="s">
        <v>17</v>
      </c>
      <c r="Z35" s="262"/>
      <c r="AA35" s="250">
        <v>40448</v>
      </c>
      <c r="AB35" s="250"/>
      <c r="AC35" s="250"/>
      <c r="AD35" s="250"/>
      <c r="AE35" s="250"/>
      <c r="AF35" s="28"/>
      <c r="AH35" s="26" t="s">
        <v>0</v>
      </c>
      <c r="AI35" s="38" t="s">
        <v>85</v>
      </c>
      <c r="AJ35" s="262" t="s">
        <v>17</v>
      </c>
      <c r="AK35" s="262"/>
      <c r="AL35" s="250">
        <v>40448</v>
      </c>
      <c r="AM35" s="250"/>
      <c r="AN35" s="250"/>
      <c r="AO35" s="250"/>
      <c r="AP35" s="250"/>
      <c r="AQ35" s="28"/>
    </row>
    <row r="36" spans="1:43" ht="18" x14ac:dyDescent="0.25">
      <c r="A36" s="84" t="s">
        <v>55</v>
      </c>
      <c r="B36" s="75" t="s">
        <v>61</v>
      </c>
      <c r="C36" s="30">
        <f>E35</f>
        <v>40448</v>
      </c>
      <c r="D36" s="30">
        <f t="shared" ref="D36:I37" si="25">C36+1</f>
        <v>40449</v>
      </c>
      <c r="E36" s="30">
        <f t="shared" si="25"/>
        <v>40450</v>
      </c>
      <c r="F36" s="30">
        <f t="shared" si="25"/>
        <v>40451</v>
      </c>
      <c r="G36" s="30">
        <f t="shared" si="25"/>
        <v>40452</v>
      </c>
      <c r="H36" s="30">
        <f t="shared" si="25"/>
        <v>40453</v>
      </c>
      <c r="I36" s="30">
        <f t="shared" si="25"/>
        <v>40454</v>
      </c>
      <c r="J36" s="87" t="s">
        <v>1</v>
      </c>
      <c r="L36" s="26" t="s">
        <v>36</v>
      </c>
      <c r="M36" s="29" t="s">
        <v>61</v>
      </c>
      <c r="N36" s="30">
        <f>P35</f>
        <v>40448</v>
      </c>
      <c r="O36" s="30">
        <f t="shared" ref="O36:T37" si="26">N36+1</f>
        <v>40449</v>
      </c>
      <c r="P36" s="30">
        <f t="shared" si="26"/>
        <v>40450</v>
      </c>
      <c r="Q36" s="30">
        <f t="shared" si="26"/>
        <v>40451</v>
      </c>
      <c r="R36" s="30">
        <f t="shared" si="26"/>
        <v>40452</v>
      </c>
      <c r="S36" s="30">
        <f t="shared" si="26"/>
        <v>40453</v>
      </c>
      <c r="T36" s="30">
        <f t="shared" si="26"/>
        <v>40454</v>
      </c>
      <c r="U36" s="31" t="s">
        <v>1</v>
      </c>
      <c r="W36" s="26" t="s">
        <v>55</v>
      </c>
      <c r="X36" s="29" t="s">
        <v>61</v>
      </c>
      <c r="Y36" s="30">
        <f>AA35</f>
        <v>40448</v>
      </c>
      <c r="Z36" s="30">
        <f t="shared" ref="Z36:AE37" si="27">Y36+1</f>
        <v>40449</v>
      </c>
      <c r="AA36" s="30">
        <f t="shared" si="27"/>
        <v>40450</v>
      </c>
      <c r="AB36" s="30">
        <f t="shared" si="27"/>
        <v>40451</v>
      </c>
      <c r="AC36" s="30">
        <f t="shared" si="27"/>
        <v>40452</v>
      </c>
      <c r="AD36" s="30">
        <f t="shared" si="27"/>
        <v>40453</v>
      </c>
      <c r="AE36" s="30">
        <f t="shared" si="27"/>
        <v>40454</v>
      </c>
      <c r="AF36" s="31" t="s">
        <v>1</v>
      </c>
      <c r="AH36" s="26" t="s">
        <v>36</v>
      </c>
      <c r="AI36" s="29" t="s">
        <v>61</v>
      </c>
      <c r="AJ36" s="30">
        <f>AL35</f>
        <v>40448</v>
      </c>
      <c r="AK36" s="30">
        <f t="shared" ref="AK36:AP37" si="28">AJ36+1</f>
        <v>40449</v>
      </c>
      <c r="AL36" s="30">
        <f t="shared" si="28"/>
        <v>40450</v>
      </c>
      <c r="AM36" s="30">
        <f t="shared" si="28"/>
        <v>40451</v>
      </c>
      <c r="AN36" s="30">
        <f t="shared" si="28"/>
        <v>40452</v>
      </c>
      <c r="AO36" s="30">
        <f t="shared" si="28"/>
        <v>40453</v>
      </c>
      <c r="AP36" s="30">
        <f t="shared" si="28"/>
        <v>40454</v>
      </c>
      <c r="AQ36" s="31" t="s">
        <v>1</v>
      </c>
    </row>
    <row r="37" spans="1:43" ht="18" x14ac:dyDescent="0.25">
      <c r="A37" s="86"/>
      <c r="B37" s="84" t="s">
        <v>35</v>
      </c>
      <c r="C37" s="32">
        <f>E35</f>
        <v>40448</v>
      </c>
      <c r="D37" s="32">
        <f t="shared" si="25"/>
        <v>40449</v>
      </c>
      <c r="E37" s="32">
        <f t="shared" si="25"/>
        <v>40450</v>
      </c>
      <c r="F37" s="32">
        <f t="shared" si="25"/>
        <v>40451</v>
      </c>
      <c r="G37" s="32">
        <f t="shared" si="25"/>
        <v>40452</v>
      </c>
      <c r="H37" s="32">
        <f t="shared" si="25"/>
        <v>40453</v>
      </c>
      <c r="I37" s="32">
        <f t="shared" si="25"/>
        <v>40454</v>
      </c>
      <c r="J37" s="88"/>
      <c r="L37" s="28"/>
      <c r="M37" s="26" t="s">
        <v>35</v>
      </c>
      <c r="N37" s="32">
        <f>P35</f>
        <v>40448</v>
      </c>
      <c r="O37" s="32">
        <f t="shared" si="26"/>
        <v>40449</v>
      </c>
      <c r="P37" s="32">
        <f t="shared" si="26"/>
        <v>40450</v>
      </c>
      <c r="Q37" s="32">
        <f t="shared" si="26"/>
        <v>40451</v>
      </c>
      <c r="R37" s="32">
        <f t="shared" si="26"/>
        <v>40452</v>
      </c>
      <c r="S37" s="32">
        <f t="shared" si="26"/>
        <v>40453</v>
      </c>
      <c r="T37" s="32">
        <f t="shared" si="26"/>
        <v>40454</v>
      </c>
      <c r="U37" s="33"/>
      <c r="W37" s="28"/>
      <c r="X37" s="26" t="s">
        <v>35</v>
      </c>
      <c r="Y37" s="32">
        <f>AA35</f>
        <v>40448</v>
      </c>
      <c r="Z37" s="32">
        <f t="shared" si="27"/>
        <v>40449</v>
      </c>
      <c r="AA37" s="32">
        <f t="shared" si="27"/>
        <v>40450</v>
      </c>
      <c r="AB37" s="32">
        <f t="shared" si="27"/>
        <v>40451</v>
      </c>
      <c r="AC37" s="32">
        <f t="shared" si="27"/>
        <v>40452</v>
      </c>
      <c r="AD37" s="32">
        <f t="shared" si="27"/>
        <v>40453</v>
      </c>
      <c r="AE37" s="32">
        <f t="shared" si="27"/>
        <v>40454</v>
      </c>
      <c r="AF37" s="33"/>
      <c r="AH37" s="28"/>
      <c r="AI37" s="26" t="s">
        <v>35</v>
      </c>
      <c r="AJ37" s="32">
        <f>AL35</f>
        <v>40448</v>
      </c>
      <c r="AK37" s="32">
        <f t="shared" si="28"/>
        <v>40449</v>
      </c>
      <c r="AL37" s="32">
        <f t="shared" si="28"/>
        <v>40450</v>
      </c>
      <c r="AM37" s="32">
        <f t="shared" si="28"/>
        <v>40451</v>
      </c>
      <c r="AN37" s="32">
        <f t="shared" si="28"/>
        <v>40452</v>
      </c>
      <c r="AO37" s="32">
        <f t="shared" si="28"/>
        <v>40453</v>
      </c>
      <c r="AP37" s="32">
        <f t="shared" si="28"/>
        <v>40454</v>
      </c>
      <c r="AQ37" s="33"/>
    </row>
    <row r="38" spans="1:43" ht="18" x14ac:dyDescent="0.25">
      <c r="A38" s="86"/>
      <c r="B38" s="86" t="s">
        <v>37</v>
      </c>
      <c r="C38" s="34">
        <v>2.5</v>
      </c>
      <c r="D38" s="34"/>
      <c r="E38" s="34">
        <v>2.5</v>
      </c>
      <c r="F38" s="34"/>
      <c r="G38" s="34">
        <v>2.5</v>
      </c>
      <c r="H38" s="34"/>
      <c r="I38" s="34"/>
      <c r="J38" s="35">
        <f t="shared" ref="J38:J44" si="29">SUM(C38:I38)</f>
        <v>7.5</v>
      </c>
      <c r="L38" s="28"/>
      <c r="M38" s="28" t="s">
        <v>37</v>
      </c>
      <c r="N38" s="34">
        <v>2.5</v>
      </c>
      <c r="O38" s="34"/>
      <c r="P38" s="34">
        <v>2.5</v>
      </c>
      <c r="Q38" s="34"/>
      <c r="R38" s="34">
        <v>2.5</v>
      </c>
      <c r="S38" s="34"/>
      <c r="T38" s="34"/>
      <c r="U38" s="35">
        <f t="shared" ref="U38:U43" si="30">SUM(N38:T38)</f>
        <v>7.5</v>
      </c>
      <c r="W38" s="28"/>
      <c r="X38" s="28" t="s">
        <v>37</v>
      </c>
      <c r="Y38" s="34">
        <v>2.2999999999999998</v>
      </c>
      <c r="Z38" s="34"/>
      <c r="AA38" s="34">
        <v>2.2999999999999998</v>
      </c>
      <c r="AB38" s="34"/>
      <c r="AC38" s="34">
        <v>2.2999999999999998</v>
      </c>
      <c r="AD38" s="34"/>
      <c r="AE38" s="34"/>
      <c r="AF38" s="35">
        <f t="shared" ref="AF38:AF44" si="31">SUM(Y38:AE38)</f>
        <v>6.8999999999999995</v>
      </c>
      <c r="AH38" s="28"/>
      <c r="AI38" s="28" t="s">
        <v>37</v>
      </c>
      <c r="AJ38" s="34">
        <v>2.5</v>
      </c>
      <c r="AK38" s="34"/>
      <c r="AL38" s="34">
        <v>2.5</v>
      </c>
      <c r="AM38" s="34"/>
      <c r="AN38" s="34">
        <v>2.5</v>
      </c>
      <c r="AO38" s="34"/>
      <c r="AP38" s="34"/>
      <c r="AQ38" s="35">
        <f t="shared" ref="AQ38:AQ43" si="32">SUM(AJ38:AP38)</f>
        <v>7.5</v>
      </c>
    </row>
    <row r="39" spans="1:43" ht="18" x14ac:dyDescent="0.25">
      <c r="A39" s="86"/>
      <c r="B39" s="86" t="s">
        <v>34</v>
      </c>
      <c r="C39" s="34">
        <v>1</v>
      </c>
      <c r="D39" s="34">
        <v>1</v>
      </c>
      <c r="E39" s="34"/>
      <c r="F39" s="34"/>
      <c r="G39" s="34"/>
      <c r="H39" s="34">
        <v>1</v>
      </c>
      <c r="I39" s="34"/>
      <c r="J39" s="35">
        <f t="shared" si="29"/>
        <v>3</v>
      </c>
      <c r="L39" s="28"/>
      <c r="M39" s="28" t="s">
        <v>34</v>
      </c>
      <c r="N39" s="34">
        <v>1</v>
      </c>
      <c r="O39" s="34">
        <v>1</v>
      </c>
      <c r="P39" s="34"/>
      <c r="Q39" s="34">
        <v>2</v>
      </c>
      <c r="R39" s="34"/>
      <c r="S39" s="34">
        <v>1</v>
      </c>
      <c r="T39" s="34"/>
      <c r="U39" s="35">
        <f t="shared" si="30"/>
        <v>5</v>
      </c>
      <c r="W39" s="28"/>
      <c r="X39" s="28" t="s">
        <v>34</v>
      </c>
      <c r="Y39" s="34"/>
      <c r="Z39" s="34">
        <v>1.3</v>
      </c>
      <c r="AA39" s="34"/>
      <c r="AB39" s="34">
        <v>1.3</v>
      </c>
      <c r="AC39" s="34"/>
      <c r="AD39" s="34">
        <v>1.3</v>
      </c>
      <c r="AE39" s="34"/>
      <c r="AF39" s="35">
        <f t="shared" si="31"/>
        <v>3.9000000000000004</v>
      </c>
      <c r="AH39" s="28"/>
      <c r="AI39" s="28" t="s">
        <v>34</v>
      </c>
      <c r="AJ39" s="34">
        <v>1</v>
      </c>
      <c r="AK39" s="34">
        <v>1</v>
      </c>
      <c r="AL39" s="34"/>
      <c r="AM39" s="34">
        <v>1</v>
      </c>
      <c r="AN39" s="34"/>
      <c r="AO39" s="34">
        <v>0.5</v>
      </c>
      <c r="AP39" s="34"/>
      <c r="AQ39" s="35">
        <f t="shared" si="32"/>
        <v>3.5</v>
      </c>
    </row>
    <row r="40" spans="1:43" ht="18" x14ac:dyDescent="0.25">
      <c r="A40" s="86"/>
      <c r="B40" s="86" t="s">
        <v>38</v>
      </c>
      <c r="C40" s="34"/>
      <c r="D40" s="34"/>
      <c r="E40" s="34">
        <v>1</v>
      </c>
      <c r="F40" s="34"/>
      <c r="G40" s="34">
        <v>1</v>
      </c>
      <c r="H40" s="34"/>
      <c r="I40" s="34"/>
      <c r="J40" s="35">
        <f t="shared" si="29"/>
        <v>2</v>
      </c>
      <c r="L40" s="28"/>
      <c r="M40" s="27" t="s">
        <v>38</v>
      </c>
      <c r="N40" s="34"/>
      <c r="O40" s="34">
        <v>1</v>
      </c>
      <c r="P40" s="34">
        <v>1</v>
      </c>
      <c r="Q40" s="34">
        <v>1</v>
      </c>
      <c r="R40" s="34">
        <v>2</v>
      </c>
      <c r="S40" s="34"/>
      <c r="T40" s="34">
        <v>3</v>
      </c>
      <c r="U40" s="35">
        <f t="shared" si="30"/>
        <v>8</v>
      </c>
      <c r="W40" s="28"/>
      <c r="X40" s="27" t="s">
        <v>38</v>
      </c>
      <c r="Y40" s="34">
        <v>1</v>
      </c>
      <c r="Z40" s="34">
        <v>1</v>
      </c>
      <c r="AA40" s="34"/>
      <c r="AB40" s="34">
        <v>1</v>
      </c>
      <c r="AC40" s="34"/>
      <c r="AD40" s="34">
        <v>1</v>
      </c>
      <c r="AE40" s="34">
        <v>1</v>
      </c>
      <c r="AF40" s="35">
        <f t="shared" si="31"/>
        <v>5</v>
      </c>
      <c r="AH40" s="28"/>
      <c r="AI40" s="27" t="s">
        <v>38</v>
      </c>
      <c r="AJ40" s="34"/>
      <c r="AK40" s="34">
        <v>2</v>
      </c>
      <c r="AL40" s="34">
        <v>1</v>
      </c>
      <c r="AM40" s="34"/>
      <c r="AN40" s="34">
        <v>1</v>
      </c>
      <c r="AO40" s="34"/>
      <c r="AP40" s="34"/>
      <c r="AQ40" s="35">
        <f t="shared" si="32"/>
        <v>4</v>
      </c>
    </row>
    <row r="41" spans="1:43" ht="18" x14ac:dyDescent="0.25">
      <c r="A41" s="86"/>
      <c r="B41" s="86" t="s">
        <v>39</v>
      </c>
      <c r="C41" s="34"/>
      <c r="D41" s="34"/>
      <c r="E41" s="34"/>
      <c r="F41" s="34"/>
      <c r="G41" s="34"/>
      <c r="H41" s="34">
        <v>1</v>
      </c>
      <c r="I41" s="34">
        <v>1</v>
      </c>
      <c r="J41" s="35">
        <f t="shared" si="29"/>
        <v>2</v>
      </c>
      <c r="L41" s="28"/>
      <c r="M41" s="27" t="s">
        <v>39</v>
      </c>
      <c r="N41" s="34"/>
      <c r="O41" s="34"/>
      <c r="P41" s="34"/>
      <c r="Q41" s="34"/>
      <c r="R41" s="34">
        <v>1</v>
      </c>
      <c r="S41" s="34"/>
      <c r="T41" s="34">
        <v>2</v>
      </c>
      <c r="U41" s="35">
        <f t="shared" si="30"/>
        <v>3</v>
      </c>
      <c r="W41" s="28"/>
      <c r="X41" s="27" t="s">
        <v>39</v>
      </c>
      <c r="Y41" s="34"/>
      <c r="Z41" s="34"/>
      <c r="AA41" s="34">
        <v>2</v>
      </c>
      <c r="AB41" s="34"/>
      <c r="AC41" s="34"/>
      <c r="AD41" s="34"/>
      <c r="AE41" s="34"/>
      <c r="AF41" s="35">
        <f t="shared" si="31"/>
        <v>2</v>
      </c>
      <c r="AH41" s="28"/>
      <c r="AI41" s="27" t="s">
        <v>39</v>
      </c>
      <c r="AJ41" s="34"/>
      <c r="AK41" s="34"/>
      <c r="AL41" s="34"/>
      <c r="AM41" s="34"/>
      <c r="AN41" s="34"/>
      <c r="AO41" s="34"/>
      <c r="AP41" s="34"/>
      <c r="AQ41" s="35">
        <f t="shared" si="32"/>
        <v>0</v>
      </c>
    </row>
    <row r="42" spans="1:43" ht="18" x14ac:dyDescent="0.25">
      <c r="A42" s="86"/>
      <c r="B42" s="86" t="s">
        <v>40</v>
      </c>
      <c r="C42" s="34"/>
      <c r="D42" s="34"/>
      <c r="E42" s="34"/>
      <c r="F42" s="34"/>
      <c r="G42" s="34"/>
      <c r="H42" s="34"/>
      <c r="I42" s="34"/>
      <c r="J42" s="35">
        <f t="shared" si="29"/>
        <v>0</v>
      </c>
      <c r="L42" s="28"/>
      <c r="M42" s="27" t="s">
        <v>40</v>
      </c>
      <c r="N42" s="34"/>
      <c r="O42" s="34"/>
      <c r="P42" s="34"/>
      <c r="Q42" s="34"/>
      <c r="R42" s="34"/>
      <c r="S42" s="34"/>
      <c r="T42" s="34"/>
      <c r="U42" s="35">
        <f t="shared" si="30"/>
        <v>0</v>
      </c>
      <c r="W42" s="28"/>
      <c r="X42" s="27" t="s">
        <v>40</v>
      </c>
      <c r="Y42" s="34"/>
      <c r="Z42" s="34"/>
      <c r="AA42" s="34"/>
      <c r="AB42" s="34"/>
      <c r="AC42" s="34"/>
      <c r="AD42" s="34"/>
      <c r="AE42" s="34"/>
      <c r="AF42" s="35">
        <f t="shared" si="31"/>
        <v>0</v>
      </c>
      <c r="AH42" s="28"/>
      <c r="AI42" s="27" t="s">
        <v>40</v>
      </c>
      <c r="AJ42" s="34"/>
      <c r="AK42" s="34"/>
      <c r="AL42" s="34"/>
      <c r="AM42" s="34"/>
      <c r="AN42" s="34"/>
      <c r="AO42" s="34"/>
      <c r="AP42" s="34"/>
      <c r="AQ42" s="35">
        <f t="shared" si="32"/>
        <v>0</v>
      </c>
    </row>
    <row r="43" spans="1:43" ht="18" x14ac:dyDescent="0.25">
      <c r="A43" s="86"/>
      <c r="B43" s="86" t="s">
        <v>62</v>
      </c>
      <c r="C43" s="34"/>
      <c r="D43" s="34">
        <v>1</v>
      </c>
      <c r="E43" s="34"/>
      <c r="F43" s="34"/>
      <c r="G43" s="34"/>
      <c r="H43" s="34">
        <v>1</v>
      </c>
      <c r="I43" s="34">
        <v>1</v>
      </c>
      <c r="J43" s="35">
        <f t="shared" si="29"/>
        <v>3</v>
      </c>
      <c r="L43" s="28"/>
      <c r="M43" s="25" t="s">
        <v>62</v>
      </c>
      <c r="N43" s="34">
        <v>1</v>
      </c>
      <c r="O43" s="34"/>
      <c r="P43" s="34">
        <v>1</v>
      </c>
      <c r="Q43" s="34"/>
      <c r="R43" s="34">
        <v>1</v>
      </c>
      <c r="S43" s="34"/>
      <c r="T43" s="34"/>
      <c r="U43" s="35">
        <f t="shared" si="30"/>
        <v>3</v>
      </c>
      <c r="W43" s="28"/>
      <c r="X43" s="27" t="s">
        <v>62</v>
      </c>
      <c r="Y43" s="34">
        <v>1</v>
      </c>
      <c r="Z43" s="34"/>
      <c r="AA43" s="34">
        <v>2</v>
      </c>
      <c r="AB43" s="34"/>
      <c r="AC43" s="34">
        <v>1</v>
      </c>
      <c r="AD43" s="34"/>
      <c r="AE43" s="34"/>
      <c r="AF43" s="35">
        <f t="shared" si="31"/>
        <v>4</v>
      </c>
      <c r="AH43" s="28"/>
      <c r="AI43" s="27" t="s">
        <v>84</v>
      </c>
      <c r="AJ43" s="34">
        <v>1</v>
      </c>
      <c r="AK43" s="34"/>
      <c r="AL43" s="34"/>
      <c r="AM43" s="34">
        <v>1</v>
      </c>
      <c r="AN43" s="34">
        <v>3</v>
      </c>
      <c r="AO43" s="34"/>
      <c r="AP43" s="34"/>
      <c r="AQ43" s="35">
        <f t="shared" si="32"/>
        <v>5</v>
      </c>
    </row>
    <row r="44" spans="1:43" ht="18" x14ac:dyDescent="0.25">
      <c r="A44" s="86"/>
      <c r="B44" s="86" t="s">
        <v>73</v>
      </c>
      <c r="C44" s="34"/>
      <c r="D44" s="34"/>
      <c r="E44" s="34"/>
      <c r="F44" s="34"/>
      <c r="G44" s="34"/>
      <c r="H44" s="34"/>
      <c r="I44" s="34"/>
      <c r="J44" s="35">
        <f t="shared" si="29"/>
        <v>0</v>
      </c>
      <c r="L44" s="28"/>
      <c r="M44" s="27" t="s">
        <v>73</v>
      </c>
      <c r="N44" s="34"/>
      <c r="O44" s="34"/>
      <c r="P44" s="34"/>
      <c r="Q44" s="34"/>
      <c r="R44" s="34"/>
      <c r="S44" s="34"/>
      <c r="T44" s="34"/>
      <c r="U44" s="35">
        <f>SUM(C44:I44)</f>
        <v>0</v>
      </c>
      <c r="W44" s="28"/>
      <c r="X44" s="27" t="s">
        <v>83</v>
      </c>
      <c r="Y44" s="34"/>
      <c r="Z44" s="34"/>
      <c r="AA44" s="34"/>
      <c r="AB44" s="34"/>
      <c r="AC44" s="34"/>
      <c r="AD44" s="34"/>
      <c r="AE44" s="34"/>
      <c r="AF44" s="35">
        <f t="shared" si="31"/>
        <v>0</v>
      </c>
      <c r="AH44" s="28"/>
      <c r="AI44" s="27" t="s">
        <v>73</v>
      </c>
      <c r="AJ44" s="34"/>
      <c r="AK44" s="34"/>
      <c r="AL44" s="34"/>
      <c r="AM44" s="34"/>
      <c r="AN44" s="34"/>
      <c r="AO44" s="34"/>
      <c r="AP44" s="34"/>
      <c r="AQ44" s="35"/>
    </row>
    <row r="45" spans="1:43" ht="18" x14ac:dyDescent="0.25">
      <c r="A45" s="86"/>
      <c r="B45" s="89" t="s">
        <v>1</v>
      </c>
      <c r="C45" s="35">
        <f t="shared" ref="C45:I45" si="33">SUM(C38:C43)</f>
        <v>3.5</v>
      </c>
      <c r="D45" s="35">
        <f t="shared" si="33"/>
        <v>2</v>
      </c>
      <c r="E45" s="35">
        <f t="shared" si="33"/>
        <v>3.5</v>
      </c>
      <c r="F45" s="35">
        <f t="shared" si="33"/>
        <v>0</v>
      </c>
      <c r="G45" s="35">
        <f t="shared" si="33"/>
        <v>3.5</v>
      </c>
      <c r="H45" s="35">
        <f t="shared" si="33"/>
        <v>3</v>
      </c>
      <c r="I45" s="35">
        <f t="shared" si="33"/>
        <v>2</v>
      </c>
      <c r="J45" s="35">
        <f>SUM(J38:J44)</f>
        <v>17.5</v>
      </c>
      <c r="L45" s="28"/>
      <c r="M45" s="36" t="s">
        <v>1</v>
      </c>
      <c r="N45" s="35">
        <f t="shared" ref="N45:T45" si="34">SUM(N38:N43)</f>
        <v>4.5</v>
      </c>
      <c r="O45" s="35">
        <f t="shared" si="34"/>
        <v>2</v>
      </c>
      <c r="P45" s="35">
        <f t="shared" si="34"/>
        <v>4.5</v>
      </c>
      <c r="Q45" s="35">
        <f t="shared" si="34"/>
        <v>3</v>
      </c>
      <c r="R45" s="35">
        <f t="shared" si="34"/>
        <v>6.5</v>
      </c>
      <c r="S45" s="35">
        <f t="shared" si="34"/>
        <v>1</v>
      </c>
      <c r="T45" s="35">
        <f t="shared" si="34"/>
        <v>5</v>
      </c>
      <c r="U45" s="35">
        <f>SUM(U38:U44)</f>
        <v>26.5</v>
      </c>
      <c r="W45" s="28"/>
      <c r="X45" s="36" t="s">
        <v>1</v>
      </c>
      <c r="Y45" s="35">
        <f t="shared" ref="Y45:AF45" si="35">SUM(Y38:Y44)</f>
        <v>4.3</v>
      </c>
      <c r="Z45" s="35">
        <f t="shared" si="35"/>
        <v>2.2999999999999998</v>
      </c>
      <c r="AA45" s="35">
        <f t="shared" si="35"/>
        <v>6.3</v>
      </c>
      <c r="AB45" s="35">
        <f t="shared" si="35"/>
        <v>2.2999999999999998</v>
      </c>
      <c r="AC45" s="35">
        <f t="shared" si="35"/>
        <v>3.3</v>
      </c>
      <c r="AD45" s="35">
        <f t="shared" si="35"/>
        <v>2.2999999999999998</v>
      </c>
      <c r="AE45" s="35">
        <f t="shared" si="35"/>
        <v>1</v>
      </c>
      <c r="AF45" s="35">
        <f t="shared" si="35"/>
        <v>21.8</v>
      </c>
      <c r="AH45" s="28"/>
      <c r="AI45" s="36" t="s">
        <v>1</v>
      </c>
      <c r="AJ45" s="35">
        <f t="shared" ref="AJ45:AQ45" si="36">SUM(AJ38:AJ43)</f>
        <v>4.5</v>
      </c>
      <c r="AK45" s="35">
        <f t="shared" si="36"/>
        <v>3</v>
      </c>
      <c r="AL45" s="35">
        <f t="shared" si="36"/>
        <v>3.5</v>
      </c>
      <c r="AM45" s="35">
        <f t="shared" si="36"/>
        <v>2</v>
      </c>
      <c r="AN45" s="35">
        <f t="shared" si="36"/>
        <v>6.5</v>
      </c>
      <c r="AO45" s="35">
        <f t="shared" si="36"/>
        <v>0.5</v>
      </c>
      <c r="AP45" s="35">
        <f t="shared" si="36"/>
        <v>0</v>
      </c>
      <c r="AQ45" s="35">
        <f t="shared" si="36"/>
        <v>20</v>
      </c>
    </row>
    <row r="49" spans="1:43" x14ac:dyDescent="0.2">
      <c r="A49" s="248" t="s">
        <v>92</v>
      </c>
      <c r="B49" s="248"/>
      <c r="C49" s="248"/>
      <c r="D49" s="248"/>
      <c r="E49" s="248"/>
      <c r="F49" s="248"/>
      <c r="G49" s="248"/>
      <c r="H49" s="248"/>
      <c r="I49" s="248"/>
      <c r="J49" s="248"/>
      <c r="L49" s="263" t="s">
        <v>92</v>
      </c>
      <c r="M49" s="263"/>
      <c r="N49" s="263"/>
      <c r="O49" s="263"/>
      <c r="P49" s="263"/>
      <c r="Q49" s="263"/>
      <c r="R49" s="263"/>
      <c r="S49" s="263"/>
      <c r="T49" s="263"/>
      <c r="U49" s="263"/>
      <c r="W49" s="248" t="s">
        <v>92</v>
      </c>
      <c r="X49" s="248"/>
      <c r="Y49" s="248"/>
      <c r="Z49" s="248"/>
      <c r="AA49" s="248"/>
      <c r="AB49" s="248"/>
      <c r="AC49" s="248"/>
      <c r="AD49" s="248"/>
      <c r="AE49" s="248"/>
      <c r="AF49" s="248"/>
      <c r="AH49" s="248" t="s">
        <v>92</v>
      </c>
      <c r="AI49" s="248"/>
      <c r="AJ49" s="248"/>
      <c r="AK49" s="248"/>
      <c r="AL49" s="248"/>
      <c r="AM49" s="248"/>
      <c r="AN49" s="248"/>
      <c r="AO49" s="248"/>
      <c r="AP49" s="248"/>
      <c r="AQ49" s="248"/>
    </row>
    <row r="50" spans="1:43" x14ac:dyDescent="0.2">
      <c r="A50" s="248"/>
      <c r="B50" s="248"/>
      <c r="C50" s="248"/>
      <c r="D50" s="248"/>
      <c r="E50" s="248"/>
      <c r="F50" s="248"/>
      <c r="G50" s="248"/>
      <c r="H50" s="248"/>
      <c r="I50" s="248"/>
      <c r="J50" s="248"/>
      <c r="L50" s="263"/>
      <c r="M50" s="263"/>
      <c r="N50" s="263"/>
      <c r="O50" s="263"/>
      <c r="P50" s="263"/>
      <c r="Q50" s="263"/>
      <c r="R50" s="263"/>
      <c r="S50" s="263"/>
      <c r="T50" s="263"/>
      <c r="U50" s="263"/>
      <c r="W50" s="248"/>
      <c r="X50" s="248"/>
      <c r="Y50" s="248"/>
      <c r="Z50" s="248"/>
      <c r="AA50" s="248"/>
      <c r="AB50" s="248"/>
      <c r="AC50" s="248"/>
      <c r="AD50" s="248"/>
      <c r="AE50" s="248"/>
      <c r="AF50" s="248"/>
      <c r="AH50" s="248"/>
      <c r="AI50" s="248"/>
      <c r="AJ50" s="248"/>
      <c r="AK50" s="248"/>
      <c r="AL50" s="248"/>
      <c r="AM50" s="248"/>
      <c r="AN50" s="248"/>
      <c r="AO50" s="248"/>
      <c r="AP50" s="248"/>
      <c r="AQ50" s="248"/>
    </row>
    <row r="51" spans="1:43" ht="18" x14ac:dyDescent="0.25">
      <c r="A51" s="84" t="s">
        <v>0</v>
      </c>
      <c r="B51" s="85" t="s">
        <v>60</v>
      </c>
      <c r="C51" s="249" t="s">
        <v>17</v>
      </c>
      <c r="D51" s="249"/>
      <c r="E51" s="250">
        <v>40455</v>
      </c>
      <c r="F51" s="250"/>
      <c r="G51" s="250"/>
      <c r="H51" s="250"/>
      <c r="I51" s="250"/>
      <c r="J51" s="86"/>
      <c r="L51" s="26" t="s">
        <v>0</v>
      </c>
      <c r="M51" s="38" t="s">
        <v>74</v>
      </c>
      <c r="N51" s="262" t="s">
        <v>17</v>
      </c>
      <c r="O51" s="262"/>
      <c r="P51" s="250">
        <v>40455</v>
      </c>
      <c r="Q51" s="250"/>
      <c r="R51" s="250"/>
      <c r="S51" s="250"/>
      <c r="T51" s="250"/>
      <c r="U51" s="28"/>
      <c r="W51" s="84" t="s">
        <v>0</v>
      </c>
      <c r="X51" s="85" t="s">
        <v>78</v>
      </c>
      <c r="Y51" s="249" t="s">
        <v>17</v>
      </c>
      <c r="Z51" s="249"/>
      <c r="AA51" s="250">
        <v>40455</v>
      </c>
      <c r="AB51" s="250"/>
      <c r="AC51" s="250"/>
      <c r="AD51" s="250"/>
      <c r="AE51" s="250"/>
      <c r="AF51" s="86"/>
      <c r="AH51" s="84" t="s">
        <v>0</v>
      </c>
      <c r="AI51" s="85" t="s">
        <v>85</v>
      </c>
      <c r="AJ51" s="249" t="s">
        <v>17</v>
      </c>
      <c r="AK51" s="249"/>
      <c r="AL51" s="250">
        <v>40455</v>
      </c>
      <c r="AM51" s="250"/>
      <c r="AN51" s="250"/>
      <c r="AO51" s="250"/>
      <c r="AP51" s="250"/>
      <c r="AQ51" s="86"/>
    </row>
    <row r="52" spans="1:43" ht="18" x14ac:dyDescent="0.25">
      <c r="A52" s="84" t="s">
        <v>55</v>
      </c>
      <c r="B52" s="75" t="s">
        <v>61</v>
      </c>
      <c r="C52" s="30">
        <f>E51</f>
        <v>40455</v>
      </c>
      <c r="D52" s="30">
        <f t="shared" ref="D52:I53" si="37">C52+1</f>
        <v>40456</v>
      </c>
      <c r="E52" s="30">
        <f t="shared" si="37"/>
        <v>40457</v>
      </c>
      <c r="F52" s="30">
        <f t="shared" si="37"/>
        <v>40458</v>
      </c>
      <c r="G52" s="30">
        <f t="shared" si="37"/>
        <v>40459</v>
      </c>
      <c r="H52" s="30">
        <f t="shared" si="37"/>
        <v>40460</v>
      </c>
      <c r="I52" s="30">
        <f t="shared" si="37"/>
        <v>40461</v>
      </c>
      <c r="J52" s="87" t="s">
        <v>1</v>
      </c>
      <c r="L52" s="26" t="s">
        <v>36</v>
      </c>
      <c r="M52" s="29" t="s">
        <v>61</v>
      </c>
      <c r="N52" s="30">
        <f>P51</f>
        <v>40455</v>
      </c>
      <c r="O52" s="30">
        <f t="shared" ref="O52:T53" si="38">N52+1</f>
        <v>40456</v>
      </c>
      <c r="P52" s="30">
        <f t="shared" si="38"/>
        <v>40457</v>
      </c>
      <c r="Q52" s="30">
        <f t="shared" si="38"/>
        <v>40458</v>
      </c>
      <c r="R52" s="30">
        <f t="shared" si="38"/>
        <v>40459</v>
      </c>
      <c r="S52" s="30">
        <f t="shared" si="38"/>
        <v>40460</v>
      </c>
      <c r="T52" s="30">
        <f t="shared" si="38"/>
        <v>40461</v>
      </c>
      <c r="U52" s="31" t="s">
        <v>1</v>
      </c>
      <c r="W52" s="84" t="s">
        <v>55</v>
      </c>
      <c r="X52" s="75" t="s">
        <v>61</v>
      </c>
      <c r="Y52" s="30">
        <f>AA51</f>
        <v>40455</v>
      </c>
      <c r="Z52" s="30">
        <f t="shared" ref="Z52:AE52" si="39">Y52+1</f>
        <v>40456</v>
      </c>
      <c r="AA52" s="30">
        <f t="shared" si="39"/>
        <v>40457</v>
      </c>
      <c r="AB52" s="30">
        <f t="shared" si="39"/>
        <v>40458</v>
      </c>
      <c r="AC52" s="30">
        <f t="shared" si="39"/>
        <v>40459</v>
      </c>
      <c r="AD52" s="30">
        <f t="shared" si="39"/>
        <v>40460</v>
      </c>
      <c r="AE52" s="30">
        <f t="shared" si="39"/>
        <v>40461</v>
      </c>
      <c r="AF52" s="87" t="s">
        <v>1</v>
      </c>
      <c r="AH52" s="84" t="s">
        <v>55</v>
      </c>
      <c r="AI52" s="75" t="s">
        <v>61</v>
      </c>
      <c r="AJ52" s="30">
        <f>AL51</f>
        <v>40455</v>
      </c>
      <c r="AK52" s="30">
        <f t="shared" ref="AK52:AP53" si="40">AJ52+1</f>
        <v>40456</v>
      </c>
      <c r="AL52" s="30">
        <f t="shared" si="40"/>
        <v>40457</v>
      </c>
      <c r="AM52" s="30">
        <f t="shared" si="40"/>
        <v>40458</v>
      </c>
      <c r="AN52" s="30">
        <f t="shared" si="40"/>
        <v>40459</v>
      </c>
      <c r="AO52" s="30">
        <f t="shared" si="40"/>
        <v>40460</v>
      </c>
      <c r="AP52" s="30">
        <f t="shared" si="40"/>
        <v>40461</v>
      </c>
      <c r="AQ52" s="87" t="s">
        <v>1</v>
      </c>
    </row>
    <row r="53" spans="1:43" ht="18" x14ac:dyDescent="0.25">
      <c r="A53" s="86"/>
      <c r="B53" s="84" t="s">
        <v>35</v>
      </c>
      <c r="C53" s="32">
        <f>E51</f>
        <v>40455</v>
      </c>
      <c r="D53" s="32">
        <f t="shared" si="37"/>
        <v>40456</v>
      </c>
      <c r="E53" s="32">
        <f t="shared" si="37"/>
        <v>40457</v>
      </c>
      <c r="F53" s="32">
        <f t="shared" si="37"/>
        <v>40458</v>
      </c>
      <c r="G53" s="32">
        <f t="shared" si="37"/>
        <v>40459</v>
      </c>
      <c r="H53" s="32">
        <f t="shared" si="37"/>
        <v>40460</v>
      </c>
      <c r="I53" s="32">
        <f t="shared" si="37"/>
        <v>40461</v>
      </c>
      <c r="J53" s="88"/>
      <c r="L53" s="28"/>
      <c r="M53" s="26" t="s">
        <v>35</v>
      </c>
      <c r="N53" s="32">
        <f>P51</f>
        <v>40455</v>
      </c>
      <c r="O53" s="32">
        <f t="shared" si="38"/>
        <v>40456</v>
      </c>
      <c r="P53" s="32">
        <f t="shared" si="38"/>
        <v>40457</v>
      </c>
      <c r="Q53" s="32">
        <f t="shared" si="38"/>
        <v>40458</v>
      </c>
      <c r="R53" s="32">
        <f t="shared" si="38"/>
        <v>40459</v>
      </c>
      <c r="S53" s="32">
        <f t="shared" si="38"/>
        <v>40460</v>
      </c>
      <c r="T53" s="32">
        <f t="shared" si="38"/>
        <v>40461</v>
      </c>
      <c r="U53" s="33"/>
      <c r="W53" s="86"/>
      <c r="X53" s="84" t="s">
        <v>35</v>
      </c>
      <c r="Y53" s="32">
        <f>AA51</f>
        <v>40455</v>
      </c>
      <c r="Z53" s="32">
        <f t="shared" ref="Z53:AE53" si="41">Y53+1</f>
        <v>40456</v>
      </c>
      <c r="AA53" s="32">
        <f t="shared" si="41"/>
        <v>40457</v>
      </c>
      <c r="AB53" s="32">
        <f t="shared" si="41"/>
        <v>40458</v>
      </c>
      <c r="AC53" s="32">
        <f t="shared" si="41"/>
        <v>40459</v>
      </c>
      <c r="AD53" s="32">
        <f t="shared" si="41"/>
        <v>40460</v>
      </c>
      <c r="AE53" s="32">
        <f t="shared" si="41"/>
        <v>40461</v>
      </c>
      <c r="AF53" s="88"/>
      <c r="AH53" s="86"/>
      <c r="AI53" s="84" t="s">
        <v>35</v>
      </c>
      <c r="AJ53" s="32">
        <f>AL51</f>
        <v>40455</v>
      </c>
      <c r="AK53" s="32">
        <f t="shared" si="40"/>
        <v>40456</v>
      </c>
      <c r="AL53" s="32">
        <f t="shared" si="40"/>
        <v>40457</v>
      </c>
      <c r="AM53" s="32">
        <f t="shared" si="40"/>
        <v>40458</v>
      </c>
      <c r="AN53" s="32">
        <f t="shared" si="40"/>
        <v>40459</v>
      </c>
      <c r="AO53" s="32">
        <f t="shared" si="40"/>
        <v>40460</v>
      </c>
      <c r="AP53" s="32">
        <f t="shared" si="40"/>
        <v>40461</v>
      </c>
      <c r="AQ53" s="88"/>
    </row>
    <row r="54" spans="1:43" ht="18" x14ac:dyDescent="0.25">
      <c r="A54" s="86"/>
      <c r="B54" s="86" t="s">
        <v>37</v>
      </c>
      <c r="C54" s="34">
        <v>2.5</v>
      </c>
      <c r="D54" s="34"/>
      <c r="E54" s="34">
        <v>2.5</v>
      </c>
      <c r="F54" s="34"/>
      <c r="G54" s="34">
        <v>2.5</v>
      </c>
      <c r="H54" s="34"/>
      <c r="I54" s="34"/>
      <c r="J54" s="35">
        <f t="shared" ref="J54:J60" si="42">SUM(C54:I54)</f>
        <v>7.5</v>
      </c>
      <c r="L54" s="28"/>
      <c r="M54" s="28" t="s">
        <v>37</v>
      </c>
      <c r="N54" s="34">
        <v>2.5</v>
      </c>
      <c r="O54" s="34"/>
      <c r="P54" s="34">
        <v>2.5</v>
      </c>
      <c r="Q54" s="34"/>
      <c r="R54" s="34">
        <v>2.5</v>
      </c>
      <c r="S54" s="34"/>
      <c r="T54" s="34"/>
      <c r="U54" s="35">
        <f t="shared" ref="U54:U59" si="43">SUM(N54:T54)</f>
        <v>7.5</v>
      </c>
      <c r="W54" s="86"/>
      <c r="X54" s="86" t="s">
        <v>37</v>
      </c>
      <c r="Y54" s="34">
        <v>2.5</v>
      </c>
      <c r="Z54" s="34"/>
      <c r="AA54" s="34">
        <v>2.5</v>
      </c>
      <c r="AB54" s="34"/>
      <c r="AC54" s="34">
        <v>2.5</v>
      </c>
      <c r="AD54" s="34"/>
      <c r="AE54" s="34"/>
      <c r="AF54" s="35">
        <f t="shared" ref="AF54:AF60" si="44">SUM(Y54:AE54)</f>
        <v>7.5</v>
      </c>
      <c r="AH54" s="86"/>
      <c r="AI54" s="86" t="s">
        <v>37</v>
      </c>
      <c r="AJ54" s="34">
        <v>2.5</v>
      </c>
      <c r="AK54" s="34"/>
      <c r="AL54" s="34">
        <v>2.5</v>
      </c>
      <c r="AM54" s="34"/>
      <c r="AN54" s="34">
        <v>2.5</v>
      </c>
      <c r="AO54" s="34"/>
      <c r="AP54" s="34"/>
      <c r="AQ54" s="35">
        <f t="shared" ref="AQ54:AQ60" si="45">SUM(AJ54:AP54)</f>
        <v>7.5</v>
      </c>
    </row>
    <row r="55" spans="1:43" ht="18" x14ac:dyDescent="0.25">
      <c r="A55" s="86"/>
      <c r="B55" s="86" t="s">
        <v>34</v>
      </c>
      <c r="C55" s="34">
        <v>1</v>
      </c>
      <c r="D55" s="34">
        <v>1.5</v>
      </c>
      <c r="E55" s="34"/>
      <c r="F55" s="34">
        <v>1.5</v>
      </c>
      <c r="G55" s="34"/>
      <c r="H55" s="34">
        <v>1</v>
      </c>
      <c r="I55" s="34"/>
      <c r="J55" s="35">
        <f t="shared" si="42"/>
        <v>5</v>
      </c>
      <c r="L55" s="28"/>
      <c r="M55" s="28" t="s">
        <v>34</v>
      </c>
      <c r="N55" s="34">
        <v>1</v>
      </c>
      <c r="O55" s="34">
        <v>1</v>
      </c>
      <c r="P55" s="34"/>
      <c r="Q55" s="34">
        <v>1</v>
      </c>
      <c r="R55" s="34"/>
      <c r="S55" s="34">
        <v>1</v>
      </c>
      <c r="T55" s="34"/>
      <c r="U55" s="35">
        <f t="shared" si="43"/>
        <v>4</v>
      </c>
      <c r="W55" s="86"/>
      <c r="X55" s="86" t="s">
        <v>34</v>
      </c>
      <c r="Y55" s="34">
        <v>1</v>
      </c>
      <c r="Z55" s="34">
        <v>1.5</v>
      </c>
      <c r="AA55" s="34"/>
      <c r="AB55" s="34">
        <v>1.5</v>
      </c>
      <c r="AC55" s="34"/>
      <c r="AD55" s="34">
        <v>1</v>
      </c>
      <c r="AE55" s="34"/>
      <c r="AF55" s="35">
        <f t="shared" si="44"/>
        <v>5</v>
      </c>
      <c r="AH55" s="86"/>
      <c r="AI55" s="86" t="s">
        <v>34</v>
      </c>
      <c r="AJ55" s="34">
        <v>1</v>
      </c>
      <c r="AK55" s="34">
        <v>1.5</v>
      </c>
      <c r="AL55" s="34"/>
      <c r="AM55" s="34">
        <v>1.5</v>
      </c>
      <c r="AN55" s="34"/>
      <c r="AO55" s="34">
        <v>1</v>
      </c>
      <c r="AP55" s="34"/>
      <c r="AQ55" s="35">
        <f t="shared" si="45"/>
        <v>5</v>
      </c>
    </row>
    <row r="56" spans="1:43" ht="18" x14ac:dyDescent="0.25">
      <c r="A56" s="86"/>
      <c r="B56" s="86" t="s">
        <v>38</v>
      </c>
      <c r="C56" s="34"/>
      <c r="D56" s="34"/>
      <c r="E56" s="34"/>
      <c r="F56" s="34"/>
      <c r="G56" s="34"/>
      <c r="H56" s="34"/>
      <c r="I56" s="34">
        <v>1</v>
      </c>
      <c r="J56" s="35">
        <f t="shared" si="42"/>
        <v>1</v>
      </c>
      <c r="L56" s="28"/>
      <c r="M56" s="27" t="s">
        <v>38</v>
      </c>
      <c r="N56" s="34"/>
      <c r="O56" s="34">
        <v>1</v>
      </c>
      <c r="P56" s="34">
        <v>1</v>
      </c>
      <c r="Q56" s="34">
        <v>1</v>
      </c>
      <c r="R56" s="34">
        <v>2</v>
      </c>
      <c r="S56" s="34"/>
      <c r="T56" s="34">
        <v>3</v>
      </c>
      <c r="U56" s="35">
        <f t="shared" si="43"/>
        <v>8</v>
      </c>
      <c r="W56" s="86"/>
      <c r="X56" s="86" t="s">
        <v>38</v>
      </c>
      <c r="Y56" s="34"/>
      <c r="Z56" s="34"/>
      <c r="AA56" s="34">
        <v>1</v>
      </c>
      <c r="AB56" s="34">
        <v>2</v>
      </c>
      <c r="AC56" s="34"/>
      <c r="AD56" s="34"/>
      <c r="AE56" s="34">
        <v>1</v>
      </c>
      <c r="AF56" s="35">
        <f t="shared" si="44"/>
        <v>4</v>
      </c>
      <c r="AH56" s="86"/>
      <c r="AI56" s="86" t="s">
        <v>38</v>
      </c>
      <c r="AJ56" s="34"/>
      <c r="AK56" s="34"/>
      <c r="AL56" s="34"/>
      <c r="AM56" s="34">
        <v>2</v>
      </c>
      <c r="AN56" s="34"/>
      <c r="AO56" s="34"/>
      <c r="AP56" s="34">
        <v>1</v>
      </c>
      <c r="AQ56" s="35">
        <f t="shared" si="45"/>
        <v>3</v>
      </c>
    </row>
    <row r="57" spans="1:43" ht="18" x14ac:dyDescent="0.25">
      <c r="A57" s="86"/>
      <c r="B57" s="86" t="s">
        <v>39</v>
      </c>
      <c r="C57" s="34"/>
      <c r="D57" s="34"/>
      <c r="E57" s="34"/>
      <c r="F57" s="34"/>
      <c r="G57" s="34"/>
      <c r="H57" s="34">
        <v>2</v>
      </c>
      <c r="I57" s="34"/>
      <c r="J57" s="35">
        <f t="shared" si="42"/>
        <v>2</v>
      </c>
      <c r="L57" s="28"/>
      <c r="M57" s="27" t="s">
        <v>39</v>
      </c>
      <c r="N57" s="34"/>
      <c r="O57" s="34"/>
      <c r="P57" s="34"/>
      <c r="Q57" s="34"/>
      <c r="R57" s="34">
        <v>1</v>
      </c>
      <c r="S57" s="34"/>
      <c r="T57" s="34">
        <v>2</v>
      </c>
      <c r="U57" s="35">
        <f t="shared" si="43"/>
        <v>3</v>
      </c>
      <c r="W57" s="86"/>
      <c r="X57" s="86" t="s">
        <v>39</v>
      </c>
      <c r="Y57" s="34"/>
      <c r="Z57" s="34"/>
      <c r="AA57" s="34"/>
      <c r="AB57" s="34"/>
      <c r="AC57" s="34">
        <v>1</v>
      </c>
      <c r="AD57" s="34"/>
      <c r="AE57" s="34"/>
      <c r="AF57" s="35">
        <f t="shared" si="44"/>
        <v>1</v>
      </c>
      <c r="AH57" s="86"/>
      <c r="AI57" s="86" t="s">
        <v>39</v>
      </c>
      <c r="AJ57" s="34"/>
      <c r="AK57" s="34"/>
      <c r="AL57" s="34"/>
      <c r="AM57" s="34"/>
      <c r="AN57" s="34"/>
      <c r="AO57" s="34">
        <v>2</v>
      </c>
      <c r="AP57" s="34">
        <v>1</v>
      </c>
      <c r="AQ57" s="35">
        <f t="shared" si="45"/>
        <v>3</v>
      </c>
    </row>
    <row r="58" spans="1:43" ht="18" x14ac:dyDescent="0.25">
      <c r="A58" s="86"/>
      <c r="B58" s="86" t="s">
        <v>40</v>
      </c>
      <c r="C58" s="34"/>
      <c r="D58" s="34"/>
      <c r="E58" s="34"/>
      <c r="F58" s="34"/>
      <c r="G58" s="34"/>
      <c r="H58" s="34"/>
      <c r="I58" s="34"/>
      <c r="J58" s="35">
        <f t="shared" si="42"/>
        <v>0</v>
      </c>
      <c r="L58" s="28"/>
      <c r="M58" s="27" t="s">
        <v>40</v>
      </c>
      <c r="N58" s="34"/>
      <c r="O58" s="34"/>
      <c r="P58" s="34"/>
      <c r="Q58" s="34"/>
      <c r="R58" s="34"/>
      <c r="S58" s="34"/>
      <c r="T58" s="34"/>
      <c r="U58" s="35">
        <f t="shared" si="43"/>
        <v>0</v>
      </c>
      <c r="W58" s="86"/>
      <c r="X58" s="86" t="s">
        <v>40</v>
      </c>
      <c r="Y58" s="34"/>
      <c r="Z58" s="34"/>
      <c r="AA58" s="34"/>
      <c r="AB58" s="34"/>
      <c r="AC58" s="34"/>
      <c r="AD58" s="34"/>
      <c r="AE58" s="34"/>
      <c r="AF58" s="35">
        <f t="shared" si="44"/>
        <v>0</v>
      </c>
      <c r="AH58" s="86"/>
      <c r="AI58" s="86" t="s">
        <v>40</v>
      </c>
      <c r="AJ58" s="34"/>
      <c r="AK58" s="34"/>
      <c r="AL58" s="34"/>
      <c r="AM58" s="34"/>
      <c r="AN58" s="34"/>
      <c r="AO58" s="34"/>
      <c r="AP58" s="34"/>
      <c r="AQ58" s="35">
        <f t="shared" si="45"/>
        <v>0</v>
      </c>
    </row>
    <row r="59" spans="1:43" ht="18" x14ac:dyDescent="0.25">
      <c r="A59" s="86"/>
      <c r="B59" s="86" t="s">
        <v>62</v>
      </c>
      <c r="C59" s="34"/>
      <c r="D59" s="34">
        <v>0.5</v>
      </c>
      <c r="E59" s="34">
        <v>1.5</v>
      </c>
      <c r="F59" s="34">
        <v>0.5</v>
      </c>
      <c r="G59" s="34"/>
      <c r="H59" s="34"/>
      <c r="I59" s="34">
        <v>2</v>
      </c>
      <c r="J59" s="35">
        <f t="shared" si="42"/>
        <v>4.5</v>
      </c>
      <c r="L59" s="28"/>
      <c r="M59" s="25" t="s">
        <v>62</v>
      </c>
      <c r="N59" s="34">
        <v>2</v>
      </c>
      <c r="O59" s="34"/>
      <c r="P59" s="34">
        <v>1</v>
      </c>
      <c r="Q59" s="34"/>
      <c r="R59" s="34">
        <v>2</v>
      </c>
      <c r="S59" s="34"/>
      <c r="T59" s="34"/>
      <c r="U59" s="35">
        <f t="shared" si="43"/>
        <v>5</v>
      </c>
      <c r="W59" s="86"/>
      <c r="X59" s="86" t="s">
        <v>62</v>
      </c>
      <c r="Y59" s="34"/>
      <c r="Z59" s="34">
        <v>2</v>
      </c>
      <c r="AA59" s="34"/>
      <c r="AB59" s="34">
        <v>1</v>
      </c>
      <c r="AC59" s="34"/>
      <c r="AD59" s="34"/>
      <c r="AE59" s="34"/>
      <c r="AF59" s="35">
        <f t="shared" si="44"/>
        <v>3</v>
      </c>
      <c r="AH59" s="86"/>
      <c r="AI59" s="86" t="s">
        <v>62</v>
      </c>
      <c r="AJ59" s="34"/>
      <c r="AK59" s="34">
        <v>2</v>
      </c>
      <c r="AL59" s="34"/>
      <c r="AM59" s="34">
        <v>0.5</v>
      </c>
      <c r="AN59" s="34"/>
      <c r="AO59" s="34"/>
      <c r="AP59" s="34"/>
      <c r="AQ59" s="35">
        <f t="shared" si="45"/>
        <v>2.5</v>
      </c>
    </row>
    <row r="60" spans="1:43" ht="18" x14ac:dyDescent="0.25">
      <c r="A60" s="86"/>
      <c r="B60" s="86" t="s">
        <v>73</v>
      </c>
      <c r="C60" s="34"/>
      <c r="D60" s="34"/>
      <c r="E60" s="34"/>
      <c r="F60" s="34"/>
      <c r="G60" s="34"/>
      <c r="H60" s="34"/>
      <c r="I60" s="34"/>
      <c r="J60" s="35">
        <f t="shared" si="42"/>
        <v>0</v>
      </c>
      <c r="L60" s="28"/>
      <c r="M60" s="27" t="s">
        <v>73</v>
      </c>
      <c r="N60" s="34"/>
      <c r="O60" s="34"/>
      <c r="P60" s="34"/>
      <c r="Q60" s="34"/>
      <c r="R60" s="34"/>
      <c r="S60" s="34"/>
      <c r="T60" s="34"/>
      <c r="U60" s="35">
        <f>SUM(C60:I60)</f>
        <v>0</v>
      </c>
      <c r="W60" s="86"/>
      <c r="X60" s="86" t="s">
        <v>73</v>
      </c>
      <c r="Y60" s="34"/>
      <c r="Z60" s="34"/>
      <c r="AA60" s="34"/>
      <c r="AB60" s="34"/>
      <c r="AC60" s="34"/>
      <c r="AD60" s="34"/>
      <c r="AE60" s="34"/>
      <c r="AF60" s="35">
        <f t="shared" si="44"/>
        <v>0</v>
      </c>
      <c r="AH60" s="86"/>
      <c r="AI60" s="86" t="s">
        <v>73</v>
      </c>
      <c r="AJ60" s="34"/>
      <c r="AK60" s="34"/>
      <c r="AL60" s="34"/>
      <c r="AM60" s="34"/>
      <c r="AN60" s="34"/>
      <c r="AO60" s="34"/>
      <c r="AP60" s="34"/>
      <c r="AQ60" s="35">
        <f t="shared" si="45"/>
        <v>0</v>
      </c>
    </row>
    <row r="61" spans="1:43" ht="18" x14ac:dyDescent="0.25">
      <c r="A61" s="86"/>
      <c r="B61" s="89" t="s">
        <v>1</v>
      </c>
      <c r="C61" s="35">
        <f t="shared" ref="C61:I61" si="46">SUM(C54:C59)</f>
        <v>3.5</v>
      </c>
      <c r="D61" s="35">
        <f t="shared" si="46"/>
        <v>2</v>
      </c>
      <c r="E61" s="35">
        <f t="shared" si="46"/>
        <v>4</v>
      </c>
      <c r="F61" s="35">
        <f t="shared" si="46"/>
        <v>2</v>
      </c>
      <c r="G61" s="35">
        <f t="shared" si="46"/>
        <v>2.5</v>
      </c>
      <c r="H61" s="35">
        <f t="shared" si="46"/>
        <v>3</v>
      </c>
      <c r="I61" s="35">
        <f t="shared" si="46"/>
        <v>3</v>
      </c>
      <c r="J61" s="35">
        <f>SUM(J54:J60)</f>
        <v>20</v>
      </c>
      <c r="L61" s="28"/>
      <c r="M61" s="36" t="s">
        <v>1</v>
      </c>
      <c r="N61" s="35">
        <f t="shared" ref="N61:T61" si="47">SUM(N54:N59)</f>
        <v>5.5</v>
      </c>
      <c r="O61" s="35">
        <f t="shared" si="47"/>
        <v>2</v>
      </c>
      <c r="P61" s="35">
        <f t="shared" si="47"/>
        <v>4.5</v>
      </c>
      <c r="Q61" s="35">
        <f t="shared" si="47"/>
        <v>2</v>
      </c>
      <c r="R61" s="35">
        <f t="shared" si="47"/>
        <v>7.5</v>
      </c>
      <c r="S61" s="35">
        <f t="shared" si="47"/>
        <v>1</v>
      </c>
      <c r="T61" s="35">
        <f t="shared" si="47"/>
        <v>5</v>
      </c>
      <c r="U61" s="35">
        <f>SUM(U54:U60)</f>
        <v>27.5</v>
      </c>
      <c r="W61" s="86"/>
      <c r="X61" s="89" t="s">
        <v>1</v>
      </c>
      <c r="Y61" s="35">
        <f t="shared" ref="Y61:AE61" si="48">SUM(Y54:Y59)</f>
        <v>3.5</v>
      </c>
      <c r="Z61" s="35">
        <f t="shared" si="48"/>
        <v>3.5</v>
      </c>
      <c r="AA61" s="35">
        <f t="shared" si="48"/>
        <v>3.5</v>
      </c>
      <c r="AB61" s="35">
        <f t="shared" si="48"/>
        <v>4.5</v>
      </c>
      <c r="AC61" s="35">
        <f t="shared" si="48"/>
        <v>3.5</v>
      </c>
      <c r="AD61" s="35">
        <f t="shared" si="48"/>
        <v>1</v>
      </c>
      <c r="AE61" s="35">
        <f t="shared" si="48"/>
        <v>1</v>
      </c>
      <c r="AF61" s="35">
        <f>SUM(AF54:AF60)</f>
        <v>20.5</v>
      </c>
      <c r="AH61" s="86"/>
      <c r="AI61" s="89" t="s">
        <v>1</v>
      </c>
      <c r="AJ61" s="35">
        <f t="shared" ref="AJ61:AP61" si="49">SUM(AJ54:AJ59)</f>
        <v>3.5</v>
      </c>
      <c r="AK61" s="35">
        <f t="shared" si="49"/>
        <v>3.5</v>
      </c>
      <c r="AL61" s="35">
        <f t="shared" si="49"/>
        <v>2.5</v>
      </c>
      <c r="AM61" s="35">
        <f t="shared" si="49"/>
        <v>4</v>
      </c>
      <c r="AN61" s="35">
        <f t="shared" si="49"/>
        <v>2.5</v>
      </c>
      <c r="AO61" s="35">
        <f t="shared" si="49"/>
        <v>3</v>
      </c>
      <c r="AP61" s="35">
        <f t="shared" si="49"/>
        <v>2</v>
      </c>
      <c r="AQ61" s="35">
        <f>SUM(AQ54:AQ60)</f>
        <v>21</v>
      </c>
    </row>
    <row r="66" spans="1:43" x14ac:dyDescent="0.2">
      <c r="A66" s="248" t="s">
        <v>105</v>
      </c>
      <c r="B66" s="248"/>
      <c r="C66" s="248"/>
      <c r="D66" s="248"/>
      <c r="E66" s="248"/>
      <c r="F66" s="248"/>
      <c r="G66" s="248"/>
      <c r="H66" s="248"/>
      <c r="I66" s="248"/>
      <c r="J66" s="248"/>
      <c r="L66" s="263" t="s">
        <v>105</v>
      </c>
      <c r="M66" s="263"/>
      <c r="N66" s="263"/>
      <c r="O66" s="263"/>
      <c r="P66" s="263"/>
      <c r="Q66" s="263"/>
      <c r="R66" s="263"/>
      <c r="S66" s="263"/>
      <c r="T66" s="263"/>
      <c r="U66" s="263"/>
      <c r="W66" s="263" t="s">
        <v>105</v>
      </c>
      <c r="X66" s="263"/>
      <c r="Y66" s="263"/>
      <c r="Z66" s="263"/>
      <c r="AA66" s="263"/>
      <c r="AB66" s="263"/>
      <c r="AC66" s="263"/>
      <c r="AD66" s="263"/>
      <c r="AE66" s="263"/>
      <c r="AF66" s="263"/>
      <c r="AH66" s="263" t="s">
        <v>105</v>
      </c>
      <c r="AI66" s="263"/>
      <c r="AJ66" s="263"/>
      <c r="AK66" s="263"/>
      <c r="AL66" s="263"/>
      <c r="AM66" s="263"/>
      <c r="AN66" s="263"/>
      <c r="AO66" s="263"/>
      <c r="AP66" s="263"/>
      <c r="AQ66" s="263"/>
    </row>
    <row r="67" spans="1:43" x14ac:dyDescent="0.2">
      <c r="A67" s="248"/>
      <c r="B67" s="248"/>
      <c r="C67" s="248"/>
      <c r="D67" s="248"/>
      <c r="E67" s="248"/>
      <c r="F67" s="248"/>
      <c r="G67" s="248"/>
      <c r="H67" s="248"/>
      <c r="I67" s="248"/>
      <c r="J67" s="248"/>
      <c r="L67" s="263"/>
      <c r="M67" s="263"/>
      <c r="N67" s="263"/>
      <c r="O67" s="263"/>
      <c r="P67" s="263"/>
      <c r="Q67" s="263"/>
      <c r="R67" s="263"/>
      <c r="S67" s="263"/>
      <c r="T67" s="263"/>
      <c r="U67" s="263"/>
      <c r="W67" s="263"/>
      <c r="X67" s="263"/>
      <c r="Y67" s="263"/>
      <c r="Z67" s="263"/>
      <c r="AA67" s="263"/>
      <c r="AB67" s="263"/>
      <c r="AC67" s="263"/>
      <c r="AD67" s="263"/>
      <c r="AE67" s="263"/>
      <c r="AF67" s="263"/>
      <c r="AH67" s="263"/>
      <c r="AI67" s="263"/>
      <c r="AJ67" s="263"/>
      <c r="AK67" s="263"/>
      <c r="AL67" s="263"/>
      <c r="AM67" s="263"/>
      <c r="AN67" s="263"/>
      <c r="AO67" s="263"/>
      <c r="AP67" s="263"/>
      <c r="AQ67" s="263"/>
    </row>
    <row r="68" spans="1:43" ht="18" x14ac:dyDescent="0.25">
      <c r="A68" s="84" t="s">
        <v>0</v>
      </c>
      <c r="B68" s="85" t="s">
        <v>60</v>
      </c>
      <c r="C68" s="249" t="s">
        <v>17</v>
      </c>
      <c r="D68" s="249"/>
      <c r="E68" s="250">
        <v>40462</v>
      </c>
      <c r="F68" s="250"/>
      <c r="G68" s="250"/>
      <c r="H68" s="250"/>
      <c r="I68" s="250"/>
      <c r="J68" s="86"/>
      <c r="L68" s="26" t="s">
        <v>0</v>
      </c>
      <c r="M68" s="38" t="s">
        <v>74</v>
      </c>
      <c r="N68" s="262" t="s">
        <v>17</v>
      </c>
      <c r="O68" s="262"/>
      <c r="P68" s="250">
        <v>40462</v>
      </c>
      <c r="Q68" s="250"/>
      <c r="R68" s="250"/>
      <c r="S68" s="250"/>
      <c r="T68" s="250"/>
      <c r="U68" s="28"/>
      <c r="W68" s="26" t="s">
        <v>0</v>
      </c>
      <c r="X68" s="38" t="s">
        <v>78</v>
      </c>
      <c r="Y68" s="262" t="s">
        <v>17</v>
      </c>
      <c r="Z68" s="262"/>
      <c r="AA68" s="250">
        <v>40462</v>
      </c>
      <c r="AB68" s="250"/>
      <c r="AC68" s="250"/>
      <c r="AD68" s="250"/>
      <c r="AE68" s="250"/>
      <c r="AF68" s="28"/>
      <c r="AH68" s="26" t="s">
        <v>0</v>
      </c>
      <c r="AI68" s="38" t="s">
        <v>85</v>
      </c>
      <c r="AJ68" s="262" t="s">
        <v>17</v>
      </c>
      <c r="AK68" s="262"/>
      <c r="AL68" s="250">
        <v>40462</v>
      </c>
      <c r="AM68" s="250"/>
      <c r="AN68" s="250"/>
      <c r="AO68" s="250"/>
      <c r="AP68" s="250"/>
      <c r="AQ68" s="28"/>
    </row>
    <row r="69" spans="1:43" ht="18" x14ac:dyDescent="0.25">
      <c r="A69" s="84" t="s">
        <v>55</v>
      </c>
      <c r="B69" s="75" t="s">
        <v>61</v>
      </c>
      <c r="C69" s="30">
        <f>E68</f>
        <v>40462</v>
      </c>
      <c r="D69" s="30">
        <f t="shared" ref="D69:I70" si="50">C69+1</f>
        <v>40463</v>
      </c>
      <c r="E69" s="30">
        <f t="shared" si="50"/>
        <v>40464</v>
      </c>
      <c r="F69" s="30">
        <f t="shared" si="50"/>
        <v>40465</v>
      </c>
      <c r="G69" s="30">
        <f t="shared" si="50"/>
        <v>40466</v>
      </c>
      <c r="H69" s="30">
        <f t="shared" si="50"/>
        <v>40467</v>
      </c>
      <c r="I69" s="30">
        <f t="shared" si="50"/>
        <v>40468</v>
      </c>
      <c r="J69" s="87" t="s">
        <v>1</v>
      </c>
      <c r="L69" s="26" t="s">
        <v>36</v>
      </c>
      <c r="M69" s="29" t="s">
        <v>61</v>
      </c>
      <c r="N69" s="30">
        <f>P68</f>
        <v>40462</v>
      </c>
      <c r="O69" s="30">
        <f t="shared" ref="O69:T70" si="51">N69+1</f>
        <v>40463</v>
      </c>
      <c r="P69" s="30">
        <f t="shared" si="51"/>
        <v>40464</v>
      </c>
      <c r="Q69" s="30">
        <f t="shared" si="51"/>
        <v>40465</v>
      </c>
      <c r="R69" s="30">
        <f t="shared" si="51"/>
        <v>40466</v>
      </c>
      <c r="S69" s="30">
        <f t="shared" si="51"/>
        <v>40467</v>
      </c>
      <c r="T69" s="30">
        <f t="shared" si="51"/>
        <v>40468</v>
      </c>
      <c r="U69" s="31" t="s">
        <v>1</v>
      </c>
      <c r="W69" s="26" t="s">
        <v>36</v>
      </c>
      <c r="X69" s="29" t="s">
        <v>61</v>
      </c>
      <c r="Y69" s="30">
        <f>AA68</f>
        <v>40462</v>
      </c>
      <c r="Z69" s="30">
        <f t="shared" ref="Z69:AE70" si="52">Y69+1</f>
        <v>40463</v>
      </c>
      <c r="AA69" s="30">
        <f t="shared" si="52"/>
        <v>40464</v>
      </c>
      <c r="AB69" s="30">
        <f t="shared" si="52"/>
        <v>40465</v>
      </c>
      <c r="AC69" s="30">
        <f t="shared" si="52"/>
        <v>40466</v>
      </c>
      <c r="AD69" s="30">
        <f t="shared" si="52"/>
        <v>40467</v>
      </c>
      <c r="AE69" s="30">
        <f t="shared" si="52"/>
        <v>40468</v>
      </c>
      <c r="AF69" s="31" t="s">
        <v>1</v>
      </c>
      <c r="AH69" s="26" t="s">
        <v>36</v>
      </c>
      <c r="AI69" s="29" t="s">
        <v>61</v>
      </c>
      <c r="AJ69" s="30">
        <f>AL68</f>
        <v>40462</v>
      </c>
      <c r="AK69" s="30">
        <f t="shared" ref="AK69:AP70" si="53">AJ69+1</f>
        <v>40463</v>
      </c>
      <c r="AL69" s="30">
        <f t="shared" si="53"/>
        <v>40464</v>
      </c>
      <c r="AM69" s="30">
        <f t="shared" si="53"/>
        <v>40465</v>
      </c>
      <c r="AN69" s="30">
        <f t="shared" si="53"/>
        <v>40466</v>
      </c>
      <c r="AO69" s="30">
        <f t="shared" si="53"/>
        <v>40467</v>
      </c>
      <c r="AP69" s="30">
        <f t="shared" si="53"/>
        <v>40468</v>
      </c>
      <c r="AQ69" s="31" t="s">
        <v>1</v>
      </c>
    </row>
    <row r="70" spans="1:43" ht="18" x14ac:dyDescent="0.25">
      <c r="A70" s="86"/>
      <c r="B70" s="84" t="s">
        <v>35</v>
      </c>
      <c r="C70" s="32">
        <f>E68</f>
        <v>40462</v>
      </c>
      <c r="D70" s="32">
        <f t="shared" si="50"/>
        <v>40463</v>
      </c>
      <c r="E70" s="32">
        <f t="shared" si="50"/>
        <v>40464</v>
      </c>
      <c r="F70" s="32">
        <f t="shared" si="50"/>
        <v>40465</v>
      </c>
      <c r="G70" s="32">
        <f t="shared" si="50"/>
        <v>40466</v>
      </c>
      <c r="H70" s="32">
        <f t="shared" si="50"/>
        <v>40467</v>
      </c>
      <c r="I70" s="32">
        <f t="shared" si="50"/>
        <v>40468</v>
      </c>
      <c r="J70" s="88"/>
      <c r="L70" s="28"/>
      <c r="M70" s="26" t="s">
        <v>35</v>
      </c>
      <c r="N70" s="32">
        <f>P68</f>
        <v>40462</v>
      </c>
      <c r="O70" s="32">
        <f t="shared" si="51"/>
        <v>40463</v>
      </c>
      <c r="P70" s="32">
        <f t="shared" si="51"/>
        <v>40464</v>
      </c>
      <c r="Q70" s="32">
        <f t="shared" si="51"/>
        <v>40465</v>
      </c>
      <c r="R70" s="32">
        <f t="shared" si="51"/>
        <v>40466</v>
      </c>
      <c r="S70" s="32">
        <f t="shared" si="51"/>
        <v>40467</v>
      </c>
      <c r="T70" s="32">
        <f t="shared" si="51"/>
        <v>40468</v>
      </c>
      <c r="U70" s="33"/>
      <c r="W70" s="28"/>
      <c r="X70" s="26" t="s">
        <v>35</v>
      </c>
      <c r="Y70" s="32">
        <f>AA68</f>
        <v>40462</v>
      </c>
      <c r="Z70" s="32">
        <f t="shared" si="52"/>
        <v>40463</v>
      </c>
      <c r="AA70" s="32">
        <f t="shared" si="52"/>
        <v>40464</v>
      </c>
      <c r="AB70" s="32">
        <f t="shared" si="52"/>
        <v>40465</v>
      </c>
      <c r="AC70" s="32">
        <f t="shared" si="52"/>
        <v>40466</v>
      </c>
      <c r="AD70" s="32">
        <f t="shared" si="52"/>
        <v>40467</v>
      </c>
      <c r="AE70" s="32">
        <f t="shared" si="52"/>
        <v>40468</v>
      </c>
      <c r="AF70" s="33"/>
      <c r="AH70" s="28"/>
      <c r="AI70" s="26" t="s">
        <v>35</v>
      </c>
      <c r="AJ70" s="32">
        <f>AL68</f>
        <v>40462</v>
      </c>
      <c r="AK70" s="32">
        <f t="shared" si="53"/>
        <v>40463</v>
      </c>
      <c r="AL70" s="32">
        <f t="shared" si="53"/>
        <v>40464</v>
      </c>
      <c r="AM70" s="32">
        <f t="shared" si="53"/>
        <v>40465</v>
      </c>
      <c r="AN70" s="32">
        <f t="shared" si="53"/>
        <v>40466</v>
      </c>
      <c r="AO70" s="32">
        <f t="shared" si="53"/>
        <v>40467</v>
      </c>
      <c r="AP70" s="32">
        <f t="shared" si="53"/>
        <v>40468</v>
      </c>
      <c r="AQ70" s="33"/>
    </row>
    <row r="71" spans="1:43" ht="18" x14ac:dyDescent="0.25">
      <c r="A71" s="86"/>
      <c r="B71" s="86" t="s">
        <v>37</v>
      </c>
      <c r="C71" s="34">
        <v>2.5</v>
      </c>
      <c r="D71" s="34"/>
      <c r="E71" s="34">
        <v>2.5</v>
      </c>
      <c r="F71" s="34"/>
      <c r="G71" s="34">
        <v>2.5</v>
      </c>
      <c r="H71" s="34"/>
      <c r="I71" s="34"/>
      <c r="J71" s="35">
        <f t="shared" ref="J71:J77" si="54">SUM(C71:I71)</f>
        <v>7.5</v>
      </c>
      <c r="L71" s="28"/>
      <c r="M71" s="28" t="s">
        <v>37</v>
      </c>
      <c r="N71" s="34">
        <v>2.5</v>
      </c>
      <c r="O71" s="34"/>
      <c r="P71" s="34">
        <v>2.5</v>
      </c>
      <c r="Q71" s="34"/>
      <c r="R71" s="34">
        <v>2.5</v>
      </c>
      <c r="S71" s="34"/>
      <c r="T71" s="34"/>
      <c r="U71" s="35">
        <f t="shared" ref="U71:U76" si="55">SUM(N71:T71)</f>
        <v>7.5</v>
      </c>
      <c r="W71" s="28"/>
      <c r="X71" s="28" t="s">
        <v>37</v>
      </c>
      <c r="Y71" s="34">
        <v>2.5</v>
      </c>
      <c r="Z71" s="34"/>
      <c r="AA71" s="34">
        <v>2.5</v>
      </c>
      <c r="AB71" s="34"/>
      <c r="AC71" s="34">
        <v>2.5</v>
      </c>
      <c r="AD71" s="34"/>
      <c r="AE71" s="34"/>
      <c r="AF71" s="35">
        <f t="shared" ref="AF71:AF76" si="56">SUM(Y71:AE71)</f>
        <v>7.5</v>
      </c>
      <c r="AH71" s="28"/>
      <c r="AI71" s="28" t="s">
        <v>37</v>
      </c>
      <c r="AJ71" s="34">
        <v>2.5</v>
      </c>
      <c r="AK71" s="34"/>
      <c r="AL71" s="34">
        <v>2.5</v>
      </c>
      <c r="AM71" s="34"/>
      <c r="AN71" s="34">
        <v>2.5</v>
      </c>
      <c r="AO71" s="34"/>
      <c r="AP71" s="34"/>
      <c r="AQ71" s="35">
        <f t="shared" ref="AQ71:AQ76" si="57">SUM(AJ71:AP71)</f>
        <v>7.5</v>
      </c>
    </row>
    <row r="72" spans="1:43" ht="18" x14ac:dyDescent="0.25">
      <c r="A72" s="86"/>
      <c r="B72" s="86" t="s">
        <v>34</v>
      </c>
      <c r="C72" s="34"/>
      <c r="D72" s="34">
        <v>1.5</v>
      </c>
      <c r="E72" s="34"/>
      <c r="F72" s="34">
        <v>1.5</v>
      </c>
      <c r="G72" s="34"/>
      <c r="H72" s="34">
        <v>1</v>
      </c>
      <c r="I72" s="34"/>
      <c r="J72" s="35">
        <f t="shared" si="54"/>
        <v>4</v>
      </c>
      <c r="L72" s="28"/>
      <c r="M72" s="28" t="s">
        <v>34</v>
      </c>
      <c r="N72" s="34"/>
      <c r="O72" s="34">
        <v>1</v>
      </c>
      <c r="P72" s="34"/>
      <c r="Q72" s="34">
        <v>1</v>
      </c>
      <c r="R72" s="34"/>
      <c r="S72" s="34">
        <v>1</v>
      </c>
      <c r="T72" s="34"/>
      <c r="U72" s="35">
        <f t="shared" si="55"/>
        <v>3</v>
      </c>
      <c r="W72" s="28"/>
      <c r="X72" s="28" t="s">
        <v>34</v>
      </c>
      <c r="Y72" s="34">
        <v>1</v>
      </c>
      <c r="Z72" s="34">
        <v>1</v>
      </c>
      <c r="AA72" s="34"/>
      <c r="AB72" s="34">
        <v>1</v>
      </c>
      <c r="AC72" s="34"/>
      <c r="AD72" s="34">
        <v>1</v>
      </c>
      <c r="AE72" s="34"/>
      <c r="AF72" s="35">
        <f t="shared" si="56"/>
        <v>4</v>
      </c>
      <c r="AH72" s="28"/>
      <c r="AI72" s="28" t="s">
        <v>34</v>
      </c>
      <c r="AJ72" s="34"/>
      <c r="AK72" s="34">
        <v>1</v>
      </c>
      <c r="AL72" s="34"/>
      <c r="AM72" s="34">
        <v>1</v>
      </c>
      <c r="AN72" s="34"/>
      <c r="AO72" s="34">
        <v>1</v>
      </c>
      <c r="AP72" s="34"/>
      <c r="AQ72" s="35">
        <f t="shared" si="57"/>
        <v>3</v>
      </c>
    </row>
    <row r="73" spans="1:43" ht="18" x14ac:dyDescent="0.25">
      <c r="A73" s="86"/>
      <c r="B73" s="86" t="s">
        <v>38</v>
      </c>
      <c r="C73" s="34"/>
      <c r="D73" s="34"/>
      <c r="E73" s="34"/>
      <c r="F73" s="34"/>
      <c r="G73" s="34">
        <v>2</v>
      </c>
      <c r="H73" s="34"/>
      <c r="I73" s="34"/>
      <c r="J73" s="35">
        <f t="shared" si="54"/>
        <v>2</v>
      </c>
      <c r="L73" s="28"/>
      <c r="M73" s="27" t="s">
        <v>38</v>
      </c>
      <c r="N73" s="34"/>
      <c r="O73" s="34">
        <v>1</v>
      </c>
      <c r="P73" s="34"/>
      <c r="Q73" s="34">
        <v>1</v>
      </c>
      <c r="R73" s="34"/>
      <c r="S73" s="34"/>
      <c r="T73" s="34">
        <v>2</v>
      </c>
      <c r="U73" s="35">
        <f t="shared" si="55"/>
        <v>4</v>
      </c>
      <c r="W73" s="28"/>
      <c r="X73" s="27" t="s">
        <v>38</v>
      </c>
      <c r="Y73" s="34"/>
      <c r="Z73" s="34">
        <v>1</v>
      </c>
      <c r="AA73" s="34"/>
      <c r="AB73" s="34">
        <v>1</v>
      </c>
      <c r="AC73" s="34"/>
      <c r="AD73" s="34">
        <v>1</v>
      </c>
      <c r="AE73" s="34"/>
      <c r="AF73" s="35">
        <f t="shared" si="56"/>
        <v>3</v>
      </c>
      <c r="AH73" s="28"/>
      <c r="AI73" s="27" t="s">
        <v>38</v>
      </c>
      <c r="AJ73" s="34"/>
      <c r="AK73" s="34">
        <v>1</v>
      </c>
      <c r="AL73" s="34"/>
      <c r="AM73" s="34">
        <v>1</v>
      </c>
      <c r="AN73" s="34"/>
      <c r="AO73" s="34"/>
      <c r="AP73" s="34">
        <v>2</v>
      </c>
      <c r="AQ73" s="35">
        <f t="shared" si="57"/>
        <v>4</v>
      </c>
    </row>
    <row r="74" spans="1:43" ht="18" x14ac:dyDescent="0.25">
      <c r="A74" s="86"/>
      <c r="B74" s="86" t="s">
        <v>39</v>
      </c>
      <c r="C74" s="34"/>
      <c r="D74" s="34"/>
      <c r="E74" s="34"/>
      <c r="F74" s="34"/>
      <c r="G74" s="34"/>
      <c r="H74" s="34">
        <v>2</v>
      </c>
      <c r="I74" s="34">
        <v>0.5</v>
      </c>
      <c r="J74" s="35">
        <f t="shared" si="54"/>
        <v>2.5</v>
      </c>
      <c r="L74" s="28"/>
      <c r="M74" s="27" t="s">
        <v>39</v>
      </c>
      <c r="N74" s="34"/>
      <c r="O74" s="34"/>
      <c r="P74" s="34"/>
      <c r="Q74" s="34"/>
      <c r="R74" s="34">
        <v>1</v>
      </c>
      <c r="S74" s="34"/>
      <c r="T74" s="34">
        <v>2</v>
      </c>
      <c r="U74" s="35">
        <f t="shared" si="55"/>
        <v>3</v>
      </c>
      <c r="W74" s="28"/>
      <c r="X74" s="27" t="s">
        <v>39</v>
      </c>
      <c r="Y74" s="34"/>
      <c r="Z74" s="34"/>
      <c r="AA74" s="34"/>
      <c r="AB74" s="34"/>
      <c r="AC74" s="34"/>
      <c r="AD74" s="34"/>
      <c r="AE74" s="34">
        <v>2</v>
      </c>
      <c r="AF74" s="35">
        <f t="shared" si="56"/>
        <v>2</v>
      </c>
      <c r="AH74" s="28"/>
      <c r="AI74" s="27" t="s">
        <v>39</v>
      </c>
      <c r="AJ74" s="34"/>
      <c r="AK74" s="34"/>
      <c r="AL74" s="34"/>
      <c r="AM74" s="34"/>
      <c r="AN74" s="34"/>
      <c r="AO74" s="34">
        <v>1</v>
      </c>
      <c r="AP74" s="34">
        <v>1</v>
      </c>
      <c r="AQ74" s="35">
        <f t="shared" si="57"/>
        <v>2</v>
      </c>
    </row>
    <row r="75" spans="1:43" ht="18" x14ac:dyDescent="0.25">
      <c r="A75" s="86"/>
      <c r="B75" s="86" t="s">
        <v>40</v>
      </c>
      <c r="C75" s="34"/>
      <c r="D75" s="34"/>
      <c r="E75" s="34"/>
      <c r="F75" s="34"/>
      <c r="G75" s="34"/>
      <c r="H75" s="34"/>
      <c r="I75" s="34"/>
      <c r="J75" s="35">
        <f t="shared" si="54"/>
        <v>0</v>
      </c>
      <c r="L75" s="28"/>
      <c r="M75" s="27" t="s">
        <v>40</v>
      </c>
      <c r="N75" s="34"/>
      <c r="O75" s="34"/>
      <c r="P75" s="34"/>
      <c r="Q75" s="34"/>
      <c r="R75" s="34"/>
      <c r="S75" s="34"/>
      <c r="T75" s="34"/>
      <c r="U75" s="35">
        <f t="shared" si="55"/>
        <v>0</v>
      </c>
      <c r="W75" s="28"/>
      <c r="X75" s="27" t="s">
        <v>40</v>
      </c>
      <c r="Y75" s="34"/>
      <c r="Z75" s="34"/>
      <c r="AA75" s="34"/>
      <c r="AB75" s="34"/>
      <c r="AC75" s="34"/>
      <c r="AD75" s="34"/>
      <c r="AE75" s="34">
        <v>2</v>
      </c>
      <c r="AF75" s="35">
        <f t="shared" si="56"/>
        <v>2</v>
      </c>
      <c r="AH75" s="28"/>
      <c r="AI75" s="27" t="s">
        <v>40</v>
      </c>
      <c r="AJ75" s="34"/>
      <c r="AK75" s="34"/>
      <c r="AL75" s="34"/>
      <c r="AM75" s="34"/>
      <c r="AN75" s="34"/>
      <c r="AO75" s="34"/>
      <c r="AP75" s="34"/>
      <c r="AQ75" s="35">
        <f t="shared" si="57"/>
        <v>0</v>
      </c>
    </row>
    <row r="76" spans="1:43" ht="18" x14ac:dyDescent="0.25">
      <c r="A76" s="86"/>
      <c r="B76" s="86" t="s">
        <v>62</v>
      </c>
      <c r="C76" s="34">
        <v>1</v>
      </c>
      <c r="D76" s="34">
        <v>0.5</v>
      </c>
      <c r="E76" s="34"/>
      <c r="F76" s="34">
        <v>0.5</v>
      </c>
      <c r="G76" s="34">
        <v>1</v>
      </c>
      <c r="H76" s="34"/>
      <c r="I76" s="34">
        <v>1</v>
      </c>
      <c r="J76" s="35">
        <f t="shared" si="54"/>
        <v>4</v>
      </c>
      <c r="L76" s="28"/>
      <c r="M76" s="25" t="s">
        <v>62</v>
      </c>
      <c r="N76" s="34">
        <v>2</v>
      </c>
      <c r="O76" s="34"/>
      <c r="P76" s="34">
        <v>0.5</v>
      </c>
      <c r="Q76" s="34"/>
      <c r="R76" s="34"/>
      <c r="S76" s="34"/>
      <c r="T76" s="34"/>
      <c r="U76" s="35">
        <f t="shared" si="55"/>
        <v>2.5</v>
      </c>
      <c r="W76" s="28"/>
      <c r="X76" s="25" t="s">
        <v>62</v>
      </c>
      <c r="Y76" s="34">
        <v>2</v>
      </c>
      <c r="Z76" s="34"/>
      <c r="AA76" s="34">
        <v>1</v>
      </c>
      <c r="AB76" s="34">
        <v>1</v>
      </c>
      <c r="AC76" s="34">
        <v>1</v>
      </c>
      <c r="AD76" s="34"/>
      <c r="AE76" s="34"/>
      <c r="AF76" s="35">
        <f t="shared" si="56"/>
        <v>5</v>
      </c>
      <c r="AH76" s="28"/>
      <c r="AI76" s="25" t="s">
        <v>62</v>
      </c>
      <c r="AJ76" s="34">
        <v>1</v>
      </c>
      <c r="AK76" s="34"/>
      <c r="AL76" s="34"/>
      <c r="AM76" s="34"/>
      <c r="AN76" s="34"/>
      <c r="AO76" s="34"/>
      <c r="AP76" s="34"/>
      <c r="AQ76" s="35">
        <f t="shared" si="57"/>
        <v>1</v>
      </c>
    </row>
    <row r="77" spans="1:43" ht="18" x14ac:dyDescent="0.25">
      <c r="A77" s="86"/>
      <c r="B77" s="86" t="s">
        <v>73</v>
      </c>
      <c r="C77" s="34"/>
      <c r="D77" s="34"/>
      <c r="E77" s="34"/>
      <c r="F77" s="34"/>
      <c r="G77" s="34"/>
      <c r="H77" s="34"/>
      <c r="I77" s="34"/>
      <c r="J77" s="35">
        <f t="shared" si="54"/>
        <v>0</v>
      </c>
      <c r="L77" s="28"/>
      <c r="M77" s="27" t="s">
        <v>73</v>
      </c>
      <c r="N77" s="34"/>
      <c r="O77" s="34"/>
      <c r="P77" s="34"/>
      <c r="Q77" s="34"/>
      <c r="R77" s="34"/>
      <c r="S77" s="34"/>
      <c r="T77" s="34"/>
      <c r="U77" s="35">
        <f>SUM(C77:I77)</f>
        <v>0</v>
      </c>
      <c r="W77" s="28"/>
      <c r="X77" s="27" t="s">
        <v>73</v>
      </c>
      <c r="Y77" s="34"/>
      <c r="Z77" s="34"/>
      <c r="AA77" s="34"/>
      <c r="AB77" s="34"/>
      <c r="AC77" s="34"/>
      <c r="AD77" s="34"/>
      <c r="AE77" s="34"/>
      <c r="AF77" s="35">
        <f>SUM(C77:I77)</f>
        <v>0</v>
      </c>
      <c r="AH77" s="28"/>
      <c r="AI77" s="27" t="s">
        <v>73</v>
      </c>
      <c r="AJ77" s="34"/>
      <c r="AK77" s="34"/>
      <c r="AL77" s="34"/>
      <c r="AM77" s="34"/>
      <c r="AN77" s="34"/>
      <c r="AO77" s="34"/>
      <c r="AP77" s="34"/>
      <c r="AQ77" s="35">
        <f>SUM(N77:T77)</f>
        <v>0</v>
      </c>
    </row>
    <row r="78" spans="1:43" ht="18" x14ac:dyDescent="0.25">
      <c r="A78" s="86"/>
      <c r="B78" s="89" t="s">
        <v>1</v>
      </c>
      <c r="C78" s="35">
        <f t="shared" ref="C78:I78" si="58">SUM(C71:C76)</f>
        <v>3.5</v>
      </c>
      <c r="D78" s="35">
        <f t="shared" si="58"/>
        <v>2</v>
      </c>
      <c r="E78" s="35">
        <f t="shared" si="58"/>
        <v>2.5</v>
      </c>
      <c r="F78" s="35">
        <f t="shared" si="58"/>
        <v>2</v>
      </c>
      <c r="G78" s="35">
        <f t="shared" si="58"/>
        <v>5.5</v>
      </c>
      <c r="H78" s="35">
        <f t="shared" si="58"/>
        <v>3</v>
      </c>
      <c r="I78" s="35">
        <f t="shared" si="58"/>
        <v>1.5</v>
      </c>
      <c r="J78" s="35">
        <f>SUM(J71:J77)</f>
        <v>20</v>
      </c>
      <c r="L78" s="28"/>
      <c r="M78" s="36" t="s">
        <v>1</v>
      </c>
      <c r="N78" s="35">
        <f t="shared" ref="N78:T78" si="59">SUM(N71:N76)</f>
        <v>4.5</v>
      </c>
      <c r="O78" s="35">
        <f t="shared" si="59"/>
        <v>2</v>
      </c>
      <c r="P78" s="35">
        <f t="shared" si="59"/>
        <v>3</v>
      </c>
      <c r="Q78" s="35">
        <f t="shared" si="59"/>
        <v>2</v>
      </c>
      <c r="R78" s="35">
        <f t="shared" si="59"/>
        <v>3.5</v>
      </c>
      <c r="S78" s="35">
        <f t="shared" si="59"/>
        <v>1</v>
      </c>
      <c r="T78" s="35">
        <f t="shared" si="59"/>
        <v>4</v>
      </c>
      <c r="U78" s="35">
        <f>SUM(U71:U77)</f>
        <v>20</v>
      </c>
      <c r="W78" s="28"/>
      <c r="X78" s="36" t="s">
        <v>1</v>
      </c>
      <c r="Y78" s="35">
        <f t="shared" ref="Y78:AE78" si="60">SUM(Y71:Y76)</f>
        <v>5.5</v>
      </c>
      <c r="Z78" s="35">
        <f t="shared" si="60"/>
        <v>2</v>
      </c>
      <c r="AA78" s="35">
        <f t="shared" si="60"/>
        <v>3.5</v>
      </c>
      <c r="AB78" s="35">
        <f t="shared" si="60"/>
        <v>3</v>
      </c>
      <c r="AC78" s="35">
        <f t="shared" si="60"/>
        <v>3.5</v>
      </c>
      <c r="AD78" s="35">
        <f t="shared" si="60"/>
        <v>2</v>
      </c>
      <c r="AE78" s="35">
        <f t="shared" si="60"/>
        <v>4</v>
      </c>
      <c r="AF78" s="35">
        <f>SUM(AF71:AF77)</f>
        <v>23.5</v>
      </c>
      <c r="AH78" s="28"/>
      <c r="AI78" s="36" t="s">
        <v>1</v>
      </c>
      <c r="AJ78" s="35">
        <f t="shared" ref="AJ78:AP78" si="61">SUM(AJ71:AJ76)</f>
        <v>3.5</v>
      </c>
      <c r="AK78" s="35">
        <f t="shared" si="61"/>
        <v>2</v>
      </c>
      <c r="AL78" s="35">
        <f t="shared" si="61"/>
        <v>2.5</v>
      </c>
      <c r="AM78" s="35">
        <f t="shared" si="61"/>
        <v>2</v>
      </c>
      <c r="AN78" s="35">
        <f t="shared" si="61"/>
        <v>2.5</v>
      </c>
      <c r="AO78" s="35">
        <f t="shared" si="61"/>
        <v>2</v>
      </c>
      <c r="AP78" s="35">
        <f t="shared" si="61"/>
        <v>3</v>
      </c>
      <c r="AQ78" s="35">
        <f>SUM(AQ71:AQ77)</f>
        <v>17.5</v>
      </c>
    </row>
    <row r="85" spans="1:43" x14ac:dyDescent="0.2">
      <c r="A85" s="248" t="s">
        <v>112</v>
      </c>
      <c r="B85" s="248"/>
      <c r="C85" s="248"/>
      <c r="D85" s="248"/>
      <c r="E85" s="248"/>
      <c r="F85" s="248"/>
      <c r="G85" s="248"/>
      <c r="H85" s="248"/>
      <c r="I85" s="248"/>
      <c r="J85" s="248"/>
      <c r="L85" s="248" t="s">
        <v>112</v>
      </c>
      <c r="M85" s="248"/>
      <c r="N85" s="248"/>
      <c r="O85" s="248"/>
      <c r="P85" s="248"/>
      <c r="Q85" s="248"/>
      <c r="R85" s="248"/>
      <c r="S85" s="248"/>
      <c r="T85" s="248"/>
      <c r="U85" s="248"/>
      <c r="W85" s="263" t="s">
        <v>112</v>
      </c>
      <c r="X85" s="263"/>
      <c r="Y85" s="263"/>
      <c r="Z85" s="263"/>
      <c r="AA85" s="263"/>
      <c r="AB85" s="263"/>
      <c r="AC85" s="263"/>
      <c r="AD85" s="263"/>
      <c r="AE85" s="263"/>
      <c r="AF85" s="263"/>
      <c r="AH85" s="248" t="s">
        <v>112</v>
      </c>
      <c r="AI85" s="248"/>
      <c r="AJ85" s="248"/>
      <c r="AK85" s="248"/>
      <c r="AL85" s="248"/>
      <c r="AM85" s="248"/>
      <c r="AN85" s="248"/>
      <c r="AO85" s="248"/>
      <c r="AP85" s="248"/>
      <c r="AQ85" s="248"/>
    </row>
    <row r="86" spans="1:43" x14ac:dyDescent="0.2">
      <c r="A86" s="248"/>
      <c r="B86" s="248"/>
      <c r="C86" s="248"/>
      <c r="D86" s="248"/>
      <c r="E86" s="248"/>
      <c r="F86" s="248"/>
      <c r="G86" s="248"/>
      <c r="H86" s="248"/>
      <c r="I86" s="248"/>
      <c r="J86" s="248"/>
      <c r="L86" s="248"/>
      <c r="M86" s="248"/>
      <c r="N86" s="248"/>
      <c r="O86" s="248"/>
      <c r="P86" s="248"/>
      <c r="Q86" s="248"/>
      <c r="R86" s="248"/>
      <c r="S86" s="248"/>
      <c r="T86" s="248"/>
      <c r="U86" s="248"/>
      <c r="W86" s="263"/>
      <c r="X86" s="263"/>
      <c r="Y86" s="263"/>
      <c r="Z86" s="263"/>
      <c r="AA86" s="263"/>
      <c r="AB86" s="263"/>
      <c r="AC86" s="263"/>
      <c r="AD86" s="263"/>
      <c r="AE86" s="263"/>
      <c r="AF86" s="263"/>
      <c r="AH86" s="248"/>
      <c r="AI86" s="248"/>
      <c r="AJ86" s="248"/>
      <c r="AK86" s="248"/>
      <c r="AL86" s="248"/>
      <c r="AM86" s="248"/>
      <c r="AN86" s="248"/>
      <c r="AO86" s="248"/>
      <c r="AP86" s="248"/>
      <c r="AQ86" s="248"/>
    </row>
    <row r="87" spans="1:43" ht="18" x14ac:dyDescent="0.25">
      <c r="A87" s="84" t="s">
        <v>0</v>
      </c>
      <c r="B87" s="112" t="s">
        <v>58</v>
      </c>
      <c r="C87" s="249" t="s">
        <v>17</v>
      </c>
      <c r="D87" s="249"/>
      <c r="E87" s="250">
        <v>40469</v>
      </c>
      <c r="F87" s="250"/>
      <c r="G87" s="250"/>
      <c r="H87" s="250"/>
      <c r="I87" s="250"/>
      <c r="J87" s="86"/>
      <c r="L87" s="84" t="s">
        <v>0</v>
      </c>
      <c r="M87" s="112" t="s">
        <v>74</v>
      </c>
      <c r="N87" s="249" t="s">
        <v>17</v>
      </c>
      <c r="O87" s="249"/>
      <c r="P87" s="250">
        <v>40469</v>
      </c>
      <c r="Q87" s="250"/>
      <c r="R87" s="250"/>
      <c r="S87" s="250"/>
      <c r="T87" s="250"/>
      <c r="U87" s="86"/>
      <c r="W87" s="26" t="s">
        <v>0</v>
      </c>
      <c r="X87" s="38" t="s">
        <v>78</v>
      </c>
      <c r="Y87" s="262" t="s">
        <v>17</v>
      </c>
      <c r="Z87" s="262"/>
      <c r="AA87" s="250">
        <v>40469</v>
      </c>
      <c r="AB87" s="250"/>
      <c r="AC87" s="250"/>
      <c r="AD87" s="250"/>
      <c r="AE87" s="250"/>
      <c r="AF87" s="28"/>
      <c r="AH87" s="84" t="s">
        <v>0</v>
      </c>
      <c r="AI87" s="112" t="s">
        <v>85</v>
      </c>
      <c r="AJ87" s="249" t="s">
        <v>17</v>
      </c>
      <c r="AK87" s="249"/>
      <c r="AL87" s="250">
        <v>40469</v>
      </c>
      <c r="AM87" s="250"/>
      <c r="AN87" s="250"/>
      <c r="AO87" s="250"/>
      <c r="AP87" s="250"/>
      <c r="AQ87" s="86"/>
    </row>
    <row r="88" spans="1:43" ht="18" x14ac:dyDescent="0.25">
      <c r="A88" s="84" t="s">
        <v>36</v>
      </c>
      <c r="B88" s="75" t="s">
        <v>61</v>
      </c>
      <c r="C88" s="30">
        <f>E87</f>
        <v>40469</v>
      </c>
      <c r="D88" s="30">
        <f t="shared" ref="D88:I89" si="62">C88+1</f>
        <v>40470</v>
      </c>
      <c r="E88" s="30">
        <f t="shared" si="62"/>
        <v>40471</v>
      </c>
      <c r="F88" s="30">
        <f t="shared" si="62"/>
        <v>40472</v>
      </c>
      <c r="G88" s="30">
        <f t="shared" si="62"/>
        <v>40473</v>
      </c>
      <c r="H88" s="30">
        <f t="shared" si="62"/>
        <v>40474</v>
      </c>
      <c r="I88" s="30">
        <f t="shared" si="62"/>
        <v>40475</v>
      </c>
      <c r="J88" s="87" t="s">
        <v>1</v>
      </c>
      <c r="L88" s="84" t="s">
        <v>36</v>
      </c>
      <c r="M88" s="75" t="s">
        <v>61</v>
      </c>
      <c r="N88" s="30">
        <f>P87</f>
        <v>40469</v>
      </c>
      <c r="O88" s="30">
        <f t="shared" ref="O88:T89" si="63">N88+1</f>
        <v>40470</v>
      </c>
      <c r="P88" s="30">
        <f t="shared" si="63"/>
        <v>40471</v>
      </c>
      <c r="Q88" s="30">
        <f t="shared" si="63"/>
        <v>40472</v>
      </c>
      <c r="R88" s="30">
        <f t="shared" si="63"/>
        <v>40473</v>
      </c>
      <c r="S88" s="30">
        <f t="shared" si="63"/>
        <v>40474</v>
      </c>
      <c r="T88" s="30">
        <f t="shared" si="63"/>
        <v>40475</v>
      </c>
      <c r="U88" s="87" t="s">
        <v>1</v>
      </c>
      <c r="W88" s="26" t="s">
        <v>36</v>
      </c>
      <c r="X88" s="29" t="s">
        <v>61</v>
      </c>
      <c r="Y88" s="30">
        <f>AA87</f>
        <v>40469</v>
      </c>
      <c r="Z88" s="30">
        <f t="shared" ref="Z88:AE89" si="64">Y88+1</f>
        <v>40470</v>
      </c>
      <c r="AA88" s="30">
        <f t="shared" si="64"/>
        <v>40471</v>
      </c>
      <c r="AB88" s="30">
        <f t="shared" si="64"/>
        <v>40472</v>
      </c>
      <c r="AC88" s="30">
        <f t="shared" si="64"/>
        <v>40473</v>
      </c>
      <c r="AD88" s="30">
        <f t="shared" si="64"/>
        <v>40474</v>
      </c>
      <c r="AE88" s="30">
        <f t="shared" si="64"/>
        <v>40475</v>
      </c>
      <c r="AF88" s="31" t="s">
        <v>1</v>
      </c>
      <c r="AH88" s="84" t="s">
        <v>36</v>
      </c>
      <c r="AI88" s="75" t="s">
        <v>61</v>
      </c>
      <c r="AJ88" s="30">
        <f>AL87</f>
        <v>40469</v>
      </c>
      <c r="AK88" s="30">
        <f t="shared" ref="AK88:AP89" si="65">AJ88+1</f>
        <v>40470</v>
      </c>
      <c r="AL88" s="30">
        <f t="shared" si="65"/>
        <v>40471</v>
      </c>
      <c r="AM88" s="30">
        <f t="shared" si="65"/>
        <v>40472</v>
      </c>
      <c r="AN88" s="30">
        <f t="shared" si="65"/>
        <v>40473</v>
      </c>
      <c r="AO88" s="30">
        <f t="shared" si="65"/>
        <v>40474</v>
      </c>
      <c r="AP88" s="30">
        <f t="shared" si="65"/>
        <v>40475</v>
      </c>
      <c r="AQ88" s="87" t="s">
        <v>1</v>
      </c>
    </row>
    <row r="89" spans="1:43" ht="18" x14ac:dyDescent="0.25">
      <c r="A89" s="86"/>
      <c r="B89" s="84" t="s">
        <v>35</v>
      </c>
      <c r="C89" s="32">
        <f>E87</f>
        <v>40469</v>
      </c>
      <c r="D89" s="32">
        <f t="shared" si="62"/>
        <v>40470</v>
      </c>
      <c r="E89" s="32">
        <f t="shared" si="62"/>
        <v>40471</v>
      </c>
      <c r="F89" s="32">
        <f t="shared" si="62"/>
        <v>40472</v>
      </c>
      <c r="G89" s="32">
        <f t="shared" si="62"/>
        <v>40473</v>
      </c>
      <c r="H89" s="32">
        <f t="shared" si="62"/>
        <v>40474</v>
      </c>
      <c r="I89" s="32">
        <f t="shared" si="62"/>
        <v>40475</v>
      </c>
      <c r="J89" s="88"/>
      <c r="L89" s="86"/>
      <c r="M89" s="84" t="s">
        <v>35</v>
      </c>
      <c r="N89" s="32">
        <f>P87</f>
        <v>40469</v>
      </c>
      <c r="O89" s="32">
        <f t="shared" si="63"/>
        <v>40470</v>
      </c>
      <c r="P89" s="32">
        <f t="shared" si="63"/>
        <v>40471</v>
      </c>
      <c r="Q89" s="32">
        <f t="shared" si="63"/>
        <v>40472</v>
      </c>
      <c r="R89" s="32">
        <f t="shared" si="63"/>
        <v>40473</v>
      </c>
      <c r="S89" s="32">
        <f t="shared" si="63"/>
        <v>40474</v>
      </c>
      <c r="T89" s="32">
        <f t="shared" si="63"/>
        <v>40475</v>
      </c>
      <c r="U89" s="88"/>
      <c r="W89" s="28"/>
      <c r="X89" s="26" t="s">
        <v>35</v>
      </c>
      <c r="Y89" s="32">
        <f>AA87</f>
        <v>40469</v>
      </c>
      <c r="Z89" s="32">
        <f t="shared" si="64"/>
        <v>40470</v>
      </c>
      <c r="AA89" s="32">
        <f t="shared" si="64"/>
        <v>40471</v>
      </c>
      <c r="AB89" s="32">
        <f t="shared" si="64"/>
        <v>40472</v>
      </c>
      <c r="AC89" s="32">
        <f t="shared" si="64"/>
        <v>40473</v>
      </c>
      <c r="AD89" s="32">
        <f t="shared" si="64"/>
        <v>40474</v>
      </c>
      <c r="AE89" s="32">
        <f t="shared" si="64"/>
        <v>40475</v>
      </c>
      <c r="AF89" s="33"/>
      <c r="AH89" s="86"/>
      <c r="AI89" s="84" t="s">
        <v>35</v>
      </c>
      <c r="AJ89" s="32">
        <f>AL87</f>
        <v>40469</v>
      </c>
      <c r="AK89" s="32">
        <f t="shared" si="65"/>
        <v>40470</v>
      </c>
      <c r="AL89" s="32">
        <f t="shared" si="65"/>
        <v>40471</v>
      </c>
      <c r="AM89" s="32">
        <f t="shared" si="65"/>
        <v>40472</v>
      </c>
      <c r="AN89" s="32">
        <f t="shared" si="65"/>
        <v>40473</v>
      </c>
      <c r="AO89" s="32">
        <f t="shared" si="65"/>
        <v>40474</v>
      </c>
      <c r="AP89" s="32">
        <f t="shared" si="65"/>
        <v>40475</v>
      </c>
      <c r="AQ89" s="88"/>
    </row>
    <row r="90" spans="1:43" ht="18" x14ac:dyDescent="0.25">
      <c r="A90" s="86"/>
      <c r="B90" s="86" t="s">
        <v>37</v>
      </c>
      <c r="C90" s="117">
        <v>2.5</v>
      </c>
      <c r="D90" s="117"/>
      <c r="E90" s="117">
        <v>2.5</v>
      </c>
      <c r="F90" s="117"/>
      <c r="G90" s="117">
        <v>2.5</v>
      </c>
      <c r="H90" s="117"/>
      <c r="I90" s="117"/>
      <c r="J90" s="35">
        <f t="shared" ref="J90:J96" si="66">SUM(C90:I90)</f>
        <v>7.5</v>
      </c>
      <c r="L90" s="86"/>
      <c r="M90" s="86" t="s">
        <v>37</v>
      </c>
      <c r="N90" s="34">
        <v>2.5</v>
      </c>
      <c r="O90" s="34"/>
      <c r="P90" s="34">
        <v>2.5</v>
      </c>
      <c r="Q90" s="34"/>
      <c r="R90" s="34">
        <v>2.5</v>
      </c>
      <c r="S90" s="34"/>
      <c r="T90" s="34"/>
      <c r="U90" s="35">
        <f t="shared" ref="U90:U95" si="67">SUM(N90:T90)</f>
        <v>7.5</v>
      </c>
      <c r="W90" s="28"/>
      <c r="X90" s="28" t="s">
        <v>37</v>
      </c>
      <c r="Y90" s="34">
        <v>2.5</v>
      </c>
      <c r="Z90" s="34"/>
      <c r="AA90" s="34">
        <v>2.5</v>
      </c>
      <c r="AB90" s="34"/>
      <c r="AC90" s="34">
        <v>2.5</v>
      </c>
      <c r="AD90" s="34"/>
      <c r="AE90" s="34"/>
      <c r="AF90" s="35">
        <f t="shared" ref="AF90:AF95" si="68">SUM(Y90:AE90)</f>
        <v>7.5</v>
      </c>
      <c r="AH90" s="86"/>
      <c r="AI90" s="86" t="s">
        <v>37</v>
      </c>
      <c r="AJ90" s="34">
        <v>2.5</v>
      </c>
      <c r="AK90" s="34"/>
      <c r="AL90" s="34">
        <v>2.5</v>
      </c>
      <c r="AM90" s="34"/>
      <c r="AN90" s="34">
        <v>2.5</v>
      </c>
      <c r="AO90" s="34"/>
      <c r="AP90" s="34"/>
      <c r="AQ90" s="35">
        <f t="shared" ref="AQ90:AQ95" si="69">SUM(AJ90:AP90)</f>
        <v>7.5</v>
      </c>
    </row>
    <row r="91" spans="1:43" ht="18" x14ac:dyDescent="0.25">
      <c r="A91" s="86"/>
      <c r="B91" s="86" t="s">
        <v>34</v>
      </c>
      <c r="C91" s="117">
        <v>1</v>
      </c>
      <c r="D91" s="117">
        <v>2</v>
      </c>
      <c r="E91" s="117"/>
      <c r="F91" s="117">
        <v>2</v>
      </c>
      <c r="G91" s="117"/>
      <c r="H91" s="117">
        <v>1</v>
      </c>
      <c r="I91" s="117"/>
      <c r="J91" s="35">
        <f t="shared" si="66"/>
        <v>6</v>
      </c>
      <c r="L91" s="86"/>
      <c r="M91" s="86" t="s">
        <v>34</v>
      </c>
      <c r="N91" s="34">
        <v>1</v>
      </c>
      <c r="O91" s="34">
        <v>2</v>
      </c>
      <c r="P91" s="34"/>
      <c r="Q91" s="34">
        <v>2</v>
      </c>
      <c r="R91" s="34"/>
      <c r="S91" s="34">
        <v>1</v>
      </c>
      <c r="T91" s="34"/>
      <c r="U91" s="35">
        <f t="shared" si="67"/>
        <v>6</v>
      </c>
      <c r="W91" s="28"/>
      <c r="X91" s="28" t="s">
        <v>34</v>
      </c>
      <c r="Y91" s="34">
        <v>1</v>
      </c>
      <c r="Z91" s="34">
        <v>2</v>
      </c>
      <c r="AA91" s="34"/>
      <c r="AB91" s="34">
        <v>2</v>
      </c>
      <c r="AC91" s="34"/>
      <c r="AD91" s="34">
        <v>1</v>
      </c>
      <c r="AE91" s="34"/>
      <c r="AF91" s="35">
        <f t="shared" si="68"/>
        <v>6</v>
      </c>
      <c r="AH91" s="86"/>
      <c r="AI91" s="86" t="s">
        <v>34</v>
      </c>
      <c r="AJ91" s="34">
        <v>1</v>
      </c>
      <c r="AK91" s="34">
        <v>2</v>
      </c>
      <c r="AL91" s="34">
        <v>1</v>
      </c>
      <c r="AM91" s="34">
        <v>1</v>
      </c>
      <c r="AN91" s="34"/>
      <c r="AO91" s="34">
        <v>1</v>
      </c>
      <c r="AP91" s="34"/>
      <c r="AQ91" s="35">
        <f t="shared" si="69"/>
        <v>6</v>
      </c>
    </row>
    <row r="92" spans="1:43" ht="18" x14ac:dyDescent="0.25">
      <c r="A92" s="86"/>
      <c r="B92" s="86" t="s">
        <v>38</v>
      </c>
      <c r="C92" s="117"/>
      <c r="D92" s="117"/>
      <c r="E92" s="117"/>
      <c r="F92" s="117"/>
      <c r="G92" s="117">
        <v>1</v>
      </c>
      <c r="H92" s="117">
        <v>1</v>
      </c>
      <c r="I92" s="117"/>
      <c r="J92" s="35">
        <f t="shared" si="66"/>
        <v>2</v>
      </c>
      <c r="L92" s="86"/>
      <c r="M92" s="86" t="s">
        <v>38</v>
      </c>
      <c r="N92" s="34"/>
      <c r="O92" s="34">
        <v>1</v>
      </c>
      <c r="P92" s="34"/>
      <c r="Q92" s="34">
        <v>1</v>
      </c>
      <c r="R92" s="34">
        <v>1</v>
      </c>
      <c r="S92" s="34"/>
      <c r="T92" s="34">
        <v>2</v>
      </c>
      <c r="U92" s="35">
        <f t="shared" si="67"/>
        <v>5</v>
      </c>
      <c r="W92" s="28"/>
      <c r="X92" s="27" t="s">
        <v>38</v>
      </c>
      <c r="Y92" s="34"/>
      <c r="Z92" s="34">
        <v>1</v>
      </c>
      <c r="AA92" s="34"/>
      <c r="AB92" s="34">
        <v>1</v>
      </c>
      <c r="AC92" s="34"/>
      <c r="AD92" s="34">
        <v>1</v>
      </c>
      <c r="AE92" s="34">
        <v>2</v>
      </c>
      <c r="AF92" s="35">
        <f t="shared" si="68"/>
        <v>5</v>
      </c>
      <c r="AH92" s="86"/>
      <c r="AI92" s="86" t="s">
        <v>38</v>
      </c>
      <c r="AJ92" s="34"/>
      <c r="AK92" s="34">
        <v>1</v>
      </c>
      <c r="AL92" s="34"/>
      <c r="AM92" s="34">
        <v>1</v>
      </c>
      <c r="AN92" s="34">
        <v>1</v>
      </c>
      <c r="AO92" s="34"/>
      <c r="AP92" s="34">
        <v>2</v>
      </c>
      <c r="AQ92" s="35">
        <f t="shared" si="69"/>
        <v>5</v>
      </c>
    </row>
    <row r="93" spans="1:43" ht="18" x14ac:dyDescent="0.25">
      <c r="A93" s="86"/>
      <c r="B93" s="86" t="s">
        <v>39</v>
      </c>
      <c r="C93" s="117"/>
      <c r="D93" s="117"/>
      <c r="E93" s="117"/>
      <c r="F93" s="117"/>
      <c r="G93" s="117"/>
      <c r="H93" s="117">
        <v>2</v>
      </c>
      <c r="I93" s="117">
        <v>0.5</v>
      </c>
      <c r="J93" s="35">
        <f t="shared" si="66"/>
        <v>2.5</v>
      </c>
      <c r="L93" s="86"/>
      <c r="M93" s="86" t="s">
        <v>39</v>
      </c>
      <c r="N93" s="34"/>
      <c r="O93" s="34"/>
      <c r="P93" s="34"/>
      <c r="Q93" s="34"/>
      <c r="R93" s="34">
        <v>1</v>
      </c>
      <c r="S93" s="34"/>
      <c r="T93" s="34">
        <v>3</v>
      </c>
      <c r="U93" s="35">
        <f t="shared" si="67"/>
        <v>4</v>
      </c>
      <c r="W93" s="28"/>
      <c r="X93" s="27" t="s">
        <v>39</v>
      </c>
      <c r="Y93" s="34"/>
      <c r="Z93" s="34"/>
      <c r="AA93" s="34"/>
      <c r="AB93" s="34"/>
      <c r="AC93" s="34"/>
      <c r="AD93" s="34"/>
      <c r="AE93" s="34">
        <v>2</v>
      </c>
      <c r="AF93" s="35">
        <f t="shared" si="68"/>
        <v>2</v>
      </c>
      <c r="AH93" s="86"/>
      <c r="AI93" s="86" t="s">
        <v>39</v>
      </c>
      <c r="AJ93" s="34"/>
      <c r="AK93" s="34"/>
      <c r="AL93" s="34"/>
      <c r="AM93" s="34"/>
      <c r="AN93" s="34"/>
      <c r="AO93" s="34">
        <v>1</v>
      </c>
      <c r="AP93" s="34">
        <v>3</v>
      </c>
      <c r="AQ93" s="35">
        <f t="shared" si="69"/>
        <v>4</v>
      </c>
    </row>
    <row r="94" spans="1:43" ht="18" x14ac:dyDescent="0.25">
      <c r="A94" s="86"/>
      <c r="B94" s="86" t="s">
        <v>40</v>
      </c>
      <c r="C94" s="117"/>
      <c r="D94" s="117"/>
      <c r="E94" s="117"/>
      <c r="F94" s="117"/>
      <c r="G94" s="117"/>
      <c r="H94" s="117"/>
      <c r="I94" s="117"/>
      <c r="J94" s="35">
        <f t="shared" si="66"/>
        <v>0</v>
      </c>
      <c r="L94" s="86"/>
      <c r="M94" s="86" t="s">
        <v>40</v>
      </c>
      <c r="N94" s="34"/>
      <c r="O94" s="34"/>
      <c r="P94" s="34"/>
      <c r="Q94" s="34"/>
      <c r="R94" s="34"/>
      <c r="S94" s="34"/>
      <c r="T94" s="34"/>
      <c r="U94" s="35">
        <f t="shared" si="67"/>
        <v>0</v>
      </c>
      <c r="W94" s="28"/>
      <c r="X94" s="27" t="s">
        <v>40</v>
      </c>
      <c r="Y94" s="34"/>
      <c r="Z94" s="34"/>
      <c r="AA94" s="34"/>
      <c r="AB94" s="34"/>
      <c r="AC94" s="34"/>
      <c r="AD94" s="34"/>
      <c r="AE94" s="34"/>
      <c r="AF94" s="35">
        <f t="shared" si="68"/>
        <v>0</v>
      </c>
      <c r="AH94" s="86"/>
      <c r="AI94" s="86" t="s">
        <v>40</v>
      </c>
      <c r="AJ94" s="34"/>
      <c r="AK94" s="34"/>
      <c r="AL94" s="34"/>
      <c r="AM94" s="34"/>
      <c r="AN94" s="34"/>
      <c r="AO94" s="34"/>
      <c r="AP94" s="34"/>
      <c r="AQ94" s="35">
        <f t="shared" si="69"/>
        <v>0</v>
      </c>
    </row>
    <row r="95" spans="1:43" ht="18" x14ac:dyDescent="0.25">
      <c r="A95" s="86"/>
      <c r="B95" s="113" t="s">
        <v>62</v>
      </c>
      <c r="C95" s="117">
        <v>1</v>
      </c>
      <c r="D95" s="117">
        <v>1</v>
      </c>
      <c r="E95" s="117">
        <v>1</v>
      </c>
      <c r="F95" s="117">
        <v>1</v>
      </c>
      <c r="G95" s="117">
        <v>1</v>
      </c>
      <c r="H95" s="117"/>
      <c r="I95" s="117">
        <v>1</v>
      </c>
      <c r="J95" s="35">
        <f t="shared" si="66"/>
        <v>6</v>
      </c>
      <c r="L95" s="86"/>
      <c r="M95" s="113" t="s">
        <v>62</v>
      </c>
      <c r="N95" s="34">
        <v>2</v>
      </c>
      <c r="O95" s="34"/>
      <c r="P95" s="34">
        <v>0.5</v>
      </c>
      <c r="Q95" s="34"/>
      <c r="R95" s="34">
        <v>1</v>
      </c>
      <c r="S95" s="34"/>
      <c r="T95" s="34">
        <v>1</v>
      </c>
      <c r="U95" s="35">
        <f t="shared" si="67"/>
        <v>4.5</v>
      </c>
      <c r="W95" s="28"/>
      <c r="X95" s="25" t="s">
        <v>62</v>
      </c>
      <c r="Y95" s="34">
        <v>1</v>
      </c>
      <c r="Z95" s="34"/>
      <c r="AA95" s="34">
        <v>1</v>
      </c>
      <c r="AB95" s="34">
        <v>1</v>
      </c>
      <c r="AC95" s="34"/>
      <c r="AD95" s="34">
        <v>2</v>
      </c>
      <c r="AE95" s="34">
        <v>2</v>
      </c>
      <c r="AF95" s="35">
        <f t="shared" si="68"/>
        <v>7</v>
      </c>
      <c r="AH95" s="86"/>
      <c r="AI95" s="113" t="s">
        <v>62</v>
      </c>
      <c r="AJ95" s="34">
        <v>1</v>
      </c>
      <c r="AK95" s="34">
        <v>1</v>
      </c>
      <c r="AL95" s="34">
        <v>0.5</v>
      </c>
      <c r="AM95" s="34"/>
      <c r="AN95" s="34">
        <v>1</v>
      </c>
      <c r="AO95" s="34"/>
      <c r="AP95" s="34">
        <v>1</v>
      </c>
      <c r="AQ95" s="35">
        <f t="shared" si="69"/>
        <v>4.5</v>
      </c>
    </row>
    <row r="96" spans="1:43" ht="18" x14ac:dyDescent="0.25">
      <c r="A96" s="86"/>
      <c r="B96" s="86" t="s">
        <v>73</v>
      </c>
      <c r="C96" s="117"/>
      <c r="D96" s="117"/>
      <c r="E96" s="117"/>
      <c r="F96" s="117"/>
      <c r="G96" s="117"/>
      <c r="H96" s="117"/>
      <c r="I96" s="117"/>
      <c r="J96" s="35">
        <f t="shared" si="66"/>
        <v>0</v>
      </c>
      <c r="L96" s="86"/>
      <c r="M96" s="86" t="s">
        <v>73</v>
      </c>
      <c r="N96" s="34"/>
      <c r="O96" s="34"/>
      <c r="P96" s="34"/>
      <c r="Q96" s="34"/>
      <c r="R96" s="34"/>
      <c r="S96" s="34"/>
      <c r="T96" s="34"/>
      <c r="U96" s="35">
        <f>SUM(C96:I96)</f>
        <v>0</v>
      </c>
      <c r="W96" s="28"/>
      <c r="X96" s="27" t="s">
        <v>73</v>
      </c>
      <c r="Y96" s="34"/>
      <c r="Z96" s="34"/>
      <c r="AA96" s="34"/>
      <c r="AB96" s="34"/>
      <c r="AC96" s="34"/>
      <c r="AD96" s="34"/>
      <c r="AE96" s="34"/>
      <c r="AF96" s="35">
        <f>SUM(C96:I96)</f>
        <v>0</v>
      </c>
      <c r="AH96" s="86"/>
      <c r="AI96" s="86" t="s">
        <v>73</v>
      </c>
      <c r="AJ96" s="34"/>
      <c r="AK96" s="34"/>
      <c r="AL96" s="34"/>
      <c r="AM96" s="34"/>
      <c r="AN96" s="34"/>
      <c r="AO96" s="34"/>
      <c r="AP96" s="34"/>
      <c r="AQ96" s="35">
        <f>SUM(Y96:AE96)</f>
        <v>0</v>
      </c>
    </row>
    <row r="97" spans="1:43" ht="18" x14ac:dyDescent="0.25">
      <c r="A97" s="86"/>
      <c r="B97" s="89" t="s">
        <v>1</v>
      </c>
      <c r="C97" s="35">
        <f t="shared" ref="C97:I97" si="70">SUM(C90:C95)</f>
        <v>4.5</v>
      </c>
      <c r="D97" s="35">
        <f t="shared" si="70"/>
        <v>3</v>
      </c>
      <c r="E97" s="35">
        <f t="shared" si="70"/>
        <v>3.5</v>
      </c>
      <c r="F97" s="35">
        <f t="shared" si="70"/>
        <v>3</v>
      </c>
      <c r="G97" s="35">
        <f t="shared" si="70"/>
        <v>4.5</v>
      </c>
      <c r="H97" s="35">
        <f t="shared" si="70"/>
        <v>4</v>
      </c>
      <c r="I97" s="35">
        <f t="shared" si="70"/>
        <v>1.5</v>
      </c>
      <c r="J97" s="35">
        <f>SUM(J90:J96)</f>
        <v>24</v>
      </c>
      <c r="L97" s="86"/>
      <c r="M97" s="89" t="s">
        <v>1</v>
      </c>
      <c r="N97" s="35">
        <f t="shared" ref="N97:T97" si="71">SUM(N90:N95)</f>
        <v>5.5</v>
      </c>
      <c r="O97" s="35">
        <f t="shared" si="71"/>
        <v>3</v>
      </c>
      <c r="P97" s="35">
        <f t="shared" si="71"/>
        <v>3</v>
      </c>
      <c r="Q97" s="35">
        <f t="shared" si="71"/>
        <v>3</v>
      </c>
      <c r="R97" s="35">
        <f t="shared" si="71"/>
        <v>5.5</v>
      </c>
      <c r="S97" s="35">
        <f t="shared" si="71"/>
        <v>1</v>
      </c>
      <c r="T97" s="35">
        <f t="shared" si="71"/>
        <v>6</v>
      </c>
      <c r="U97" s="35">
        <f>SUM(U90:U96)</f>
        <v>27</v>
      </c>
      <c r="W97" s="28"/>
      <c r="X97" s="36" t="s">
        <v>1</v>
      </c>
      <c r="Y97" s="35">
        <f t="shared" ref="Y97:AE97" si="72">SUM(Y90:Y95)</f>
        <v>4.5</v>
      </c>
      <c r="Z97" s="35">
        <f t="shared" si="72"/>
        <v>3</v>
      </c>
      <c r="AA97" s="35">
        <f t="shared" si="72"/>
        <v>3.5</v>
      </c>
      <c r="AB97" s="35">
        <f t="shared" si="72"/>
        <v>4</v>
      </c>
      <c r="AC97" s="35">
        <f t="shared" si="72"/>
        <v>2.5</v>
      </c>
      <c r="AD97" s="35">
        <f t="shared" si="72"/>
        <v>4</v>
      </c>
      <c r="AE97" s="35">
        <f t="shared" si="72"/>
        <v>6</v>
      </c>
      <c r="AF97" s="35">
        <f>SUM(AF90:AF96)</f>
        <v>27.5</v>
      </c>
      <c r="AH97" s="86"/>
      <c r="AI97" s="89" t="s">
        <v>1</v>
      </c>
      <c r="AJ97" s="35">
        <f t="shared" ref="AJ97:AP97" si="73">SUM(AJ90:AJ95)</f>
        <v>4.5</v>
      </c>
      <c r="AK97" s="35">
        <f t="shared" si="73"/>
        <v>4</v>
      </c>
      <c r="AL97" s="35">
        <f t="shared" si="73"/>
        <v>4</v>
      </c>
      <c r="AM97" s="35">
        <f t="shared" si="73"/>
        <v>2</v>
      </c>
      <c r="AN97" s="35">
        <f t="shared" si="73"/>
        <v>4.5</v>
      </c>
      <c r="AO97" s="35">
        <f t="shared" si="73"/>
        <v>2</v>
      </c>
      <c r="AP97" s="35">
        <f t="shared" si="73"/>
        <v>6</v>
      </c>
      <c r="AQ97" s="35">
        <f>SUM(AQ90:AQ96)</f>
        <v>27</v>
      </c>
    </row>
    <row r="102" spans="1:43" ht="12.75" customHeight="1" x14ac:dyDescent="0.2">
      <c r="L102" s="248" t="s">
        <v>114</v>
      </c>
      <c r="M102" s="248"/>
      <c r="N102" s="248"/>
      <c r="O102" s="248"/>
      <c r="P102" s="248"/>
      <c r="Q102" s="248"/>
      <c r="R102" s="248"/>
      <c r="S102" s="248"/>
      <c r="T102" s="248"/>
      <c r="U102" s="248"/>
      <c r="W102" s="263" t="s">
        <v>114</v>
      </c>
      <c r="X102" s="263"/>
      <c r="Y102" s="263"/>
      <c r="Z102" s="263"/>
      <c r="AA102" s="263"/>
      <c r="AB102" s="263"/>
      <c r="AC102" s="263"/>
      <c r="AD102" s="263"/>
      <c r="AE102" s="263"/>
      <c r="AF102" s="263"/>
      <c r="AH102" s="248" t="s">
        <v>114</v>
      </c>
      <c r="AI102" s="248"/>
      <c r="AJ102" s="248"/>
      <c r="AK102" s="248"/>
      <c r="AL102" s="248"/>
      <c r="AM102" s="248"/>
      <c r="AN102" s="248"/>
      <c r="AO102" s="248"/>
      <c r="AP102" s="248"/>
      <c r="AQ102" s="248"/>
    </row>
    <row r="103" spans="1:43" ht="12.75" customHeight="1" x14ac:dyDescent="0.2">
      <c r="A103" s="251" t="s">
        <v>114</v>
      </c>
      <c r="B103" s="252"/>
      <c r="C103" s="252"/>
      <c r="D103" s="252"/>
      <c r="E103" s="252"/>
      <c r="F103" s="252"/>
      <c r="G103" s="252"/>
      <c r="H103" s="252"/>
      <c r="I103" s="252"/>
      <c r="J103" s="253"/>
      <c r="L103" s="248"/>
      <c r="M103" s="248"/>
      <c r="N103" s="248"/>
      <c r="O103" s="248"/>
      <c r="P103" s="248"/>
      <c r="Q103" s="248"/>
      <c r="R103" s="248"/>
      <c r="S103" s="248"/>
      <c r="T103" s="248"/>
      <c r="U103" s="248"/>
      <c r="W103" s="263"/>
      <c r="X103" s="263"/>
      <c r="Y103" s="263"/>
      <c r="Z103" s="263"/>
      <c r="AA103" s="263"/>
      <c r="AB103" s="263"/>
      <c r="AC103" s="263"/>
      <c r="AD103" s="263"/>
      <c r="AE103" s="263"/>
      <c r="AF103" s="263"/>
      <c r="AH103" s="248"/>
      <c r="AI103" s="248"/>
      <c r="AJ103" s="248"/>
      <c r="AK103" s="248"/>
      <c r="AL103" s="248"/>
      <c r="AM103" s="248"/>
      <c r="AN103" s="248"/>
      <c r="AO103" s="248"/>
      <c r="AP103" s="248"/>
      <c r="AQ103" s="248"/>
    </row>
    <row r="104" spans="1:43" ht="18" x14ac:dyDescent="0.25">
      <c r="A104" s="254"/>
      <c r="B104" s="255"/>
      <c r="C104" s="255"/>
      <c r="D104" s="255"/>
      <c r="E104" s="255"/>
      <c r="F104" s="255"/>
      <c r="G104" s="255"/>
      <c r="H104" s="255"/>
      <c r="I104" s="255"/>
      <c r="J104" s="256"/>
      <c r="L104" s="84" t="s">
        <v>0</v>
      </c>
      <c r="M104" s="112" t="s">
        <v>74</v>
      </c>
      <c r="N104" s="249" t="s">
        <v>17</v>
      </c>
      <c r="O104" s="249"/>
      <c r="P104" s="250">
        <v>40476</v>
      </c>
      <c r="Q104" s="250"/>
      <c r="R104" s="250"/>
      <c r="S104" s="250"/>
      <c r="T104" s="250"/>
      <c r="U104" s="86"/>
      <c r="W104" s="26" t="s">
        <v>0</v>
      </c>
      <c r="X104" s="38" t="s">
        <v>78</v>
      </c>
      <c r="Y104" s="262" t="s">
        <v>17</v>
      </c>
      <c r="Z104" s="262"/>
      <c r="AA104" s="250">
        <v>40476</v>
      </c>
      <c r="AB104" s="250"/>
      <c r="AC104" s="250"/>
      <c r="AD104" s="250"/>
      <c r="AE104" s="250"/>
      <c r="AF104" s="28"/>
      <c r="AH104" s="84" t="s">
        <v>0</v>
      </c>
      <c r="AI104" s="112" t="s">
        <v>85</v>
      </c>
      <c r="AJ104" s="249" t="s">
        <v>17</v>
      </c>
      <c r="AK104" s="249"/>
      <c r="AL104" s="250">
        <v>40476</v>
      </c>
      <c r="AM104" s="250"/>
      <c r="AN104" s="250"/>
      <c r="AO104" s="250"/>
      <c r="AP104" s="250"/>
      <c r="AQ104" s="86"/>
    </row>
    <row r="105" spans="1:43" ht="18" x14ac:dyDescent="0.25">
      <c r="A105" s="84" t="s">
        <v>0</v>
      </c>
      <c r="B105" s="112" t="s">
        <v>58</v>
      </c>
      <c r="C105" s="257" t="s">
        <v>17</v>
      </c>
      <c r="D105" s="258"/>
      <c r="E105" s="259">
        <v>40476</v>
      </c>
      <c r="F105" s="260"/>
      <c r="G105" s="260"/>
      <c r="H105" s="260"/>
      <c r="I105" s="261"/>
      <c r="J105" s="86"/>
      <c r="L105" s="84" t="s">
        <v>36</v>
      </c>
      <c r="M105" s="115" t="s">
        <v>61</v>
      </c>
      <c r="N105" s="30">
        <f>P104</f>
        <v>40476</v>
      </c>
      <c r="O105" s="30">
        <f t="shared" ref="O105:T106" si="74">N105+1</f>
        <v>40477</v>
      </c>
      <c r="P105" s="30">
        <f t="shared" si="74"/>
        <v>40478</v>
      </c>
      <c r="Q105" s="30">
        <f t="shared" si="74"/>
        <v>40479</v>
      </c>
      <c r="R105" s="30">
        <f t="shared" si="74"/>
        <v>40480</v>
      </c>
      <c r="S105" s="30">
        <f t="shared" si="74"/>
        <v>40481</v>
      </c>
      <c r="T105" s="30">
        <f t="shared" si="74"/>
        <v>40482</v>
      </c>
      <c r="U105" s="87" t="s">
        <v>1</v>
      </c>
      <c r="W105" s="26" t="s">
        <v>36</v>
      </c>
      <c r="X105" s="29" t="s">
        <v>61</v>
      </c>
      <c r="Y105" s="30">
        <f>AA104</f>
        <v>40476</v>
      </c>
      <c r="Z105" s="30">
        <f t="shared" ref="Z105:AE106" si="75">Y105+1</f>
        <v>40477</v>
      </c>
      <c r="AA105" s="30">
        <f t="shared" si="75"/>
        <v>40478</v>
      </c>
      <c r="AB105" s="30">
        <f t="shared" si="75"/>
        <v>40479</v>
      </c>
      <c r="AC105" s="30">
        <f t="shared" si="75"/>
        <v>40480</v>
      </c>
      <c r="AD105" s="30">
        <f t="shared" si="75"/>
        <v>40481</v>
      </c>
      <c r="AE105" s="30">
        <f t="shared" si="75"/>
        <v>40482</v>
      </c>
      <c r="AF105" s="31" t="s">
        <v>1</v>
      </c>
      <c r="AH105" s="84" t="s">
        <v>36</v>
      </c>
      <c r="AI105" s="120" t="s">
        <v>61</v>
      </c>
      <c r="AJ105" s="30">
        <f>AL104</f>
        <v>40476</v>
      </c>
      <c r="AK105" s="30">
        <f t="shared" ref="AK105:AP106" si="76">AJ105+1</f>
        <v>40477</v>
      </c>
      <c r="AL105" s="30">
        <f t="shared" si="76"/>
        <v>40478</v>
      </c>
      <c r="AM105" s="30">
        <f t="shared" si="76"/>
        <v>40479</v>
      </c>
      <c r="AN105" s="30">
        <f t="shared" si="76"/>
        <v>40480</v>
      </c>
      <c r="AO105" s="30">
        <f t="shared" si="76"/>
        <v>40481</v>
      </c>
      <c r="AP105" s="30">
        <f t="shared" si="76"/>
        <v>40482</v>
      </c>
      <c r="AQ105" s="87" t="s">
        <v>1</v>
      </c>
    </row>
    <row r="106" spans="1:43" ht="18" x14ac:dyDescent="0.25">
      <c r="A106" s="84" t="s">
        <v>36</v>
      </c>
      <c r="B106" s="123" t="s">
        <v>61</v>
      </c>
      <c r="C106" s="30">
        <f>E105</f>
        <v>40476</v>
      </c>
      <c r="D106" s="30">
        <f t="shared" ref="D106:I107" si="77">C106+1</f>
        <v>40477</v>
      </c>
      <c r="E106" s="30">
        <f t="shared" si="77"/>
        <v>40478</v>
      </c>
      <c r="F106" s="30">
        <f t="shared" si="77"/>
        <v>40479</v>
      </c>
      <c r="G106" s="30">
        <f t="shared" si="77"/>
        <v>40480</v>
      </c>
      <c r="H106" s="30">
        <f t="shared" si="77"/>
        <v>40481</v>
      </c>
      <c r="I106" s="30">
        <f t="shared" si="77"/>
        <v>40482</v>
      </c>
      <c r="J106" s="87" t="s">
        <v>1</v>
      </c>
      <c r="L106" s="86"/>
      <c r="M106" s="84" t="s">
        <v>35</v>
      </c>
      <c r="N106" s="32">
        <f>P104</f>
        <v>40476</v>
      </c>
      <c r="O106" s="32">
        <f t="shared" si="74"/>
        <v>40477</v>
      </c>
      <c r="P106" s="32">
        <f t="shared" si="74"/>
        <v>40478</v>
      </c>
      <c r="Q106" s="32">
        <f t="shared" si="74"/>
        <v>40479</v>
      </c>
      <c r="R106" s="32">
        <f t="shared" si="74"/>
        <v>40480</v>
      </c>
      <c r="S106" s="32">
        <f t="shared" si="74"/>
        <v>40481</v>
      </c>
      <c r="T106" s="32">
        <f t="shared" si="74"/>
        <v>40482</v>
      </c>
      <c r="U106" s="88"/>
      <c r="W106" s="28"/>
      <c r="X106" s="26" t="s">
        <v>35</v>
      </c>
      <c r="Y106" s="32">
        <f>AA104</f>
        <v>40476</v>
      </c>
      <c r="Z106" s="32">
        <f t="shared" si="75"/>
        <v>40477</v>
      </c>
      <c r="AA106" s="32">
        <f t="shared" si="75"/>
        <v>40478</v>
      </c>
      <c r="AB106" s="32">
        <f t="shared" si="75"/>
        <v>40479</v>
      </c>
      <c r="AC106" s="32">
        <f t="shared" si="75"/>
        <v>40480</v>
      </c>
      <c r="AD106" s="32">
        <f t="shared" si="75"/>
        <v>40481</v>
      </c>
      <c r="AE106" s="32">
        <f t="shared" si="75"/>
        <v>40482</v>
      </c>
      <c r="AF106" s="33"/>
      <c r="AH106" s="86"/>
      <c r="AI106" s="84" t="s">
        <v>35</v>
      </c>
      <c r="AJ106" s="32">
        <f>AL104</f>
        <v>40476</v>
      </c>
      <c r="AK106" s="32">
        <f t="shared" si="76"/>
        <v>40477</v>
      </c>
      <c r="AL106" s="32">
        <f t="shared" si="76"/>
        <v>40478</v>
      </c>
      <c r="AM106" s="32">
        <f t="shared" si="76"/>
        <v>40479</v>
      </c>
      <c r="AN106" s="32">
        <f t="shared" si="76"/>
        <v>40480</v>
      </c>
      <c r="AO106" s="32">
        <f t="shared" si="76"/>
        <v>40481</v>
      </c>
      <c r="AP106" s="32">
        <f t="shared" si="76"/>
        <v>40482</v>
      </c>
      <c r="AQ106" s="88"/>
    </row>
    <row r="107" spans="1:43" ht="18" x14ac:dyDescent="0.25">
      <c r="A107" s="86"/>
      <c r="B107" s="84" t="s">
        <v>35</v>
      </c>
      <c r="C107" s="32">
        <f>E105</f>
        <v>40476</v>
      </c>
      <c r="D107" s="32">
        <f t="shared" si="77"/>
        <v>40477</v>
      </c>
      <c r="E107" s="32">
        <f t="shared" si="77"/>
        <v>40478</v>
      </c>
      <c r="F107" s="32">
        <f t="shared" si="77"/>
        <v>40479</v>
      </c>
      <c r="G107" s="32">
        <f t="shared" si="77"/>
        <v>40480</v>
      </c>
      <c r="H107" s="32">
        <f t="shared" si="77"/>
        <v>40481</v>
      </c>
      <c r="I107" s="32">
        <f t="shared" si="77"/>
        <v>40482</v>
      </c>
      <c r="J107" s="88"/>
      <c r="L107" s="86"/>
      <c r="M107" s="86" t="s">
        <v>37</v>
      </c>
      <c r="N107" s="34">
        <v>2.5</v>
      </c>
      <c r="O107" s="34"/>
      <c r="P107" s="34">
        <v>2.5</v>
      </c>
      <c r="Q107" s="34"/>
      <c r="R107" s="34">
        <v>2.5</v>
      </c>
      <c r="S107" s="34"/>
      <c r="T107" s="34"/>
      <c r="U107" s="35">
        <f t="shared" ref="U107:U112" si="78">SUM(N107:T107)</f>
        <v>7.5</v>
      </c>
      <c r="W107" s="28"/>
      <c r="X107" s="28" t="s">
        <v>37</v>
      </c>
      <c r="Y107" s="34">
        <v>2.5</v>
      </c>
      <c r="Z107" s="34"/>
      <c r="AA107" s="34">
        <v>2.5</v>
      </c>
      <c r="AB107" s="34"/>
      <c r="AC107" s="34">
        <v>2.5</v>
      </c>
      <c r="AD107" s="34"/>
      <c r="AE107" s="34"/>
      <c r="AF107" s="35">
        <f t="shared" ref="AF107:AF112" si="79">SUM(Y107:AE107)</f>
        <v>7.5</v>
      </c>
      <c r="AH107" s="86"/>
      <c r="AI107" s="86" t="s">
        <v>37</v>
      </c>
      <c r="AJ107" s="34">
        <v>2.5</v>
      </c>
      <c r="AK107" s="34"/>
      <c r="AL107" s="34">
        <v>2.5</v>
      </c>
      <c r="AM107" s="34"/>
      <c r="AN107" s="34">
        <v>2.5</v>
      </c>
      <c r="AO107" s="34"/>
      <c r="AP107" s="34"/>
      <c r="AQ107" s="35">
        <f t="shared" ref="AQ107:AQ112" si="80">SUM(AJ107:AP107)</f>
        <v>7.5</v>
      </c>
    </row>
    <row r="108" spans="1:43" ht="18" x14ac:dyDescent="0.25">
      <c r="A108" s="86"/>
      <c r="B108" s="86" t="s">
        <v>37</v>
      </c>
      <c r="C108" s="117">
        <v>2.5</v>
      </c>
      <c r="D108" s="117"/>
      <c r="E108" s="117">
        <v>2.5</v>
      </c>
      <c r="F108" s="117"/>
      <c r="G108" s="117">
        <v>2.5</v>
      </c>
      <c r="H108" s="117"/>
      <c r="I108" s="117"/>
      <c r="J108" s="35">
        <f t="shared" ref="J108:J114" si="81">SUM(C108:I108)</f>
        <v>7.5</v>
      </c>
      <c r="L108" s="86"/>
      <c r="M108" s="86" t="s">
        <v>34</v>
      </c>
      <c r="N108" s="34">
        <v>1.5</v>
      </c>
      <c r="O108" s="34">
        <v>1.5</v>
      </c>
      <c r="P108" s="34">
        <v>1.5</v>
      </c>
      <c r="Q108" s="34">
        <v>1.5</v>
      </c>
      <c r="R108" s="34"/>
      <c r="S108" s="34">
        <v>1</v>
      </c>
      <c r="T108" s="34"/>
      <c r="U108" s="35">
        <f t="shared" si="78"/>
        <v>7</v>
      </c>
      <c r="W108" s="28"/>
      <c r="X108" s="28" t="s">
        <v>34</v>
      </c>
      <c r="Y108" s="34">
        <v>1.5</v>
      </c>
      <c r="Z108" s="34"/>
      <c r="AA108" s="34">
        <v>1.5</v>
      </c>
      <c r="AB108" s="34">
        <v>1.5</v>
      </c>
      <c r="AC108" s="34"/>
      <c r="AD108" s="34">
        <v>1</v>
      </c>
      <c r="AE108" s="34"/>
      <c r="AF108" s="35">
        <f t="shared" si="79"/>
        <v>5.5</v>
      </c>
      <c r="AH108" s="86"/>
      <c r="AI108" s="86" t="s">
        <v>34</v>
      </c>
      <c r="AJ108" s="34">
        <v>1.5</v>
      </c>
      <c r="AK108" s="34">
        <v>1.5</v>
      </c>
      <c r="AL108" s="34">
        <v>1.5</v>
      </c>
      <c r="AM108" s="34">
        <v>1.5</v>
      </c>
      <c r="AN108" s="34"/>
      <c r="AO108" s="34">
        <v>1</v>
      </c>
      <c r="AP108" s="34"/>
      <c r="AQ108" s="35">
        <f t="shared" si="80"/>
        <v>7</v>
      </c>
    </row>
    <row r="109" spans="1:43" ht="18" x14ac:dyDescent="0.25">
      <c r="A109" s="86"/>
      <c r="B109" s="86" t="s">
        <v>34</v>
      </c>
      <c r="C109" s="117">
        <v>1.5</v>
      </c>
      <c r="D109" s="117"/>
      <c r="E109" s="117">
        <v>1.5</v>
      </c>
      <c r="F109" s="117">
        <v>1.5</v>
      </c>
      <c r="G109" s="117"/>
      <c r="H109" s="117">
        <v>1</v>
      </c>
      <c r="I109" s="117"/>
      <c r="J109" s="35">
        <f t="shared" si="81"/>
        <v>5.5</v>
      </c>
      <c r="L109" s="86"/>
      <c r="M109" s="86" t="s">
        <v>38</v>
      </c>
      <c r="N109" s="34"/>
      <c r="O109" s="34">
        <v>1</v>
      </c>
      <c r="P109" s="34"/>
      <c r="Q109" s="34">
        <v>1</v>
      </c>
      <c r="R109" s="34">
        <v>1</v>
      </c>
      <c r="S109" s="34"/>
      <c r="T109" s="34">
        <v>2</v>
      </c>
      <c r="U109" s="35">
        <f t="shared" si="78"/>
        <v>5</v>
      </c>
      <c r="W109" s="28"/>
      <c r="X109" s="27" t="s">
        <v>38</v>
      </c>
      <c r="Y109" s="34">
        <v>1</v>
      </c>
      <c r="Z109" s="34">
        <v>1</v>
      </c>
      <c r="AA109" s="34">
        <v>1</v>
      </c>
      <c r="AB109" s="34">
        <v>1</v>
      </c>
      <c r="AC109" s="34">
        <v>1</v>
      </c>
      <c r="AD109" s="34">
        <v>1</v>
      </c>
      <c r="AE109" s="34">
        <v>2</v>
      </c>
      <c r="AF109" s="35">
        <f t="shared" si="79"/>
        <v>8</v>
      </c>
      <c r="AH109" s="86"/>
      <c r="AI109" s="86" t="s">
        <v>38</v>
      </c>
      <c r="AJ109" s="34"/>
      <c r="AK109" s="34"/>
      <c r="AL109" s="34"/>
      <c r="AM109" s="34">
        <v>1</v>
      </c>
      <c r="AN109" s="34">
        <v>1</v>
      </c>
      <c r="AO109" s="34"/>
      <c r="AP109" s="34">
        <v>2</v>
      </c>
      <c r="AQ109" s="35">
        <f t="shared" si="80"/>
        <v>4</v>
      </c>
    </row>
    <row r="110" spans="1:43" ht="18" x14ac:dyDescent="0.25">
      <c r="A110" s="86"/>
      <c r="B110" s="86" t="s">
        <v>38</v>
      </c>
      <c r="C110" s="117"/>
      <c r="D110" s="117"/>
      <c r="E110" s="117"/>
      <c r="F110" s="117">
        <v>2</v>
      </c>
      <c r="G110" s="117"/>
      <c r="H110" s="117">
        <v>1</v>
      </c>
      <c r="I110" s="117"/>
      <c r="J110" s="35">
        <f t="shared" si="81"/>
        <v>3</v>
      </c>
      <c r="L110" s="86"/>
      <c r="M110" s="86" t="s">
        <v>39</v>
      </c>
      <c r="N110" s="34"/>
      <c r="O110" s="34"/>
      <c r="P110" s="34"/>
      <c r="Q110" s="34"/>
      <c r="R110" s="34">
        <v>1</v>
      </c>
      <c r="S110" s="34"/>
      <c r="T110" s="34">
        <v>3</v>
      </c>
      <c r="U110" s="35">
        <f t="shared" si="78"/>
        <v>4</v>
      </c>
      <c r="W110" s="28"/>
      <c r="X110" s="27" t="s">
        <v>39</v>
      </c>
      <c r="Y110" s="34"/>
      <c r="Z110" s="34"/>
      <c r="AA110" s="34"/>
      <c r="AB110" s="34"/>
      <c r="AC110" s="34"/>
      <c r="AD110" s="34"/>
      <c r="AE110" s="34">
        <v>2</v>
      </c>
      <c r="AF110" s="35">
        <f t="shared" si="79"/>
        <v>2</v>
      </c>
      <c r="AH110" s="86"/>
      <c r="AI110" s="86" t="s">
        <v>39</v>
      </c>
      <c r="AJ110" s="34"/>
      <c r="AK110" s="34"/>
      <c r="AL110" s="34"/>
      <c r="AM110" s="34"/>
      <c r="AN110" s="34">
        <v>1</v>
      </c>
      <c r="AO110" s="34"/>
      <c r="AP110" s="34">
        <v>3</v>
      </c>
      <c r="AQ110" s="35">
        <f t="shared" si="80"/>
        <v>4</v>
      </c>
    </row>
    <row r="111" spans="1:43" ht="18" x14ac:dyDescent="0.25">
      <c r="A111" s="86"/>
      <c r="B111" s="86" t="s">
        <v>39</v>
      </c>
      <c r="C111" s="117"/>
      <c r="D111" s="117"/>
      <c r="E111" s="117"/>
      <c r="F111" s="117"/>
      <c r="G111" s="117"/>
      <c r="H111" s="117">
        <v>0.5</v>
      </c>
      <c r="I111" s="117">
        <v>3</v>
      </c>
      <c r="J111" s="35">
        <f t="shared" si="81"/>
        <v>3.5</v>
      </c>
      <c r="L111" s="86"/>
      <c r="M111" s="86" t="s">
        <v>40</v>
      </c>
      <c r="N111" s="34"/>
      <c r="O111" s="34"/>
      <c r="P111" s="34"/>
      <c r="Q111" s="34"/>
      <c r="R111" s="34"/>
      <c r="S111" s="34"/>
      <c r="T111" s="34"/>
      <c r="U111" s="35">
        <f t="shared" si="78"/>
        <v>0</v>
      </c>
      <c r="W111" s="28"/>
      <c r="X111" s="27" t="s">
        <v>40</v>
      </c>
      <c r="Y111" s="34"/>
      <c r="Z111" s="34"/>
      <c r="AA111" s="34"/>
      <c r="AB111" s="34"/>
      <c r="AC111" s="34"/>
      <c r="AD111" s="34"/>
      <c r="AE111" s="34"/>
      <c r="AF111" s="35">
        <f t="shared" si="79"/>
        <v>0</v>
      </c>
      <c r="AH111" s="86"/>
      <c r="AI111" s="86" t="s">
        <v>40</v>
      </c>
      <c r="AJ111" s="34"/>
      <c r="AK111" s="34"/>
      <c r="AL111" s="34"/>
      <c r="AM111" s="34"/>
      <c r="AN111" s="34"/>
      <c r="AO111" s="34"/>
      <c r="AP111" s="34"/>
      <c r="AQ111" s="35">
        <f t="shared" si="80"/>
        <v>0</v>
      </c>
    </row>
    <row r="112" spans="1:43" ht="18" x14ac:dyDescent="0.25">
      <c r="A112" s="86"/>
      <c r="B112" s="86" t="s">
        <v>40</v>
      </c>
      <c r="C112" s="117"/>
      <c r="D112" s="117"/>
      <c r="E112" s="117"/>
      <c r="F112" s="117"/>
      <c r="G112" s="117"/>
      <c r="H112" s="117"/>
      <c r="I112" s="117"/>
      <c r="J112" s="35">
        <f t="shared" si="81"/>
        <v>0</v>
      </c>
      <c r="L112" s="86"/>
      <c r="M112" s="113" t="s">
        <v>62</v>
      </c>
      <c r="N112" s="34">
        <v>2</v>
      </c>
      <c r="O112" s="34">
        <v>2</v>
      </c>
      <c r="P112" s="34">
        <v>1</v>
      </c>
      <c r="Q112" s="34">
        <v>1</v>
      </c>
      <c r="R112" s="34">
        <v>1</v>
      </c>
      <c r="S112" s="34"/>
      <c r="T112" s="34">
        <v>1</v>
      </c>
      <c r="U112" s="35">
        <f t="shared" si="78"/>
        <v>8</v>
      </c>
      <c r="W112" s="28"/>
      <c r="X112" s="25" t="s">
        <v>62</v>
      </c>
      <c r="Y112" s="34">
        <v>2</v>
      </c>
      <c r="Z112" s="34">
        <v>2</v>
      </c>
      <c r="AA112" s="34">
        <v>2</v>
      </c>
      <c r="AB112" s="34">
        <v>2</v>
      </c>
      <c r="AC112" s="34"/>
      <c r="AD112" s="34">
        <v>2</v>
      </c>
      <c r="AE112" s="34">
        <v>2</v>
      </c>
      <c r="AF112" s="35">
        <f t="shared" si="79"/>
        <v>12</v>
      </c>
      <c r="AH112" s="86"/>
      <c r="AI112" s="113" t="s">
        <v>62</v>
      </c>
      <c r="AJ112" s="34">
        <v>1</v>
      </c>
      <c r="AK112" s="34"/>
      <c r="AL112" s="34">
        <v>1</v>
      </c>
      <c r="AM112" s="34">
        <v>1</v>
      </c>
      <c r="AN112" s="34">
        <v>1</v>
      </c>
      <c r="AO112" s="34"/>
      <c r="AP112" s="34"/>
      <c r="AQ112" s="35">
        <f t="shared" si="80"/>
        <v>4</v>
      </c>
    </row>
    <row r="113" spans="1:43" ht="18" x14ac:dyDescent="0.25">
      <c r="A113" s="86"/>
      <c r="B113" s="113" t="s">
        <v>62</v>
      </c>
      <c r="C113" s="117"/>
      <c r="D113" s="117"/>
      <c r="E113" s="117">
        <v>2</v>
      </c>
      <c r="F113" s="117">
        <v>2</v>
      </c>
      <c r="G113" s="117">
        <v>2</v>
      </c>
      <c r="H113" s="117"/>
      <c r="I113" s="117">
        <v>2</v>
      </c>
      <c r="J113" s="35">
        <f t="shared" si="81"/>
        <v>8</v>
      </c>
      <c r="L113" s="86"/>
      <c r="M113" s="86" t="s">
        <v>73</v>
      </c>
      <c r="N113" s="34"/>
      <c r="O113" s="34"/>
      <c r="P113" s="34"/>
      <c r="Q113" s="34"/>
      <c r="R113" s="34"/>
      <c r="S113" s="34"/>
      <c r="T113" s="34"/>
      <c r="U113" s="35"/>
      <c r="W113" s="28"/>
      <c r="X113" s="27" t="s">
        <v>73</v>
      </c>
      <c r="Y113" s="34"/>
      <c r="Z113" s="34"/>
      <c r="AA113" s="34"/>
      <c r="AB113" s="34"/>
      <c r="AC113" s="34"/>
      <c r="AD113" s="34"/>
      <c r="AE113" s="34"/>
      <c r="AF113" s="35">
        <f>SUM(C113:I113)</f>
        <v>8</v>
      </c>
      <c r="AH113" s="86"/>
      <c r="AI113" s="86" t="s">
        <v>73</v>
      </c>
      <c r="AJ113" s="34"/>
      <c r="AK113" s="34"/>
      <c r="AL113" s="34"/>
      <c r="AM113" s="34"/>
      <c r="AN113" s="34"/>
      <c r="AO113" s="34"/>
      <c r="AP113" s="34"/>
      <c r="AQ113" s="35">
        <f>SUM(Y113:AE113)</f>
        <v>0</v>
      </c>
    </row>
    <row r="114" spans="1:43" ht="18" x14ac:dyDescent="0.25">
      <c r="A114" s="86"/>
      <c r="B114" s="86" t="s">
        <v>73</v>
      </c>
      <c r="C114" s="117"/>
      <c r="D114" s="117"/>
      <c r="E114" s="117"/>
      <c r="F114" s="117"/>
      <c r="G114" s="117"/>
      <c r="H114" s="117"/>
      <c r="I114" s="117"/>
      <c r="J114" s="35">
        <f t="shared" si="81"/>
        <v>0</v>
      </c>
      <c r="L114" s="86"/>
      <c r="M114" s="89" t="s">
        <v>1</v>
      </c>
      <c r="N114" s="35">
        <f t="shared" ref="N114:T114" si="82">SUM(N107:N112)</f>
        <v>6</v>
      </c>
      <c r="O114" s="35">
        <f t="shared" si="82"/>
        <v>4.5</v>
      </c>
      <c r="P114" s="35">
        <f t="shared" si="82"/>
        <v>5</v>
      </c>
      <c r="Q114" s="35">
        <f t="shared" si="82"/>
        <v>3.5</v>
      </c>
      <c r="R114" s="35">
        <f t="shared" si="82"/>
        <v>5.5</v>
      </c>
      <c r="S114" s="35">
        <f t="shared" si="82"/>
        <v>1</v>
      </c>
      <c r="T114" s="35">
        <f t="shared" si="82"/>
        <v>6</v>
      </c>
      <c r="U114" s="35">
        <f>SUM(U107:U113)</f>
        <v>31.5</v>
      </c>
      <c r="W114" s="28"/>
      <c r="X114" s="36" t="s">
        <v>1</v>
      </c>
      <c r="Y114" s="35">
        <f t="shared" ref="Y114:AE114" si="83">SUM(Y107:Y112)</f>
        <v>7</v>
      </c>
      <c r="Z114" s="35">
        <f t="shared" si="83"/>
        <v>3</v>
      </c>
      <c r="AA114" s="35">
        <f t="shared" si="83"/>
        <v>7</v>
      </c>
      <c r="AB114" s="35">
        <f t="shared" si="83"/>
        <v>4.5</v>
      </c>
      <c r="AC114" s="35">
        <f t="shared" si="83"/>
        <v>3.5</v>
      </c>
      <c r="AD114" s="35">
        <f t="shared" si="83"/>
        <v>4</v>
      </c>
      <c r="AE114" s="35">
        <f t="shared" si="83"/>
        <v>6</v>
      </c>
      <c r="AF114" s="35">
        <f>SUM(AF107:AF113)</f>
        <v>43</v>
      </c>
      <c r="AH114" s="86"/>
      <c r="AI114" s="89" t="s">
        <v>1</v>
      </c>
      <c r="AJ114" s="35">
        <f t="shared" ref="AJ114:AP114" si="84">SUM(AJ107:AJ112)</f>
        <v>5</v>
      </c>
      <c r="AK114" s="35">
        <f t="shared" si="84"/>
        <v>1.5</v>
      </c>
      <c r="AL114" s="35">
        <f t="shared" si="84"/>
        <v>5</v>
      </c>
      <c r="AM114" s="35">
        <f t="shared" si="84"/>
        <v>3.5</v>
      </c>
      <c r="AN114" s="35">
        <f t="shared" si="84"/>
        <v>5.5</v>
      </c>
      <c r="AO114" s="35">
        <f t="shared" si="84"/>
        <v>1</v>
      </c>
      <c r="AP114" s="35">
        <f t="shared" si="84"/>
        <v>5</v>
      </c>
      <c r="AQ114" s="35">
        <f>SUM(AQ107:AQ113)</f>
        <v>26.5</v>
      </c>
    </row>
    <row r="115" spans="1:43" ht="18" x14ac:dyDescent="0.25">
      <c r="A115" s="86"/>
      <c r="B115" s="89" t="s">
        <v>1</v>
      </c>
      <c r="C115" s="35">
        <f t="shared" ref="C115:I115" si="85">SUM(C108:C113)</f>
        <v>4</v>
      </c>
      <c r="D115" s="35">
        <f t="shared" si="85"/>
        <v>0</v>
      </c>
      <c r="E115" s="35">
        <f t="shared" si="85"/>
        <v>6</v>
      </c>
      <c r="F115" s="35">
        <f t="shared" si="85"/>
        <v>5.5</v>
      </c>
      <c r="G115" s="35">
        <f t="shared" si="85"/>
        <v>4.5</v>
      </c>
      <c r="H115" s="35">
        <f t="shared" si="85"/>
        <v>2.5</v>
      </c>
      <c r="I115" s="35">
        <f t="shared" si="85"/>
        <v>5</v>
      </c>
      <c r="J115" s="35">
        <f>SUM(J108:J114)</f>
        <v>27.5</v>
      </c>
    </row>
    <row r="118" spans="1:43" ht="12.75" customHeight="1" x14ac:dyDescent="0.2">
      <c r="A118" s="248" t="s">
        <v>122</v>
      </c>
      <c r="B118" s="248"/>
      <c r="C118" s="248"/>
      <c r="D118" s="248"/>
      <c r="E118" s="248"/>
      <c r="F118" s="248"/>
      <c r="G118" s="248"/>
      <c r="H118" s="248"/>
      <c r="I118" s="248"/>
      <c r="J118" s="248"/>
      <c r="L118" s="248" t="s">
        <v>122</v>
      </c>
      <c r="M118" s="248"/>
      <c r="N118" s="248"/>
      <c r="O118" s="248"/>
      <c r="P118" s="248"/>
      <c r="Q118" s="248"/>
      <c r="R118" s="248"/>
      <c r="S118" s="248"/>
      <c r="T118" s="248"/>
      <c r="U118" s="248"/>
      <c r="W118" s="263" t="s">
        <v>122</v>
      </c>
      <c r="X118" s="263"/>
      <c r="Y118" s="263"/>
      <c r="Z118" s="263"/>
      <c r="AA118" s="263"/>
      <c r="AB118" s="263"/>
      <c r="AC118" s="263"/>
      <c r="AD118" s="263"/>
      <c r="AE118" s="263"/>
      <c r="AF118" s="263"/>
      <c r="AH118" s="248" t="s">
        <v>122</v>
      </c>
      <c r="AI118" s="248"/>
      <c r="AJ118" s="248"/>
      <c r="AK118" s="248"/>
      <c r="AL118" s="248"/>
      <c r="AM118" s="248"/>
      <c r="AN118" s="248"/>
      <c r="AO118" s="248"/>
      <c r="AP118" s="248"/>
      <c r="AQ118" s="248"/>
    </row>
    <row r="119" spans="1:43" ht="12.75" customHeight="1" x14ac:dyDescent="0.2">
      <c r="A119" s="248"/>
      <c r="B119" s="248"/>
      <c r="C119" s="248"/>
      <c r="D119" s="248"/>
      <c r="E119" s="248"/>
      <c r="F119" s="248"/>
      <c r="G119" s="248"/>
      <c r="H119" s="248"/>
      <c r="I119" s="248"/>
      <c r="J119" s="248"/>
      <c r="L119" s="248"/>
      <c r="M119" s="248"/>
      <c r="N119" s="248"/>
      <c r="O119" s="248"/>
      <c r="P119" s="248"/>
      <c r="Q119" s="248"/>
      <c r="R119" s="248"/>
      <c r="S119" s="248"/>
      <c r="T119" s="248"/>
      <c r="U119" s="248"/>
      <c r="W119" s="263"/>
      <c r="X119" s="263"/>
      <c r="Y119" s="263"/>
      <c r="Z119" s="263"/>
      <c r="AA119" s="263"/>
      <c r="AB119" s="263"/>
      <c r="AC119" s="263"/>
      <c r="AD119" s="263"/>
      <c r="AE119" s="263"/>
      <c r="AF119" s="263"/>
      <c r="AH119" s="248"/>
      <c r="AI119" s="248"/>
      <c r="AJ119" s="248"/>
      <c r="AK119" s="248"/>
      <c r="AL119" s="248"/>
      <c r="AM119" s="248"/>
      <c r="AN119" s="248"/>
      <c r="AO119" s="248"/>
      <c r="AP119" s="248"/>
      <c r="AQ119" s="248"/>
    </row>
    <row r="120" spans="1:43" ht="18" x14ac:dyDescent="0.25">
      <c r="A120" s="84" t="s">
        <v>0</v>
      </c>
      <c r="B120" s="112" t="s">
        <v>58</v>
      </c>
      <c r="C120" s="249" t="s">
        <v>17</v>
      </c>
      <c r="D120" s="249"/>
      <c r="E120" s="250">
        <v>40483</v>
      </c>
      <c r="F120" s="250"/>
      <c r="G120" s="250"/>
      <c r="H120" s="250"/>
      <c r="I120" s="250"/>
      <c r="J120" s="86"/>
      <c r="L120" s="84" t="s">
        <v>0</v>
      </c>
      <c r="M120" s="112" t="s">
        <v>74</v>
      </c>
      <c r="N120" s="249" t="s">
        <v>17</v>
      </c>
      <c r="O120" s="249"/>
      <c r="P120" s="250">
        <v>40483</v>
      </c>
      <c r="Q120" s="250"/>
      <c r="R120" s="250"/>
      <c r="S120" s="250"/>
      <c r="T120" s="250"/>
      <c r="U120" s="86"/>
      <c r="W120" s="26" t="s">
        <v>0</v>
      </c>
      <c r="X120" s="112" t="s">
        <v>78</v>
      </c>
      <c r="Y120" s="262" t="s">
        <v>17</v>
      </c>
      <c r="Z120" s="262"/>
      <c r="AA120" s="250">
        <v>40476</v>
      </c>
      <c r="AB120" s="250"/>
      <c r="AC120" s="250"/>
      <c r="AD120" s="250"/>
      <c r="AE120" s="250"/>
      <c r="AF120" s="28"/>
      <c r="AH120" s="84" t="s">
        <v>0</v>
      </c>
      <c r="AI120" s="112" t="s">
        <v>85</v>
      </c>
      <c r="AJ120" s="249" t="s">
        <v>17</v>
      </c>
      <c r="AK120" s="249"/>
      <c r="AL120" s="250">
        <v>40483</v>
      </c>
      <c r="AM120" s="250"/>
      <c r="AN120" s="250"/>
      <c r="AO120" s="250"/>
      <c r="AP120" s="250"/>
      <c r="AQ120" s="86"/>
    </row>
    <row r="121" spans="1:43" ht="18" x14ac:dyDescent="0.25">
      <c r="A121" s="84" t="s">
        <v>36</v>
      </c>
      <c r="B121" s="128" t="s">
        <v>61</v>
      </c>
      <c r="C121" s="30">
        <f>E120</f>
        <v>40483</v>
      </c>
      <c r="D121" s="30">
        <f t="shared" ref="D121:I122" si="86">C121+1</f>
        <v>40484</v>
      </c>
      <c r="E121" s="30">
        <f t="shared" si="86"/>
        <v>40485</v>
      </c>
      <c r="F121" s="30">
        <f t="shared" si="86"/>
        <v>40486</v>
      </c>
      <c r="G121" s="30">
        <f t="shared" si="86"/>
        <v>40487</v>
      </c>
      <c r="H121" s="30">
        <f t="shared" si="86"/>
        <v>40488</v>
      </c>
      <c r="I121" s="30">
        <f t="shared" si="86"/>
        <v>40489</v>
      </c>
      <c r="J121" s="87" t="s">
        <v>1</v>
      </c>
      <c r="L121" s="84" t="s">
        <v>36</v>
      </c>
      <c r="M121" s="123" t="s">
        <v>61</v>
      </c>
      <c r="N121" s="30">
        <f>P120</f>
        <v>40483</v>
      </c>
      <c r="O121" s="30">
        <f t="shared" ref="O121:T122" si="87">N121+1</f>
        <v>40484</v>
      </c>
      <c r="P121" s="30">
        <f t="shared" si="87"/>
        <v>40485</v>
      </c>
      <c r="Q121" s="30">
        <f t="shared" si="87"/>
        <v>40486</v>
      </c>
      <c r="R121" s="30">
        <f t="shared" si="87"/>
        <v>40487</v>
      </c>
      <c r="S121" s="30">
        <f t="shared" si="87"/>
        <v>40488</v>
      </c>
      <c r="T121" s="30">
        <f t="shared" si="87"/>
        <v>40489</v>
      </c>
      <c r="U121" s="87" t="s">
        <v>1</v>
      </c>
      <c r="W121" s="26" t="s">
        <v>36</v>
      </c>
      <c r="X121" s="140" t="s">
        <v>61</v>
      </c>
      <c r="Y121" s="30">
        <f>AA120</f>
        <v>40476</v>
      </c>
      <c r="Z121" s="30">
        <f t="shared" ref="Z121:AE122" si="88">Y121+1</f>
        <v>40477</v>
      </c>
      <c r="AA121" s="30">
        <f t="shared" si="88"/>
        <v>40478</v>
      </c>
      <c r="AB121" s="30">
        <f t="shared" si="88"/>
        <v>40479</v>
      </c>
      <c r="AC121" s="30">
        <f t="shared" si="88"/>
        <v>40480</v>
      </c>
      <c r="AD121" s="30">
        <f t="shared" si="88"/>
        <v>40481</v>
      </c>
      <c r="AE121" s="30">
        <f t="shared" si="88"/>
        <v>40482</v>
      </c>
      <c r="AF121" s="31" t="s">
        <v>1</v>
      </c>
      <c r="AH121" s="84" t="s">
        <v>36</v>
      </c>
      <c r="AI121" s="126" t="s">
        <v>61</v>
      </c>
      <c r="AJ121" s="30">
        <f>AL120</f>
        <v>40483</v>
      </c>
      <c r="AK121" s="30">
        <f t="shared" ref="AK121:AP122" si="89">AJ121+1</f>
        <v>40484</v>
      </c>
      <c r="AL121" s="30">
        <f t="shared" si="89"/>
        <v>40485</v>
      </c>
      <c r="AM121" s="30">
        <f t="shared" si="89"/>
        <v>40486</v>
      </c>
      <c r="AN121" s="30">
        <f t="shared" si="89"/>
        <v>40487</v>
      </c>
      <c r="AO121" s="30">
        <f t="shared" si="89"/>
        <v>40488</v>
      </c>
      <c r="AP121" s="30">
        <f t="shared" si="89"/>
        <v>40489</v>
      </c>
      <c r="AQ121" s="87" t="s">
        <v>1</v>
      </c>
    </row>
    <row r="122" spans="1:43" ht="18" x14ac:dyDescent="0.25">
      <c r="A122" s="86"/>
      <c r="B122" s="84" t="s">
        <v>35</v>
      </c>
      <c r="C122" s="32">
        <f>E120</f>
        <v>40483</v>
      </c>
      <c r="D122" s="32">
        <f t="shared" si="86"/>
        <v>40484</v>
      </c>
      <c r="E122" s="32">
        <f t="shared" si="86"/>
        <v>40485</v>
      </c>
      <c r="F122" s="32">
        <f t="shared" si="86"/>
        <v>40486</v>
      </c>
      <c r="G122" s="32">
        <f t="shared" si="86"/>
        <v>40487</v>
      </c>
      <c r="H122" s="32">
        <f t="shared" si="86"/>
        <v>40488</v>
      </c>
      <c r="I122" s="32">
        <f t="shared" si="86"/>
        <v>40489</v>
      </c>
      <c r="J122" s="88"/>
      <c r="L122" s="86"/>
      <c r="M122" s="84" t="s">
        <v>35</v>
      </c>
      <c r="N122" s="32">
        <f>P120</f>
        <v>40483</v>
      </c>
      <c r="O122" s="32">
        <f t="shared" si="87"/>
        <v>40484</v>
      </c>
      <c r="P122" s="32">
        <f t="shared" si="87"/>
        <v>40485</v>
      </c>
      <c r="Q122" s="32">
        <f t="shared" si="87"/>
        <v>40486</v>
      </c>
      <c r="R122" s="32">
        <f t="shared" si="87"/>
        <v>40487</v>
      </c>
      <c r="S122" s="32">
        <f t="shared" si="87"/>
        <v>40488</v>
      </c>
      <c r="T122" s="32">
        <f t="shared" si="87"/>
        <v>40489</v>
      </c>
      <c r="U122" s="88"/>
      <c r="W122" s="28"/>
      <c r="X122" s="26" t="s">
        <v>35</v>
      </c>
      <c r="Y122" s="32">
        <f>AA120</f>
        <v>40476</v>
      </c>
      <c r="Z122" s="32">
        <f t="shared" si="88"/>
        <v>40477</v>
      </c>
      <c r="AA122" s="32">
        <f t="shared" si="88"/>
        <v>40478</v>
      </c>
      <c r="AB122" s="32">
        <f t="shared" si="88"/>
        <v>40479</v>
      </c>
      <c r="AC122" s="32">
        <f t="shared" si="88"/>
        <v>40480</v>
      </c>
      <c r="AD122" s="32">
        <f t="shared" si="88"/>
        <v>40481</v>
      </c>
      <c r="AE122" s="32">
        <f t="shared" si="88"/>
        <v>40482</v>
      </c>
      <c r="AF122" s="33"/>
      <c r="AH122" s="86"/>
      <c r="AI122" s="84" t="s">
        <v>35</v>
      </c>
      <c r="AJ122" s="32">
        <f>AL120</f>
        <v>40483</v>
      </c>
      <c r="AK122" s="32">
        <f t="shared" si="89"/>
        <v>40484</v>
      </c>
      <c r="AL122" s="32">
        <f t="shared" si="89"/>
        <v>40485</v>
      </c>
      <c r="AM122" s="32">
        <f t="shared" si="89"/>
        <v>40486</v>
      </c>
      <c r="AN122" s="32">
        <f t="shared" si="89"/>
        <v>40487</v>
      </c>
      <c r="AO122" s="32">
        <f t="shared" si="89"/>
        <v>40488</v>
      </c>
      <c r="AP122" s="32">
        <f t="shared" si="89"/>
        <v>40489</v>
      </c>
      <c r="AQ122" s="88"/>
    </row>
    <row r="123" spans="1:43" ht="18" x14ac:dyDescent="0.25">
      <c r="A123" s="86"/>
      <c r="B123" s="86" t="s">
        <v>37</v>
      </c>
      <c r="C123" s="34">
        <v>2.5</v>
      </c>
      <c r="D123" s="34"/>
      <c r="E123" s="34">
        <v>2.5</v>
      </c>
      <c r="F123" s="34"/>
      <c r="G123" s="34">
        <v>2.5</v>
      </c>
      <c r="H123" s="34"/>
      <c r="I123" s="34"/>
      <c r="J123" s="35">
        <f t="shared" ref="J123:J129" si="90">SUM(C123:I123)</f>
        <v>7.5</v>
      </c>
      <c r="L123" s="86"/>
      <c r="M123" s="86" t="s">
        <v>37</v>
      </c>
      <c r="N123" s="34">
        <v>2.5</v>
      </c>
      <c r="O123" s="34"/>
      <c r="P123" s="34">
        <v>2.5</v>
      </c>
      <c r="Q123" s="34"/>
      <c r="R123" s="34">
        <v>2.5</v>
      </c>
      <c r="S123" s="34"/>
      <c r="T123" s="34"/>
      <c r="U123" s="35">
        <f t="shared" ref="U123:U128" si="91">SUM(N123:T123)</f>
        <v>7.5</v>
      </c>
      <c r="W123" s="28"/>
      <c r="X123" s="28" t="s">
        <v>37</v>
      </c>
      <c r="Y123" s="34">
        <v>2.5</v>
      </c>
      <c r="Z123" s="34"/>
      <c r="AA123" s="34">
        <v>2.5</v>
      </c>
      <c r="AB123" s="34"/>
      <c r="AC123" s="34">
        <v>2.5</v>
      </c>
      <c r="AD123" s="34"/>
      <c r="AE123" s="34"/>
      <c r="AF123" s="35">
        <f t="shared" ref="AF123:AF128" si="92">SUM(Y123:AE123)</f>
        <v>7.5</v>
      </c>
      <c r="AH123" s="86"/>
      <c r="AI123" s="86" t="s">
        <v>37</v>
      </c>
      <c r="AJ123" s="34">
        <v>2.5</v>
      </c>
      <c r="AK123" s="34"/>
      <c r="AL123" s="34">
        <v>2.5</v>
      </c>
      <c r="AM123" s="34"/>
      <c r="AN123" s="34">
        <v>2.5</v>
      </c>
      <c r="AO123" s="34"/>
      <c r="AP123" s="34"/>
      <c r="AQ123" s="35">
        <f t="shared" ref="AQ123:AQ128" si="93">SUM(AJ123:AP123)</f>
        <v>7.5</v>
      </c>
    </row>
    <row r="124" spans="1:43" ht="18" x14ac:dyDescent="0.25">
      <c r="A124" s="86"/>
      <c r="B124" s="86" t="s">
        <v>34</v>
      </c>
      <c r="C124" s="34">
        <v>1.5</v>
      </c>
      <c r="D124" s="34"/>
      <c r="E124" s="34">
        <v>1.5</v>
      </c>
      <c r="F124" s="34">
        <v>1.5</v>
      </c>
      <c r="G124" s="34"/>
      <c r="H124" s="34">
        <v>1</v>
      </c>
      <c r="I124" s="34"/>
      <c r="J124" s="35">
        <f t="shared" si="90"/>
        <v>5.5</v>
      </c>
      <c r="L124" s="86"/>
      <c r="M124" s="86" t="s">
        <v>34</v>
      </c>
      <c r="N124" s="34">
        <v>1.5</v>
      </c>
      <c r="O124" s="34"/>
      <c r="P124" s="34">
        <v>1.5</v>
      </c>
      <c r="Q124" s="34">
        <v>1.5</v>
      </c>
      <c r="R124" s="34"/>
      <c r="S124" s="34">
        <v>1</v>
      </c>
      <c r="T124" s="34"/>
      <c r="U124" s="35">
        <f t="shared" si="91"/>
        <v>5.5</v>
      </c>
      <c r="W124" s="28"/>
      <c r="X124" s="28" t="s">
        <v>34</v>
      </c>
      <c r="Y124" s="34">
        <v>1.5</v>
      </c>
      <c r="Z124" s="34"/>
      <c r="AA124" s="34">
        <v>1.5</v>
      </c>
      <c r="AB124" s="34">
        <v>1.5</v>
      </c>
      <c r="AC124" s="34"/>
      <c r="AD124" s="34">
        <v>1</v>
      </c>
      <c r="AE124" s="34"/>
      <c r="AF124" s="35">
        <f t="shared" si="92"/>
        <v>5.5</v>
      </c>
      <c r="AH124" s="86"/>
      <c r="AI124" s="86" t="s">
        <v>34</v>
      </c>
      <c r="AJ124" s="34">
        <v>1.5</v>
      </c>
      <c r="AK124" s="34"/>
      <c r="AL124" s="34">
        <v>1.5</v>
      </c>
      <c r="AM124" s="34">
        <v>1.5</v>
      </c>
      <c r="AN124" s="34"/>
      <c r="AO124" s="34">
        <v>1</v>
      </c>
      <c r="AP124" s="34"/>
      <c r="AQ124" s="35">
        <f t="shared" si="93"/>
        <v>5.5</v>
      </c>
    </row>
    <row r="125" spans="1:43" ht="18" x14ac:dyDescent="0.25">
      <c r="A125" s="86"/>
      <c r="B125" s="86" t="s">
        <v>38</v>
      </c>
      <c r="C125" s="34"/>
      <c r="D125" s="34"/>
      <c r="E125" s="34"/>
      <c r="F125" s="34"/>
      <c r="G125" s="34">
        <v>2</v>
      </c>
      <c r="H125" s="34">
        <v>2</v>
      </c>
      <c r="I125" s="34">
        <v>2</v>
      </c>
      <c r="J125" s="35">
        <f t="shared" si="90"/>
        <v>6</v>
      </c>
      <c r="L125" s="86"/>
      <c r="M125" s="86" t="s">
        <v>38</v>
      </c>
      <c r="N125" s="34"/>
      <c r="O125" s="34">
        <v>1</v>
      </c>
      <c r="P125" s="34"/>
      <c r="Q125" s="34">
        <v>1</v>
      </c>
      <c r="R125" s="34">
        <v>1</v>
      </c>
      <c r="S125" s="34"/>
      <c r="T125" s="34">
        <v>2</v>
      </c>
      <c r="U125" s="35">
        <f t="shared" si="91"/>
        <v>5</v>
      </c>
      <c r="W125" s="28"/>
      <c r="X125" s="86" t="s">
        <v>38</v>
      </c>
      <c r="Y125" s="34">
        <v>1</v>
      </c>
      <c r="Z125" s="34"/>
      <c r="AA125" s="34">
        <v>1</v>
      </c>
      <c r="AB125" s="34"/>
      <c r="AC125" s="34">
        <v>1</v>
      </c>
      <c r="AD125" s="34"/>
      <c r="AE125" s="34">
        <v>2</v>
      </c>
      <c r="AF125" s="35">
        <f t="shared" si="92"/>
        <v>5</v>
      </c>
      <c r="AH125" s="86"/>
      <c r="AI125" s="86" t="s">
        <v>38</v>
      </c>
      <c r="AJ125" s="34"/>
      <c r="AK125" s="34">
        <v>2</v>
      </c>
      <c r="AL125" s="34"/>
      <c r="AM125" s="34">
        <v>1</v>
      </c>
      <c r="AN125" s="34">
        <v>1</v>
      </c>
      <c r="AO125" s="34"/>
      <c r="AP125" s="34">
        <v>2</v>
      </c>
      <c r="AQ125" s="35">
        <f t="shared" si="93"/>
        <v>6</v>
      </c>
    </row>
    <row r="126" spans="1:43" ht="18" x14ac:dyDescent="0.25">
      <c r="A126" s="86"/>
      <c r="B126" s="86" t="s">
        <v>39</v>
      </c>
      <c r="C126" s="34"/>
      <c r="D126" s="34"/>
      <c r="E126" s="34"/>
      <c r="F126" s="34"/>
      <c r="G126" s="34">
        <v>3</v>
      </c>
      <c r="H126" s="34"/>
      <c r="I126" s="34"/>
      <c r="J126" s="35">
        <f t="shared" si="90"/>
        <v>3</v>
      </c>
      <c r="L126" s="86"/>
      <c r="M126" s="86" t="s">
        <v>39</v>
      </c>
      <c r="N126" s="34"/>
      <c r="O126" s="34"/>
      <c r="P126" s="34"/>
      <c r="Q126" s="34"/>
      <c r="R126" s="34"/>
      <c r="S126" s="34"/>
      <c r="T126" s="34">
        <v>3</v>
      </c>
      <c r="U126" s="35">
        <f t="shared" si="91"/>
        <v>3</v>
      </c>
      <c r="W126" s="28"/>
      <c r="X126" s="86" t="s">
        <v>39</v>
      </c>
      <c r="Y126" s="34"/>
      <c r="Z126" s="34"/>
      <c r="AA126" s="34"/>
      <c r="AB126" s="34"/>
      <c r="AC126" s="34"/>
      <c r="AD126" s="34"/>
      <c r="AE126" s="34">
        <v>2</v>
      </c>
      <c r="AF126" s="35">
        <f t="shared" si="92"/>
        <v>2</v>
      </c>
      <c r="AH126" s="86"/>
      <c r="AI126" s="86" t="s">
        <v>39</v>
      </c>
      <c r="AJ126" s="34"/>
      <c r="AK126" s="34"/>
      <c r="AL126" s="34"/>
      <c r="AM126" s="34"/>
      <c r="AN126" s="34"/>
      <c r="AO126" s="34">
        <v>1</v>
      </c>
      <c r="AP126" s="34">
        <v>2</v>
      </c>
      <c r="AQ126" s="35">
        <f t="shared" si="93"/>
        <v>3</v>
      </c>
    </row>
    <row r="127" spans="1:43" ht="18" x14ac:dyDescent="0.25">
      <c r="A127" s="86"/>
      <c r="B127" s="86" t="s">
        <v>40</v>
      </c>
      <c r="C127" s="34"/>
      <c r="D127" s="34"/>
      <c r="E127" s="34"/>
      <c r="F127" s="34"/>
      <c r="G127" s="34"/>
      <c r="H127" s="34"/>
      <c r="I127" s="34"/>
      <c r="J127" s="35">
        <f t="shared" si="90"/>
        <v>0</v>
      </c>
      <c r="L127" s="86"/>
      <c r="M127" s="86" t="s">
        <v>40</v>
      </c>
      <c r="N127" s="34"/>
      <c r="O127" s="34"/>
      <c r="P127" s="34"/>
      <c r="Q127" s="34"/>
      <c r="R127" s="34"/>
      <c r="S127" s="34"/>
      <c r="T127" s="34"/>
      <c r="U127" s="35">
        <f t="shared" si="91"/>
        <v>0</v>
      </c>
      <c r="W127" s="28"/>
      <c r="X127" s="86" t="s">
        <v>40</v>
      </c>
      <c r="Y127" s="34"/>
      <c r="Z127" s="34"/>
      <c r="AA127" s="34"/>
      <c r="AB127" s="34"/>
      <c r="AC127" s="34"/>
      <c r="AD127" s="34"/>
      <c r="AE127" s="34"/>
      <c r="AF127" s="35">
        <f t="shared" si="92"/>
        <v>0</v>
      </c>
      <c r="AH127" s="86"/>
      <c r="AI127" s="86" t="s">
        <v>40</v>
      </c>
      <c r="AJ127" s="34"/>
      <c r="AK127" s="34"/>
      <c r="AL127" s="34"/>
      <c r="AM127" s="34"/>
      <c r="AN127" s="34"/>
      <c r="AO127" s="34"/>
      <c r="AP127" s="34"/>
      <c r="AQ127" s="35">
        <f t="shared" si="93"/>
        <v>0</v>
      </c>
    </row>
    <row r="128" spans="1:43" ht="18" x14ac:dyDescent="0.25">
      <c r="A128" s="86"/>
      <c r="B128" s="113" t="s">
        <v>62</v>
      </c>
      <c r="C128" s="34">
        <v>1</v>
      </c>
      <c r="D128" s="34">
        <v>1</v>
      </c>
      <c r="E128" s="34">
        <v>1</v>
      </c>
      <c r="F128" s="34">
        <v>1</v>
      </c>
      <c r="G128" s="34"/>
      <c r="H128" s="34"/>
      <c r="I128" s="34"/>
      <c r="J128" s="35">
        <f t="shared" si="90"/>
        <v>4</v>
      </c>
      <c r="L128" s="86"/>
      <c r="M128" s="113" t="s">
        <v>62</v>
      </c>
      <c r="N128" s="34">
        <v>2</v>
      </c>
      <c r="O128" s="34">
        <v>2</v>
      </c>
      <c r="P128" s="34"/>
      <c r="Q128" s="34">
        <v>1</v>
      </c>
      <c r="R128" s="34">
        <v>1</v>
      </c>
      <c r="S128" s="34"/>
      <c r="T128" s="34">
        <v>1</v>
      </c>
      <c r="U128" s="35">
        <f t="shared" si="91"/>
        <v>7</v>
      </c>
      <c r="W128" s="28"/>
      <c r="X128" s="113" t="s">
        <v>62</v>
      </c>
      <c r="Y128" s="34">
        <v>2</v>
      </c>
      <c r="Z128" s="34"/>
      <c r="AA128" s="34">
        <v>2</v>
      </c>
      <c r="AB128" s="34">
        <v>1</v>
      </c>
      <c r="AC128" s="34"/>
      <c r="AD128" s="34"/>
      <c r="AE128" s="34">
        <v>2</v>
      </c>
      <c r="AF128" s="35">
        <f t="shared" si="92"/>
        <v>7</v>
      </c>
      <c r="AH128" s="86"/>
      <c r="AI128" s="113" t="s">
        <v>62</v>
      </c>
      <c r="AJ128" s="34">
        <v>1</v>
      </c>
      <c r="AK128" s="34">
        <v>1</v>
      </c>
      <c r="AL128" s="34"/>
      <c r="AM128" s="34">
        <v>1</v>
      </c>
      <c r="AN128" s="34"/>
      <c r="AO128" s="34"/>
      <c r="AP128" s="34"/>
      <c r="AQ128" s="35">
        <f t="shared" si="93"/>
        <v>3</v>
      </c>
    </row>
    <row r="129" spans="1:43" ht="18" x14ac:dyDescent="0.25">
      <c r="A129" s="86"/>
      <c r="B129" s="86" t="s">
        <v>73</v>
      </c>
      <c r="C129" s="34"/>
      <c r="D129" s="34"/>
      <c r="E129" s="34"/>
      <c r="F129" s="34"/>
      <c r="G129" s="34"/>
      <c r="H129" s="34"/>
      <c r="I129" s="34"/>
      <c r="J129" s="35">
        <f t="shared" si="90"/>
        <v>0</v>
      </c>
      <c r="L129" s="86"/>
      <c r="M129" s="86" t="s">
        <v>73</v>
      </c>
      <c r="N129" s="34"/>
      <c r="O129" s="34"/>
      <c r="P129" s="34"/>
      <c r="Q129" s="34"/>
      <c r="R129" s="34"/>
      <c r="S129" s="34"/>
      <c r="T129" s="34"/>
      <c r="U129" s="35">
        <f>SUM(C129:I129)</f>
        <v>0</v>
      </c>
      <c r="W129" s="28"/>
      <c r="X129" s="86" t="s">
        <v>73</v>
      </c>
      <c r="Y129" s="34"/>
      <c r="Z129" s="34"/>
      <c r="AA129" s="34"/>
      <c r="AB129" s="34"/>
      <c r="AC129" s="34"/>
      <c r="AD129" s="34"/>
      <c r="AE129" s="34"/>
      <c r="AF129" s="35">
        <f>SUM(C129:I129)</f>
        <v>0</v>
      </c>
      <c r="AH129" s="86"/>
      <c r="AI129" s="86" t="s">
        <v>73</v>
      </c>
      <c r="AJ129" s="34"/>
      <c r="AK129" s="34"/>
      <c r="AL129" s="34"/>
      <c r="AM129" s="34"/>
      <c r="AN129" s="34"/>
      <c r="AO129" s="34"/>
      <c r="AP129" s="34"/>
      <c r="AQ129" s="35">
        <f>SUM(N129:T129)</f>
        <v>0</v>
      </c>
    </row>
    <row r="130" spans="1:43" ht="18" x14ac:dyDescent="0.25">
      <c r="A130" s="86"/>
      <c r="B130" s="89" t="s">
        <v>1</v>
      </c>
      <c r="C130" s="35">
        <f t="shared" ref="C130:I130" si="94">SUM(C123:C128)</f>
        <v>5</v>
      </c>
      <c r="D130" s="35">
        <f t="shared" si="94"/>
        <v>1</v>
      </c>
      <c r="E130" s="35">
        <f t="shared" si="94"/>
        <v>5</v>
      </c>
      <c r="F130" s="35">
        <f t="shared" si="94"/>
        <v>2.5</v>
      </c>
      <c r="G130" s="35">
        <f t="shared" si="94"/>
        <v>7.5</v>
      </c>
      <c r="H130" s="35">
        <f t="shared" si="94"/>
        <v>3</v>
      </c>
      <c r="I130" s="35">
        <f t="shared" si="94"/>
        <v>2</v>
      </c>
      <c r="J130" s="35">
        <f>SUM(J123:J129)</f>
        <v>26</v>
      </c>
      <c r="L130" s="86"/>
      <c r="M130" s="89" t="s">
        <v>1</v>
      </c>
      <c r="N130" s="35">
        <f t="shared" ref="N130:T130" si="95">SUM(N123:N128)</f>
        <v>6</v>
      </c>
      <c r="O130" s="35">
        <f t="shared" si="95"/>
        <v>3</v>
      </c>
      <c r="P130" s="35">
        <f t="shared" si="95"/>
        <v>4</v>
      </c>
      <c r="Q130" s="35">
        <f t="shared" si="95"/>
        <v>3.5</v>
      </c>
      <c r="R130" s="35">
        <f t="shared" si="95"/>
        <v>4.5</v>
      </c>
      <c r="S130" s="35">
        <f t="shared" si="95"/>
        <v>1</v>
      </c>
      <c r="T130" s="35">
        <f t="shared" si="95"/>
        <v>6</v>
      </c>
      <c r="U130" s="35">
        <f>SUM(U123:U129)</f>
        <v>28</v>
      </c>
      <c r="W130" s="28"/>
      <c r="X130" s="36" t="s">
        <v>1</v>
      </c>
      <c r="Y130" s="35">
        <f t="shared" ref="Y130:AE130" si="96">SUM(Y123:Y128)</f>
        <v>7</v>
      </c>
      <c r="Z130" s="35">
        <f t="shared" si="96"/>
        <v>0</v>
      </c>
      <c r="AA130" s="35">
        <f t="shared" si="96"/>
        <v>7</v>
      </c>
      <c r="AB130" s="35">
        <f t="shared" si="96"/>
        <v>2.5</v>
      </c>
      <c r="AC130" s="35">
        <f t="shared" si="96"/>
        <v>3.5</v>
      </c>
      <c r="AD130" s="35">
        <f t="shared" si="96"/>
        <v>1</v>
      </c>
      <c r="AE130" s="35">
        <f t="shared" si="96"/>
        <v>6</v>
      </c>
      <c r="AF130" s="35">
        <f>SUM(AF123:AF129)</f>
        <v>27</v>
      </c>
      <c r="AH130" s="86"/>
      <c r="AI130" s="89" t="s">
        <v>1</v>
      </c>
      <c r="AJ130" s="35">
        <f t="shared" ref="AJ130:AP130" si="97">SUM(AJ123:AJ128)</f>
        <v>5</v>
      </c>
      <c r="AK130" s="35">
        <f t="shared" si="97"/>
        <v>3</v>
      </c>
      <c r="AL130" s="35">
        <f t="shared" si="97"/>
        <v>4</v>
      </c>
      <c r="AM130" s="35">
        <f t="shared" si="97"/>
        <v>3.5</v>
      </c>
      <c r="AN130" s="35">
        <f t="shared" si="97"/>
        <v>3.5</v>
      </c>
      <c r="AO130" s="35">
        <f t="shared" si="97"/>
        <v>2</v>
      </c>
      <c r="AP130" s="35">
        <f t="shared" si="97"/>
        <v>4</v>
      </c>
      <c r="AQ130" s="35">
        <f>SUM(AQ123:AQ129)</f>
        <v>25</v>
      </c>
    </row>
    <row r="135" spans="1:43" x14ac:dyDescent="0.2">
      <c r="A135" s="248" t="s">
        <v>125</v>
      </c>
      <c r="B135" s="248"/>
      <c r="C135" s="248"/>
      <c r="D135" s="248"/>
      <c r="E135" s="248"/>
      <c r="F135" s="248"/>
      <c r="G135" s="248"/>
      <c r="H135" s="248"/>
      <c r="I135" s="248"/>
      <c r="J135" s="248"/>
      <c r="L135" s="248" t="s">
        <v>125</v>
      </c>
      <c r="M135" s="248"/>
      <c r="N135" s="248"/>
      <c r="O135" s="248"/>
      <c r="P135" s="248"/>
      <c r="Q135" s="248"/>
      <c r="R135" s="248"/>
      <c r="S135" s="248"/>
      <c r="T135" s="248"/>
      <c r="U135" s="248"/>
      <c r="W135" s="263" t="s">
        <v>125</v>
      </c>
      <c r="X135" s="263"/>
      <c r="Y135" s="263"/>
      <c r="Z135" s="263"/>
      <c r="AA135" s="263"/>
      <c r="AB135" s="263"/>
      <c r="AC135" s="263"/>
      <c r="AD135" s="263"/>
      <c r="AE135" s="263"/>
      <c r="AF135" s="263"/>
      <c r="AH135" s="248" t="s">
        <v>125</v>
      </c>
      <c r="AI135" s="248"/>
      <c r="AJ135" s="248"/>
      <c r="AK135" s="248"/>
      <c r="AL135" s="248"/>
      <c r="AM135" s="248"/>
      <c r="AN135" s="248"/>
      <c r="AO135" s="248"/>
      <c r="AP135" s="248"/>
      <c r="AQ135" s="248"/>
    </row>
    <row r="136" spans="1:43" x14ac:dyDescent="0.2">
      <c r="A136" s="248"/>
      <c r="B136" s="248"/>
      <c r="C136" s="248"/>
      <c r="D136" s="248"/>
      <c r="E136" s="248"/>
      <c r="F136" s="248"/>
      <c r="G136" s="248"/>
      <c r="H136" s="248"/>
      <c r="I136" s="248"/>
      <c r="J136" s="248"/>
      <c r="L136" s="248"/>
      <c r="M136" s="248"/>
      <c r="N136" s="248"/>
      <c r="O136" s="248"/>
      <c r="P136" s="248"/>
      <c r="Q136" s="248"/>
      <c r="R136" s="248"/>
      <c r="S136" s="248"/>
      <c r="T136" s="248"/>
      <c r="U136" s="248"/>
      <c r="W136" s="263"/>
      <c r="X136" s="263"/>
      <c r="Y136" s="263"/>
      <c r="Z136" s="263"/>
      <c r="AA136" s="263"/>
      <c r="AB136" s="263"/>
      <c r="AC136" s="263"/>
      <c r="AD136" s="263"/>
      <c r="AE136" s="263"/>
      <c r="AF136" s="263"/>
      <c r="AH136" s="248"/>
      <c r="AI136" s="248"/>
      <c r="AJ136" s="248"/>
      <c r="AK136" s="248"/>
      <c r="AL136" s="248"/>
      <c r="AM136" s="248"/>
      <c r="AN136" s="248"/>
      <c r="AO136" s="248"/>
      <c r="AP136" s="248"/>
      <c r="AQ136" s="248"/>
    </row>
    <row r="137" spans="1:43" ht="18" x14ac:dyDescent="0.25">
      <c r="A137" s="84" t="s">
        <v>0</v>
      </c>
      <c r="B137" s="112" t="s">
        <v>58</v>
      </c>
      <c r="C137" s="249" t="s">
        <v>17</v>
      </c>
      <c r="D137" s="249"/>
      <c r="E137" s="250">
        <v>40490</v>
      </c>
      <c r="F137" s="250"/>
      <c r="G137" s="250"/>
      <c r="H137" s="250"/>
      <c r="I137" s="250"/>
      <c r="J137" s="86"/>
      <c r="L137" s="84" t="s">
        <v>0</v>
      </c>
      <c r="M137" s="112" t="s">
        <v>74</v>
      </c>
      <c r="N137" s="249" t="s">
        <v>17</v>
      </c>
      <c r="O137" s="249"/>
      <c r="P137" s="250">
        <v>40490</v>
      </c>
      <c r="Q137" s="250"/>
      <c r="R137" s="250"/>
      <c r="S137" s="250"/>
      <c r="T137" s="250"/>
      <c r="U137" s="86"/>
      <c r="W137" s="26" t="s">
        <v>0</v>
      </c>
      <c r="X137" s="112" t="s">
        <v>78</v>
      </c>
      <c r="Y137" s="262" t="s">
        <v>17</v>
      </c>
      <c r="Z137" s="262"/>
      <c r="AA137" s="250">
        <v>40490</v>
      </c>
      <c r="AB137" s="250"/>
      <c r="AC137" s="250"/>
      <c r="AD137" s="250"/>
      <c r="AE137" s="250"/>
      <c r="AF137" s="28"/>
      <c r="AH137" s="84" t="s">
        <v>0</v>
      </c>
      <c r="AI137" s="112" t="s">
        <v>85</v>
      </c>
      <c r="AJ137" s="249" t="s">
        <v>17</v>
      </c>
      <c r="AK137" s="249"/>
      <c r="AL137" s="250">
        <v>40490</v>
      </c>
      <c r="AM137" s="250"/>
      <c r="AN137" s="250"/>
      <c r="AO137" s="250"/>
      <c r="AP137" s="250"/>
      <c r="AQ137" s="86"/>
    </row>
    <row r="138" spans="1:43" ht="18" x14ac:dyDescent="0.25">
      <c r="A138" s="84" t="s">
        <v>36</v>
      </c>
      <c r="B138" s="142" t="s">
        <v>61</v>
      </c>
      <c r="C138" s="30">
        <f>E137</f>
        <v>40490</v>
      </c>
      <c r="D138" s="30">
        <f t="shared" ref="D138:I139" si="98">C138+1</f>
        <v>40491</v>
      </c>
      <c r="E138" s="30">
        <f t="shared" si="98"/>
        <v>40492</v>
      </c>
      <c r="F138" s="30">
        <f t="shared" si="98"/>
        <v>40493</v>
      </c>
      <c r="G138" s="30">
        <f t="shared" si="98"/>
        <v>40494</v>
      </c>
      <c r="H138" s="30">
        <f t="shared" si="98"/>
        <v>40495</v>
      </c>
      <c r="I138" s="30">
        <f t="shared" si="98"/>
        <v>40496</v>
      </c>
      <c r="J138" s="87" t="s">
        <v>1</v>
      </c>
      <c r="L138" s="84" t="s">
        <v>36</v>
      </c>
      <c r="M138" s="137" t="s">
        <v>61</v>
      </c>
      <c r="N138" s="30">
        <f>P137</f>
        <v>40490</v>
      </c>
      <c r="O138" s="30">
        <f t="shared" ref="O138:T139" si="99">N138+1</f>
        <v>40491</v>
      </c>
      <c r="P138" s="30">
        <f t="shared" si="99"/>
        <v>40492</v>
      </c>
      <c r="Q138" s="30">
        <f t="shared" si="99"/>
        <v>40493</v>
      </c>
      <c r="R138" s="30">
        <f t="shared" si="99"/>
        <v>40494</v>
      </c>
      <c r="S138" s="30">
        <f t="shared" si="99"/>
        <v>40495</v>
      </c>
      <c r="T138" s="30">
        <f t="shared" si="99"/>
        <v>40496</v>
      </c>
      <c r="U138" s="87" t="s">
        <v>1</v>
      </c>
      <c r="W138" s="26" t="s">
        <v>36</v>
      </c>
      <c r="X138" s="140" t="s">
        <v>61</v>
      </c>
      <c r="Y138" s="30">
        <f>AA137</f>
        <v>40490</v>
      </c>
      <c r="Z138" s="30">
        <f t="shared" ref="Z138:AE139" si="100">Y138+1</f>
        <v>40491</v>
      </c>
      <c r="AA138" s="30">
        <f t="shared" si="100"/>
        <v>40492</v>
      </c>
      <c r="AB138" s="30">
        <f t="shared" si="100"/>
        <v>40493</v>
      </c>
      <c r="AC138" s="30">
        <f t="shared" si="100"/>
        <v>40494</v>
      </c>
      <c r="AD138" s="30">
        <f t="shared" si="100"/>
        <v>40495</v>
      </c>
      <c r="AE138" s="30">
        <f t="shared" si="100"/>
        <v>40496</v>
      </c>
      <c r="AF138" s="31" t="s">
        <v>1</v>
      </c>
      <c r="AH138" s="84" t="s">
        <v>36</v>
      </c>
      <c r="AI138" s="156" t="s">
        <v>61</v>
      </c>
      <c r="AJ138" s="30">
        <f>AL137</f>
        <v>40490</v>
      </c>
      <c r="AK138" s="30">
        <f t="shared" ref="AK138:AP139" si="101">AJ138+1</f>
        <v>40491</v>
      </c>
      <c r="AL138" s="30">
        <f t="shared" si="101"/>
        <v>40492</v>
      </c>
      <c r="AM138" s="30">
        <f t="shared" si="101"/>
        <v>40493</v>
      </c>
      <c r="AN138" s="30">
        <f t="shared" si="101"/>
        <v>40494</v>
      </c>
      <c r="AO138" s="30">
        <f t="shared" si="101"/>
        <v>40495</v>
      </c>
      <c r="AP138" s="30">
        <f t="shared" si="101"/>
        <v>40496</v>
      </c>
      <c r="AQ138" s="87" t="s">
        <v>1</v>
      </c>
    </row>
    <row r="139" spans="1:43" ht="18" x14ac:dyDescent="0.25">
      <c r="A139" s="86"/>
      <c r="B139" s="84" t="s">
        <v>35</v>
      </c>
      <c r="C139" s="32">
        <f>E137</f>
        <v>40490</v>
      </c>
      <c r="D139" s="32">
        <f t="shared" si="98"/>
        <v>40491</v>
      </c>
      <c r="E139" s="32">
        <f t="shared" si="98"/>
        <v>40492</v>
      </c>
      <c r="F139" s="32">
        <f t="shared" si="98"/>
        <v>40493</v>
      </c>
      <c r="G139" s="32">
        <f t="shared" si="98"/>
        <v>40494</v>
      </c>
      <c r="H139" s="32">
        <f t="shared" si="98"/>
        <v>40495</v>
      </c>
      <c r="I139" s="32">
        <f t="shared" si="98"/>
        <v>40496</v>
      </c>
      <c r="J139" s="88"/>
      <c r="L139" s="86"/>
      <c r="M139" s="84" t="s">
        <v>35</v>
      </c>
      <c r="N139" s="32">
        <f>P137</f>
        <v>40490</v>
      </c>
      <c r="O139" s="32">
        <f t="shared" si="99"/>
        <v>40491</v>
      </c>
      <c r="P139" s="32">
        <f t="shared" si="99"/>
        <v>40492</v>
      </c>
      <c r="Q139" s="32">
        <f t="shared" si="99"/>
        <v>40493</v>
      </c>
      <c r="R139" s="32">
        <f t="shared" si="99"/>
        <v>40494</v>
      </c>
      <c r="S139" s="32">
        <f t="shared" si="99"/>
        <v>40495</v>
      </c>
      <c r="T139" s="32">
        <f t="shared" si="99"/>
        <v>40496</v>
      </c>
      <c r="U139" s="88"/>
      <c r="W139" s="28"/>
      <c r="X139" s="26" t="s">
        <v>35</v>
      </c>
      <c r="Y139" s="32">
        <f>AA137</f>
        <v>40490</v>
      </c>
      <c r="Z139" s="32">
        <f t="shared" si="100"/>
        <v>40491</v>
      </c>
      <c r="AA139" s="32">
        <f t="shared" si="100"/>
        <v>40492</v>
      </c>
      <c r="AB139" s="32">
        <f t="shared" si="100"/>
        <v>40493</v>
      </c>
      <c r="AC139" s="32">
        <f t="shared" si="100"/>
        <v>40494</v>
      </c>
      <c r="AD139" s="32">
        <f t="shared" si="100"/>
        <v>40495</v>
      </c>
      <c r="AE139" s="32">
        <f t="shared" si="100"/>
        <v>40496</v>
      </c>
      <c r="AF139" s="33"/>
      <c r="AH139" s="86"/>
      <c r="AI139" s="84" t="s">
        <v>35</v>
      </c>
      <c r="AJ139" s="32">
        <f>AL137</f>
        <v>40490</v>
      </c>
      <c r="AK139" s="32">
        <f t="shared" si="101"/>
        <v>40491</v>
      </c>
      <c r="AL139" s="32">
        <f t="shared" si="101"/>
        <v>40492</v>
      </c>
      <c r="AM139" s="32">
        <f t="shared" si="101"/>
        <v>40493</v>
      </c>
      <c r="AN139" s="32">
        <f t="shared" si="101"/>
        <v>40494</v>
      </c>
      <c r="AO139" s="32">
        <f t="shared" si="101"/>
        <v>40495</v>
      </c>
      <c r="AP139" s="32">
        <f t="shared" si="101"/>
        <v>40496</v>
      </c>
      <c r="AQ139" s="88"/>
    </row>
    <row r="140" spans="1:43" ht="18" x14ac:dyDescent="0.25">
      <c r="A140" s="86"/>
      <c r="B140" s="86" t="s">
        <v>37</v>
      </c>
      <c r="C140" s="117">
        <v>2.5</v>
      </c>
      <c r="D140" s="117"/>
      <c r="E140" s="117">
        <v>2.5</v>
      </c>
      <c r="F140" s="117"/>
      <c r="G140" s="117">
        <v>2.5</v>
      </c>
      <c r="H140" s="117"/>
      <c r="I140" s="117"/>
      <c r="J140" s="35">
        <f t="shared" ref="J140:J145" si="102">SUM(C140:I140)</f>
        <v>7.5</v>
      </c>
      <c r="L140" s="86"/>
      <c r="M140" s="86" t="s">
        <v>37</v>
      </c>
      <c r="N140" s="34">
        <v>2.5</v>
      </c>
      <c r="O140" s="34"/>
      <c r="P140" s="34">
        <v>2.5</v>
      </c>
      <c r="Q140" s="34"/>
      <c r="R140" s="34">
        <v>2.5</v>
      </c>
      <c r="S140" s="34"/>
      <c r="T140" s="34"/>
      <c r="U140" s="35">
        <f t="shared" ref="U140:U145" si="103">SUM(N140:T140)</f>
        <v>7.5</v>
      </c>
      <c r="W140" s="28"/>
      <c r="X140" s="28" t="s">
        <v>37</v>
      </c>
      <c r="Y140" s="34">
        <v>2.5</v>
      </c>
      <c r="Z140" s="34"/>
      <c r="AA140" s="34">
        <v>2.5</v>
      </c>
      <c r="AB140" s="34"/>
      <c r="AC140" s="34">
        <v>2.5</v>
      </c>
      <c r="AD140" s="34"/>
      <c r="AE140" s="34"/>
      <c r="AF140" s="35">
        <f t="shared" ref="AF140:AF145" si="104">SUM(Y140:AE140)</f>
        <v>7.5</v>
      </c>
      <c r="AH140" s="86"/>
      <c r="AI140" s="86" t="s">
        <v>37</v>
      </c>
      <c r="AJ140" s="117">
        <v>2.5</v>
      </c>
      <c r="AK140" s="117"/>
      <c r="AL140" s="117">
        <v>2.5</v>
      </c>
      <c r="AM140" s="117"/>
      <c r="AN140" s="117">
        <v>2.5</v>
      </c>
      <c r="AO140" s="117"/>
      <c r="AP140" s="117"/>
      <c r="AQ140" s="35">
        <f t="shared" ref="AQ140:AQ145" si="105">SUM(AJ140:AP140)</f>
        <v>7.5</v>
      </c>
    </row>
    <row r="141" spans="1:43" ht="18" x14ac:dyDescent="0.25">
      <c r="A141" s="86"/>
      <c r="B141" s="86" t="s">
        <v>34</v>
      </c>
      <c r="C141" s="117">
        <v>1.5</v>
      </c>
      <c r="D141" s="117"/>
      <c r="E141" s="117">
        <v>1.5</v>
      </c>
      <c r="F141" s="117">
        <v>1.5</v>
      </c>
      <c r="G141" s="117"/>
      <c r="H141" s="117">
        <v>1.5</v>
      </c>
      <c r="I141" s="117"/>
      <c r="J141" s="35">
        <f t="shared" si="102"/>
        <v>6</v>
      </c>
      <c r="L141" s="86"/>
      <c r="M141" s="86" t="s">
        <v>34</v>
      </c>
      <c r="N141" s="34">
        <v>1.5</v>
      </c>
      <c r="O141" s="34"/>
      <c r="P141" s="34">
        <v>1.5</v>
      </c>
      <c r="Q141" s="34">
        <v>1.5</v>
      </c>
      <c r="R141" s="34"/>
      <c r="S141" s="34">
        <v>1</v>
      </c>
      <c r="T141" s="34"/>
      <c r="U141" s="35">
        <f t="shared" si="103"/>
        <v>5.5</v>
      </c>
      <c r="W141" s="28"/>
      <c r="X141" s="28" t="s">
        <v>34</v>
      </c>
      <c r="Y141" s="34">
        <v>1.5</v>
      </c>
      <c r="Z141" s="34"/>
      <c r="AA141" s="34">
        <v>1.5</v>
      </c>
      <c r="AB141" s="34">
        <v>1.5</v>
      </c>
      <c r="AC141" s="34"/>
      <c r="AD141" s="34">
        <v>1</v>
      </c>
      <c r="AE141" s="34"/>
      <c r="AF141" s="35">
        <f t="shared" si="104"/>
        <v>5.5</v>
      </c>
      <c r="AH141" s="86"/>
      <c r="AI141" s="86" t="s">
        <v>34</v>
      </c>
      <c r="AJ141" s="117">
        <v>1.5</v>
      </c>
      <c r="AK141" s="117"/>
      <c r="AL141" s="117">
        <v>1.5</v>
      </c>
      <c r="AM141" s="117">
        <v>1.5</v>
      </c>
      <c r="AN141" s="117"/>
      <c r="AO141" s="117">
        <v>1.5</v>
      </c>
      <c r="AP141" s="117"/>
      <c r="AQ141" s="35">
        <f t="shared" si="105"/>
        <v>6</v>
      </c>
    </row>
    <row r="142" spans="1:43" ht="18" x14ac:dyDescent="0.25">
      <c r="A142" s="86"/>
      <c r="B142" s="86" t="s">
        <v>38</v>
      </c>
      <c r="C142" s="117"/>
      <c r="D142" s="117"/>
      <c r="E142" s="117"/>
      <c r="F142" s="117"/>
      <c r="G142" s="117"/>
      <c r="H142" s="117">
        <v>2</v>
      </c>
      <c r="I142" s="117">
        <v>2</v>
      </c>
      <c r="J142" s="35">
        <f t="shared" si="102"/>
        <v>4</v>
      </c>
      <c r="L142" s="86"/>
      <c r="M142" s="86" t="s">
        <v>38</v>
      </c>
      <c r="N142" s="34"/>
      <c r="O142" s="34">
        <v>1</v>
      </c>
      <c r="P142" s="34"/>
      <c r="Q142" s="34">
        <v>1</v>
      </c>
      <c r="R142" s="34">
        <v>1</v>
      </c>
      <c r="S142" s="34"/>
      <c r="T142" s="34">
        <v>2</v>
      </c>
      <c r="U142" s="35">
        <f t="shared" si="103"/>
        <v>5</v>
      </c>
      <c r="W142" s="28"/>
      <c r="X142" s="86" t="s">
        <v>38</v>
      </c>
      <c r="Y142" s="34">
        <v>1</v>
      </c>
      <c r="Z142" s="34"/>
      <c r="AA142" s="34">
        <v>1</v>
      </c>
      <c r="AB142" s="34"/>
      <c r="AC142" s="34"/>
      <c r="AD142" s="34">
        <v>1</v>
      </c>
      <c r="AE142" s="34">
        <v>2</v>
      </c>
      <c r="AF142" s="35">
        <f t="shared" si="104"/>
        <v>5</v>
      </c>
      <c r="AH142" s="86"/>
      <c r="AI142" s="86" t="s">
        <v>38</v>
      </c>
      <c r="AJ142" s="117"/>
      <c r="AK142" s="117"/>
      <c r="AL142" s="117"/>
      <c r="AM142" s="117">
        <v>2</v>
      </c>
      <c r="AN142" s="117"/>
      <c r="AO142" s="117">
        <v>2</v>
      </c>
      <c r="AP142" s="117">
        <v>2</v>
      </c>
      <c r="AQ142" s="35">
        <f t="shared" si="105"/>
        <v>6</v>
      </c>
    </row>
    <row r="143" spans="1:43" ht="18" x14ac:dyDescent="0.25">
      <c r="A143" s="86"/>
      <c r="B143" s="86" t="s">
        <v>39</v>
      </c>
      <c r="C143" s="117"/>
      <c r="D143" s="117"/>
      <c r="E143" s="117"/>
      <c r="F143" s="117"/>
      <c r="G143" s="117"/>
      <c r="H143" s="117">
        <v>1</v>
      </c>
      <c r="I143" s="117">
        <v>3</v>
      </c>
      <c r="J143" s="35">
        <f t="shared" si="102"/>
        <v>4</v>
      </c>
      <c r="L143" s="86"/>
      <c r="M143" s="86" t="s">
        <v>39</v>
      </c>
      <c r="N143" s="34"/>
      <c r="O143" s="34"/>
      <c r="P143" s="34"/>
      <c r="Q143" s="34"/>
      <c r="R143" s="34"/>
      <c r="S143" s="34"/>
      <c r="T143" s="34">
        <v>3</v>
      </c>
      <c r="U143" s="35">
        <f t="shared" si="103"/>
        <v>3</v>
      </c>
      <c r="W143" s="28"/>
      <c r="X143" s="86" t="s">
        <v>39</v>
      </c>
      <c r="Y143" s="34"/>
      <c r="Z143" s="34"/>
      <c r="AA143" s="34"/>
      <c r="AB143" s="34"/>
      <c r="AC143" s="34"/>
      <c r="AD143" s="34"/>
      <c r="AE143" s="34">
        <v>2</v>
      </c>
      <c r="AF143" s="35">
        <f t="shared" si="104"/>
        <v>2</v>
      </c>
      <c r="AH143" s="86"/>
      <c r="AI143" s="86" t="s">
        <v>39</v>
      </c>
      <c r="AJ143" s="117"/>
      <c r="AK143" s="117"/>
      <c r="AL143" s="117"/>
      <c r="AM143" s="117"/>
      <c r="AN143" s="117"/>
      <c r="AO143" s="117">
        <v>1</v>
      </c>
      <c r="AP143" s="117">
        <v>2</v>
      </c>
      <c r="AQ143" s="35">
        <f t="shared" si="105"/>
        <v>3</v>
      </c>
    </row>
    <row r="144" spans="1:43" ht="18" x14ac:dyDescent="0.25">
      <c r="A144" s="86"/>
      <c r="B144" s="86" t="s">
        <v>40</v>
      </c>
      <c r="C144" s="117"/>
      <c r="D144" s="117"/>
      <c r="E144" s="117"/>
      <c r="F144" s="117"/>
      <c r="G144" s="117"/>
      <c r="H144" s="117"/>
      <c r="I144" s="117"/>
      <c r="J144" s="35">
        <f t="shared" si="102"/>
        <v>0</v>
      </c>
      <c r="L144" s="86"/>
      <c r="M144" s="86" t="s">
        <v>40</v>
      </c>
      <c r="N144" s="34"/>
      <c r="O144" s="34"/>
      <c r="P144" s="34"/>
      <c r="Q144" s="34"/>
      <c r="R144" s="34"/>
      <c r="S144" s="34"/>
      <c r="T144" s="34"/>
      <c r="U144" s="35">
        <f t="shared" si="103"/>
        <v>0</v>
      </c>
      <c r="W144" s="28"/>
      <c r="X144" s="86" t="s">
        <v>40</v>
      </c>
      <c r="Y144" s="34"/>
      <c r="Z144" s="34"/>
      <c r="AA144" s="34"/>
      <c r="AB144" s="34"/>
      <c r="AC144" s="34"/>
      <c r="AD144" s="34"/>
      <c r="AE144" s="34"/>
      <c r="AF144" s="35">
        <f t="shared" si="104"/>
        <v>0</v>
      </c>
      <c r="AH144" s="86"/>
      <c r="AI144" s="86" t="s">
        <v>40</v>
      </c>
      <c r="AJ144" s="117"/>
      <c r="AK144" s="117"/>
      <c r="AL144" s="117"/>
      <c r="AM144" s="117"/>
      <c r="AN144" s="117"/>
      <c r="AO144" s="117"/>
      <c r="AP144" s="117"/>
      <c r="AQ144" s="35">
        <f t="shared" si="105"/>
        <v>0</v>
      </c>
    </row>
    <row r="145" spans="1:43" ht="18" x14ac:dyDescent="0.25">
      <c r="A145" s="86"/>
      <c r="B145" s="113" t="s">
        <v>62</v>
      </c>
      <c r="C145" s="117">
        <v>2</v>
      </c>
      <c r="D145" s="117">
        <v>1</v>
      </c>
      <c r="E145" s="117"/>
      <c r="F145" s="117"/>
      <c r="G145" s="117">
        <v>1</v>
      </c>
      <c r="H145" s="117"/>
      <c r="I145" s="117">
        <v>1</v>
      </c>
      <c r="J145" s="35">
        <f t="shared" si="102"/>
        <v>5</v>
      </c>
      <c r="L145" s="86"/>
      <c r="M145" s="113" t="s">
        <v>62</v>
      </c>
      <c r="N145" s="34">
        <v>2</v>
      </c>
      <c r="O145" s="34">
        <v>3</v>
      </c>
      <c r="P145" s="34">
        <v>2</v>
      </c>
      <c r="Q145" s="34"/>
      <c r="R145" s="34">
        <v>1</v>
      </c>
      <c r="S145" s="34"/>
      <c r="T145" s="34">
        <v>2</v>
      </c>
      <c r="U145" s="35">
        <f t="shared" si="103"/>
        <v>10</v>
      </c>
      <c r="W145" s="28"/>
      <c r="X145" s="113" t="s">
        <v>62</v>
      </c>
      <c r="Y145" s="34">
        <v>2</v>
      </c>
      <c r="Z145" s="34"/>
      <c r="AA145" s="34">
        <v>2</v>
      </c>
      <c r="AB145" s="34"/>
      <c r="AC145" s="34"/>
      <c r="AD145" s="34">
        <v>2</v>
      </c>
      <c r="AE145" s="34">
        <v>2</v>
      </c>
      <c r="AF145" s="35">
        <f t="shared" si="104"/>
        <v>8</v>
      </c>
      <c r="AH145" s="86"/>
      <c r="AI145" s="113" t="s">
        <v>62</v>
      </c>
      <c r="AJ145" s="117">
        <v>1</v>
      </c>
      <c r="AK145" s="117">
        <v>1</v>
      </c>
      <c r="AL145" s="117"/>
      <c r="AM145" s="117"/>
      <c r="AN145" s="117">
        <v>1</v>
      </c>
      <c r="AO145" s="117"/>
      <c r="AP145" s="117">
        <v>1</v>
      </c>
      <c r="AQ145" s="35">
        <f t="shared" si="105"/>
        <v>4</v>
      </c>
    </row>
    <row r="146" spans="1:43" ht="18" x14ac:dyDescent="0.25">
      <c r="A146" s="86"/>
      <c r="B146" s="86" t="s">
        <v>73</v>
      </c>
      <c r="C146" s="117"/>
      <c r="D146" s="117"/>
      <c r="E146" s="117"/>
      <c r="F146" s="117"/>
      <c r="G146" s="117"/>
      <c r="H146" s="117"/>
      <c r="I146" s="117"/>
      <c r="J146" s="35">
        <f>SUM(C146:I146)</f>
        <v>0</v>
      </c>
      <c r="L146" s="86"/>
      <c r="M146" s="86" t="s">
        <v>73</v>
      </c>
      <c r="N146" s="34"/>
      <c r="O146" s="34"/>
      <c r="P146" s="34"/>
      <c r="Q146" s="34"/>
      <c r="R146" s="34"/>
      <c r="S146" s="34"/>
      <c r="T146" s="34"/>
      <c r="U146" s="35">
        <f>SUM(C146:I146)</f>
        <v>0</v>
      </c>
      <c r="W146" s="28"/>
      <c r="X146" s="86" t="s">
        <v>73</v>
      </c>
      <c r="Y146" s="34"/>
      <c r="Z146" s="34"/>
      <c r="AA146" s="34"/>
      <c r="AB146" s="34"/>
      <c r="AC146" s="34"/>
      <c r="AD146" s="34"/>
      <c r="AE146" s="34"/>
      <c r="AF146" s="35">
        <f>SUM(C146:I146)</f>
        <v>0</v>
      </c>
      <c r="AH146" s="86"/>
      <c r="AI146" s="86" t="s">
        <v>73</v>
      </c>
      <c r="AJ146" s="117"/>
      <c r="AK146" s="117"/>
      <c r="AL146" s="117"/>
      <c r="AM146" s="117"/>
      <c r="AN146" s="117"/>
      <c r="AO146" s="117"/>
      <c r="AP146" s="117"/>
      <c r="AQ146" s="35">
        <f>SUM(AJ146:AP146)</f>
        <v>0</v>
      </c>
    </row>
    <row r="147" spans="1:43" ht="18" x14ac:dyDescent="0.25">
      <c r="A147" s="86"/>
      <c r="B147" s="89" t="s">
        <v>1</v>
      </c>
      <c r="C147" s="35">
        <f t="shared" ref="C147:I147" si="106">SUM(C140:C145)</f>
        <v>6</v>
      </c>
      <c r="D147" s="35">
        <f t="shared" si="106"/>
        <v>1</v>
      </c>
      <c r="E147" s="35">
        <f t="shared" si="106"/>
        <v>4</v>
      </c>
      <c r="F147" s="35">
        <f t="shared" si="106"/>
        <v>1.5</v>
      </c>
      <c r="G147" s="35">
        <f t="shared" si="106"/>
        <v>3.5</v>
      </c>
      <c r="H147" s="35">
        <f t="shared" si="106"/>
        <v>4.5</v>
      </c>
      <c r="I147" s="35">
        <f t="shared" si="106"/>
        <v>6</v>
      </c>
      <c r="J147" s="35">
        <f>SUM(J140:J146)</f>
        <v>26.5</v>
      </c>
      <c r="L147" s="86"/>
      <c r="M147" s="89" t="s">
        <v>1</v>
      </c>
      <c r="N147" s="35">
        <f t="shared" ref="N147:T147" si="107">SUM(N140:N145)</f>
        <v>6</v>
      </c>
      <c r="O147" s="35">
        <f t="shared" si="107"/>
        <v>4</v>
      </c>
      <c r="P147" s="35">
        <f t="shared" si="107"/>
        <v>6</v>
      </c>
      <c r="Q147" s="35">
        <f t="shared" si="107"/>
        <v>2.5</v>
      </c>
      <c r="R147" s="35">
        <f t="shared" si="107"/>
        <v>4.5</v>
      </c>
      <c r="S147" s="35">
        <f t="shared" si="107"/>
        <v>1</v>
      </c>
      <c r="T147" s="35">
        <f t="shared" si="107"/>
        <v>7</v>
      </c>
      <c r="U147" s="35">
        <f>SUM(U140:U146)</f>
        <v>31</v>
      </c>
      <c r="W147" s="28"/>
      <c r="X147" s="36" t="s">
        <v>1</v>
      </c>
      <c r="Y147" s="35">
        <f t="shared" ref="Y147:AE147" si="108">SUM(Y140:Y145)</f>
        <v>7</v>
      </c>
      <c r="Z147" s="35">
        <f t="shared" si="108"/>
        <v>0</v>
      </c>
      <c r="AA147" s="35">
        <f t="shared" si="108"/>
        <v>7</v>
      </c>
      <c r="AB147" s="35">
        <f t="shared" si="108"/>
        <v>1.5</v>
      </c>
      <c r="AC147" s="35">
        <f t="shared" si="108"/>
        <v>2.5</v>
      </c>
      <c r="AD147" s="35">
        <f t="shared" si="108"/>
        <v>4</v>
      </c>
      <c r="AE147" s="35">
        <f t="shared" si="108"/>
        <v>6</v>
      </c>
      <c r="AF147" s="35">
        <f>SUM(AF140:AF146)</f>
        <v>28</v>
      </c>
      <c r="AH147" s="86"/>
      <c r="AI147" s="89" t="s">
        <v>1</v>
      </c>
      <c r="AJ147" s="35">
        <f t="shared" ref="AJ147:AP147" si="109">SUM(AJ140:AJ145)</f>
        <v>5</v>
      </c>
      <c r="AK147" s="35">
        <f t="shared" si="109"/>
        <v>1</v>
      </c>
      <c r="AL147" s="35">
        <f t="shared" si="109"/>
        <v>4</v>
      </c>
      <c r="AM147" s="35">
        <f t="shared" si="109"/>
        <v>3.5</v>
      </c>
      <c r="AN147" s="35">
        <f t="shared" si="109"/>
        <v>3.5</v>
      </c>
      <c r="AO147" s="35">
        <f t="shared" si="109"/>
        <v>4.5</v>
      </c>
      <c r="AP147" s="35">
        <f t="shared" si="109"/>
        <v>5</v>
      </c>
      <c r="AQ147" s="35">
        <f>SUM(AQ140:AQ146)</f>
        <v>26.5</v>
      </c>
    </row>
    <row r="152" spans="1:43" ht="12.75" customHeight="1" x14ac:dyDescent="0.2">
      <c r="A152" s="248" t="s">
        <v>128</v>
      </c>
      <c r="B152" s="248"/>
      <c r="C152" s="248"/>
      <c r="D152" s="248"/>
      <c r="E152" s="248"/>
      <c r="F152" s="248"/>
      <c r="G152" s="248"/>
      <c r="H152" s="248"/>
      <c r="I152" s="248"/>
      <c r="J152" s="248"/>
      <c r="L152" s="248" t="s">
        <v>128</v>
      </c>
      <c r="M152" s="248"/>
      <c r="N152" s="248"/>
      <c r="O152" s="248"/>
      <c r="P152" s="248"/>
      <c r="Q152" s="248"/>
      <c r="R152" s="248"/>
      <c r="S152" s="248"/>
      <c r="T152" s="248"/>
      <c r="U152" s="248"/>
      <c r="W152" s="248" t="s">
        <v>128</v>
      </c>
      <c r="X152" s="248"/>
      <c r="Y152" s="248"/>
      <c r="Z152" s="248"/>
      <c r="AA152" s="248"/>
      <c r="AB152" s="248"/>
      <c r="AC152" s="248"/>
      <c r="AD152" s="248"/>
      <c r="AE152" s="248"/>
      <c r="AF152" s="248"/>
      <c r="AH152" s="248" t="s">
        <v>128</v>
      </c>
      <c r="AI152" s="248"/>
      <c r="AJ152" s="248"/>
      <c r="AK152" s="248"/>
      <c r="AL152" s="248"/>
      <c r="AM152" s="248"/>
      <c r="AN152" s="248"/>
      <c r="AO152" s="248"/>
      <c r="AP152" s="248"/>
      <c r="AQ152" s="248"/>
    </row>
    <row r="153" spans="1:43" ht="12.75" customHeight="1" x14ac:dyDescent="0.2">
      <c r="A153" s="248"/>
      <c r="B153" s="248"/>
      <c r="C153" s="248"/>
      <c r="D153" s="248"/>
      <c r="E153" s="248"/>
      <c r="F153" s="248"/>
      <c r="G153" s="248"/>
      <c r="H153" s="248"/>
      <c r="I153" s="248"/>
      <c r="J153" s="248"/>
      <c r="L153" s="248"/>
      <c r="M153" s="248"/>
      <c r="N153" s="248"/>
      <c r="O153" s="248"/>
      <c r="P153" s="248"/>
      <c r="Q153" s="248"/>
      <c r="R153" s="248"/>
      <c r="S153" s="248"/>
      <c r="T153" s="248"/>
      <c r="U153" s="248"/>
      <c r="W153" s="248"/>
      <c r="X153" s="248"/>
      <c r="Y153" s="248"/>
      <c r="Z153" s="248"/>
      <c r="AA153" s="248"/>
      <c r="AB153" s="248"/>
      <c r="AC153" s="248"/>
      <c r="AD153" s="248"/>
      <c r="AE153" s="248"/>
      <c r="AF153" s="248"/>
      <c r="AH153" s="248"/>
      <c r="AI153" s="248"/>
      <c r="AJ153" s="248"/>
      <c r="AK153" s="248"/>
      <c r="AL153" s="248"/>
      <c r="AM153" s="248"/>
      <c r="AN153" s="248"/>
      <c r="AO153" s="248"/>
      <c r="AP153" s="248"/>
      <c r="AQ153" s="248"/>
    </row>
    <row r="154" spans="1:43" ht="18" x14ac:dyDescent="0.25">
      <c r="A154" s="84" t="s">
        <v>0</v>
      </c>
      <c r="B154" s="112" t="s">
        <v>58</v>
      </c>
      <c r="C154" s="249" t="s">
        <v>17</v>
      </c>
      <c r="D154" s="249"/>
      <c r="E154" s="250">
        <v>40497</v>
      </c>
      <c r="F154" s="250"/>
      <c r="G154" s="250"/>
      <c r="H154" s="250"/>
      <c r="I154" s="250"/>
      <c r="J154" s="86"/>
      <c r="L154" s="84" t="s">
        <v>0</v>
      </c>
      <c r="M154" s="112" t="s">
        <v>74</v>
      </c>
      <c r="N154" s="249" t="s">
        <v>17</v>
      </c>
      <c r="O154" s="249"/>
      <c r="P154" s="250">
        <v>40497</v>
      </c>
      <c r="Q154" s="250"/>
      <c r="R154" s="250"/>
      <c r="S154" s="250"/>
      <c r="T154" s="250"/>
      <c r="U154" s="86"/>
      <c r="W154" s="84" t="s">
        <v>0</v>
      </c>
      <c r="X154" s="112" t="s">
        <v>78</v>
      </c>
      <c r="Y154" s="249" t="s">
        <v>17</v>
      </c>
      <c r="Z154" s="249"/>
      <c r="AA154" s="250">
        <v>40497</v>
      </c>
      <c r="AB154" s="250"/>
      <c r="AC154" s="250"/>
      <c r="AD154" s="250"/>
      <c r="AE154" s="250"/>
      <c r="AF154" s="86"/>
      <c r="AH154" s="84" t="s">
        <v>0</v>
      </c>
      <c r="AI154" s="112" t="s">
        <v>85</v>
      </c>
      <c r="AJ154" s="249" t="s">
        <v>17</v>
      </c>
      <c r="AK154" s="249"/>
      <c r="AL154" s="250">
        <v>40497</v>
      </c>
      <c r="AM154" s="250"/>
      <c r="AN154" s="250"/>
      <c r="AO154" s="250"/>
      <c r="AP154" s="250"/>
      <c r="AQ154" s="86"/>
    </row>
    <row r="155" spans="1:43" ht="18" x14ac:dyDescent="0.25">
      <c r="A155" s="84" t="s">
        <v>36</v>
      </c>
      <c r="B155" s="148" t="s">
        <v>61</v>
      </c>
      <c r="C155" s="30">
        <f>E154</f>
        <v>40497</v>
      </c>
      <c r="D155" s="30">
        <f t="shared" ref="D155:I155" si="110">C155+1</f>
        <v>40498</v>
      </c>
      <c r="E155" s="30">
        <f t="shared" si="110"/>
        <v>40499</v>
      </c>
      <c r="F155" s="30">
        <f t="shared" si="110"/>
        <v>40500</v>
      </c>
      <c r="G155" s="30">
        <f t="shared" si="110"/>
        <v>40501</v>
      </c>
      <c r="H155" s="30">
        <f t="shared" si="110"/>
        <v>40502</v>
      </c>
      <c r="I155" s="30">
        <f t="shared" si="110"/>
        <v>40503</v>
      </c>
      <c r="J155" s="87" t="s">
        <v>1</v>
      </c>
      <c r="L155" s="84" t="s">
        <v>36</v>
      </c>
      <c r="M155" s="144" t="s">
        <v>61</v>
      </c>
      <c r="N155" s="30">
        <f>P154</f>
        <v>40497</v>
      </c>
      <c r="O155" s="30">
        <f t="shared" ref="O155:T156" si="111">N155+1</f>
        <v>40498</v>
      </c>
      <c r="P155" s="30">
        <f t="shared" si="111"/>
        <v>40499</v>
      </c>
      <c r="Q155" s="30">
        <f t="shared" si="111"/>
        <v>40500</v>
      </c>
      <c r="R155" s="30">
        <f t="shared" si="111"/>
        <v>40501</v>
      </c>
      <c r="S155" s="30">
        <f t="shared" si="111"/>
        <v>40502</v>
      </c>
      <c r="T155" s="30">
        <f t="shared" si="111"/>
        <v>40503</v>
      </c>
      <c r="U155" s="87" t="s">
        <v>1</v>
      </c>
      <c r="W155" s="84" t="s">
        <v>36</v>
      </c>
      <c r="X155" s="150" t="s">
        <v>61</v>
      </c>
      <c r="Y155" s="30">
        <f>AA154</f>
        <v>40497</v>
      </c>
      <c r="Z155" s="30">
        <f t="shared" ref="Z155:AE156" si="112">Y155+1</f>
        <v>40498</v>
      </c>
      <c r="AA155" s="30">
        <f t="shared" si="112"/>
        <v>40499</v>
      </c>
      <c r="AB155" s="30">
        <f t="shared" si="112"/>
        <v>40500</v>
      </c>
      <c r="AC155" s="30">
        <f t="shared" si="112"/>
        <v>40501</v>
      </c>
      <c r="AD155" s="30">
        <f t="shared" si="112"/>
        <v>40502</v>
      </c>
      <c r="AE155" s="30">
        <f t="shared" si="112"/>
        <v>40503</v>
      </c>
      <c r="AF155" s="87" t="s">
        <v>1</v>
      </c>
      <c r="AH155" s="84" t="s">
        <v>36</v>
      </c>
      <c r="AI155" s="156" t="s">
        <v>61</v>
      </c>
      <c r="AJ155" s="30">
        <f>AL154</f>
        <v>40497</v>
      </c>
      <c r="AK155" s="30">
        <f t="shared" ref="AK155:AP156" si="113">AJ155+1</f>
        <v>40498</v>
      </c>
      <c r="AL155" s="30">
        <f t="shared" si="113"/>
        <v>40499</v>
      </c>
      <c r="AM155" s="30">
        <f t="shared" si="113"/>
        <v>40500</v>
      </c>
      <c r="AN155" s="30">
        <f t="shared" si="113"/>
        <v>40501</v>
      </c>
      <c r="AO155" s="30">
        <f t="shared" si="113"/>
        <v>40502</v>
      </c>
      <c r="AP155" s="30">
        <f t="shared" si="113"/>
        <v>40503</v>
      </c>
      <c r="AQ155" s="87" t="s">
        <v>1</v>
      </c>
    </row>
    <row r="156" spans="1:43" ht="18" x14ac:dyDescent="0.25">
      <c r="A156" s="86"/>
      <c r="B156" s="84" t="s">
        <v>35</v>
      </c>
      <c r="C156" s="32">
        <f>E154</f>
        <v>40497</v>
      </c>
      <c r="D156" s="32">
        <f t="shared" ref="D156:I156" si="114">C156+1</f>
        <v>40498</v>
      </c>
      <c r="E156" s="32">
        <f t="shared" si="114"/>
        <v>40499</v>
      </c>
      <c r="F156" s="32">
        <f t="shared" si="114"/>
        <v>40500</v>
      </c>
      <c r="G156" s="32">
        <f t="shared" si="114"/>
        <v>40501</v>
      </c>
      <c r="H156" s="32">
        <f t="shared" si="114"/>
        <v>40502</v>
      </c>
      <c r="I156" s="32">
        <f t="shared" si="114"/>
        <v>40503</v>
      </c>
      <c r="J156" s="88"/>
      <c r="L156" s="86"/>
      <c r="M156" s="84" t="s">
        <v>35</v>
      </c>
      <c r="N156" s="32">
        <f>P154</f>
        <v>40497</v>
      </c>
      <c r="O156" s="32">
        <f t="shared" si="111"/>
        <v>40498</v>
      </c>
      <c r="P156" s="32">
        <f t="shared" si="111"/>
        <v>40499</v>
      </c>
      <c r="Q156" s="32">
        <f t="shared" si="111"/>
        <v>40500</v>
      </c>
      <c r="R156" s="32">
        <f t="shared" si="111"/>
        <v>40501</v>
      </c>
      <c r="S156" s="32">
        <f t="shared" si="111"/>
        <v>40502</v>
      </c>
      <c r="T156" s="32">
        <f t="shared" si="111"/>
        <v>40503</v>
      </c>
      <c r="U156" s="88"/>
      <c r="W156" s="86"/>
      <c r="X156" s="84" t="s">
        <v>35</v>
      </c>
      <c r="Y156" s="32">
        <f>AA154</f>
        <v>40497</v>
      </c>
      <c r="Z156" s="32">
        <f t="shared" si="112"/>
        <v>40498</v>
      </c>
      <c r="AA156" s="32">
        <f t="shared" si="112"/>
        <v>40499</v>
      </c>
      <c r="AB156" s="32">
        <f t="shared" si="112"/>
        <v>40500</v>
      </c>
      <c r="AC156" s="32">
        <f t="shared" si="112"/>
        <v>40501</v>
      </c>
      <c r="AD156" s="32">
        <f t="shared" si="112"/>
        <v>40502</v>
      </c>
      <c r="AE156" s="32">
        <f t="shared" si="112"/>
        <v>40503</v>
      </c>
      <c r="AF156" s="88"/>
      <c r="AH156" s="86"/>
      <c r="AI156" s="84" t="s">
        <v>35</v>
      </c>
      <c r="AJ156" s="32">
        <f>AL154</f>
        <v>40497</v>
      </c>
      <c r="AK156" s="32">
        <f t="shared" si="113"/>
        <v>40498</v>
      </c>
      <c r="AL156" s="32">
        <f t="shared" si="113"/>
        <v>40499</v>
      </c>
      <c r="AM156" s="32">
        <f t="shared" si="113"/>
        <v>40500</v>
      </c>
      <c r="AN156" s="32">
        <f t="shared" si="113"/>
        <v>40501</v>
      </c>
      <c r="AO156" s="32">
        <f t="shared" si="113"/>
        <v>40502</v>
      </c>
      <c r="AP156" s="32">
        <f t="shared" si="113"/>
        <v>40503</v>
      </c>
      <c r="AQ156" s="88"/>
    </row>
    <row r="157" spans="1:43" ht="18" x14ac:dyDescent="0.25">
      <c r="A157" s="86"/>
      <c r="B157" s="86" t="s">
        <v>37</v>
      </c>
      <c r="C157" s="34">
        <v>2.5</v>
      </c>
      <c r="D157" s="34"/>
      <c r="E157" s="34">
        <v>2.5</v>
      </c>
      <c r="F157" s="34"/>
      <c r="G157" s="34">
        <v>2.5</v>
      </c>
      <c r="H157" s="34"/>
      <c r="I157" s="34"/>
      <c r="J157" s="35">
        <f t="shared" ref="J157:J162" si="115">SUM(C157:I157)</f>
        <v>7.5</v>
      </c>
      <c r="L157" s="86"/>
      <c r="M157" s="86" t="s">
        <v>37</v>
      </c>
      <c r="N157" s="34">
        <v>2.5</v>
      </c>
      <c r="O157" s="34"/>
      <c r="P157" s="34">
        <v>2.5</v>
      </c>
      <c r="Q157" s="34"/>
      <c r="R157" s="34">
        <v>2.5</v>
      </c>
      <c r="S157" s="34"/>
      <c r="T157" s="34"/>
      <c r="U157" s="35">
        <f t="shared" ref="U157:U162" si="116">SUM(N157:T157)</f>
        <v>7.5</v>
      </c>
      <c r="W157" s="86"/>
      <c r="X157" s="86" t="s">
        <v>37</v>
      </c>
      <c r="Y157" s="34">
        <v>2.5</v>
      </c>
      <c r="Z157" s="34"/>
      <c r="AA157" s="34">
        <v>2.5</v>
      </c>
      <c r="AB157" s="34"/>
      <c r="AC157" s="34">
        <v>2.5</v>
      </c>
      <c r="AD157" s="34"/>
      <c r="AE157" s="34"/>
      <c r="AF157" s="35">
        <f t="shared" ref="AF157:AF162" si="117">SUM(Y157:AE157)</f>
        <v>7.5</v>
      </c>
      <c r="AH157" s="86"/>
      <c r="AI157" s="86" t="s">
        <v>37</v>
      </c>
      <c r="AJ157" s="34">
        <v>2.5</v>
      </c>
      <c r="AK157" s="34"/>
      <c r="AL157" s="34">
        <v>2.5</v>
      </c>
      <c r="AM157" s="34"/>
      <c r="AN157" s="34">
        <v>2.5</v>
      </c>
      <c r="AO157" s="34"/>
      <c r="AP157" s="34"/>
      <c r="AQ157" s="35">
        <f t="shared" ref="AQ157:AQ162" si="118">SUM(AJ157:AP157)</f>
        <v>7.5</v>
      </c>
    </row>
    <row r="158" spans="1:43" ht="18" x14ac:dyDescent="0.25">
      <c r="A158" s="86"/>
      <c r="B158" s="86" t="s">
        <v>34</v>
      </c>
      <c r="C158" s="34"/>
      <c r="D158" s="34"/>
      <c r="E158" s="34"/>
      <c r="F158" s="34"/>
      <c r="G158" s="34"/>
      <c r="H158" s="34">
        <v>1</v>
      </c>
      <c r="I158" s="34"/>
      <c r="J158" s="35">
        <f t="shared" si="115"/>
        <v>1</v>
      </c>
      <c r="L158" s="86"/>
      <c r="M158" s="86" t="s">
        <v>34</v>
      </c>
      <c r="N158" s="34">
        <v>1.5</v>
      </c>
      <c r="O158" s="34"/>
      <c r="P158" s="34">
        <v>1.5</v>
      </c>
      <c r="Q158" s="34">
        <v>1.5</v>
      </c>
      <c r="R158" s="34"/>
      <c r="S158" s="34">
        <v>1</v>
      </c>
      <c r="T158" s="34"/>
      <c r="U158" s="35">
        <f t="shared" si="116"/>
        <v>5.5</v>
      </c>
      <c r="W158" s="86"/>
      <c r="X158" s="86" t="s">
        <v>34</v>
      </c>
      <c r="Y158" s="34">
        <v>1</v>
      </c>
      <c r="Z158" s="34"/>
      <c r="AA158" s="34">
        <v>1</v>
      </c>
      <c r="AB158" s="34">
        <v>1</v>
      </c>
      <c r="AC158" s="34"/>
      <c r="AD158" s="34">
        <v>1</v>
      </c>
      <c r="AE158" s="34"/>
      <c r="AF158" s="35">
        <f t="shared" si="117"/>
        <v>4</v>
      </c>
      <c r="AH158" s="86"/>
      <c r="AI158" s="86" t="s">
        <v>34</v>
      </c>
      <c r="AJ158" s="34"/>
      <c r="AK158" s="34"/>
      <c r="AL158" s="34"/>
      <c r="AM158" s="34"/>
      <c r="AN158" s="34"/>
      <c r="AO158" s="34">
        <v>1</v>
      </c>
      <c r="AP158" s="34"/>
      <c r="AQ158" s="35">
        <f t="shared" si="118"/>
        <v>1</v>
      </c>
    </row>
    <row r="159" spans="1:43" ht="18" x14ac:dyDescent="0.25">
      <c r="A159" s="86"/>
      <c r="B159" s="86" t="s">
        <v>38</v>
      </c>
      <c r="C159" s="34"/>
      <c r="D159" s="34"/>
      <c r="E159" s="34"/>
      <c r="F159" s="34"/>
      <c r="G159" s="34"/>
      <c r="H159" s="34">
        <v>2</v>
      </c>
      <c r="I159" s="34">
        <v>2</v>
      </c>
      <c r="J159" s="35">
        <f t="shared" si="115"/>
        <v>4</v>
      </c>
      <c r="L159" s="86"/>
      <c r="M159" s="86" t="s">
        <v>38</v>
      </c>
      <c r="N159" s="34"/>
      <c r="O159" s="34">
        <v>1</v>
      </c>
      <c r="P159" s="34"/>
      <c r="Q159" s="34">
        <v>1</v>
      </c>
      <c r="R159" s="34">
        <v>1</v>
      </c>
      <c r="S159" s="34"/>
      <c r="T159" s="34">
        <v>2</v>
      </c>
      <c r="U159" s="35">
        <f t="shared" si="116"/>
        <v>5</v>
      </c>
      <c r="W159" s="86"/>
      <c r="X159" s="86" t="s">
        <v>38</v>
      </c>
      <c r="Y159" s="34"/>
      <c r="Z159" s="34">
        <v>1</v>
      </c>
      <c r="AA159" s="34"/>
      <c r="AB159" s="34">
        <v>1</v>
      </c>
      <c r="AC159" s="34">
        <v>1</v>
      </c>
      <c r="AD159" s="34"/>
      <c r="AE159" s="34">
        <v>1</v>
      </c>
      <c r="AF159" s="35">
        <f t="shared" si="117"/>
        <v>4</v>
      </c>
      <c r="AH159" s="86"/>
      <c r="AI159" s="86" t="s">
        <v>38</v>
      </c>
      <c r="AJ159" s="34"/>
      <c r="AK159" s="34"/>
      <c r="AL159" s="34"/>
      <c r="AM159" s="34"/>
      <c r="AN159" s="34"/>
      <c r="AO159" s="34">
        <v>2</v>
      </c>
      <c r="AP159" s="34">
        <v>2</v>
      </c>
      <c r="AQ159" s="35">
        <f t="shared" si="118"/>
        <v>4</v>
      </c>
    </row>
    <row r="160" spans="1:43" ht="18" x14ac:dyDescent="0.25">
      <c r="A160" s="86"/>
      <c r="B160" s="86" t="s">
        <v>39</v>
      </c>
      <c r="C160" s="34"/>
      <c r="D160" s="34"/>
      <c r="E160" s="34"/>
      <c r="F160" s="34"/>
      <c r="G160" s="34"/>
      <c r="H160" s="34">
        <v>1</v>
      </c>
      <c r="I160" s="34">
        <v>3</v>
      </c>
      <c r="J160" s="35">
        <f t="shared" si="115"/>
        <v>4</v>
      </c>
      <c r="L160" s="86"/>
      <c r="M160" s="86" t="s">
        <v>39</v>
      </c>
      <c r="N160" s="34"/>
      <c r="O160" s="34"/>
      <c r="P160" s="34"/>
      <c r="Q160" s="34"/>
      <c r="R160" s="34"/>
      <c r="S160" s="34"/>
      <c r="T160" s="34">
        <v>3</v>
      </c>
      <c r="U160" s="35">
        <f t="shared" si="116"/>
        <v>3</v>
      </c>
      <c r="W160" s="86"/>
      <c r="X160" s="86" t="s">
        <v>39</v>
      </c>
      <c r="Y160" s="34"/>
      <c r="Z160" s="34"/>
      <c r="AA160" s="34"/>
      <c r="AB160" s="34"/>
      <c r="AC160" s="34"/>
      <c r="AD160" s="34"/>
      <c r="AE160" s="34">
        <v>3</v>
      </c>
      <c r="AF160" s="35">
        <f t="shared" si="117"/>
        <v>3</v>
      </c>
      <c r="AH160" s="86"/>
      <c r="AI160" s="86" t="s">
        <v>39</v>
      </c>
      <c r="AJ160" s="34"/>
      <c r="AK160" s="34"/>
      <c r="AL160" s="34"/>
      <c r="AM160" s="34"/>
      <c r="AN160" s="34"/>
      <c r="AO160" s="34">
        <v>1</v>
      </c>
      <c r="AP160" s="34">
        <v>3</v>
      </c>
      <c r="AQ160" s="35">
        <f t="shared" si="118"/>
        <v>4</v>
      </c>
    </row>
    <row r="161" spans="1:43" ht="18" x14ac:dyDescent="0.25">
      <c r="A161" s="86"/>
      <c r="B161" s="86" t="s">
        <v>40</v>
      </c>
      <c r="C161" s="34"/>
      <c r="D161" s="34"/>
      <c r="E161" s="34"/>
      <c r="F161" s="34"/>
      <c r="G161" s="34"/>
      <c r="H161" s="34"/>
      <c r="I161" s="34"/>
      <c r="J161" s="35">
        <f t="shared" si="115"/>
        <v>0</v>
      </c>
      <c r="L161" s="86"/>
      <c r="M161" s="86" t="s">
        <v>40</v>
      </c>
      <c r="N161" s="34"/>
      <c r="O161" s="34"/>
      <c r="P161" s="34"/>
      <c r="Q161" s="34"/>
      <c r="R161" s="34"/>
      <c r="S161" s="34"/>
      <c r="T161" s="34"/>
      <c r="U161" s="35">
        <f t="shared" si="116"/>
        <v>0</v>
      </c>
      <c r="W161" s="86"/>
      <c r="X161" s="86" t="s">
        <v>40</v>
      </c>
      <c r="Y161" s="34"/>
      <c r="Z161" s="34"/>
      <c r="AA161" s="34"/>
      <c r="AB161" s="34"/>
      <c r="AC161" s="34"/>
      <c r="AD161" s="34"/>
      <c r="AE161" s="34"/>
      <c r="AF161" s="35">
        <f t="shared" si="117"/>
        <v>0</v>
      </c>
      <c r="AH161" s="86"/>
      <c r="AI161" s="86" t="s">
        <v>40</v>
      </c>
      <c r="AJ161" s="34"/>
      <c r="AK161" s="34"/>
      <c r="AL161" s="34"/>
      <c r="AM161" s="34"/>
      <c r="AN161" s="34"/>
      <c r="AO161" s="34"/>
      <c r="AP161" s="34"/>
      <c r="AQ161" s="35">
        <f t="shared" si="118"/>
        <v>0</v>
      </c>
    </row>
    <row r="162" spans="1:43" ht="18" x14ac:dyDescent="0.25">
      <c r="A162" s="86"/>
      <c r="B162" s="113" t="s">
        <v>62</v>
      </c>
      <c r="C162" s="34"/>
      <c r="D162" s="34"/>
      <c r="E162" s="34"/>
      <c r="F162" s="34"/>
      <c r="G162" s="34">
        <v>1</v>
      </c>
      <c r="H162" s="34">
        <v>1</v>
      </c>
      <c r="I162" s="34"/>
      <c r="J162" s="35">
        <f t="shared" si="115"/>
        <v>2</v>
      </c>
      <c r="L162" s="86"/>
      <c r="M162" s="113" t="s">
        <v>62</v>
      </c>
      <c r="N162" s="34">
        <v>2</v>
      </c>
      <c r="O162" s="34">
        <v>3</v>
      </c>
      <c r="P162" s="34">
        <v>2</v>
      </c>
      <c r="Q162" s="34">
        <v>2</v>
      </c>
      <c r="R162" s="34">
        <v>1</v>
      </c>
      <c r="S162" s="34"/>
      <c r="T162" s="34">
        <v>2</v>
      </c>
      <c r="U162" s="35">
        <f t="shared" si="116"/>
        <v>12</v>
      </c>
      <c r="W162" s="86"/>
      <c r="X162" s="113" t="s">
        <v>62</v>
      </c>
      <c r="Y162" s="34">
        <v>2</v>
      </c>
      <c r="Z162" s="34"/>
      <c r="AA162" s="34">
        <v>2</v>
      </c>
      <c r="AB162" s="34">
        <v>2</v>
      </c>
      <c r="AC162" s="34">
        <v>1</v>
      </c>
      <c r="AD162" s="34"/>
      <c r="AE162" s="34">
        <v>2</v>
      </c>
      <c r="AF162" s="35">
        <f t="shared" si="117"/>
        <v>9</v>
      </c>
      <c r="AH162" s="86"/>
      <c r="AI162" s="113" t="s">
        <v>62</v>
      </c>
      <c r="AJ162" s="34"/>
      <c r="AK162" s="34"/>
      <c r="AL162" s="34"/>
      <c r="AM162" s="34"/>
      <c r="AN162" s="34">
        <v>1</v>
      </c>
      <c r="AO162" s="34">
        <v>1</v>
      </c>
      <c r="AP162" s="34"/>
      <c r="AQ162" s="35">
        <f t="shared" si="118"/>
        <v>2</v>
      </c>
    </row>
    <row r="163" spans="1:43" ht="18" x14ac:dyDescent="0.25">
      <c r="A163" s="86"/>
      <c r="B163" s="86" t="s">
        <v>73</v>
      </c>
      <c r="C163" s="34"/>
      <c r="D163" s="34"/>
      <c r="E163" s="34"/>
      <c r="F163" s="34"/>
      <c r="G163" s="34"/>
      <c r="H163" s="34"/>
      <c r="I163" s="34"/>
      <c r="J163" s="35">
        <f>SUM(C163:I163)</f>
        <v>0</v>
      </c>
      <c r="L163" s="86"/>
      <c r="M163" s="86" t="s">
        <v>73</v>
      </c>
      <c r="N163" s="34"/>
      <c r="O163" s="34"/>
      <c r="P163" s="34"/>
      <c r="Q163" s="34"/>
      <c r="R163" s="34"/>
      <c r="S163" s="34"/>
      <c r="T163" s="34"/>
      <c r="U163" s="35">
        <f>SUM(C163:I163)</f>
        <v>0</v>
      </c>
      <c r="W163" s="86"/>
      <c r="X163" s="86" t="s">
        <v>73</v>
      </c>
      <c r="Y163" s="34"/>
      <c r="Z163" s="34"/>
      <c r="AA163" s="34"/>
      <c r="AB163" s="34"/>
      <c r="AC163" s="34"/>
      <c r="AD163" s="34"/>
      <c r="AE163" s="34"/>
      <c r="AF163" s="35">
        <f>SUM(N163:T163)</f>
        <v>0</v>
      </c>
      <c r="AH163" s="86"/>
      <c r="AI163" s="86" t="s">
        <v>73</v>
      </c>
      <c r="AJ163" s="34"/>
      <c r="AK163" s="34"/>
      <c r="AL163" s="34"/>
      <c r="AM163" s="34"/>
      <c r="AN163" s="34"/>
      <c r="AO163" s="34"/>
      <c r="AP163" s="34"/>
      <c r="AQ163" s="35">
        <f>SUM(AJ163:AP163)</f>
        <v>0</v>
      </c>
    </row>
    <row r="164" spans="1:43" ht="18" x14ac:dyDescent="0.25">
      <c r="A164" s="86"/>
      <c r="B164" s="89" t="s">
        <v>1</v>
      </c>
      <c r="C164" s="35">
        <f t="shared" ref="C164:I164" si="119">SUM(C157:C162)</f>
        <v>2.5</v>
      </c>
      <c r="D164" s="35">
        <f t="shared" si="119"/>
        <v>0</v>
      </c>
      <c r="E164" s="35">
        <f t="shared" si="119"/>
        <v>2.5</v>
      </c>
      <c r="F164" s="35">
        <f t="shared" si="119"/>
        <v>0</v>
      </c>
      <c r="G164" s="35">
        <f t="shared" si="119"/>
        <v>3.5</v>
      </c>
      <c r="H164" s="35">
        <f t="shared" si="119"/>
        <v>5</v>
      </c>
      <c r="I164" s="35">
        <f t="shared" si="119"/>
        <v>5</v>
      </c>
      <c r="J164" s="35">
        <f>SUM(J157:J163)</f>
        <v>18.5</v>
      </c>
      <c r="L164" s="86"/>
      <c r="M164" s="89" t="s">
        <v>1</v>
      </c>
      <c r="N164" s="35">
        <f t="shared" ref="N164:T164" si="120">SUM(N157:N162)</f>
        <v>6</v>
      </c>
      <c r="O164" s="35">
        <f t="shared" si="120"/>
        <v>4</v>
      </c>
      <c r="P164" s="35">
        <f t="shared" si="120"/>
        <v>6</v>
      </c>
      <c r="Q164" s="35">
        <f t="shared" si="120"/>
        <v>4.5</v>
      </c>
      <c r="R164" s="35">
        <f t="shared" si="120"/>
        <v>4.5</v>
      </c>
      <c r="S164" s="35">
        <f t="shared" si="120"/>
        <v>1</v>
      </c>
      <c r="T164" s="35">
        <f t="shared" si="120"/>
        <v>7</v>
      </c>
      <c r="U164" s="35">
        <f>SUM(U157:U163)</f>
        <v>33</v>
      </c>
      <c r="W164" s="86"/>
      <c r="X164" s="89" t="s">
        <v>1</v>
      </c>
      <c r="Y164" s="35">
        <f t="shared" ref="Y164:AE164" si="121">SUM(Y157:Y162)</f>
        <v>5.5</v>
      </c>
      <c r="Z164" s="35">
        <f t="shared" si="121"/>
        <v>1</v>
      </c>
      <c r="AA164" s="35">
        <f t="shared" si="121"/>
        <v>5.5</v>
      </c>
      <c r="AB164" s="35">
        <f t="shared" si="121"/>
        <v>4</v>
      </c>
      <c r="AC164" s="35">
        <f t="shared" si="121"/>
        <v>4.5</v>
      </c>
      <c r="AD164" s="35">
        <f t="shared" si="121"/>
        <v>1</v>
      </c>
      <c r="AE164" s="35">
        <f t="shared" si="121"/>
        <v>6</v>
      </c>
      <c r="AF164" s="35">
        <f>SUM(AF157:AF163)</f>
        <v>27.5</v>
      </c>
      <c r="AH164" s="86"/>
      <c r="AI164" s="89" t="s">
        <v>1</v>
      </c>
      <c r="AJ164" s="35">
        <f t="shared" ref="AJ164:AP164" si="122">SUM(AJ157:AJ162)</f>
        <v>2.5</v>
      </c>
      <c r="AK164" s="35">
        <f t="shared" si="122"/>
        <v>0</v>
      </c>
      <c r="AL164" s="35">
        <f t="shared" si="122"/>
        <v>2.5</v>
      </c>
      <c r="AM164" s="35">
        <f t="shared" si="122"/>
        <v>0</v>
      </c>
      <c r="AN164" s="35">
        <f t="shared" si="122"/>
        <v>3.5</v>
      </c>
      <c r="AO164" s="35">
        <f t="shared" si="122"/>
        <v>5</v>
      </c>
      <c r="AP164" s="35">
        <f t="shared" si="122"/>
        <v>5</v>
      </c>
      <c r="AQ164" s="35">
        <f>SUM(AQ157:AQ163)</f>
        <v>18.5</v>
      </c>
    </row>
    <row r="168" spans="1:43" ht="12.75" customHeight="1" x14ac:dyDescent="0.2">
      <c r="A168" s="248" t="s">
        <v>131</v>
      </c>
      <c r="B168" s="248"/>
      <c r="C168" s="248"/>
      <c r="D168" s="248"/>
      <c r="E168" s="248"/>
      <c r="F168" s="248"/>
      <c r="G168" s="248"/>
      <c r="H168" s="248"/>
      <c r="I168" s="248"/>
      <c r="J168" s="248"/>
      <c r="L168" s="248" t="s">
        <v>131</v>
      </c>
      <c r="M168" s="248"/>
      <c r="N168" s="248"/>
      <c r="O168" s="248"/>
      <c r="P168" s="248"/>
      <c r="Q168" s="248"/>
      <c r="R168" s="248"/>
      <c r="S168" s="248"/>
      <c r="T168" s="248"/>
      <c r="U168" s="248"/>
      <c r="W168" s="248" t="s">
        <v>131</v>
      </c>
      <c r="X168" s="248"/>
      <c r="Y168" s="248"/>
      <c r="Z168" s="248"/>
      <c r="AA168" s="248"/>
      <c r="AB168" s="248"/>
      <c r="AC168" s="248"/>
      <c r="AD168" s="248"/>
      <c r="AE168" s="248"/>
      <c r="AF168" s="248"/>
      <c r="AH168" s="248" t="s">
        <v>131</v>
      </c>
      <c r="AI168" s="248"/>
      <c r="AJ168" s="248"/>
      <c r="AK168" s="248"/>
      <c r="AL168" s="248"/>
      <c r="AM168" s="248"/>
      <c r="AN168" s="248"/>
      <c r="AO168" s="248"/>
      <c r="AP168" s="248"/>
      <c r="AQ168" s="248"/>
    </row>
    <row r="169" spans="1:43" ht="12.75" customHeight="1" x14ac:dyDescent="0.2">
      <c r="A169" s="248"/>
      <c r="B169" s="248"/>
      <c r="C169" s="248"/>
      <c r="D169" s="248"/>
      <c r="E169" s="248"/>
      <c r="F169" s="248"/>
      <c r="G169" s="248"/>
      <c r="H169" s="248"/>
      <c r="I169" s="248"/>
      <c r="J169" s="248"/>
      <c r="L169" s="248"/>
      <c r="M169" s="248"/>
      <c r="N169" s="248"/>
      <c r="O169" s="248"/>
      <c r="P169" s="248"/>
      <c r="Q169" s="248"/>
      <c r="R169" s="248"/>
      <c r="S169" s="248"/>
      <c r="T169" s="248"/>
      <c r="U169" s="248"/>
      <c r="W169" s="248"/>
      <c r="X169" s="248"/>
      <c r="Y169" s="248"/>
      <c r="Z169" s="248"/>
      <c r="AA169" s="248"/>
      <c r="AB169" s="248"/>
      <c r="AC169" s="248"/>
      <c r="AD169" s="248"/>
      <c r="AE169" s="248"/>
      <c r="AF169" s="248"/>
      <c r="AH169" s="248"/>
      <c r="AI169" s="248"/>
      <c r="AJ169" s="248"/>
      <c r="AK169" s="248"/>
      <c r="AL169" s="248"/>
      <c r="AM169" s="248"/>
      <c r="AN169" s="248"/>
      <c r="AO169" s="248"/>
      <c r="AP169" s="248"/>
      <c r="AQ169" s="248"/>
    </row>
    <row r="170" spans="1:43" ht="18" x14ac:dyDescent="0.25">
      <c r="A170" s="84" t="s">
        <v>0</v>
      </c>
      <c r="B170" s="112" t="s">
        <v>58</v>
      </c>
      <c r="C170" s="249" t="s">
        <v>17</v>
      </c>
      <c r="D170" s="249"/>
      <c r="E170" s="250">
        <v>40504</v>
      </c>
      <c r="F170" s="250"/>
      <c r="G170" s="250"/>
      <c r="H170" s="250"/>
      <c r="I170" s="250"/>
      <c r="J170" s="86"/>
      <c r="L170" s="84" t="s">
        <v>0</v>
      </c>
      <c r="M170" s="112" t="s">
        <v>74</v>
      </c>
      <c r="N170" s="249" t="s">
        <v>17</v>
      </c>
      <c r="O170" s="249"/>
      <c r="P170" s="250">
        <v>40504</v>
      </c>
      <c r="Q170" s="250"/>
      <c r="R170" s="250"/>
      <c r="S170" s="250"/>
      <c r="T170" s="250"/>
      <c r="U170" s="86"/>
      <c r="W170" s="84" t="s">
        <v>0</v>
      </c>
      <c r="X170" s="112" t="s">
        <v>78</v>
      </c>
      <c r="Y170" s="249" t="s">
        <v>17</v>
      </c>
      <c r="Z170" s="249"/>
      <c r="AA170" s="250">
        <v>40504</v>
      </c>
      <c r="AB170" s="250"/>
      <c r="AC170" s="250"/>
      <c r="AD170" s="250"/>
      <c r="AE170" s="250"/>
      <c r="AF170" s="86"/>
      <c r="AH170" s="84" t="s">
        <v>0</v>
      </c>
      <c r="AI170" s="112" t="s">
        <v>85</v>
      </c>
      <c r="AJ170" s="249" t="s">
        <v>17</v>
      </c>
      <c r="AK170" s="249"/>
      <c r="AL170" s="250">
        <v>40504</v>
      </c>
      <c r="AM170" s="250"/>
      <c r="AN170" s="250"/>
      <c r="AO170" s="250"/>
      <c r="AP170" s="250"/>
      <c r="AQ170" s="86"/>
    </row>
    <row r="171" spans="1:43" ht="18" x14ac:dyDescent="0.25">
      <c r="A171" s="84" t="s">
        <v>36</v>
      </c>
      <c r="B171" s="148" t="s">
        <v>61</v>
      </c>
      <c r="C171" s="30">
        <f>E170</f>
        <v>40504</v>
      </c>
      <c r="D171" s="30">
        <f t="shared" ref="D171:I171" si="123">C171+1</f>
        <v>40505</v>
      </c>
      <c r="E171" s="30">
        <f t="shared" si="123"/>
        <v>40506</v>
      </c>
      <c r="F171" s="30">
        <f t="shared" si="123"/>
        <v>40507</v>
      </c>
      <c r="G171" s="30">
        <f t="shared" si="123"/>
        <v>40508</v>
      </c>
      <c r="H171" s="30">
        <f t="shared" si="123"/>
        <v>40509</v>
      </c>
      <c r="I171" s="30">
        <f t="shared" si="123"/>
        <v>40510</v>
      </c>
      <c r="J171" s="87" t="s">
        <v>1</v>
      </c>
      <c r="L171" s="84" t="s">
        <v>36</v>
      </c>
      <c r="M171" s="147" t="s">
        <v>61</v>
      </c>
      <c r="N171" s="30">
        <f>P170</f>
        <v>40504</v>
      </c>
      <c r="O171" s="30">
        <f t="shared" ref="O171:T172" si="124">N171+1</f>
        <v>40505</v>
      </c>
      <c r="P171" s="30">
        <f t="shared" si="124"/>
        <v>40506</v>
      </c>
      <c r="Q171" s="30">
        <f t="shared" si="124"/>
        <v>40507</v>
      </c>
      <c r="R171" s="30">
        <f t="shared" si="124"/>
        <v>40508</v>
      </c>
      <c r="S171" s="30">
        <f t="shared" si="124"/>
        <v>40509</v>
      </c>
      <c r="T171" s="30">
        <f t="shared" si="124"/>
        <v>40510</v>
      </c>
      <c r="U171" s="87" t="s">
        <v>1</v>
      </c>
      <c r="W171" s="84" t="s">
        <v>36</v>
      </c>
      <c r="X171" s="150" t="s">
        <v>61</v>
      </c>
      <c r="Y171" s="30">
        <f>AA170</f>
        <v>40504</v>
      </c>
      <c r="Z171" s="30">
        <f t="shared" ref="Z171:AE172" si="125">Y171+1</f>
        <v>40505</v>
      </c>
      <c r="AA171" s="30">
        <f t="shared" si="125"/>
        <v>40506</v>
      </c>
      <c r="AB171" s="30">
        <f t="shared" si="125"/>
        <v>40507</v>
      </c>
      <c r="AC171" s="30">
        <f t="shared" si="125"/>
        <v>40508</v>
      </c>
      <c r="AD171" s="30">
        <f t="shared" si="125"/>
        <v>40509</v>
      </c>
      <c r="AE171" s="30">
        <f t="shared" si="125"/>
        <v>40510</v>
      </c>
      <c r="AF171" s="87" t="s">
        <v>1</v>
      </c>
      <c r="AH171" s="84" t="s">
        <v>36</v>
      </c>
      <c r="AI171" s="156" t="s">
        <v>61</v>
      </c>
      <c r="AJ171" s="30">
        <f>AL170</f>
        <v>40504</v>
      </c>
      <c r="AK171" s="30">
        <f t="shared" ref="AK171:AP172" si="126">AJ171+1</f>
        <v>40505</v>
      </c>
      <c r="AL171" s="30">
        <f t="shared" si="126"/>
        <v>40506</v>
      </c>
      <c r="AM171" s="30">
        <f t="shared" si="126"/>
        <v>40507</v>
      </c>
      <c r="AN171" s="30">
        <f t="shared" si="126"/>
        <v>40508</v>
      </c>
      <c r="AO171" s="30">
        <f t="shared" si="126"/>
        <v>40509</v>
      </c>
      <c r="AP171" s="30">
        <f t="shared" si="126"/>
        <v>40510</v>
      </c>
      <c r="AQ171" s="87" t="s">
        <v>1</v>
      </c>
    </row>
    <row r="172" spans="1:43" ht="18" x14ac:dyDescent="0.25">
      <c r="A172" s="86"/>
      <c r="B172" s="84" t="s">
        <v>35</v>
      </c>
      <c r="C172" s="32">
        <f>E170</f>
        <v>40504</v>
      </c>
      <c r="D172" s="32">
        <f t="shared" ref="D172:I172" si="127">C172+1</f>
        <v>40505</v>
      </c>
      <c r="E172" s="32">
        <f t="shared" si="127"/>
        <v>40506</v>
      </c>
      <c r="F172" s="32">
        <f t="shared" si="127"/>
        <v>40507</v>
      </c>
      <c r="G172" s="32">
        <f t="shared" si="127"/>
        <v>40508</v>
      </c>
      <c r="H172" s="32">
        <f t="shared" si="127"/>
        <v>40509</v>
      </c>
      <c r="I172" s="32">
        <f t="shared" si="127"/>
        <v>40510</v>
      </c>
      <c r="J172" s="88"/>
      <c r="L172" s="86"/>
      <c r="M172" s="84" t="s">
        <v>35</v>
      </c>
      <c r="N172" s="32">
        <f>P170</f>
        <v>40504</v>
      </c>
      <c r="O172" s="32">
        <f t="shared" si="124"/>
        <v>40505</v>
      </c>
      <c r="P172" s="32">
        <f t="shared" si="124"/>
        <v>40506</v>
      </c>
      <c r="Q172" s="32">
        <f t="shared" si="124"/>
        <v>40507</v>
      </c>
      <c r="R172" s="32">
        <f t="shared" si="124"/>
        <v>40508</v>
      </c>
      <c r="S172" s="32">
        <f t="shared" si="124"/>
        <v>40509</v>
      </c>
      <c r="T172" s="32">
        <f t="shared" si="124"/>
        <v>40510</v>
      </c>
      <c r="U172" s="88"/>
      <c r="W172" s="86"/>
      <c r="X172" s="84" t="s">
        <v>35</v>
      </c>
      <c r="Y172" s="32">
        <f>AA170</f>
        <v>40504</v>
      </c>
      <c r="Z172" s="32">
        <f t="shared" si="125"/>
        <v>40505</v>
      </c>
      <c r="AA172" s="32">
        <f t="shared" si="125"/>
        <v>40506</v>
      </c>
      <c r="AB172" s="32">
        <f t="shared" si="125"/>
        <v>40507</v>
      </c>
      <c r="AC172" s="32">
        <f t="shared" si="125"/>
        <v>40508</v>
      </c>
      <c r="AD172" s="32">
        <f t="shared" si="125"/>
        <v>40509</v>
      </c>
      <c r="AE172" s="32">
        <f t="shared" si="125"/>
        <v>40510</v>
      </c>
      <c r="AF172" s="88"/>
      <c r="AH172" s="86"/>
      <c r="AI172" s="84" t="s">
        <v>35</v>
      </c>
      <c r="AJ172" s="32">
        <f>AL170</f>
        <v>40504</v>
      </c>
      <c r="AK172" s="32">
        <f t="shared" si="126"/>
        <v>40505</v>
      </c>
      <c r="AL172" s="32">
        <f t="shared" si="126"/>
        <v>40506</v>
      </c>
      <c r="AM172" s="32">
        <f t="shared" si="126"/>
        <v>40507</v>
      </c>
      <c r="AN172" s="32">
        <f t="shared" si="126"/>
        <v>40508</v>
      </c>
      <c r="AO172" s="32">
        <f t="shared" si="126"/>
        <v>40509</v>
      </c>
      <c r="AP172" s="32">
        <f t="shared" si="126"/>
        <v>40510</v>
      </c>
      <c r="AQ172" s="88"/>
    </row>
    <row r="173" spans="1:43" ht="18" x14ac:dyDescent="0.25">
      <c r="A173" s="86"/>
      <c r="B173" s="86" t="s">
        <v>37</v>
      </c>
      <c r="C173" s="34">
        <v>2.5</v>
      </c>
      <c r="D173" s="34"/>
      <c r="E173" s="34">
        <v>2.5</v>
      </c>
      <c r="F173" s="34"/>
      <c r="G173" s="34">
        <v>2.5</v>
      </c>
      <c r="H173" s="34"/>
      <c r="I173" s="34"/>
      <c r="J173" s="35">
        <f t="shared" ref="J173:J178" si="128">SUM(C173:I173)</f>
        <v>7.5</v>
      </c>
      <c r="L173" s="86"/>
      <c r="M173" s="86" t="s">
        <v>37</v>
      </c>
      <c r="N173" s="34">
        <v>2.5</v>
      </c>
      <c r="O173" s="34"/>
      <c r="P173" s="34">
        <v>2.5</v>
      </c>
      <c r="Q173" s="34"/>
      <c r="R173" s="34">
        <v>2.5</v>
      </c>
      <c r="S173" s="34"/>
      <c r="T173" s="34"/>
      <c r="U173" s="35">
        <f t="shared" ref="U173:U178" si="129">SUM(N173:T173)</f>
        <v>7.5</v>
      </c>
      <c r="W173" s="86"/>
      <c r="X173" s="86" t="s">
        <v>37</v>
      </c>
      <c r="Y173" s="34">
        <v>2.5</v>
      </c>
      <c r="Z173" s="34"/>
      <c r="AA173" s="34">
        <v>2.5</v>
      </c>
      <c r="AB173" s="34"/>
      <c r="AC173" s="34">
        <v>2.5</v>
      </c>
      <c r="AD173" s="34"/>
      <c r="AE173" s="34"/>
      <c r="AF173" s="35">
        <f t="shared" ref="AF173:AF178" si="130">SUM(Y173:AE173)</f>
        <v>7.5</v>
      </c>
      <c r="AH173" s="86"/>
      <c r="AI173" s="86" t="s">
        <v>37</v>
      </c>
      <c r="AJ173" s="34">
        <v>2.5</v>
      </c>
      <c r="AK173" s="34"/>
      <c r="AL173" s="34">
        <v>2.5</v>
      </c>
      <c r="AM173" s="34"/>
      <c r="AN173" s="34">
        <v>2.5</v>
      </c>
      <c r="AO173" s="34"/>
      <c r="AP173" s="34"/>
      <c r="AQ173" s="35">
        <f t="shared" ref="AQ173:AQ178" si="131">SUM(AJ173:AP173)</f>
        <v>7.5</v>
      </c>
    </row>
    <row r="174" spans="1:43" ht="18" x14ac:dyDescent="0.25">
      <c r="A174" s="86"/>
      <c r="B174" s="86" t="s">
        <v>34</v>
      </c>
      <c r="C174" s="34">
        <v>1.5</v>
      </c>
      <c r="D174" s="34"/>
      <c r="E174" s="34">
        <v>1.5</v>
      </c>
      <c r="F174" s="34">
        <v>1.5</v>
      </c>
      <c r="G174" s="34"/>
      <c r="H174" s="34">
        <v>1</v>
      </c>
      <c r="I174" s="34"/>
      <c r="J174" s="35">
        <f t="shared" si="128"/>
        <v>5.5</v>
      </c>
      <c r="L174" s="86"/>
      <c r="M174" s="86" t="s">
        <v>34</v>
      </c>
      <c r="N174" s="34">
        <v>1.5</v>
      </c>
      <c r="O174" s="34"/>
      <c r="P174" s="34">
        <v>1.5</v>
      </c>
      <c r="Q174" s="34">
        <v>1.5</v>
      </c>
      <c r="R174" s="34"/>
      <c r="S174" s="34">
        <v>1</v>
      </c>
      <c r="T174" s="34"/>
      <c r="U174" s="35">
        <f t="shared" si="129"/>
        <v>5.5</v>
      </c>
      <c r="W174" s="86"/>
      <c r="X174" s="86" t="s">
        <v>34</v>
      </c>
      <c r="Y174" s="34">
        <v>1.5</v>
      </c>
      <c r="Z174" s="34"/>
      <c r="AA174" s="34">
        <v>1.5</v>
      </c>
      <c r="AB174" s="34">
        <v>1.5</v>
      </c>
      <c r="AC174" s="34"/>
      <c r="AD174" s="34">
        <v>1</v>
      </c>
      <c r="AE174" s="34"/>
      <c r="AF174" s="35">
        <f t="shared" si="130"/>
        <v>5.5</v>
      </c>
      <c r="AH174" s="86"/>
      <c r="AI174" s="86" t="s">
        <v>34</v>
      </c>
      <c r="AJ174" s="34">
        <v>1.5</v>
      </c>
      <c r="AK174" s="34"/>
      <c r="AL174" s="34">
        <v>1.5</v>
      </c>
      <c r="AM174" s="34">
        <v>1.5</v>
      </c>
      <c r="AN174" s="34"/>
      <c r="AO174" s="34">
        <v>1</v>
      </c>
      <c r="AP174" s="34"/>
      <c r="AQ174" s="35">
        <f t="shared" si="131"/>
        <v>5.5</v>
      </c>
    </row>
    <row r="175" spans="1:43" ht="18" x14ac:dyDescent="0.25">
      <c r="A175" s="86"/>
      <c r="B175" s="86" t="s">
        <v>38</v>
      </c>
      <c r="C175" s="34"/>
      <c r="D175" s="34"/>
      <c r="E175" s="34"/>
      <c r="F175" s="34"/>
      <c r="G175" s="34"/>
      <c r="H175" s="34">
        <v>1</v>
      </c>
      <c r="I175" s="34">
        <v>2</v>
      </c>
      <c r="J175" s="35">
        <f t="shared" si="128"/>
        <v>3</v>
      </c>
      <c r="L175" s="86"/>
      <c r="M175" s="86" t="s">
        <v>38</v>
      </c>
      <c r="N175" s="34"/>
      <c r="O175" s="34">
        <v>1</v>
      </c>
      <c r="P175" s="34"/>
      <c r="Q175" s="34"/>
      <c r="R175" s="34"/>
      <c r="S175" s="34"/>
      <c r="T175" s="34">
        <v>2</v>
      </c>
      <c r="U175" s="35">
        <f t="shared" si="129"/>
        <v>3</v>
      </c>
      <c r="W175" s="86"/>
      <c r="X175" s="86" t="s">
        <v>38</v>
      </c>
      <c r="Y175" s="34"/>
      <c r="Z175" s="34">
        <v>1</v>
      </c>
      <c r="AA175" s="34"/>
      <c r="AB175" s="34"/>
      <c r="AC175" s="34"/>
      <c r="AD175" s="34"/>
      <c r="AE175" s="34">
        <v>2</v>
      </c>
      <c r="AF175" s="35">
        <f t="shared" si="130"/>
        <v>3</v>
      </c>
      <c r="AH175" s="86"/>
      <c r="AI175" s="86" t="s">
        <v>38</v>
      </c>
      <c r="AJ175" s="34"/>
      <c r="AK175" s="34"/>
      <c r="AL175" s="34"/>
      <c r="AM175" s="34"/>
      <c r="AN175" s="34"/>
      <c r="AO175" s="34">
        <v>1</v>
      </c>
      <c r="AP175" s="34">
        <v>2</v>
      </c>
      <c r="AQ175" s="35">
        <f t="shared" si="131"/>
        <v>3</v>
      </c>
    </row>
    <row r="176" spans="1:43" ht="18" x14ac:dyDescent="0.25">
      <c r="A176" s="86"/>
      <c r="B176" s="86" t="s">
        <v>39</v>
      </c>
      <c r="C176" s="34"/>
      <c r="D176" s="34"/>
      <c r="E176" s="34"/>
      <c r="F176" s="34"/>
      <c r="G176" s="34"/>
      <c r="H176" s="34">
        <v>1</v>
      </c>
      <c r="I176" s="34">
        <v>3</v>
      </c>
      <c r="J176" s="35">
        <f t="shared" si="128"/>
        <v>4</v>
      </c>
      <c r="L176" s="86"/>
      <c r="M176" s="86" t="s">
        <v>39</v>
      </c>
      <c r="N176" s="34"/>
      <c r="O176" s="34"/>
      <c r="P176" s="34"/>
      <c r="Q176" s="34"/>
      <c r="R176" s="34"/>
      <c r="S176" s="34"/>
      <c r="T176" s="34">
        <v>3</v>
      </c>
      <c r="U176" s="35">
        <f t="shared" si="129"/>
        <v>3</v>
      </c>
      <c r="W176" s="86"/>
      <c r="X176" s="86" t="s">
        <v>39</v>
      </c>
      <c r="Y176" s="34"/>
      <c r="Z176" s="34"/>
      <c r="AA176" s="34"/>
      <c r="AB176" s="34"/>
      <c r="AC176" s="34"/>
      <c r="AD176" s="34"/>
      <c r="AE176" s="34">
        <v>3</v>
      </c>
      <c r="AF176" s="35">
        <f t="shared" si="130"/>
        <v>3</v>
      </c>
      <c r="AH176" s="86"/>
      <c r="AI176" s="86" t="s">
        <v>39</v>
      </c>
      <c r="AJ176" s="34"/>
      <c r="AK176" s="34"/>
      <c r="AL176" s="34"/>
      <c r="AM176" s="34"/>
      <c r="AN176" s="34"/>
      <c r="AO176" s="34">
        <v>1</v>
      </c>
      <c r="AP176" s="34">
        <v>3</v>
      </c>
      <c r="AQ176" s="35">
        <f t="shared" si="131"/>
        <v>4</v>
      </c>
    </row>
    <row r="177" spans="1:43" ht="18" x14ac:dyDescent="0.25">
      <c r="A177" s="86"/>
      <c r="B177" s="86" t="s">
        <v>40</v>
      </c>
      <c r="C177" s="34"/>
      <c r="D177" s="34"/>
      <c r="E177" s="34"/>
      <c r="F177" s="34"/>
      <c r="G177" s="34"/>
      <c r="H177" s="34"/>
      <c r="I177" s="34"/>
      <c r="J177" s="35">
        <f t="shared" si="128"/>
        <v>0</v>
      </c>
      <c r="L177" s="86"/>
      <c r="M177" s="86" t="s">
        <v>40</v>
      </c>
      <c r="N177" s="34"/>
      <c r="O177" s="34"/>
      <c r="P177" s="34"/>
      <c r="Q177" s="34"/>
      <c r="R177" s="34"/>
      <c r="S177" s="34"/>
      <c r="T177" s="34"/>
      <c r="U177" s="35">
        <f t="shared" si="129"/>
        <v>0</v>
      </c>
      <c r="W177" s="86"/>
      <c r="X177" s="86" t="s">
        <v>40</v>
      </c>
      <c r="Y177" s="34"/>
      <c r="Z177" s="34"/>
      <c r="AA177" s="34"/>
      <c r="AB177" s="34"/>
      <c r="AC177" s="34"/>
      <c r="AD177" s="34"/>
      <c r="AE177" s="34"/>
      <c r="AF177" s="35">
        <f t="shared" si="130"/>
        <v>0</v>
      </c>
      <c r="AH177" s="86"/>
      <c r="AI177" s="86" t="s">
        <v>40</v>
      </c>
      <c r="AJ177" s="34"/>
      <c r="AK177" s="34"/>
      <c r="AL177" s="34"/>
      <c r="AM177" s="34"/>
      <c r="AN177" s="34"/>
      <c r="AO177" s="34"/>
      <c r="AP177" s="34"/>
      <c r="AQ177" s="35">
        <f t="shared" si="131"/>
        <v>0</v>
      </c>
    </row>
    <row r="178" spans="1:43" ht="18" x14ac:dyDescent="0.25">
      <c r="A178" s="86"/>
      <c r="B178" s="113" t="s">
        <v>62</v>
      </c>
      <c r="C178" s="34">
        <v>1</v>
      </c>
      <c r="D178" s="34">
        <v>1</v>
      </c>
      <c r="E178" s="34">
        <v>1</v>
      </c>
      <c r="F178" s="34"/>
      <c r="G178" s="34"/>
      <c r="H178" s="34">
        <v>1</v>
      </c>
      <c r="I178" s="34"/>
      <c r="J178" s="35">
        <f t="shared" si="128"/>
        <v>4</v>
      </c>
      <c r="L178" s="86"/>
      <c r="M178" s="113" t="s">
        <v>62</v>
      </c>
      <c r="N178" s="34"/>
      <c r="O178" s="34">
        <v>1</v>
      </c>
      <c r="P178" s="34"/>
      <c r="Q178" s="34">
        <v>2</v>
      </c>
      <c r="R178" s="34">
        <v>1</v>
      </c>
      <c r="S178" s="34"/>
      <c r="T178" s="34">
        <v>2</v>
      </c>
      <c r="U178" s="35">
        <f t="shared" si="129"/>
        <v>6</v>
      </c>
      <c r="W178" s="86"/>
      <c r="X178" s="113" t="s">
        <v>62</v>
      </c>
      <c r="Y178" s="34"/>
      <c r="Z178" s="34">
        <v>1</v>
      </c>
      <c r="AA178" s="34"/>
      <c r="AB178" s="34"/>
      <c r="AC178" s="34">
        <v>1</v>
      </c>
      <c r="AD178" s="34"/>
      <c r="AE178" s="34">
        <v>2</v>
      </c>
      <c r="AF178" s="35">
        <f t="shared" si="130"/>
        <v>4</v>
      </c>
      <c r="AH178" s="86"/>
      <c r="AI178" s="113" t="s">
        <v>62</v>
      </c>
      <c r="AJ178" s="34">
        <v>1</v>
      </c>
      <c r="AK178" s="34">
        <v>1</v>
      </c>
      <c r="AL178" s="34">
        <v>1</v>
      </c>
      <c r="AM178" s="34"/>
      <c r="AN178" s="34"/>
      <c r="AO178" s="34">
        <v>1</v>
      </c>
      <c r="AP178" s="34"/>
      <c r="AQ178" s="35">
        <f t="shared" si="131"/>
        <v>4</v>
      </c>
    </row>
    <row r="179" spans="1:43" ht="18" x14ac:dyDescent="0.25">
      <c r="A179" s="86"/>
      <c r="B179" s="86" t="s">
        <v>73</v>
      </c>
      <c r="C179" s="34"/>
      <c r="D179" s="34"/>
      <c r="E179" s="34"/>
      <c r="F179" s="34"/>
      <c r="G179" s="34"/>
      <c r="H179" s="34"/>
      <c r="I179" s="34"/>
      <c r="J179" s="35">
        <f>SUM(C179:I179)</f>
        <v>0</v>
      </c>
      <c r="L179" s="86"/>
      <c r="M179" s="86" t="s">
        <v>73</v>
      </c>
      <c r="N179" s="34"/>
      <c r="O179" s="34"/>
      <c r="P179" s="34"/>
      <c r="Q179" s="34"/>
      <c r="R179" s="34"/>
      <c r="S179" s="34"/>
      <c r="T179" s="34"/>
      <c r="U179" s="35">
        <f>SUM(C179:I179)</f>
        <v>0</v>
      </c>
      <c r="W179" s="86"/>
      <c r="X179" s="86" t="s">
        <v>73</v>
      </c>
      <c r="Y179" s="34"/>
      <c r="Z179" s="34"/>
      <c r="AA179" s="34"/>
      <c r="AB179" s="34"/>
      <c r="AC179" s="34"/>
      <c r="AD179" s="34"/>
      <c r="AE179" s="34"/>
      <c r="AF179" s="35">
        <f>SUM(N179:T179)</f>
        <v>0</v>
      </c>
      <c r="AH179" s="86"/>
      <c r="AI179" s="86" t="s">
        <v>73</v>
      </c>
      <c r="AJ179" s="34"/>
      <c r="AK179" s="34"/>
      <c r="AL179" s="34"/>
      <c r="AM179" s="34"/>
      <c r="AN179" s="34"/>
      <c r="AO179" s="34"/>
      <c r="AP179" s="34"/>
      <c r="AQ179" s="35">
        <f>SUM(AJ179:AP179)</f>
        <v>0</v>
      </c>
    </row>
    <row r="180" spans="1:43" ht="18" x14ac:dyDescent="0.25">
      <c r="A180" s="86"/>
      <c r="B180" s="89" t="s">
        <v>1</v>
      </c>
      <c r="C180" s="35">
        <f t="shared" ref="C180:I180" si="132">SUM(C173:C178)</f>
        <v>5</v>
      </c>
      <c r="D180" s="35">
        <f t="shared" si="132"/>
        <v>1</v>
      </c>
      <c r="E180" s="35">
        <f t="shared" si="132"/>
        <v>5</v>
      </c>
      <c r="F180" s="35">
        <f t="shared" si="132"/>
        <v>1.5</v>
      </c>
      <c r="G180" s="35">
        <f t="shared" si="132"/>
        <v>2.5</v>
      </c>
      <c r="H180" s="35">
        <f t="shared" si="132"/>
        <v>4</v>
      </c>
      <c r="I180" s="35">
        <f t="shared" si="132"/>
        <v>5</v>
      </c>
      <c r="J180" s="35">
        <f>SUM(J173:J179)</f>
        <v>24</v>
      </c>
      <c r="L180" s="86"/>
      <c r="M180" s="89" t="s">
        <v>1</v>
      </c>
      <c r="N180" s="35">
        <f t="shared" ref="N180:T180" si="133">SUM(N173:N178)</f>
        <v>4</v>
      </c>
      <c r="O180" s="35">
        <f t="shared" si="133"/>
        <v>2</v>
      </c>
      <c r="P180" s="35">
        <f t="shared" si="133"/>
        <v>4</v>
      </c>
      <c r="Q180" s="35">
        <f t="shared" si="133"/>
        <v>3.5</v>
      </c>
      <c r="R180" s="35">
        <f t="shared" si="133"/>
        <v>3.5</v>
      </c>
      <c r="S180" s="35">
        <f t="shared" si="133"/>
        <v>1</v>
      </c>
      <c r="T180" s="35">
        <f t="shared" si="133"/>
        <v>7</v>
      </c>
      <c r="U180" s="35">
        <f>SUM(U173:U179)</f>
        <v>25</v>
      </c>
      <c r="W180" s="86"/>
      <c r="X180" s="89" t="s">
        <v>1</v>
      </c>
      <c r="Y180" s="35">
        <f t="shared" ref="Y180:AE180" si="134">SUM(Y173:Y178)</f>
        <v>4</v>
      </c>
      <c r="Z180" s="35">
        <f t="shared" si="134"/>
        <v>2</v>
      </c>
      <c r="AA180" s="35">
        <f t="shared" si="134"/>
        <v>4</v>
      </c>
      <c r="AB180" s="35">
        <f t="shared" si="134"/>
        <v>1.5</v>
      </c>
      <c r="AC180" s="35">
        <f t="shared" si="134"/>
        <v>3.5</v>
      </c>
      <c r="AD180" s="35">
        <f t="shared" si="134"/>
        <v>1</v>
      </c>
      <c r="AE180" s="35">
        <f t="shared" si="134"/>
        <v>7</v>
      </c>
      <c r="AF180" s="35">
        <f>SUM(AF173:AF179)</f>
        <v>23</v>
      </c>
      <c r="AH180" s="86"/>
      <c r="AI180" s="89" t="s">
        <v>1</v>
      </c>
      <c r="AJ180" s="35">
        <f t="shared" ref="AJ180:AP180" si="135">SUM(AJ173:AJ178)</f>
        <v>5</v>
      </c>
      <c r="AK180" s="35">
        <f t="shared" si="135"/>
        <v>1</v>
      </c>
      <c r="AL180" s="35">
        <f t="shared" si="135"/>
        <v>5</v>
      </c>
      <c r="AM180" s="35">
        <f t="shared" si="135"/>
        <v>1.5</v>
      </c>
      <c r="AN180" s="35">
        <f t="shared" si="135"/>
        <v>2.5</v>
      </c>
      <c r="AO180" s="35">
        <f t="shared" si="135"/>
        <v>4</v>
      </c>
      <c r="AP180" s="35">
        <f t="shared" si="135"/>
        <v>5</v>
      </c>
      <c r="AQ180" s="35">
        <f>SUM(AQ173:AQ179)</f>
        <v>24</v>
      </c>
    </row>
    <row r="184" spans="1:43" ht="12.75" customHeight="1" x14ac:dyDescent="0.2">
      <c r="A184" s="248" t="s">
        <v>135</v>
      </c>
      <c r="B184" s="248"/>
      <c r="C184" s="248"/>
      <c r="D184" s="248"/>
      <c r="E184" s="248"/>
      <c r="F184" s="248"/>
      <c r="G184" s="248"/>
      <c r="H184" s="248"/>
      <c r="I184" s="248"/>
      <c r="J184" s="248"/>
      <c r="L184" s="248" t="s">
        <v>135</v>
      </c>
      <c r="M184" s="248"/>
      <c r="N184" s="248"/>
      <c r="O184" s="248"/>
      <c r="P184" s="248"/>
      <c r="Q184" s="248"/>
      <c r="R184" s="248"/>
      <c r="S184" s="248"/>
      <c r="T184" s="248"/>
      <c r="U184" s="248"/>
      <c r="W184" s="248" t="s">
        <v>135</v>
      </c>
      <c r="X184" s="248"/>
      <c r="Y184" s="248"/>
      <c r="Z184" s="248"/>
      <c r="AA184" s="248"/>
      <c r="AB184" s="248"/>
      <c r="AC184" s="248"/>
      <c r="AD184" s="248"/>
      <c r="AE184" s="248"/>
      <c r="AF184" s="248"/>
      <c r="AH184" s="248" t="s">
        <v>135</v>
      </c>
      <c r="AI184" s="248"/>
      <c r="AJ184" s="248"/>
      <c r="AK184" s="248"/>
      <c r="AL184" s="248"/>
      <c r="AM184" s="248"/>
      <c r="AN184" s="248"/>
      <c r="AO184" s="248"/>
      <c r="AP184" s="248"/>
      <c r="AQ184" s="248"/>
    </row>
    <row r="185" spans="1:43" ht="12.75" customHeight="1" x14ac:dyDescent="0.2">
      <c r="A185" s="248"/>
      <c r="B185" s="248"/>
      <c r="C185" s="248"/>
      <c r="D185" s="248"/>
      <c r="E185" s="248"/>
      <c r="F185" s="248"/>
      <c r="G185" s="248"/>
      <c r="H185" s="248"/>
      <c r="I185" s="248"/>
      <c r="J185" s="248"/>
      <c r="L185" s="248"/>
      <c r="M185" s="248"/>
      <c r="N185" s="248"/>
      <c r="O185" s="248"/>
      <c r="P185" s="248"/>
      <c r="Q185" s="248"/>
      <c r="R185" s="248"/>
      <c r="S185" s="248"/>
      <c r="T185" s="248"/>
      <c r="U185" s="248"/>
      <c r="W185" s="248"/>
      <c r="X185" s="248"/>
      <c r="Y185" s="248"/>
      <c r="Z185" s="248"/>
      <c r="AA185" s="248"/>
      <c r="AB185" s="248"/>
      <c r="AC185" s="248"/>
      <c r="AD185" s="248"/>
      <c r="AE185" s="248"/>
      <c r="AF185" s="248"/>
      <c r="AH185" s="248"/>
      <c r="AI185" s="248"/>
      <c r="AJ185" s="248"/>
      <c r="AK185" s="248"/>
      <c r="AL185" s="248"/>
      <c r="AM185" s="248"/>
      <c r="AN185" s="248"/>
      <c r="AO185" s="248"/>
      <c r="AP185" s="248"/>
      <c r="AQ185" s="248"/>
    </row>
    <row r="186" spans="1:43" ht="18" x14ac:dyDescent="0.25">
      <c r="A186" s="84" t="s">
        <v>0</v>
      </c>
      <c r="B186" s="112" t="s">
        <v>58</v>
      </c>
      <c r="C186" s="249" t="s">
        <v>17</v>
      </c>
      <c r="D186" s="249"/>
      <c r="E186" s="250">
        <v>40511</v>
      </c>
      <c r="F186" s="250"/>
      <c r="G186" s="250"/>
      <c r="H186" s="250"/>
      <c r="I186" s="250"/>
      <c r="J186" s="86"/>
      <c r="L186" s="84" t="s">
        <v>0</v>
      </c>
      <c r="M186" s="112" t="s">
        <v>74</v>
      </c>
      <c r="N186" s="249" t="s">
        <v>17</v>
      </c>
      <c r="O186" s="249"/>
      <c r="P186" s="250">
        <v>40511</v>
      </c>
      <c r="Q186" s="250"/>
      <c r="R186" s="250"/>
      <c r="S186" s="250"/>
      <c r="T186" s="250"/>
      <c r="U186" s="86"/>
      <c r="W186" s="84" t="s">
        <v>0</v>
      </c>
      <c r="X186" s="112" t="s">
        <v>78</v>
      </c>
      <c r="Y186" s="249" t="s">
        <v>17</v>
      </c>
      <c r="Z186" s="249"/>
      <c r="AA186" s="250">
        <v>40511</v>
      </c>
      <c r="AB186" s="250"/>
      <c r="AC186" s="250"/>
      <c r="AD186" s="250"/>
      <c r="AE186" s="250"/>
      <c r="AF186" s="86"/>
      <c r="AH186" s="84" t="s">
        <v>0</v>
      </c>
      <c r="AI186" s="112" t="s">
        <v>85</v>
      </c>
      <c r="AJ186" s="249" t="s">
        <v>17</v>
      </c>
      <c r="AK186" s="249"/>
      <c r="AL186" s="250">
        <v>40504</v>
      </c>
      <c r="AM186" s="250"/>
      <c r="AN186" s="250"/>
      <c r="AO186" s="250"/>
      <c r="AP186" s="250"/>
      <c r="AQ186" s="86"/>
    </row>
    <row r="187" spans="1:43" ht="18" x14ac:dyDescent="0.25">
      <c r="A187" s="84" t="s">
        <v>36</v>
      </c>
      <c r="B187" s="167" t="s">
        <v>61</v>
      </c>
      <c r="C187" s="30">
        <f>E186</f>
        <v>40511</v>
      </c>
      <c r="D187" s="30">
        <f t="shared" ref="D187:I188" si="136">C187+1</f>
        <v>40512</v>
      </c>
      <c r="E187" s="30">
        <f t="shared" si="136"/>
        <v>40513</v>
      </c>
      <c r="F187" s="30">
        <f t="shared" si="136"/>
        <v>40514</v>
      </c>
      <c r="G187" s="30">
        <f t="shared" si="136"/>
        <v>40515</v>
      </c>
      <c r="H187" s="30">
        <f t="shared" si="136"/>
        <v>40516</v>
      </c>
      <c r="I187" s="30">
        <f t="shared" si="136"/>
        <v>40517</v>
      </c>
      <c r="J187" s="87" t="s">
        <v>1</v>
      </c>
      <c r="L187" s="84" t="s">
        <v>36</v>
      </c>
      <c r="M187" s="158" t="s">
        <v>61</v>
      </c>
      <c r="N187" s="30">
        <f>P186</f>
        <v>40511</v>
      </c>
      <c r="O187" s="30">
        <f t="shared" ref="O187:T188" si="137">N187+1</f>
        <v>40512</v>
      </c>
      <c r="P187" s="30">
        <f t="shared" si="137"/>
        <v>40513</v>
      </c>
      <c r="Q187" s="30">
        <f t="shared" si="137"/>
        <v>40514</v>
      </c>
      <c r="R187" s="30">
        <f t="shared" si="137"/>
        <v>40515</v>
      </c>
      <c r="S187" s="30">
        <f t="shared" si="137"/>
        <v>40516</v>
      </c>
      <c r="T187" s="30">
        <f t="shared" si="137"/>
        <v>40517</v>
      </c>
      <c r="U187" s="87" t="s">
        <v>1</v>
      </c>
      <c r="W187" s="84" t="s">
        <v>36</v>
      </c>
      <c r="X187" s="154" t="s">
        <v>61</v>
      </c>
      <c r="Y187" s="30">
        <f>AA186</f>
        <v>40511</v>
      </c>
      <c r="Z187" s="30">
        <f t="shared" ref="Z187:AE188" si="138">Y187+1</f>
        <v>40512</v>
      </c>
      <c r="AA187" s="30">
        <f t="shared" si="138"/>
        <v>40513</v>
      </c>
      <c r="AB187" s="30">
        <f t="shared" si="138"/>
        <v>40514</v>
      </c>
      <c r="AC187" s="30">
        <f t="shared" si="138"/>
        <v>40515</v>
      </c>
      <c r="AD187" s="30">
        <f t="shared" si="138"/>
        <v>40516</v>
      </c>
      <c r="AE187" s="30">
        <f t="shared" si="138"/>
        <v>40517</v>
      </c>
      <c r="AF187" s="87" t="s">
        <v>1</v>
      </c>
      <c r="AH187" s="84" t="s">
        <v>36</v>
      </c>
      <c r="AI187" s="156" t="s">
        <v>61</v>
      </c>
      <c r="AJ187" s="30">
        <f>AL186</f>
        <v>40504</v>
      </c>
      <c r="AK187" s="30">
        <f t="shared" ref="AK187:AP188" si="139">AJ187+1</f>
        <v>40505</v>
      </c>
      <c r="AL187" s="30">
        <f t="shared" si="139"/>
        <v>40506</v>
      </c>
      <c r="AM187" s="30">
        <f t="shared" si="139"/>
        <v>40507</v>
      </c>
      <c r="AN187" s="30">
        <f t="shared" si="139"/>
        <v>40508</v>
      </c>
      <c r="AO187" s="30">
        <f t="shared" si="139"/>
        <v>40509</v>
      </c>
      <c r="AP187" s="30">
        <f t="shared" si="139"/>
        <v>40510</v>
      </c>
      <c r="AQ187" s="87" t="s">
        <v>1</v>
      </c>
    </row>
    <row r="188" spans="1:43" ht="18" x14ac:dyDescent="0.25">
      <c r="A188" s="86"/>
      <c r="B188" s="84" t="s">
        <v>35</v>
      </c>
      <c r="C188" s="32">
        <f>E186</f>
        <v>40511</v>
      </c>
      <c r="D188" s="32">
        <f t="shared" si="136"/>
        <v>40512</v>
      </c>
      <c r="E188" s="32">
        <f t="shared" si="136"/>
        <v>40513</v>
      </c>
      <c r="F188" s="32">
        <f t="shared" si="136"/>
        <v>40514</v>
      </c>
      <c r="G188" s="32">
        <f t="shared" si="136"/>
        <v>40515</v>
      </c>
      <c r="H188" s="32">
        <f t="shared" si="136"/>
        <v>40516</v>
      </c>
      <c r="I188" s="32">
        <f t="shared" si="136"/>
        <v>40517</v>
      </c>
      <c r="J188" s="88"/>
      <c r="L188" s="86"/>
      <c r="M188" s="84" t="s">
        <v>35</v>
      </c>
      <c r="N188" s="32">
        <f>P186</f>
        <v>40511</v>
      </c>
      <c r="O188" s="32">
        <f t="shared" si="137"/>
        <v>40512</v>
      </c>
      <c r="P188" s="32">
        <f t="shared" si="137"/>
        <v>40513</v>
      </c>
      <c r="Q188" s="32">
        <f t="shared" si="137"/>
        <v>40514</v>
      </c>
      <c r="R188" s="32">
        <f t="shared" si="137"/>
        <v>40515</v>
      </c>
      <c r="S188" s="32">
        <f t="shared" si="137"/>
        <v>40516</v>
      </c>
      <c r="T188" s="32">
        <f t="shared" si="137"/>
        <v>40517</v>
      </c>
      <c r="U188" s="88"/>
      <c r="W188" s="86"/>
      <c r="X188" s="84" t="s">
        <v>35</v>
      </c>
      <c r="Y188" s="32">
        <f>AA186</f>
        <v>40511</v>
      </c>
      <c r="Z188" s="32">
        <f t="shared" si="138"/>
        <v>40512</v>
      </c>
      <c r="AA188" s="32">
        <f t="shared" si="138"/>
        <v>40513</v>
      </c>
      <c r="AB188" s="32">
        <f t="shared" si="138"/>
        <v>40514</v>
      </c>
      <c r="AC188" s="32">
        <f t="shared" si="138"/>
        <v>40515</v>
      </c>
      <c r="AD188" s="32">
        <f t="shared" si="138"/>
        <v>40516</v>
      </c>
      <c r="AE188" s="32">
        <f t="shared" si="138"/>
        <v>40517</v>
      </c>
      <c r="AF188" s="88"/>
      <c r="AH188" s="86"/>
      <c r="AI188" s="84" t="s">
        <v>35</v>
      </c>
      <c r="AJ188" s="32">
        <f>AL186</f>
        <v>40504</v>
      </c>
      <c r="AK188" s="32">
        <f t="shared" si="139"/>
        <v>40505</v>
      </c>
      <c r="AL188" s="32">
        <f t="shared" si="139"/>
        <v>40506</v>
      </c>
      <c r="AM188" s="32">
        <f t="shared" si="139"/>
        <v>40507</v>
      </c>
      <c r="AN188" s="32">
        <f t="shared" si="139"/>
        <v>40508</v>
      </c>
      <c r="AO188" s="32">
        <f t="shared" si="139"/>
        <v>40509</v>
      </c>
      <c r="AP188" s="32">
        <f t="shared" si="139"/>
        <v>40510</v>
      </c>
      <c r="AQ188" s="88"/>
    </row>
    <row r="189" spans="1:43" ht="18" x14ac:dyDescent="0.25">
      <c r="A189" s="86"/>
      <c r="B189" s="86" t="s">
        <v>37</v>
      </c>
      <c r="C189" s="34">
        <v>2.5</v>
      </c>
      <c r="D189" s="34"/>
      <c r="E189" s="34">
        <v>2.5</v>
      </c>
      <c r="F189" s="34"/>
      <c r="G189" s="34">
        <v>2.5</v>
      </c>
      <c r="H189" s="34"/>
      <c r="I189" s="34"/>
      <c r="J189" s="35">
        <f t="shared" ref="J189:J194" si="140">SUM(C189:I189)</f>
        <v>7.5</v>
      </c>
      <c r="L189" s="86"/>
      <c r="M189" s="86" t="s">
        <v>37</v>
      </c>
      <c r="N189" s="34">
        <v>2.5</v>
      </c>
      <c r="O189" s="34"/>
      <c r="P189" s="34">
        <v>2.5</v>
      </c>
      <c r="Q189" s="34"/>
      <c r="R189" s="34">
        <v>2.5</v>
      </c>
      <c r="S189" s="34"/>
      <c r="T189" s="34"/>
      <c r="U189" s="35">
        <f t="shared" ref="U189:U194" si="141">SUM(N189:T189)</f>
        <v>7.5</v>
      </c>
      <c r="W189" s="86"/>
      <c r="X189" s="86" t="s">
        <v>37</v>
      </c>
      <c r="Y189" s="34">
        <v>2.5</v>
      </c>
      <c r="Z189" s="34"/>
      <c r="AA189" s="34">
        <v>2.5</v>
      </c>
      <c r="AB189" s="34"/>
      <c r="AC189" s="34">
        <v>2.5</v>
      </c>
      <c r="AD189" s="34"/>
      <c r="AE189" s="34"/>
      <c r="AF189" s="35">
        <f t="shared" ref="AF189:AF194" si="142">SUM(Y189:AE189)</f>
        <v>7.5</v>
      </c>
      <c r="AH189" s="86"/>
      <c r="AI189" s="86" t="s">
        <v>37</v>
      </c>
      <c r="AJ189" s="34">
        <v>2.5</v>
      </c>
      <c r="AK189" s="34"/>
      <c r="AL189" s="34">
        <v>2.5</v>
      </c>
      <c r="AM189" s="34"/>
      <c r="AN189" s="34">
        <v>2.5</v>
      </c>
      <c r="AO189" s="34"/>
      <c r="AP189" s="34"/>
      <c r="AQ189" s="35">
        <f t="shared" ref="AQ189:AQ194" si="143">SUM(AJ189:AP189)</f>
        <v>7.5</v>
      </c>
    </row>
    <row r="190" spans="1:43" ht="18" x14ac:dyDescent="0.25">
      <c r="A190" s="86"/>
      <c r="B190" s="86" t="s">
        <v>34</v>
      </c>
      <c r="C190" s="34">
        <v>1.5</v>
      </c>
      <c r="D190" s="34"/>
      <c r="E190" s="34">
        <v>1.5</v>
      </c>
      <c r="F190" s="34"/>
      <c r="G190" s="34"/>
      <c r="H190" s="34">
        <v>1.5</v>
      </c>
      <c r="I190" s="34"/>
      <c r="J190" s="35">
        <f t="shared" si="140"/>
        <v>4.5</v>
      </c>
      <c r="L190" s="86"/>
      <c r="M190" s="86" t="s">
        <v>34</v>
      </c>
      <c r="N190" s="34">
        <v>1.5</v>
      </c>
      <c r="O190" s="34"/>
      <c r="P190" s="34">
        <v>1.5</v>
      </c>
      <c r="Q190" s="34">
        <v>1.5</v>
      </c>
      <c r="R190" s="34"/>
      <c r="S190" s="34">
        <v>1</v>
      </c>
      <c r="T190" s="34"/>
      <c r="U190" s="35">
        <f t="shared" si="141"/>
        <v>5.5</v>
      </c>
      <c r="W190" s="86"/>
      <c r="X190" s="86" t="s">
        <v>34</v>
      </c>
      <c r="Y190" s="34">
        <v>1.5</v>
      </c>
      <c r="Z190" s="34"/>
      <c r="AA190" s="34"/>
      <c r="AB190" s="34">
        <v>1</v>
      </c>
      <c r="AC190" s="34"/>
      <c r="AD190" s="34">
        <v>1</v>
      </c>
      <c r="AE190" s="34"/>
      <c r="AF190" s="35">
        <f t="shared" si="142"/>
        <v>3.5</v>
      </c>
      <c r="AH190" s="86"/>
      <c r="AI190" s="86" t="s">
        <v>34</v>
      </c>
      <c r="AJ190" s="34">
        <v>1.5</v>
      </c>
      <c r="AK190" s="34"/>
      <c r="AL190" s="34">
        <v>1.5</v>
      </c>
      <c r="AM190" s="34">
        <v>1.5</v>
      </c>
      <c r="AN190" s="34"/>
      <c r="AO190" s="34">
        <v>1</v>
      </c>
      <c r="AP190" s="34"/>
      <c r="AQ190" s="35">
        <f t="shared" si="143"/>
        <v>5.5</v>
      </c>
    </row>
    <row r="191" spans="1:43" ht="18" x14ac:dyDescent="0.25">
      <c r="A191" s="86"/>
      <c r="B191" s="86" t="s">
        <v>38</v>
      </c>
      <c r="C191" s="34"/>
      <c r="D191" s="34"/>
      <c r="E191" s="34"/>
      <c r="F191" s="34"/>
      <c r="G191" s="34">
        <v>1</v>
      </c>
      <c r="H191" s="34"/>
      <c r="I191" s="34">
        <v>1</v>
      </c>
      <c r="J191" s="35">
        <f t="shared" si="140"/>
        <v>2</v>
      </c>
      <c r="L191" s="86"/>
      <c r="M191" s="86" t="s">
        <v>38</v>
      </c>
      <c r="N191" s="34"/>
      <c r="O191" s="34">
        <v>1</v>
      </c>
      <c r="P191" s="34"/>
      <c r="Q191" s="34"/>
      <c r="R191" s="34"/>
      <c r="S191" s="34"/>
      <c r="T191" s="34">
        <v>2</v>
      </c>
      <c r="U191" s="35">
        <f t="shared" si="141"/>
        <v>3</v>
      </c>
      <c r="W191" s="86"/>
      <c r="X191" s="86" t="s">
        <v>38</v>
      </c>
      <c r="Y191" s="34"/>
      <c r="Z191" s="34">
        <v>1</v>
      </c>
      <c r="AA191" s="34"/>
      <c r="AB191" s="34"/>
      <c r="AC191" s="34"/>
      <c r="AD191" s="34"/>
      <c r="AE191" s="34">
        <v>2</v>
      </c>
      <c r="AF191" s="35">
        <f t="shared" si="142"/>
        <v>3</v>
      </c>
      <c r="AH191" s="86"/>
      <c r="AI191" s="86" t="s">
        <v>38</v>
      </c>
      <c r="AJ191" s="34"/>
      <c r="AK191" s="34">
        <v>2</v>
      </c>
      <c r="AL191" s="34"/>
      <c r="AM191" s="34"/>
      <c r="AN191" s="34">
        <v>2</v>
      </c>
      <c r="AO191" s="34">
        <v>1</v>
      </c>
      <c r="AP191" s="34">
        <v>2</v>
      </c>
      <c r="AQ191" s="35">
        <f t="shared" si="143"/>
        <v>7</v>
      </c>
    </row>
    <row r="192" spans="1:43" ht="18" x14ac:dyDescent="0.25">
      <c r="A192" s="86"/>
      <c r="B192" s="86" t="s">
        <v>39</v>
      </c>
      <c r="C192" s="34"/>
      <c r="D192" s="34"/>
      <c r="E192" s="34"/>
      <c r="F192" s="34"/>
      <c r="G192" s="34">
        <v>2</v>
      </c>
      <c r="H192" s="34"/>
      <c r="I192" s="34"/>
      <c r="J192" s="35">
        <f t="shared" si="140"/>
        <v>2</v>
      </c>
      <c r="L192" s="86"/>
      <c r="M192" s="86" t="s">
        <v>39</v>
      </c>
      <c r="N192" s="34"/>
      <c r="O192" s="34"/>
      <c r="P192" s="34"/>
      <c r="Q192" s="34"/>
      <c r="R192" s="34"/>
      <c r="S192" s="34"/>
      <c r="T192" s="34">
        <v>3</v>
      </c>
      <c r="U192" s="35">
        <f t="shared" si="141"/>
        <v>3</v>
      </c>
      <c r="W192" s="86"/>
      <c r="X192" s="86" t="s">
        <v>39</v>
      </c>
      <c r="Y192" s="34"/>
      <c r="Z192" s="34"/>
      <c r="AA192" s="34"/>
      <c r="AB192" s="34"/>
      <c r="AC192" s="34"/>
      <c r="AD192" s="34"/>
      <c r="AE192" s="34">
        <v>3</v>
      </c>
      <c r="AF192" s="35">
        <f t="shared" si="142"/>
        <v>3</v>
      </c>
      <c r="AH192" s="86"/>
      <c r="AI192" s="86" t="s">
        <v>39</v>
      </c>
      <c r="AJ192" s="34"/>
      <c r="AK192" s="34"/>
      <c r="AL192" s="34"/>
      <c r="AM192" s="34"/>
      <c r="AN192" s="34"/>
      <c r="AO192" s="34"/>
      <c r="AP192" s="34">
        <v>2</v>
      </c>
      <c r="AQ192" s="35">
        <f t="shared" si="143"/>
        <v>2</v>
      </c>
    </row>
    <row r="193" spans="1:44" ht="18" x14ac:dyDescent="0.25">
      <c r="A193" s="86"/>
      <c r="B193" s="86" t="s">
        <v>40</v>
      </c>
      <c r="C193" s="34"/>
      <c r="D193" s="34"/>
      <c r="E193" s="34"/>
      <c r="F193" s="34"/>
      <c r="G193" s="34"/>
      <c r="H193" s="34"/>
      <c r="I193" s="34"/>
      <c r="J193" s="35">
        <f t="shared" si="140"/>
        <v>0</v>
      </c>
      <c r="L193" s="86"/>
      <c r="M193" s="86" t="s">
        <v>40</v>
      </c>
      <c r="N193" s="34"/>
      <c r="O193" s="34"/>
      <c r="P193" s="34"/>
      <c r="Q193" s="34"/>
      <c r="R193" s="34"/>
      <c r="S193" s="34"/>
      <c r="T193" s="34"/>
      <c r="U193" s="35">
        <f t="shared" si="141"/>
        <v>0</v>
      </c>
      <c r="W193" s="86"/>
      <c r="X193" s="86" t="s">
        <v>40</v>
      </c>
      <c r="Y193" s="34"/>
      <c r="Z193" s="34"/>
      <c r="AA193" s="34"/>
      <c r="AB193" s="34"/>
      <c r="AC193" s="34"/>
      <c r="AD193" s="34"/>
      <c r="AE193" s="34"/>
      <c r="AF193" s="35">
        <f t="shared" si="142"/>
        <v>0</v>
      </c>
      <c r="AH193" s="86"/>
      <c r="AI193" s="86" t="s">
        <v>40</v>
      </c>
      <c r="AJ193" s="34"/>
      <c r="AK193" s="34"/>
      <c r="AL193" s="34"/>
      <c r="AM193" s="34"/>
      <c r="AN193" s="34"/>
      <c r="AO193" s="34"/>
      <c r="AP193" s="34"/>
      <c r="AQ193" s="35">
        <f t="shared" si="143"/>
        <v>0</v>
      </c>
    </row>
    <row r="194" spans="1:44" ht="18" x14ac:dyDescent="0.25">
      <c r="A194" s="86"/>
      <c r="B194" s="113" t="s">
        <v>62</v>
      </c>
      <c r="C194" s="34">
        <v>1</v>
      </c>
      <c r="D194" s="34">
        <v>1</v>
      </c>
      <c r="E194" s="34">
        <v>2</v>
      </c>
      <c r="F194" s="34">
        <v>1</v>
      </c>
      <c r="G194" s="34"/>
      <c r="H194" s="34"/>
      <c r="I194" s="34">
        <v>2</v>
      </c>
      <c r="J194" s="35">
        <f t="shared" si="140"/>
        <v>7</v>
      </c>
      <c r="L194" s="86"/>
      <c r="M194" s="113" t="s">
        <v>62</v>
      </c>
      <c r="N194" s="34"/>
      <c r="O194" s="34">
        <v>1</v>
      </c>
      <c r="P194" s="34"/>
      <c r="Q194" s="34">
        <v>2</v>
      </c>
      <c r="R194" s="34">
        <v>1</v>
      </c>
      <c r="S194" s="34"/>
      <c r="T194" s="34">
        <v>2</v>
      </c>
      <c r="U194" s="35">
        <f t="shared" si="141"/>
        <v>6</v>
      </c>
      <c r="W194" s="86"/>
      <c r="X194" s="113" t="s">
        <v>62</v>
      </c>
      <c r="Y194" s="34"/>
      <c r="Z194" s="34">
        <v>1</v>
      </c>
      <c r="AA194" s="34"/>
      <c r="AB194" s="34"/>
      <c r="AC194" s="34">
        <v>1</v>
      </c>
      <c r="AD194" s="34"/>
      <c r="AE194" s="34">
        <v>1</v>
      </c>
      <c r="AF194" s="35">
        <f t="shared" si="142"/>
        <v>3</v>
      </c>
      <c r="AH194" s="86"/>
      <c r="AI194" s="113" t="s">
        <v>62</v>
      </c>
      <c r="AJ194" s="34">
        <v>1</v>
      </c>
      <c r="AK194" s="34">
        <v>1</v>
      </c>
      <c r="AL194" s="34">
        <v>1</v>
      </c>
      <c r="AM194" s="34"/>
      <c r="AN194" s="34"/>
      <c r="AO194" s="34"/>
      <c r="AP194" s="34"/>
      <c r="AQ194" s="35">
        <f t="shared" si="143"/>
        <v>3</v>
      </c>
    </row>
    <row r="195" spans="1:44" ht="18" x14ac:dyDescent="0.25">
      <c r="A195" s="86"/>
      <c r="B195" s="86" t="s">
        <v>73</v>
      </c>
      <c r="C195" s="34"/>
      <c r="D195" s="34"/>
      <c r="E195" s="34"/>
      <c r="F195" s="34"/>
      <c r="G195" s="34"/>
      <c r="H195" s="34"/>
      <c r="I195" s="34"/>
      <c r="J195" s="35">
        <f>SUM(C195:I195)</f>
        <v>0</v>
      </c>
      <c r="L195" s="86"/>
      <c r="M195" s="86" t="s">
        <v>73</v>
      </c>
      <c r="N195" s="34"/>
      <c r="O195" s="34"/>
      <c r="P195" s="34"/>
      <c r="Q195" s="34"/>
      <c r="R195" s="34"/>
      <c r="S195" s="34"/>
      <c r="T195" s="34"/>
      <c r="U195" s="35">
        <f>SUM(C195:I195)</f>
        <v>0</v>
      </c>
      <c r="W195" s="86"/>
      <c r="X195" s="86" t="s">
        <v>73</v>
      </c>
      <c r="Y195" s="34"/>
      <c r="Z195" s="34"/>
      <c r="AA195" s="34"/>
      <c r="AB195" s="34"/>
      <c r="AC195" s="34"/>
      <c r="AD195" s="34"/>
      <c r="AE195" s="34"/>
      <c r="AF195" s="35">
        <f>SUM(N195:T195)</f>
        <v>0</v>
      </c>
      <c r="AH195" s="86"/>
      <c r="AI195" s="86" t="s">
        <v>73</v>
      </c>
      <c r="AJ195" s="34"/>
      <c r="AK195" s="34"/>
      <c r="AL195" s="34"/>
      <c r="AM195" s="34"/>
      <c r="AN195" s="34"/>
      <c r="AO195" s="34"/>
      <c r="AP195" s="34"/>
      <c r="AQ195" s="35">
        <f>SUM(AJ195:AP195)</f>
        <v>0</v>
      </c>
    </row>
    <row r="196" spans="1:44" ht="18" x14ac:dyDescent="0.25">
      <c r="A196" s="86"/>
      <c r="B196" s="89" t="s">
        <v>1</v>
      </c>
      <c r="C196" s="35">
        <f t="shared" ref="C196:I196" si="144">SUM(C189:C194)</f>
        <v>5</v>
      </c>
      <c r="D196" s="35">
        <f t="shared" si="144"/>
        <v>1</v>
      </c>
      <c r="E196" s="35">
        <f t="shared" si="144"/>
        <v>6</v>
      </c>
      <c r="F196" s="35">
        <f t="shared" si="144"/>
        <v>1</v>
      </c>
      <c r="G196" s="35">
        <f t="shared" si="144"/>
        <v>5.5</v>
      </c>
      <c r="H196" s="35">
        <f t="shared" si="144"/>
        <v>1.5</v>
      </c>
      <c r="I196" s="35">
        <f t="shared" si="144"/>
        <v>3</v>
      </c>
      <c r="J196" s="35">
        <f>SUM(J189:J195)</f>
        <v>23</v>
      </c>
      <c r="L196" s="86"/>
      <c r="M196" s="89" t="s">
        <v>1</v>
      </c>
      <c r="N196" s="35">
        <f t="shared" ref="N196:T196" si="145">SUM(N189:N194)</f>
        <v>4</v>
      </c>
      <c r="O196" s="35">
        <f t="shared" si="145"/>
        <v>2</v>
      </c>
      <c r="P196" s="35">
        <f t="shared" si="145"/>
        <v>4</v>
      </c>
      <c r="Q196" s="35">
        <f t="shared" si="145"/>
        <v>3.5</v>
      </c>
      <c r="R196" s="35">
        <f t="shared" si="145"/>
        <v>3.5</v>
      </c>
      <c r="S196" s="35">
        <f t="shared" si="145"/>
        <v>1</v>
      </c>
      <c r="T196" s="35">
        <f t="shared" si="145"/>
        <v>7</v>
      </c>
      <c r="U196" s="35">
        <f>SUM(U189:U195)</f>
        <v>25</v>
      </c>
      <c r="W196" s="86"/>
      <c r="X196" s="89" t="s">
        <v>1</v>
      </c>
      <c r="Y196" s="35">
        <f t="shared" ref="Y196:AE196" si="146">SUM(Y189:Y194)</f>
        <v>4</v>
      </c>
      <c r="Z196" s="35">
        <f t="shared" si="146"/>
        <v>2</v>
      </c>
      <c r="AA196" s="35">
        <f t="shared" si="146"/>
        <v>2.5</v>
      </c>
      <c r="AB196" s="35">
        <f t="shared" si="146"/>
        <v>1</v>
      </c>
      <c r="AC196" s="35">
        <f t="shared" si="146"/>
        <v>3.5</v>
      </c>
      <c r="AD196" s="35">
        <f t="shared" si="146"/>
        <v>1</v>
      </c>
      <c r="AE196" s="35">
        <f t="shared" si="146"/>
        <v>6</v>
      </c>
      <c r="AF196" s="35">
        <f>SUM(AF189:AF195)</f>
        <v>20</v>
      </c>
      <c r="AH196" s="86"/>
      <c r="AI196" s="89" t="s">
        <v>1</v>
      </c>
      <c r="AJ196" s="35">
        <f t="shared" ref="AJ196:AP196" si="147">SUM(AJ189:AJ194)</f>
        <v>5</v>
      </c>
      <c r="AK196" s="35">
        <f t="shared" si="147"/>
        <v>3</v>
      </c>
      <c r="AL196" s="35">
        <f t="shared" si="147"/>
        <v>5</v>
      </c>
      <c r="AM196" s="35">
        <f t="shared" si="147"/>
        <v>1.5</v>
      </c>
      <c r="AN196" s="35">
        <f t="shared" si="147"/>
        <v>4.5</v>
      </c>
      <c r="AO196" s="35">
        <f t="shared" si="147"/>
        <v>2</v>
      </c>
      <c r="AP196" s="35">
        <f t="shared" si="147"/>
        <v>4</v>
      </c>
      <c r="AQ196" s="35">
        <f>SUM(AQ189:AQ195)</f>
        <v>25</v>
      </c>
    </row>
    <row r="197" spans="1:44" x14ac:dyDescent="0.2">
      <c r="A197" s="169"/>
      <c r="B197" s="169"/>
      <c r="C197" s="169"/>
      <c r="D197" s="169"/>
      <c r="E197" s="169"/>
      <c r="F197" s="169"/>
      <c r="G197" s="169"/>
      <c r="H197" s="169"/>
      <c r="I197" s="169"/>
      <c r="J197" s="169"/>
    </row>
    <row r="200" spans="1:44" ht="15" customHeight="1" x14ac:dyDescent="0.25">
      <c r="L200" s="248" t="s">
        <v>143</v>
      </c>
      <c r="M200" s="248"/>
      <c r="N200" s="248"/>
      <c r="O200" s="248"/>
      <c r="P200" s="248"/>
      <c r="Q200" s="248"/>
      <c r="R200" s="248"/>
      <c r="S200" s="248"/>
      <c r="T200" s="248"/>
      <c r="U200" s="248"/>
      <c r="W200" s="248" t="s">
        <v>143</v>
      </c>
      <c r="X200" s="248"/>
      <c r="Y200" s="248"/>
      <c r="Z200" s="248"/>
      <c r="AA200" s="248"/>
      <c r="AB200" s="248"/>
      <c r="AC200" s="248"/>
      <c r="AD200" s="248"/>
      <c r="AE200" s="248"/>
      <c r="AF200" s="248"/>
      <c r="AH200" s="248" t="s">
        <v>143</v>
      </c>
      <c r="AI200" s="248"/>
      <c r="AJ200" s="248"/>
      <c r="AK200" s="248"/>
      <c r="AL200" s="248"/>
      <c r="AM200" s="248"/>
      <c r="AN200" s="248"/>
      <c r="AO200" s="248"/>
      <c r="AP200" s="248"/>
      <c r="AQ200" s="248"/>
      <c r="AR200" s="164"/>
    </row>
    <row r="201" spans="1:44" ht="15.75" customHeight="1" x14ac:dyDescent="0.25">
      <c r="L201" s="248"/>
      <c r="M201" s="248"/>
      <c r="N201" s="248"/>
      <c r="O201" s="248"/>
      <c r="P201" s="248"/>
      <c r="Q201" s="248"/>
      <c r="R201" s="248"/>
      <c r="S201" s="248"/>
      <c r="T201" s="248"/>
      <c r="U201" s="248"/>
      <c r="W201" s="248"/>
      <c r="X201" s="248"/>
      <c r="Y201" s="248"/>
      <c r="Z201" s="248"/>
      <c r="AA201" s="248"/>
      <c r="AB201" s="248"/>
      <c r="AC201" s="248"/>
      <c r="AD201" s="248"/>
      <c r="AE201" s="248"/>
      <c r="AF201" s="248"/>
      <c r="AH201" s="248"/>
      <c r="AI201" s="248"/>
      <c r="AJ201" s="248"/>
      <c r="AK201" s="248"/>
      <c r="AL201" s="248"/>
      <c r="AM201" s="248"/>
      <c r="AN201" s="248"/>
      <c r="AO201" s="248"/>
      <c r="AP201" s="248"/>
      <c r="AQ201" s="248"/>
      <c r="AR201" s="164"/>
    </row>
    <row r="202" spans="1:44" ht="18" x14ac:dyDescent="0.25">
      <c r="L202" s="84" t="s">
        <v>0</v>
      </c>
      <c r="M202" s="112" t="s">
        <v>74</v>
      </c>
      <c r="N202" s="249" t="s">
        <v>17</v>
      </c>
      <c r="O202" s="249"/>
      <c r="P202" s="250">
        <v>40518</v>
      </c>
      <c r="Q202" s="250"/>
      <c r="R202" s="250"/>
      <c r="S202" s="250"/>
      <c r="T202" s="250"/>
      <c r="U202" s="86"/>
      <c r="W202" s="84" t="s">
        <v>0</v>
      </c>
      <c r="X202" s="112" t="s">
        <v>78</v>
      </c>
      <c r="Y202" s="249" t="s">
        <v>17</v>
      </c>
      <c r="Z202" s="249"/>
      <c r="AA202" s="250">
        <v>40518</v>
      </c>
      <c r="AB202" s="250"/>
      <c r="AC202" s="250"/>
      <c r="AD202" s="250"/>
      <c r="AE202" s="250"/>
      <c r="AF202" s="86"/>
      <c r="AH202" s="84" t="s">
        <v>0</v>
      </c>
      <c r="AI202" s="112" t="s">
        <v>85</v>
      </c>
      <c r="AJ202" s="249" t="s">
        <v>17</v>
      </c>
      <c r="AK202" s="249"/>
      <c r="AL202" s="250">
        <v>40518</v>
      </c>
      <c r="AM202" s="250"/>
      <c r="AN202" s="250"/>
      <c r="AO202" s="250"/>
      <c r="AP202" s="250"/>
      <c r="AQ202" s="86"/>
      <c r="AR202" s="164"/>
    </row>
    <row r="203" spans="1:44" ht="18" x14ac:dyDescent="0.25">
      <c r="L203" s="84" t="s">
        <v>36</v>
      </c>
      <c r="M203" s="160" t="s">
        <v>61</v>
      </c>
      <c r="N203" s="30">
        <f>P202</f>
        <v>40518</v>
      </c>
      <c r="O203" s="30">
        <f t="shared" ref="O203:T204" si="148">N203+1</f>
        <v>40519</v>
      </c>
      <c r="P203" s="30">
        <f t="shared" si="148"/>
        <v>40520</v>
      </c>
      <c r="Q203" s="30">
        <f t="shared" si="148"/>
        <v>40521</v>
      </c>
      <c r="R203" s="30">
        <f t="shared" si="148"/>
        <v>40522</v>
      </c>
      <c r="S203" s="30">
        <f t="shared" si="148"/>
        <v>40523</v>
      </c>
      <c r="T203" s="30">
        <f t="shared" si="148"/>
        <v>40524</v>
      </c>
      <c r="U203" s="87" t="s">
        <v>1</v>
      </c>
      <c r="W203" s="84" t="s">
        <v>36</v>
      </c>
      <c r="X203" s="162" t="s">
        <v>61</v>
      </c>
      <c r="Y203" s="30">
        <f>AA202</f>
        <v>40518</v>
      </c>
      <c r="Z203" s="30">
        <f t="shared" ref="Z203:AE204" si="149">Y203+1</f>
        <v>40519</v>
      </c>
      <c r="AA203" s="30">
        <f t="shared" si="149"/>
        <v>40520</v>
      </c>
      <c r="AB203" s="30">
        <f t="shared" si="149"/>
        <v>40521</v>
      </c>
      <c r="AC203" s="30">
        <f t="shared" si="149"/>
        <v>40522</v>
      </c>
      <c r="AD203" s="30">
        <f t="shared" si="149"/>
        <v>40523</v>
      </c>
      <c r="AE203" s="30">
        <f t="shared" si="149"/>
        <v>40524</v>
      </c>
      <c r="AF203" s="87" t="s">
        <v>1</v>
      </c>
      <c r="AH203" s="84" t="s">
        <v>36</v>
      </c>
      <c r="AI203" s="162" t="s">
        <v>61</v>
      </c>
      <c r="AJ203" s="30">
        <f>AL202</f>
        <v>40518</v>
      </c>
      <c r="AK203" s="30">
        <f t="shared" ref="AK203:AP204" si="150">AJ203+1</f>
        <v>40519</v>
      </c>
      <c r="AL203" s="30">
        <f t="shared" si="150"/>
        <v>40520</v>
      </c>
      <c r="AM203" s="30">
        <f t="shared" si="150"/>
        <v>40521</v>
      </c>
      <c r="AN203" s="30">
        <f t="shared" si="150"/>
        <v>40522</v>
      </c>
      <c r="AO203" s="30">
        <f t="shared" si="150"/>
        <v>40523</v>
      </c>
      <c r="AP203" s="30">
        <f t="shared" si="150"/>
        <v>40524</v>
      </c>
      <c r="AQ203" s="87" t="s">
        <v>1</v>
      </c>
      <c r="AR203" s="164"/>
    </row>
    <row r="204" spans="1:44" ht="18" x14ac:dyDescent="0.25">
      <c r="L204" s="86"/>
      <c r="M204" s="84" t="s">
        <v>35</v>
      </c>
      <c r="N204" s="32">
        <f>P202</f>
        <v>40518</v>
      </c>
      <c r="O204" s="32">
        <f t="shared" si="148"/>
        <v>40519</v>
      </c>
      <c r="P204" s="32">
        <f t="shared" si="148"/>
        <v>40520</v>
      </c>
      <c r="Q204" s="32">
        <f t="shared" si="148"/>
        <v>40521</v>
      </c>
      <c r="R204" s="32">
        <f t="shared" si="148"/>
        <v>40522</v>
      </c>
      <c r="S204" s="32">
        <f t="shared" si="148"/>
        <v>40523</v>
      </c>
      <c r="T204" s="32">
        <f t="shared" si="148"/>
        <v>40524</v>
      </c>
      <c r="U204" s="88"/>
      <c r="W204" s="86"/>
      <c r="X204" s="84" t="s">
        <v>35</v>
      </c>
      <c r="Y204" s="32">
        <f>AA202</f>
        <v>40518</v>
      </c>
      <c r="Z204" s="32">
        <f t="shared" si="149"/>
        <v>40519</v>
      </c>
      <c r="AA204" s="32">
        <f t="shared" si="149"/>
        <v>40520</v>
      </c>
      <c r="AB204" s="32">
        <f t="shared" si="149"/>
        <v>40521</v>
      </c>
      <c r="AC204" s="32">
        <f t="shared" si="149"/>
        <v>40522</v>
      </c>
      <c r="AD204" s="32">
        <f t="shared" si="149"/>
        <v>40523</v>
      </c>
      <c r="AE204" s="32">
        <f t="shared" si="149"/>
        <v>40524</v>
      </c>
      <c r="AF204" s="88"/>
      <c r="AH204" s="86"/>
      <c r="AI204" s="84" t="s">
        <v>35</v>
      </c>
      <c r="AJ204" s="32">
        <f>AL202</f>
        <v>40518</v>
      </c>
      <c r="AK204" s="32">
        <f t="shared" si="150"/>
        <v>40519</v>
      </c>
      <c r="AL204" s="32">
        <f t="shared" si="150"/>
        <v>40520</v>
      </c>
      <c r="AM204" s="32">
        <f t="shared" si="150"/>
        <v>40521</v>
      </c>
      <c r="AN204" s="32">
        <f t="shared" si="150"/>
        <v>40522</v>
      </c>
      <c r="AO204" s="32">
        <f t="shared" si="150"/>
        <v>40523</v>
      </c>
      <c r="AP204" s="32">
        <f t="shared" si="150"/>
        <v>40524</v>
      </c>
      <c r="AQ204" s="88"/>
      <c r="AR204" s="164"/>
    </row>
    <row r="205" spans="1:44" ht="18" x14ac:dyDescent="0.25">
      <c r="L205" s="86"/>
      <c r="M205" s="86" t="s">
        <v>37</v>
      </c>
      <c r="N205" s="34">
        <v>2.5</v>
      </c>
      <c r="O205" s="34"/>
      <c r="P205" s="34">
        <v>2.5</v>
      </c>
      <c r="Q205" s="34"/>
      <c r="R205" s="34">
        <v>2.5</v>
      </c>
      <c r="S205" s="34"/>
      <c r="T205" s="34"/>
      <c r="U205" s="35">
        <f t="shared" ref="U205:U210" si="151">SUM(N205:T205)</f>
        <v>7.5</v>
      </c>
      <c r="W205" s="86"/>
      <c r="X205" s="86" t="s">
        <v>37</v>
      </c>
      <c r="Y205" s="34">
        <v>2.5</v>
      </c>
      <c r="Z205" s="34"/>
      <c r="AA205" s="34">
        <v>2.5</v>
      </c>
      <c r="AB205" s="34"/>
      <c r="AC205" s="34">
        <v>2.5</v>
      </c>
      <c r="AD205" s="34"/>
      <c r="AE205" s="34"/>
      <c r="AF205" s="35">
        <f t="shared" ref="AF205:AF210" si="152">SUM(Y205:AE205)</f>
        <v>7.5</v>
      </c>
      <c r="AH205" s="86"/>
      <c r="AI205" s="86" t="s">
        <v>37</v>
      </c>
      <c r="AJ205" s="34">
        <v>2.5</v>
      </c>
      <c r="AK205" s="34"/>
      <c r="AL205" s="34">
        <v>2.5</v>
      </c>
      <c r="AM205" s="34"/>
      <c r="AN205" s="34">
        <v>2.5</v>
      </c>
      <c r="AO205" s="34"/>
      <c r="AP205" s="34"/>
      <c r="AQ205" s="35">
        <f t="shared" ref="AQ205:AQ210" si="153">SUM(AJ205:AP205)</f>
        <v>7.5</v>
      </c>
      <c r="AR205" s="164"/>
    </row>
    <row r="206" spans="1:44" ht="18" x14ac:dyDescent="0.25">
      <c r="L206" s="86"/>
      <c r="M206" s="86" t="s">
        <v>34</v>
      </c>
      <c r="N206" s="34">
        <v>1.5</v>
      </c>
      <c r="O206" s="34"/>
      <c r="P206" s="34">
        <v>1.5</v>
      </c>
      <c r="Q206" s="34">
        <v>1.5</v>
      </c>
      <c r="R206" s="34"/>
      <c r="S206" s="34">
        <v>1</v>
      </c>
      <c r="T206" s="34"/>
      <c r="U206" s="35">
        <f t="shared" si="151"/>
        <v>5.5</v>
      </c>
      <c r="W206" s="86"/>
      <c r="X206" s="86" t="s">
        <v>34</v>
      </c>
      <c r="Y206" s="34">
        <v>1</v>
      </c>
      <c r="Z206" s="34"/>
      <c r="AA206" s="34">
        <v>1</v>
      </c>
      <c r="AB206" s="34">
        <v>1</v>
      </c>
      <c r="AC206" s="34"/>
      <c r="AD206" s="34">
        <v>1</v>
      </c>
      <c r="AE206" s="34"/>
      <c r="AF206" s="35">
        <f t="shared" si="152"/>
        <v>4</v>
      </c>
      <c r="AH206" s="86"/>
      <c r="AI206" s="86" t="s">
        <v>34</v>
      </c>
      <c r="AJ206" s="34">
        <v>1.5</v>
      </c>
      <c r="AK206" s="34"/>
      <c r="AL206" s="34">
        <v>1.5</v>
      </c>
      <c r="AM206" s="34">
        <v>1.5</v>
      </c>
      <c r="AN206" s="34"/>
      <c r="AO206" s="34">
        <v>1</v>
      </c>
      <c r="AP206" s="34"/>
      <c r="AQ206" s="35">
        <f t="shared" si="153"/>
        <v>5.5</v>
      </c>
      <c r="AR206" s="164"/>
    </row>
    <row r="207" spans="1:44" ht="18" x14ac:dyDescent="0.25">
      <c r="L207" s="86"/>
      <c r="M207" s="86" t="s">
        <v>38</v>
      </c>
      <c r="N207" s="34"/>
      <c r="O207" s="34">
        <v>1</v>
      </c>
      <c r="P207" s="34"/>
      <c r="Q207" s="34"/>
      <c r="R207" s="34"/>
      <c r="S207" s="34"/>
      <c r="T207" s="34">
        <v>2</v>
      </c>
      <c r="U207" s="35">
        <f t="shared" si="151"/>
        <v>3</v>
      </c>
      <c r="W207" s="86"/>
      <c r="X207" s="86" t="s">
        <v>38</v>
      </c>
      <c r="Y207" s="34"/>
      <c r="Z207" s="34">
        <v>1</v>
      </c>
      <c r="AA207" s="34"/>
      <c r="AB207" s="34"/>
      <c r="AC207" s="34"/>
      <c r="AD207" s="34"/>
      <c r="AE207" s="34">
        <v>1</v>
      </c>
      <c r="AF207" s="35">
        <f t="shared" si="152"/>
        <v>2</v>
      </c>
      <c r="AH207" s="86"/>
      <c r="AI207" s="86" t="s">
        <v>38</v>
      </c>
      <c r="AJ207" s="34"/>
      <c r="AK207" s="34">
        <v>2</v>
      </c>
      <c r="AL207" s="34"/>
      <c r="AM207" s="34"/>
      <c r="AN207" s="34">
        <v>2</v>
      </c>
      <c r="AO207" s="34">
        <v>1</v>
      </c>
      <c r="AP207" s="34">
        <v>2</v>
      </c>
      <c r="AQ207" s="35">
        <f t="shared" si="153"/>
        <v>7</v>
      </c>
      <c r="AR207" s="164"/>
    </row>
    <row r="208" spans="1:44" ht="18" x14ac:dyDescent="0.25">
      <c r="L208" s="86"/>
      <c r="M208" s="86" t="s">
        <v>39</v>
      </c>
      <c r="N208" s="34"/>
      <c r="O208" s="34"/>
      <c r="P208" s="34"/>
      <c r="Q208" s="34"/>
      <c r="R208" s="34"/>
      <c r="S208" s="34"/>
      <c r="T208" s="34">
        <v>3</v>
      </c>
      <c r="U208" s="35">
        <f t="shared" si="151"/>
        <v>3</v>
      </c>
      <c r="W208" s="86"/>
      <c r="X208" s="86" t="s">
        <v>39</v>
      </c>
      <c r="Y208" s="34"/>
      <c r="Z208" s="34"/>
      <c r="AA208" s="34"/>
      <c r="AB208" s="34"/>
      <c r="AC208" s="34"/>
      <c r="AD208" s="34"/>
      <c r="AE208" s="34">
        <v>2</v>
      </c>
      <c r="AF208" s="35">
        <f t="shared" si="152"/>
        <v>2</v>
      </c>
      <c r="AH208" s="86"/>
      <c r="AI208" s="86" t="s">
        <v>39</v>
      </c>
      <c r="AJ208" s="34"/>
      <c r="AK208" s="34"/>
      <c r="AL208" s="34"/>
      <c r="AM208" s="34"/>
      <c r="AN208" s="34"/>
      <c r="AO208" s="34"/>
      <c r="AP208" s="34">
        <v>2</v>
      </c>
      <c r="AQ208" s="35">
        <f t="shared" si="153"/>
        <v>2</v>
      </c>
      <c r="AR208" s="164"/>
    </row>
    <row r="209" spans="12:44" ht="18" x14ac:dyDescent="0.25">
      <c r="L209" s="86"/>
      <c r="M209" s="86" t="s">
        <v>40</v>
      </c>
      <c r="N209" s="34"/>
      <c r="O209" s="34"/>
      <c r="P209" s="34"/>
      <c r="Q209" s="34"/>
      <c r="R209" s="34"/>
      <c r="S209" s="34"/>
      <c r="T209" s="34"/>
      <c r="U209" s="35">
        <f t="shared" si="151"/>
        <v>0</v>
      </c>
      <c r="W209" s="86"/>
      <c r="X209" s="86" t="s">
        <v>40</v>
      </c>
      <c r="Y209" s="34"/>
      <c r="Z209" s="34"/>
      <c r="AA209" s="34"/>
      <c r="AB209" s="34"/>
      <c r="AC209" s="34"/>
      <c r="AD209" s="34"/>
      <c r="AE209" s="34"/>
      <c r="AF209" s="35">
        <f t="shared" si="152"/>
        <v>0</v>
      </c>
      <c r="AH209" s="86"/>
      <c r="AI209" s="86" t="s">
        <v>40</v>
      </c>
      <c r="AJ209" s="34"/>
      <c r="AK209" s="34"/>
      <c r="AL209" s="34"/>
      <c r="AM209" s="34"/>
      <c r="AN209" s="34"/>
      <c r="AO209" s="34"/>
      <c r="AP209" s="34"/>
      <c r="AQ209" s="35">
        <f t="shared" si="153"/>
        <v>0</v>
      </c>
      <c r="AR209" s="164"/>
    </row>
    <row r="210" spans="12:44" ht="18" x14ac:dyDescent="0.25">
      <c r="L210" s="86"/>
      <c r="M210" s="113" t="s">
        <v>62</v>
      </c>
      <c r="N210" s="34">
        <v>1</v>
      </c>
      <c r="O210" s="34"/>
      <c r="P210" s="34">
        <v>1</v>
      </c>
      <c r="Q210" s="34"/>
      <c r="R210" s="34">
        <v>1</v>
      </c>
      <c r="S210" s="34"/>
      <c r="T210" s="34">
        <v>2</v>
      </c>
      <c r="U210" s="35">
        <f t="shared" si="151"/>
        <v>5</v>
      </c>
      <c r="W210" s="86"/>
      <c r="X210" s="113" t="s">
        <v>62</v>
      </c>
      <c r="Y210" s="34">
        <v>1</v>
      </c>
      <c r="Z210" s="34"/>
      <c r="AA210" s="34">
        <v>1</v>
      </c>
      <c r="AB210" s="34"/>
      <c r="AC210" s="34"/>
      <c r="AD210" s="34"/>
      <c r="AE210" s="34">
        <v>1</v>
      </c>
      <c r="AF210" s="35">
        <f t="shared" si="152"/>
        <v>3</v>
      </c>
      <c r="AH210" s="86"/>
      <c r="AI210" s="113" t="s">
        <v>62</v>
      </c>
      <c r="AJ210" s="34">
        <v>1</v>
      </c>
      <c r="AK210" s="34">
        <v>1</v>
      </c>
      <c r="AL210" s="34">
        <v>1</v>
      </c>
      <c r="AM210" s="34"/>
      <c r="AN210" s="34"/>
      <c r="AO210" s="34"/>
      <c r="AP210" s="34"/>
      <c r="AQ210" s="35">
        <f t="shared" si="153"/>
        <v>3</v>
      </c>
      <c r="AR210" s="164"/>
    </row>
    <row r="211" spans="12:44" ht="18" x14ac:dyDescent="0.25">
      <c r="L211" s="86"/>
      <c r="M211" s="86" t="s">
        <v>73</v>
      </c>
      <c r="N211" s="34"/>
      <c r="O211" s="34"/>
      <c r="P211" s="34"/>
      <c r="Q211" s="34"/>
      <c r="R211" s="34"/>
      <c r="S211" s="34"/>
      <c r="T211" s="34"/>
      <c r="U211" s="35">
        <f>SUM(C211:I211)</f>
        <v>0</v>
      </c>
      <c r="W211" s="86"/>
      <c r="X211" s="86" t="s">
        <v>73</v>
      </c>
      <c r="Y211" s="34"/>
      <c r="Z211" s="34"/>
      <c r="AA211" s="34"/>
      <c r="AB211" s="34"/>
      <c r="AC211" s="34"/>
      <c r="AD211" s="34"/>
      <c r="AE211" s="34"/>
      <c r="AF211" s="35">
        <f>SUM(N211:T211)</f>
        <v>0</v>
      </c>
      <c r="AH211" s="86"/>
      <c r="AI211" s="86" t="s">
        <v>73</v>
      </c>
      <c r="AJ211" s="34"/>
      <c r="AK211" s="34"/>
      <c r="AL211" s="34"/>
      <c r="AM211" s="34"/>
      <c r="AN211" s="34"/>
      <c r="AO211" s="34"/>
      <c r="AP211" s="34"/>
      <c r="AQ211" s="35">
        <f>SUM(Y211:AE211)</f>
        <v>0</v>
      </c>
      <c r="AR211" s="164"/>
    </row>
    <row r="212" spans="12:44" ht="18" x14ac:dyDescent="0.25">
      <c r="L212" s="86"/>
      <c r="M212" s="89" t="s">
        <v>1</v>
      </c>
      <c r="N212" s="35">
        <f t="shared" ref="N212:T212" si="154">SUM(N205:N210)</f>
        <v>5</v>
      </c>
      <c r="O212" s="35">
        <f t="shared" si="154"/>
        <v>1</v>
      </c>
      <c r="P212" s="35">
        <f t="shared" si="154"/>
        <v>5</v>
      </c>
      <c r="Q212" s="35">
        <f t="shared" si="154"/>
        <v>1.5</v>
      </c>
      <c r="R212" s="35">
        <f t="shared" si="154"/>
        <v>3.5</v>
      </c>
      <c r="S212" s="35">
        <f t="shared" si="154"/>
        <v>1</v>
      </c>
      <c r="T212" s="35">
        <f t="shared" si="154"/>
        <v>7</v>
      </c>
      <c r="U212" s="35">
        <f>SUM(U205:U211)</f>
        <v>24</v>
      </c>
      <c r="W212" s="86"/>
      <c r="X212" s="89" t="s">
        <v>1</v>
      </c>
      <c r="Y212" s="35">
        <f t="shared" ref="Y212:AE212" si="155">SUM(Y205:Y210)</f>
        <v>4.5</v>
      </c>
      <c r="Z212" s="35">
        <f t="shared" si="155"/>
        <v>1</v>
      </c>
      <c r="AA212" s="35">
        <f t="shared" si="155"/>
        <v>4.5</v>
      </c>
      <c r="AB212" s="35">
        <f t="shared" si="155"/>
        <v>1</v>
      </c>
      <c r="AC212" s="35">
        <f t="shared" si="155"/>
        <v>2.5</v>
      </c>
      <c r="AD212" s="35">
        <f t="shared" si="155"/>
        <v>1</v>
      </c>
      <c r="AE212" s="35">
        <f t="shared" si="155"/>
        <v>4</v>
      </c>
      <c r="AF212" s="35">
        <f>SUM(AF205:AF211)</f>
        <v>18.5</v>
      </c>
      <c r="AH212" s="86"/>
      <c r="AI212" s="89" t="s">
        <v>1</v>
      </c>
      <c r="AJ212" s="35">
        <f t="shared" ref="AJ212:AP212" si="156">SUM(AJ205:AJ210)</f>
        <v>5</v>
      </c>
      <c r="AK212" s="35">
        <f t="shared" si="156"/>
        <v>3</v>
      </c>
      <c r="AL212" s="35">
        <f t="shared" si="156"/>
        <v>5</v>
      </c>
      <c r="AM212" s="35">
        <f t="shared" si="156"/>
        <v>1.5</v>
      </c>
      <c r="AN212" s="35">
        <f t="shared" si="156"/>
        <v>4.5</v>
      </c>
      <c r="AO212" s="35">
        <f t="shared" si="156"/>
        <v>2</v>
      </c>
      <c r="AP212" s="35">
        <f t="shared" si="156"/>
        <v>4</v>
      </c>
      <c r="AQ212" s="35">
        <f>SUM(AQ205:AQ211)</f>
        <v>25</v>
      </c>
      <c r="AR212" s="164"/>
    </row>
    <row r="213" spans="12:44" ht="15.75" x14ac:dyDescent="0.25">
      <c r="AH213" s="165"/>
      <c r="AI213" s="166"/>
      <c r="AJ213" s="166"/>
      <c r="AK213" s="166"/>
      <c r="AL213" s="166"/>
      <c r="AM213" s="166"/>
      <c r="AN213" s="166"/>
      <c r="AO213" s="166"/>
      <c r="AP213" s="166"/>
      <c r="AQ213" s="166"/>
    </row>
    <row r="214" spans="12:44" x14ac:dyDescent="0.2">
      <c r="AH214" s="166"/>
      <c r="AI214" s="166"/>
      <c r="AJ214" s="166"/>
      <c r="AK214" s="166"/>
      <c r="AL214" s="166"/>
      <c r="AM214" s="166"/>
      <c r="AN214" s="166"/>
      <c r="AO214" s="166"/>
      <c r="AP214" s="166"/>
      <c r="AQ214" s="166"/>
    </row>
    <row r="215" spans="12:44" x14ac:dyDescent="0.2">
      <c r="L215" s="248" t="s">
        <v>148</v>
      </c>
      <c r="M215" s="248"/>
      <c r="N215" s="248"/>
      <c r="O215" s="248"/>
      <c r="P215" s="248"/>
      <c r="Q215" s="248"/>
      <c r="R215" s="248"/>
      <c r="S215" s="248"/>
      <c r="T215" s="248"/>
      <c r="U215" s="248"/>
      <c r="W215" s="248" t="s">
        <v>148</v>
      </c>
      <c r="X215" s="248"/>
      <c r="Y215" s="248"/>
      <c r="Z215" s="248"/>
      <c r="AA215" s="248"/>
      <c r="AB215" s="248"/>
      <c r="AC215" s="248"/>
      <c r="AD215" s="248"/>
      <c r="AE215" s="248"/>
      <c r="AF215" s="248"/>
      <c r="AH215" s="248" t="s">
        <v>148</v>
      </c>
      <c r="AI215" s="248"/>
      <c r="AJ215" s="248"/>
      <c r="AK215" s="248"/>
      <c r="AL215" s="248"/>
      <c r="AM215" s="248"/>
      <c r="AN215" s="248"/>
      <c r="AO215" s="248"/>
      <c r="AP215" s="248"/>
      <c r="AQ215" s="248"/>
    </row>
    <row r="216" spans="12:44" x14ac:dyDescent="0.2">
      <c r="L216" s="248"/>
      <c r="M216" s="248"/>
      <c r="N216" s="248"/>
      <c r="O216" s="248"/>
      <c r="P216" s="248"/>
      <c r="Q216" s="248"/>
      <c r="R216" s="248"/>
      <c r="S216" s="248"/>
      <c r="T216" s="248"/>
      <c r="U216" s="248"/>
      <c r="W216" s="248"/>
      <c r="X216" s="248"/>
      <c r="Y216" s="248"/>
      <c r="Z216" s="248"/>
      <c r="AA216" s="248"/>
      <c r="AB216" s="248"/>
      <c r="AC216" s="248"/>
      <c r="AD216" s="248"/>
      <c r="AE216" s="248"/>
      <c r="AF216" s="248"/>
      <c r="AH216" s="248"/>
      <c r="AI216" s="248"/>
      <c r="AJ216" s="248"/>
      <c r="AK216" s="248"/>
      <c r="AL216" s="248"/>
      <c r="AM216" s="248"/>
      <c r="AN216" s="248"/>
      <c r="AO216" s="248"/>
      <c r="AP216" s="248"/>
      <c r="AQ216" s="248"/>
    </row>
    <row r="217" spans="12:44" ht="18" x14ac:dyDescent="0.25">
      <c r="L217" s="84" t="s">
        <v>0</v>
      </c>
      <c r="M217" s="112" t="s">
        <v>74</v>
      </c>
      <c r="N217" s="249" t="s">
        <v>17</v>
      </c>
      <c r="O217" s="249"/>
      <c r="P217" s="250">
        <v>40525</v>
      </c>
      <c r="Q217" s="250"/>
      <c r="R217" s="250"/>
      <c r="S217" s="250"/>
      <c r="T217" s="250"/>
      <c r="U217" s="86"/>
      <c r="W217" s="84" t="s">
        <v>0</v>
      </c>
      <c r="X217" s="112" t="s">
        <v>78</v>
      </c>
      <c r="Y217" s="249" t="s">
        <v>17</v>
      </c>
      <c r="Z217" s="249"/>
      <c r="AA217" s="250">
        <v>40525</v>
      </c>
      <c r="AB217" s="250"/>
      <c r="AC217" s="250"/>
      <c r="AD217" s="250"/>
      <c r="AE217" s="250"/>
      <c r="AF217" s="86"/>
      <c r="AH217" s="84" t="s">
        <v>0</v>
      </c>
      <c r="AI217" s="112" t="s">
        <v>85</v>
      </c>
      <c r="AJ217" s="249" t="s">
        <v>17</v>
      </c>
      <c r="AK217" s="249"/>
      <c r="AL217" s="250">
        <v>40525</v>
      </c>
      <c r="AM217" s="250"/>
      <c r="AN217" s="250"/>
      <c r="AO217" s="250"/>
      <c r="AP217" s="250"/>
      <c r="AQ217" s="86"/>
    </row>
    <row r="218" spans="12:44" ht="18" x14ac:dyDescent="0.25">
      <c r="L218" s="84" t="s">
        <v>36</v>
      </c>
      <c r="M218" s="172" t="s">
        <v>61</v>
      </c>
      <c r="N218" s="30">
        <f>P217</f>
        <v>40525</v>
      </c>
      <c r="O218" s="30">
        <f t="shared" ref="O218:T219" si="157">N218+1</f>
        <v>40526</v>
      </c>
      <c r="P218" s="30">
        <f t="shared" si="157"/>
        <v>40527</v>
      </c>
      <c r="Q218" s="30">
        <f t="shared" si="157"/>
        <v>40528</v>
      </c>
      <c r="R218" s="30">
        <f t="shared" si="157"/>
        <v>40529</v>
      </c>
      <c r="S218" s="30">
        <f t="shared" si="157"/>
        <v>40530</v>
      </c>
      <c r="T218" s="30">
        <f t="shared" si="157"/>
        <v>40531</v>
      </c>
      <c r="U218" s="87" t="s">
        <v>1</v>
      </c>
      <c r="W218" s="84" t="s">
        <v>36</v>
      </c>
      <c r="X218" s="243" t="s">
        <v>61</v>
      </c>
      <c r="Y218" s="30">
        <f>AA217</f>
        <v>40525</v>
      </c>
      <c r="Z218" s="30">
        <f t="shared" ref="Z218:AE219" si="158">Y218+1</f>
        <v>40526</v>
      </c>
      <c r="AA218" s="30">
        <f t="shared" si="158"/>
        <v>40527</v>
      </c>
      <c r="AB218" s="30">
        <f t="shared" si="158"/>
        <v>40528</v>
      </c>
      <c r="AC218" s="30">
        <f t="shared" si="158"/>
        <v>40529</v>
      </c>
      <c r="AD218" s="30">
        <f t="shared" si="158"/>
        <v>40530</v>
      </c>
      <c r="AE218" s="30">
        <f t="shared" si="158"/>
        <v>40531</v>
      </c>
      <c r="AF218" s="87" t="s">
        <v>1</v>
      </c>
      <c r="AH218" s="84" t="s">
        <v>36</v>
      </c>
      <c r="AI218" s="174" t="s">
        <v>61</v>
      </c>
      <c r="AJ218" s="30">
        <f>AL217</f>
        <v>40525</v>
      </c>
      <c r="AK218" s="30">
        <f t="shared" ref="AK218:AP219" si="159">AJ218+1</f>
        <v>40526</v>
      </c>
      <c r="AL218" s="30">
        <f t="shared" si="159"/>
        <v>40527</v>
      </c>
      <c r="AM218" s="30">
        <f t="shared" si="159"/>
        <v>40528</v>
      </c>
      <c r="AN218" s="30">
        <f t="shared" si="159"/>
        <v>40529</v>
      </c>
      <c r="AO218" s="30">
        <f t="shared" si="159"/>
        <v>40530</v>
      </c>
      <c r="AP218" s="30">
        <f t="shared" si="159"/>
        <v>40531</v>
      </c>
      <c r="AQ218" s="87" t="s">
        <v>1</v>
      </c>
    </row>
    <row r="219" spans="12:44" ht="18" x14ac:dyDescent="0.25">
      <c r="L219" s="86"/>
      <c r="M219" s="84" t="s">
        <v>35</v>
      </c>
      <c r="N219" s="32">
        <f>P217</f>
        <v>40525</v>
      </c>
      <c r="O219" s="32">
        <f t="shared" si="157"/>
        <v>40526</v>
      </c>
      <c r="P219" s="32">
        <f t="shared" si="157"/>
        <v>40527</v>
      </c>
      <c r="Q219" s="32">
        <f t="shared" si="157"/>
        <v>40528</v>
      </c>
      <c r="R219" s="32">
        <f t="shared" si="157"/>
        <v>40529</v>
      </c>
      <c r="S219" s="32">
        <f t="shared" si="157"/>
        <v>40530</v>
      </c>
      <c r="T219" s="32">
        <f t="shared" si="157"/>
        <v>40531</v>
      </c>
      <c r="U219" s="88"/>
      <c r="W219" s="86"/>
      <c r="X219" s="84" t="s">
        <v>35</v>
      </c>
      <c r="Y219" s="32">
        <f>AA217</f>
        <v>40525</v>
      </c>
      <c r="Z219" s="32">
        <f t="shared" si="158"/>
        <v>40526</v>
      </c>
      <c r="AA219" s="32">
        <f t="shared" si="158"/>
        <v>40527</v>
      </c>
      <c r="AB219" s="32">
        <f t="shared" si="158"/>
        <v>40528</v>
      </c>
      <c r="AC219" s="32">
        <f t="shared" si="158"/>
        <v>40529</v>
      </c>
      <c r="AD219" s="32">
        <f t="shared" si="158"/>
        <v>40530</v>
      </c>
      <c r="AE219" s="32">
        <f t="shared" si="158"/>
        <v>40531</v>
      </c>
      <c r="AF219" s="88"/>
      <c r="AH219" s="86"/>
      <c r="AI219" s="84" t="s">
        <v>35</v>
      </c>
      <c r="AJ219" s="32">
        <f>AL217</f>
        <v>40525</v>
      </c>
      <c r="AK219" s="32">
        <f t="shared" si="159"/>
        <v>40526</v>
      </c>
      <c r="AL219" s="32">
        <f t="shared" si="159"/>
        <v>40527</v>
      </c>
      <c r="AM219" s="32">
        <f t="shared" si="159"/>
        <v>40528</v>
      </c>
      <c r="AN219" s="32">
        <f t="shared" si="159"/>
        <v>40529</v>
      </c>
      <c r="AO219" s="32">
        <f t="shared" si="159"/>
        <v>40530</v>
      </c>
      <c r="AP219" s="32">
        <f t="shared" si="159"/>
        <v>40531</v>
      </c>
      <c r="AQ219" s="88"/>
    </row>
    <row r="220" spans="12:44" ht="18" x14ac:dyDescent="0.25">
      <c r="L220" s="86"/>
      <c r="M220" s="86" t="s">
        <v>37</v>
      </c>
      <c r="N220" s="34">
        <v>2.5</v>
      </c>
      <c r="O220" s="34"/>
      <c r="P220" s="34">
        <v>2.5</v>
      </c>
      <c r="Q220" s="34"/>
      <c r="R220" s="34">
        <v>2.5</v>
      </c>
      <c r="S220" s="34"/>
      <c r="T220" s="34"/>
      <c r="U220" s="35">
        <f t="shared" ref="U220:U225" si="160">SUM(N220:T220)</f>
        <v>7.5</v>
      </c>
      <c r="W220" s="86"/>
      <c r="X220" s="86" t="s">
        <v>37</v>
      </c>
      <c r="Y220" s="34">
        <v>2.5</v>
      </c>
      <c r="Z220" s="34"/>
      <c r="AA220" s="34">
        <v>2.5</v>
      </c>
      <c r="AB220" s="34"/>
      <c r="AC220" s="34">
        <v>2.5</v>
      </c>
      <c r="AD220" s="34"/>
      <c r="AE220" s="34"/>
      <c r="AF220" s="35">
        <f t="shared" ref="AF220:AF225" si="161">SUM(Y220:AE220)</f>
        <v>7.5</v>
      </c>
      <c r="AH220" s="86"/>
      <c r="AI220" s="86" t="s">
        <v>37</v>
      </c>
      <c r="AJ220" s="34">
        <v>2.5</v>
      </c>
      <c r="AK220" s="34"/>
      <c r="AL220" s="34">
        <v>2.5</v>
      </c>
      <c r="AM220" s="34"/>
      <c r="AN220" s="34">
        <v>2.5</v>
      </c>
      <c r="AO220" s="34"/>
      <c r="AP220" s="34"/>
      <c r="AQ220" s="35">
        <f t="shared" ref="AQ220:AQ225" si="162">SUM(AJ220:AP220)</f>
        <v>7.5</v>
      </c>
    </row>
    <row r="221" spans="12:44" ht="18" x14ac:dyDescent="0.25">
      <c r="L221" s="86"/>
      <c r="M221" s="86" t="s">
        <v>34</v>
      </c>
      <c r="N221" s="34">
        <v>1.5</v>
      </c>
      <c r="O221" s="34"/>
      <c r="P221" s="34">
        <v>1.5</v>
      </c>
      <c r="Q221" s="34">
        <v>1.5</v>
      </c>
      <c r="R221" s="34"/>
      <c r="S221" s="34">
        <v>1</v>
      </c>
      <c r="T221" s="34"/>
      <c r="U221" s="35">
        <f t="shared" si="160"/>
        <v>5.5</v>
      </c>
      <c r="W221" s="86"/>
      <c r="X221" s="86" t="s">
        <v>34</v>
      </c>
      <c r="Y221" s="34">
        <v>1.5</v>
      </c>
      <c r="Z221" s="34"/>
      <c r="AA221" s="34">
        <v>1</v>
      </c>
      <c r="AB221" s="34">
        <v>1</v>
      </c>
      <c r="AC221" s="34"/>
      <c r="AD221" s="34">
        <v>1</v>
      </c>
      <c r="AE221" s="34"/>
      <c r="AF221" s="35">
        <f t="shared" si="161"/>
        <v>4.5</v>
      </c>
      <c r="AH221" s="86"/>
      <c r="AI221" s="86" t="s">
        <v>34</v>
      </c>
      <c r="AJ221" s="34">
        <v>1.5</v>
      </c>
      <c r="AK221" s="34"/>
      <c r="AL221" s="34">
        <v>1.5</v>
      </c>
      <c r="AM221" s="34">
        <v>1.5</v>
      </c>
      <c r="AN221" s="34"/>
      <c r="AO221" s="34">
        <v>1</v>
      </c>
      <c r="AP221" s="34"/>
      <c r="AQ221" s="35">
        <f t="shared" si="162"/>
        <v>5.5</v>
      </c>
    </row>
    <row r="222" spans="12:44" ht="18" x14ac:dyDescent="0.25">
      <c r="L222" s="86"/>
      <c r="M222" s="86" t="s">
        <v>38</v>
      </c>
      <c r="N222" s="34"/>
      <c r="O222" s="34">
        <v>1</v>
      </c>
      <c r="P222" s="34"/>
      <c r="Q222" s="34"/>
      <c r="R222" s="34"/>
      <c r="S222" s="34"/>
      <c r="T222" s="34">
        <v>2</v>
      </c>
      <c r="U222" s="35">
        <f t="shared" si="160"/>
        <v>3</v>
      </c>
      <c r="W222" s="86"/>
      <c r="X222" s="86" t="s">
        <v>38</v>
      </c>
      <c r="Y222" s="34"/>
      <c r="Z222" s="34">
        <v>1</v>
      </c>
      <c r="AA222" s="34"/>
      <c r="AB222" s="34"/>
      <c r="AC222" s="34"/>
      <c r="AD222" s="34"/>
      <c r="AE222" s="34">
        <v>2</v>
      </c>
      <c r="AF222" s="35">
        <f t="shared" si="161"/>
        <v>3</v>
      </c>
      <c r="AH222" s="86"/>
      <c r="AI222" s="86" t="s">
        <v>38</v>
      </c>
      <c r="AJ222" s="34"/>
      <c r="AK222" s="34">
        <v>2</v>
      </c>
      <c r="AL222" s="34"/>
      <c r="AM222" s="34"/>
      <c r="AN222" s="34">
        <v>2</v>
      </c>
      <c r="AO222" s="34">
        <v>1</v>
      </c>
      <c r="AP222" s="34">
        <v>2</v>
      </c>
      <c r="AQ222" s="35">
        <f t="shared" si="162"/>
        <v>7</v>
      </c>
    </row>
    <row r="223" spans="12:44" ht="18" x14ac:dyDescent="0.25">
      <c r="L223" s="86"/>
      <c r="M223" s="86" t="s">
        <v>39</v>
      </c>
      <c r="N223" s="34"/>
      <c r="O223" s="34"/>
      <c r="P223" s="34"/>
      <c r="Q223" s="34"/>
      <c r="R223" s="34"/>
      <c r="S223" s="34"/>
      <c r="T223" s="34">
        <v>3</v>
      </c>
      <c r="U223" s="35">
        <f t="shared" si="160"/>
        <v>3</v>
      </c>
      <c r="W223" s="86"/>
      <c r="X223" s="86" t="s">
        <v>39</v>
      </c>
      <c r="Y223" s="34"/>
      <c r="Z223" s="34"/>
      <c r="AA223" s="34"/>
      <c r="AB223" s="34"/>
      <c r="AC223" s="34"/>
      <c r="AD223" s="34"/>
      <c r="AE223" s="34">
        <v>3</v>
      </c>
      <c r="AF223" s="35">
        <f t="shared" si="161"/>
        <v>3</v>
      </c>
      <c r="AH223" s="86"/>
      <c r="AI223" s="86" t="s">
        <v>39</v>
      </c>
      <c r="AJ223" s="34"/>
      <c r="AK223" s="34"/>
      <c r="AL223" s="34"/>
      <c r="AM223" s="34"/>
      <c r="AN223" s="34"/>
      <c r="AO223" s="34"/>
      <c r="AP223" s="34">
        <v>2</v>
      </c>
      <c r="AQ223" s="35">
        <f t="shared" si="162"/>
        <v>2</v>
      </c>
    </row>
    <row r="224" spans="12:44" ht="18" x14ac:dyDescent="0.25">
      <c r="L224" s="86"/>
      <c r="M224" s="86" t="s">
        <v>40</v>
      </c>
      <c r="N224" s="34"/>
      <c r="O224" s="34"/>
      <c r="P224" s="34"/>
      <c r="Q224" s="34"/>
      <c r="R224" s="34"/>
      <c r="S224" s="34"/>
      <c r="T224" s="34"/>
      <c r="U224" s="35">
        <f t="shared" si="160"/>
        <v>0</v>
      </c>
      <c r="W224" s="86"/>
      <c r="X224" s="86" t="s">
        <v>40</v>
      </c>
      <c r="Y224" s="34"/>
      <c r="Z224" s="34"/>
      <c r="AA224" s="34"/>
      <c r="AB224" s="34"/>
      <c r="AC224" s="34"/>
      <c r="AD224" s="34"/>
      <c r="AE224" s="34"/>
      <c r="AF224" s="35">
        <f t="shared" si="161"/>
        <v>0</v>
      </c>
      <c r="AH224" s="86"/>
      <c r="AI224" s="86" t="s">
        <v>40</v>
      </c>
      <c r="AJ224" s="34"/>
      <c r="AK224" s="34"/>
      <c r="AL224" s="34"/>
      <c r="AM224" s="34"/>
      <c r="AN224" s="34"/>
      <c r="AO224" s="34"/>
      <c r="AP224" s="34"/>
      <c r="AQ224" s="35">
        <f t="shared" si="162"/>
        <v>0</v>
      </c>
    </row>
    <row r="225" spans="12:43" ht="18" x14ac:dyDescent="0.25">
      <c r="L225" s="86"/>
      <c r="M225" s="113" t="s">
        <v>62</v>
      </c>
      <c r="N225" s="34">
        <v>2</v>
      </c>
      <c r="O225" s="34"/>
      <c r="P225" s="34">
        <v>3</v>
      </c>
      <c r="Q225" s="34"/>
      <c r="R225" s="34">
        <v>1</v>
      </c>
      <c r="S225" s="34"/>
      <c r="T225" s="34">
        <v>2</v>
      </c>
      <c r="U225" s="35">
        <f t="shared" si="160"/>
        <v>8</v>
      </c>
      <c r="W225" s="86"/>
      <c r="X225" s="113" t="s">
        <v>62</v>
      </c>
      <c r="Y225" s="34">
        <v>1</v>
      </c>
      <c r="Z225" s="34"/>
      <c r="AA225" s="34">
        <v>1</v>
      </c>
      <c r="AB225" s="34"/>
      <c r="AC225" s="34">
        <v>1</v>
      </c>
      <c r="AD225" s="34"/>
      <c r="AE225" s="34">
        <v>2</v>
      </c>
      <c r="AF225" s="35">
        <f t="shared" si="161"/>
        <v>5</v>
      </c>
      <c r="AH225" s="86"/>
      <c r="AI225" s="113" t="s">
        <v>62</v>
      </c>
      <c r="AJ225" s="34">
        <v>1</v>
      </c>
      <c r="AK225" s="34">
        <v>1</v>
      </c>
      <c r="AL225" s="34">
        <v>1</v>
      </c>
      <c r="AM225" s="34"/>
      <c r="AN225" s="34"/>
      <c r="AO225" s="34"/>
      <c r="AP225" s="34"/>
      <c r="AQ225" s="35">
        <f t="shared" si="162"/>
        <v>3</v>
      </c>
    </row>
    <row r="226" spans="12:43" ht="18" x14ac:dyDescent="0.25">
      <c r="L226" s="86"/>
      <c r="M226" s="86" t="s">
        <v>73</v>
      </c>
      <c r="N226" s="34"/>
      <c r="O226" s="34"/>
      <c r="P226" s="34"/>
      <c r="Q226" s="34"/>
      <c r="R226" s="34"/>
      <c r="S226" s="34"/>
      <c r="T226" s="34"/>
      <c r="U226" s="35">
        <f>SUM(C226:I226)</f>
        <v>0</v>
      </c>
      <c r="W226" s="86"/>
      <c r="X226" s="86" t="s">
        <v>73</v>
      </c>
      <c r="Y226" s="34"/>
      <c r="Z226" s="34"/>
      <c r="AA226" s="34"/>
      <c r="AB226" s="34"/>
      <c r="AC226" s="34"/>
      <c r="AD226" s="34"/>
      <c r="AE226" s="34"/>
      <c r="AF226" s="35">
        <f>SUM(N226:T226)</f>
        <v>0</v>
      </c>
      <c r="AH226" s="86"/>
      <c r="AI226" s="86" t="s">
        <v>73</v>
      </c>
      <c r="AJ226" s="34"/>
      <c r="AK226" s="34"/>
      <c r="AL226" s="34"/>
      <c r="AM226" s="34"/>
      <c r="AN226" s="34"/>
      <c r="AO226" s="34"/>
      <c r="AP226" s="34"/>
      <c r="AQ226" s="35">
        <f>SUM(Y226:AE226)</f>
        <v>0</v>
      </c>
    </row>
    <row r="227" spans="12:43" ht="18" x14ac:dyDescent="0.25">
      <c r="L227" s="86"/>
      <c r="M227" s="89" t="s">
        <v>1</v>
      </c>
      <c r="N227" s="35">
        <f t="shared" ref="N227:T227" si="163">SUM(N220:N225)</f>
        <v>6</v>
      </c>
      <c r="O227" s="35">
        <f t="shared" si="163"/>
        <v>1</v>
      </c>
      <c r="P227" s="35">
        <f t="shared" si="163"/>
        <v>7</v>
      </c>
      <c r="Q227" s="35">
        <f t="shared" si="163"/>
        <v>1.5</v>
      </c>
      <c r="R227" s="35">
        <f t="shared" si="163"/>
        <v>3.5</v>
      </c>
      <c r="S227" s="35">
        <f t="shared" si="163"/>
        <v>1</v>
      </c>
      <c r="T227" s="35">
        <f t="shared" si="163"/>
        <v>7</v>
      </c>
      <c r="U227" s="35">
        <f>SUM(U220:U226)</f>
        <v>27</v>
      </c>
      <c r="W227" s="86"/>
      <c r="X227" s="89" t="s">
        <v>1</v>
      </c>
      <c r="Y227" s="35">
        <f t="shared" ref="Y227:AE227" si="164">SUM(Y220:Y225)</f>
        <v>5</v>
      </c>
      <c r="Z227" s="35">
        <f t="shared" si="164"/>
        <v>1</v>
      </c>
      <c r="AA227" s="35">
        <f t="shared" si="164"/>
        <v>4.5</v>
      </c>
      <c r="AB227" s="35">
        <f t="shared" si="164"/>
        <v>1</v>
      </c>
      <c r="AC227" s="35">
        <f t="shared" si="164"/>
        <v>3.5</v>
      </c>
      <c r="AD227" s="35">
        <f t="shared" si="164"/>
        <v>1</v>
      </c>
      <c r="AE227" s="35">
        <f t="shared" si="164"/>
        <v>7</v>
      </c>
      <c r="AF227" s="35">
        <f>SUM(AF220:AF226)</f>
        <v>23</v>
      </c>
      <c r="AH227" s="86"/>
      <c r="AI227" s="89" t="s">
        <v>1</v>
      </c>
      <c r="AJ227" s="35">
        <f t="shared" ref="AJ227:AP227" si="165">SUM(AJ220:AJ225)</f>
        <v>5</v>
      </c>
      <c r="AK227" s="35">
        <f t="shared" si="165"/>
        <v>3</v>
      </c>
      <c r="AL227" s="35">
        <f t="shared" si="165"/>
        <v>5</v>
      </c>
      <c r="AM227" s="35">
        <f t="shared" si="165"/>
        <v>1.5</v>
      </c>
      <c r="AN227" s="35">
        <f t="shared" si="165"/>
        <v>4.5</v>
      </c>
      <c r="AO227" s="35">
        <f t="shared" si="165"/>
        <v>2</v>
      </c>
      <c r="AP227" s="35">
        <f t="shared" si="165"/>
        <v>4</v>
      </c>
      <c r="AQ227" s="35">
        <f>SUM(AQ220:AQ226)</f>
        <v>25</v>
      </c>
    </row>
  </sheetData>
  <mergeCells count="162">
    <mergeCell ref="AH135:AQ136"/>
    <mergeCell ref="AJ137:AK137"/>
    <mergeCell ref="AL137:AP137"/>
    <mergeCell ref="AH152:AQ153"/>
    <mergeCell ref="AJ154:AK154"/>
    <mergeCell ref="AL154:AP154"/>
    <mergeCell ref="AH168:AQ169"/>
    <mergeCell ref="AJ170:AK170"/>
    <mergeCell ref="AL170:AP170"/>
    <mergeCell ref="W152:AF153"/>
    <mergeCell ref="Y154:Z154"/>
    <mergeCell ref="AA154:AE154"/>
    <mergeCell ref="W168:AF169"/>
    <mergeCell ref="Y170:Z170"/>
    <mergeCell ref="AA170:AE170"/>
    <mergeCell ref="AH184:AQ185"/>
    <mergeCell ref="AJ186:AK186"/>
    <mergeCell ref="AL186:AP186"/>
    <mergeCell ref="W135:AF136"/>
    <mergeCell ref="Y137:Z137"/>
    <mergeCell ref="AA137:AE137"/>
    <mergeCell ref="W118:AF119"/>
    <mergeCell ref="Y120:Z120"/>
    <mergeCell ref="AA120:AE120"/>
    <mergeCell ref="L135:U136"/>
    <mergeCell ref="N137:O137"/>
    <mergeCell ref="P137:T137"/>
    <mergeCell ref="AH118:AQ119"/>
    <mergeCell ref="AJ120:AK120"/>
    <mergeCell ref="AL120:AP120"/>
    <mergeCell ref="N51:O51"/>
    <mergeCell ref="P51:T51"/>
    <mergeCell ref="Y51:Z51"/>
    <mergeCell ref="AA51:AE51"/>
    <mergeCell ref="L102:U103"/>
    <mergeCell ref="W66:AF67"/>
    <mergeCell ref="Y68:Z68"/>
    <mergeCell ref="AA68:AE68"/>
    <mergeCell ref="L66:U67"/>
    <mergeCell ref="N68:O68"/>
    <mergeCell ref="P68:T68"/>
    <mergeCell ref="W102:AF103"/>
    <mergeCell ref="W85:AF86"/>
    <mergeCell ref="L85:U86"/>
    <mergeCell ref="AL35:AP35"/>
    <mergeCell ref="W33:AF34"/>
    <mergeCell ref="A49:J50"/>
    <mergeCell ref="C51:D51"/>
    <mergeCell ref="E51:I51"/>
    <mergeCell ref="A66:J67"/>
    <mergeCell ref="C68:D68"/>
    <mergeCell ref="E68:I68"/>
    <mergeCell ref="AH1:AQ2"/>
    <mergeCell ref="AJ3:AK3"/>
    <mergeCell ref="AL3:AP3"/>
    <mergeCell ref="AH17:AQ18"/>
    <mergeCell ref="AJ19:AK19"/>
    <mergeCell ref="AL19:AP19"/>
    <mergeCell ref="W1:AF2"/>
    <mergeCell ref="Y3:Z3"/>
    <mergeCell ref="AA3:AE3"/>
    <mergeCell ref="W17:AF18"/>
    <mergeCell ref="Y19:Z19"/>
    <mergeCell ref="AA19:AE19"/>
    <mergeCell ref="AH33:AQ34"/>
    <mergeCell ref="AJ35:AK35"/>
    <mergeCell ref="C3:D3"/>
    <mergeCell ref="E3:I3"/>
    <mergeCell ref="A1:J2"/>
    <mergeCell ref="A17:J18"/>
    <mergeCell ref="N3:O3"/>
    <mergeCell ref="P3:T3"/>
    <mergeCell ref="L17:U18"/>
    <mergeCell ref="L1:U2"/>
    <mergeCell ref="Y35:Z35"/>
    <mergeCell ref="AA35:AE35"/>
    <mergeCell ref="L49:U50"/>
    <mergeCell ref="C19:D19"/>
    <mergeCell ref="E19:I19"/>
    <mergeCell ref="A33:J34"/>
    <mergeCell ref="C35:D35"/>
    <mergeCell ref="E35:I35"/>
    <mergeCell ref="L33:U34"/>
    <mergeCell ref="N35:O35"/>
    <mergeCell ref="P35:T35"/>
    <mergeCell ref="N19:O19"/>
    <mergeCell ref="P19:T19"/>
    <mergeCell ref="AH49:AQ50"/>
    <mergeCell ref="W49:AF50"/>
    <mergeCell ref="Y104:Z104"/>
    <mergeCell ref="AA104:AE104"/>
    <mergeCell ref="AJ51:AK51"/>
    <mergeCell ref="AL51:AP51"/>
    <mergeCell ref="AH66:AQ67"/>
    <mergeCell ref="AJ68:AK68"/>
    <mergeCell ref="AL68:AP68"/>
    <mergeCell ref="Y87:Z87"/>
    <mergeCell ref="AA87:AE87"/>
    <mergeCell ref="A103:J104"/>
    <mergeCell ref="C105:D105"/>
    <mergeCell ref="E105:I105"/>
    <mergeCell ref="AH85:AQ86"/>
    <mergeCell ref="AJ87:AK87"/>
    <mergeCell ref="AL87:AP87"/>
    <mergeCell ref="A85:J86"/>
    <mergeCell ref="C87:D87"/>
    <mergeCell ref="E87:I87"/>
    <mergeCell ref="N87:O87"/>
    <mergeCell ref="P87:T87"/>
    <mergeCell ref="AH102:AQ103"/>
    <mergeCell ref="AJ104:AK104"/>
    <mergeCell ref="AL104:AP104"/>
    <mergeCell ref="N104:O104"/>
    <mergeCell ref="P104:T104"/>
    <mergeCell ref="L168:U169"/>
    <mergeCell ref="N170:O170"/>
    <mergeCell ref="P170:T170"/>
    <mergeCell ref="A118:J119"/>
    <mergeCell ref="C120:D120"/>
    <mergeCell ref="E120:I120"/>
    <mergeCell ref="L118:U119"/>
    <mergeCell ref="N120:O120"/>
    <mergeCell ref="P120:T120"/>
    <mergeCell ref="A135:J136"/>
    <mergeCell ref="C137:D137"/>
    <mergeCell ref="E137:I137"/>
    <mergeCell ref="L152:U153"/>
    <mergeCell ref="N154:O154"/>
    <mergeCell ref="P154:T154"/>
    <mergeCell ref="A152:J153"/>
    <mergeCell ref="C154:D154"/>
    <mergeCell ref="E154:I154"/>
    <mergeCell ref="A168:J169"/>
    <mergeCell ref="C170:D170"/>
    <mergeCell ref="E170:I170"/>
    <mergeCell ref="W200:AF201"/>
    <mergeCell ref="Y202:Z202"/>
    <mergeCell ref="AA202:AE202"/>
    <mergeCell ref="AH200:AQ201"/>
    <mergeCell ref="AJ202:AK202"/>
    <mergeCell ref="AL202:AP202"/>
    <mergeCell ref="L200:U201"/>
    <mergeCell ref="N202:O202"/>
    <mergeCell ref="P202:T202"/>
    <mergeCell ref="A184:J185"/>
    <mergeCell ref="C186:D186"/>
    <mergeCell ref="E186:I186"/>
    <mergeCell ref="L184:U185"/>
    <mergeCell ref="N186:O186"/>
    <mergeCell ref="P186:T186"/>
    <mergeCell ref="W184:AF185"/>
    <mergeCell ref="Y186:Z186"/>
    <mergeCell ref="AA186:AE186"/>
    <mergeCell ref="W215:AF216"/>
    <mergeCell ref="Y217:Z217"/>
    <mergeCell ref="AA217:AE217"/>
    <mergeCell ref="AH215:AQ216"/>
    <mergeCell ref="AJ217:AK217"/>
    <mergeCell ref="AL217:AP217"/>
    <mergeCell ref="L215:U216"/>
    <mergeCell ref="N217:O217"/>
    <mergeCell ref="P217:T217"/>
  </mergeCells>
  <phoneticPr fontId="0" type="noConversion"/>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3"/>
  <sheetViews>
    <sheetView zoomScale="70" zoomScaleNormal="70" workbookViewId="0">
      <selection activeCell="C55" sqref="C55"/>
    </sheetView>
  </sheetViews>
  <sheetFormatPr defaultRowHeight="12.75" x14ac:dyDescent="0.2"/>
  <cols>
    <col min="1" max="1" width="11.140625" bestFit="1" customWidth="1"/>
    <col min="2" max="2" width="29.7109375" customWidth="1"/>
    <col min="3" max="3" width="10.140625" bestFit="1" customWidth="1"/>
    <col min="4" max="9" width="10.28515625" bestFit="1" customWidth="1"/>
    <col min="12" max="12" width="11" bestFit="1" customWidth="1"/>
    <col min="13" max="13" width="27.5703125" bestFit="1" customWidth="1"/>
    <col min="14" max="20" width="10.140625" bestFit="1" customWidth="1"/>
    <col min="21" max="21" width="8.28515625" bestFit="1" customWidth="1"/>
    <col min="23" max="23" width="12.140625" bestFit="1" customWidth="1"/>
    <col min="24" max="24" width="27.5703125" bestFit="1" customWidth="1"/>
    <col min="25" max="29" width="10.140625" bestFit="1" customWidth="1"/>
    <col min="30" max="31" width="10.28515625" bestFit="1" customWidth="1"/>
    <col min="35" max="35" width="28.140625" bestFit="1" customWidth="1"/>
    <col min="36" max="42" width="10.28515625" bestFit="1" customWidth="1"/>
  </cols>
  <sheetData>
    <row r="1" spans="1:43" ht="12.75" customHeight="1" x14ac:dyDescent="0.2">
      <c r="A1" s="263" t="s">
        <v>56</v>
      </c>
      <c r="B1" s="263"/>
      <c r="C1" s="263"/>
      <c r="D1" s="263"/>
      <c r="E1" s="263"/>
      <c r="F1" s="263"/>
      <c r="G1" s="263"/>
      <c r="H1" s="263"/>
      <c r="I1" s="263"/>
      <c r="J1" s="263"/>
      <c r="L1" s="272" t="s">
        <v>75</v>
      </c>
      <c r="M1" s="273"/>
      <c r="N1" s="273"/>
      <c r="O1" s="273"/>
      <c r="P1" s="273"/>
      <c r="Q1" s="273"/>
      <c r="R1" s="273"/>
      <c r="S1" s="273"/>
      <c r="T1" s="273"/>
      <c r="U1" s="274"/>
      <c r="W1" s="264" t="s">
        <v>75</v>
      </c>
      <c r="X1" s="265"/>
      <c r="Y1" s="265"/>
      <c r="Z1" s="265"/>
      <c r="AA1" s="265"/>
      <c r="AB1" s="265"/>
      <c r="AC1" s="265"/>
      <c r="AD1" s="265"/>
      <c r="AE1" s="265"/>
      <c r="AF1" s="266"/>
      <c r="AH1" s="264" t="s">
        <v>75</v>
      </c>
      <c r="AI1" s="265"/>
      <c r="AJ1" s="265"/>
      <c r="AK1" s="265"/>
      <c r="AL1" s="265"/>
      <c r="AM1" s="265"/>
      <c r="AN1" s="265"/>
      <c r="AO1" s="265"/>
      <c r="AP1" s="265"/>
      <c r="AQ1" s="266"/>
    </row>
    <row r="2" spans="1:43" ht="12.75" customHeight="1" thickBot="1" x14ac:dyDescent="0.25">
      <c r="A2" s="263"/>
      <c r="B2" s="263"/>
      <c r="C2" s="263"/>
      <c r="D2" s="263"/>
      <c r="E2" s="263"/>
      <c r="F2" s="263"/>
      <c r="G2" s="263"/>
      <c r="H2" s="263"/>
      <c r="I2" s="263"/>
      <c r="J2" s="263"/>
      <c r="L2" s="275"/>
      <c r="M2" s="276"/>
      <c r="N2" s="276"/>
      <c r="O2" s="276"/>
      <c r="P2" s="276"/>
      <c r="Q2" s="276"/>
      <c r="R2" s="276"/>
      <c r="S2" s="276"/>
      <c r="T2" s="276"/>
      <c r="U2" s="277"/>
      <c r="W2" s="267"/>
      <c r="X2" s="268"/>
      <c r="Y2" s="268"/>
      <c r="Z2" s="268"/>
      <c r="AA2" s="268"/>
      <c r="AB2" s="268"/>
      <c r="AC2" s="268"/>
      <c r="AD2" s="268"/>
      <c r="AE2" s="268"/>
      <c r="AF2" s="269"/>
      <c r="AH2" s="267"/>
      <c r="AI2" s="268"/>
      <c r="AJ2" s="268"/>
      <c r="AK2" s="268"/>
      <c r="AL2" s="268"/>
      <c r="AM2" s="268"/>
      <c r="AN2" s="268"/>
      <c r="AO2" s="268"/>
      <c r="AP2" s="268"/>
      <c r="AQ2" s="269"/>
    </row>
    <row r="3" spans="1:43" ht="18" x14ac:dyDescent="0.25">
      <c r="A3" s="26" t="s">
        <v>0</v>
      </c>
      <c r="B3" s="37" t="s">
        <v>58</v>
      </c>
      <c r="C3" s="262" t="s">
        <v>17</v>
      </c>
      <c r="D3" s="262"/>
      <c r="E3" s="250">
        <v>40434</v>
      </c>
      <c r="F3" s="250"/>
      <c r="G3" s="250"/>
      <c r="H3" s="250"/>
      <c r="I3" s="250"/>
      <c r="J3" s="28"/>
      <c r="L3" s="26" t="s">
        <v>0</v>
      </c>
      <c r="M3" s="38" t="s">
        <v>74</v>
      </c>
      <c r="N3" s="278" t="s">
        <v>17</v>
      </c>
      <c r="O3" s="279"/>
      <c r="P3" s="259">
        <v>40434</v>
      </c>
      <c r="Q3" s="260"/>
      <c r="R3" s="260"/>
      <c r="S3" s="260"/>
      <c r="T3" s="261"/>
      <c r="U3" s="28"/>
      <c r="W3" s="57" t="s">
        <v>0</v>
      </c>
      <c r="X3" s="58" t="s">
        <v>78</v>
      </c>
      <c r="Y3" s="270" t="s">
        <v>17</v>
      </c>
      <c r="Z3" s="270"/>
      <c r="AA3" s="271">
        <v>40434</v>
      </c>
      <c r="AB3" s="271"/>
      <c r="AC3" s="271"/>
      <c r="AD3" s="271"/>
      <c r="AE3" s="271"/>
      <c r="AF3" s="59"/>
      <c r="AH3" s="57" t="s">
        <v>0</v>
      </c>
      <c r="AI3" s="58" t="s">
        <v>85</v>
      </c>
      <c r="AJ3" s="270" t="s">
        <v>17</v>
      </c>
      <c r="AK3" s="270"/>
      <c r="AL3" s="271">
        <v>40434</v>
      </c>
      <c r="AM3" s="271"/>
      <c r="AN3" s="271"/>
      <c r="AO3" s="271"/>
      <c r="AP3" s="271"/>
      <c r="AQ3" s="59"/>
    </row>
    <row r="4" spans="1:43" ht="18" x14ac:dyDescent="0.25">
      <c r="A4" s="26" t="s">
        <v>55</v>
      </c>
      <c r="B4" s="29" t="s">
        <v>53</v>
      </c>
      <c r="C4" s="30">
        <f>E3</f>
        <v>40434</v>
      </c>
      <c r="D4" s="30">
        <f t="shared" ref="D4:I5" si="0">C4+1</f>
        <v>40435</v>
      </c>
      <c r="E4" s="30">
        <f t="shared" si="0"/>
        <v>40436</v>
      </c>
      <c r="F4" s="30">
        <f t="shared" si="0"/>
        <v>40437</v>
      </c>
      <c r="G4" s="30">
        <f t="shared" si="0"/>
        <v>40438</v>
      </c>
      <c r="H4" s="30">
        <f t="shared" si="0"/>
        <v>40439</v>
      </c>
      <c r="I4" s="30">
        <f t="shared" si="0"/>
        <v>40440</v>
      </c>
      <c r="J4" s="31" t="s">
        <v>1</v>
      </c>
      <c r="L4" s="26" t="s">
        <v>36</v>
      </c>
      <c r="M4" s="29" t="s">
        <v>61</v>
      </c>
      <c r="N4" s="30">
        <f>P3</f>
        <v>40434</v>
      </c>
      <c r="O4" s="30">
        <f t="shared" ref="O4:T5" si="1">N4+1</f>
        <v>40435</v>
      </c>
      <c r="P4" s="30">
        <f t="shared" si="1"/>
        <v>40436</v>
      </c>
      <c r="Q4" s="30">
        <f t="shared" si="1"/>
        <v>40437</v>
      </c>
      <c r="R4" s="30">
        <f t="shared" si="1"/>
        <v>40438</v>
      </c>
      <c r="S4" s="30">
        <f t="shared" si="1"/>
        <v>40439</v>
      </c>
      <c r="T4" s="30">
        <f t="shared" si="1"/>
        <v>40440</v>
      </c>
      <c r="U4" s="31" t="s">
        <v>1</v>
      </c>
      <c r="W4" s="60" t="s">
        <v>55</v>
      </c>
      <c r="X4" s="61" t="s">
        <v>53</v>
      </c>
      <c r="Y4" s="62">
        <f>AA3</f>
        <v>40434</v>
      </c>
      <c r="Z4" s="62">
        <f t="shared" ref="Z4:AE5" si="2">Y4+1</f>
        <v>40435</v>
      </c>
      <c r="AA4" s="62">
        <f t="shared" si="2"/>
        <v>40436</v>
      </c>
      <c r="AB4" s="62">
        <f t="shared" si="2"/>
        <v>40437</v>
      </c>
      <c r="AC4" s="62">
        <f t="shared" si="2"/>
        <v>40438</v>
      </c>
      <c r="AD4" s="62">
        <f t="shared" si="2"/>
        <v>40439</v>
      </c>
      <c r="AE4" s="62">
        <f t="shared" si="2"/>
        <v>40440</v>
      </c>
      <c r="AF4" s="63" t="s">
        <v>1</v>
      </c>
      <c r="AH4" s="60" t="s">
        <v>55</v>
      </c>
      <c r="AI4" s="61" t="s">
        <v>53</v>
      </c>
      <c r="AJ4" s="62">
        <f>AL3</f>
        <v>40434</v>
      </c>
      <c r="AK4" s="62">
        <f t="shared" ref="AK4:AP5" si="3">AJ4+1</f>
        <v>40435</v>
      </c>
      <c r="AL4" s="62">
        <f t="shared" si="3"/>
        <v>40436</v>
      </c>
      <c r="AM4" s="62">
        <f t="shared" si="3"/>
        <v>40437</v>
      </c>
      <c r="AN4" s="62">
        <f t="shared" si="3"/>
        <v>40438</v>
      </c>
      <c r="AO4" s="62">
        <f t="shared" si="3"/>
        <v>40439</v>
      </c>
      <c r="AP4" s="62">
        <f t="shared" si="3"/>
        <v>40440</v>
      </c>
      <c r="AQ4" s="63" t="s">
        <v>1</v>
      </c>
    </row>
    <row r="5" spans="1:43" ht="18.75" thickBot="1" x14ac:dyDescent="0.3">
      <c r="A5" s="28"/>
      <c r="B5" s="26" t="s">
        <v>35</v>
      </c>
      <c r="C5" s="32">
        <f>E3</f>
        <v>40434</v>
      </c>
      <c r="D5" s="32">
        <f t="shared" si="0"/>
        <v>40435</v>
      </c>
      <c r="E5" s="32">
        <f t="shared" si="0"/>
        <v>40436</v>
      </c>
      <c r="F5" s="32">
        <f t="shared" si="0"/>
        <v>40437</v>
      </c>
      <c r="G5" s="32">
        <f t="shared" si="0"/>
        <v>40438</v>
      </c>
      <c r="H5" s="32">
        <f t="shared" si="0"/>
        <v>40439</v>
      </c>
      <c r="I5" s="32">
        <f t="shared" si="0"/>
        <v>40440</v>
      </c>
      <c r="J5" s="33"/>
      <c r="L5" s="28"/>
      <c r="M5" s="26" t="s">
        <v>35</v>
      </c>
      <c r="N5" s="32">
        <f>P3</f>
        <v>40434</v>
      </c>
      <c r="O5" s="32">
        <f t="shared" si="1"/>
        <v>40435</v>
      </c>
      <c r="P5" s="32">
        <f t="shared" si="1"/>
        <v>40436</v>
      </c>
      <c r="Q5" s="32">
        <f t="shared" si="1"/>
        <v>40437</v>
      </c>
      <c r="R5" s="32">
        <f t="shared" si="1"/>
        <v>40438</v>
      </c>
      <c r="S5" s="32">
        <f t="shared" si="1"/>
        <v>40439</v>
      </c>
      <c r="T5" s="32">
        <f t="shared" si="1"/>
        <v>40440</v>
      </c>
      <c r="U5" s="33"/>
      <c r="W5" s="64"/>
      <c r="X5" s="65" t="s">
        <v>35</v>
      </c>
      <c r="Y5" s="66">
        <f>AA3</f>
        <v>40434</v>
      </c>
      <c r="Z5" s="66">
        <f t="shared" si="2"/>
        <v>40435</v>
      </c>
      <c r="AA5" s="66">
        <f t="shared" si="2"/>
        <v>40436</v>
      </c>
      <c r="AB5" s="66">
        <f t="shared" si="2"/>
        <v>40437</v>
      </c>
      <c r="AC5" s="66">
        <f t="shared" si="2"/>
        <v>40438</v>
      </c>
      <c r="AD5" s="66">
        <f t="shared" si="2"/>
        <v>40439</v>
      </c>
      <c r="AE5" s="66">
        <f t="shared" si="2"/>
        <v>40440</v>
      </c>
      <c r="AF5" s="67"/>
      <c r="AH5" s="64"/>
      <c r="AI5" s="65" t="s">
        <v>35</v>
      </c>
      <c r="AJ5" s="66">
        <f>AL3</f>
        <v>40434</v>
      </c>
      <c r="AK5" s="66">
        <f t="shared" si="3"/>
        <v>40435</v>
      </c>
      <c r="AL5" s="66">
        <f t="shared" si="3"/>
        <v>40436</v>
      </c>
      <c r="AM5" s="66">
        <f t="shared" si="3"/>
        <v>40437</v>
      </c>
      <c r="AN5" s="66">
        <f t="shared" si="3"/>
        <v>40438</v>
      </c>
      <c r="AO5" s="66">
        <f t="shared" si="3"/>
        <v>40439</v>
      </c>
      <c r="AP5" s="66">
        <f t="shared" si="3"/>
        <v>40440</v>
      </c>
      <c r="AQ5" s="67"/>
    </row>
    <row r="6" spans="1:43" ht="18" x14ac:dyDescent="0.25">
      <c r="A6" s="28"/>
      <c r="B6" s="28" t="s">
        <v>37</v>
      </c>
      <c r="C6" s="34">
        <v>2</v>
      </c>
      <c r="D6" s="34"/>
      <c r="E6" s="34">
        <v>2</v>
      </c>
      <c r="F6" s="34"/>
      <c r="G6" s="34">
        <v>2</v>
      </c>
      <c r="H6" s="34"/>
      <c r="I6" s="34"/>
      <c r="J6" s="35">
        <f>SUM(C6:I6)</f>
        <v>6</v>
      </c>
      <c r="L6" s="28"/>
      <c r="M6" s="28" t="s">
        <v>37</v>
      </c>
      <c r="N6" s="34">
        <v>2.5</v>
      </c>
      <c r="O6" s="34"/>
      <c r="P6" s="34">
        <v>2.5</v>
      </c>
      <c r="Q6" s="34"/>
      <c r="R6" s="34">
        <v>2.5</v>
      </c>
      <c r="S6" s="34"/>
      <c r="T6" s="34"/>
      <c r="U6" s="35">
        <f t="shared" ref="U6:U11" si="4">SUM(N6:T6)</f>
        <v>7.5</v>
      </c>
      <c r="W6" s="68"/>
      <c r="X6" s="69" t="s">
        <v>37</v>
      </c>
      <c r="Y6" s="70">
        <v>2.2999999999999998</v>
      </c>
      <c r="Z6" s="70"/>
      <c r="AA6" s="70">
        <v>2.2999999999999998</v>
      </c>
      <c r="AB6" s="70"/>
      <c r="AC6" s="70">
        <v>2.2999999999999998</v>
      </c>
      <c r="AD6" s="70"/>
      <c r="AE6" s="70"/>
      <c r="AF6" s="71">
        <f t="shared" ref="AF6:AF12" si="5">SUM(Y6:AE6)</f>
        <v>6.8999999999999995</v>
      </c>
      <c r="AH6" s="68"/>
      <c r="AI6" s="69" t="s">
        <v>37</v>
      </c>
      <c r="AJ6" s="70">
        <v>2.5</v>
      </c>
      <c r="AK6" s="70"/>
      <c r="AL6" s="70">
        <v>2.5</v>
      </c>
      <c r="AM6" s="70"/>
      <c r="AN6" s="70">
        <v>2.5</v>
      </c>
      <c r="AO6" s="70"/>
      <c r="AP6" s="70"/>
      <c r="AQ6" s="71">
        <f t="shared" ref="AQ6:AQ12" si="6">SUM(AJ6:AP6)</f>
        <v>7.5</v>
      </c>
    </row>
    <row r="7" spans="1:43" ht="18" x14ac:dyDescent="0.25">
      <c r="A7" s="28"/>
      <c r="B7" s="28" t="s">
        <v>34</v>
      </c>
      <c r="C7" s="34"/>
      <c r="D7" s="34">
        <v>1</v>
      </c>
      <c r="E7" s="34"/>
      <c r="F7" s="34"/>
      <c r="G7" s="34"/>
      <c r="H7" s="34">
        <v>1</v>
      </c>
      <c r="I7" s="34"/>
      <c r="J7" s="35">
        <f>SUM(C7:I7)</f>
        <v>2</v>
      </c>
      <c r="L7" s="28"/>
      <c r="M7" s="28" t="s">
        <v>34</v>
      </c>
      <c r="N7" s="34"/>
      <c r="O7" s="34">
        <v>1</v>
      </c>
      <c r="P7" s="34"/>
      <c r="Q7" s="34"/>
      <c r="R7" s="34"/>
      <c r="S7" s="34">
        <v>1</v>
      </c>
      <c r="T7" s="34"/>
      <c r="U7" s="35">
        <f>SUM(N7:T7)</f>
        <v>2</v>
      </c>
      <c r="W7" s="68"/>
      <c r="X7" s="69" t="s">
        <v>34</v>
      </c>
      <c r="Y7" s="70"/>
      <c r="Z7" s="70">
        <v>1</v>
      </c>
      <c r="AA7" s="70"/>
      <c r="AB7" s="70"/>
      <c r="AC7" s="70"/>
      <c r="AD7" s="70">
        <v>1</v>
      </c>
      <c r="AE7" s="70"/>
      <c r="AF7" s="71">
        <f>SUM(Y7:AE7)</f>
        <v>2</v>
      </c>
      <c r="AH7" s="68"/>
      <c r="AI7" s="69" t="s">
        <v>34</v>
      </c>
      <c r="AJ7" s="70"/>
      <c r="AK7" s="70">
        <v>1</v>
      </c>
      <c r="AL7" s="70"/>
      <c r="AM7" s="70"/>
      <c r="AN7" s="70"/>
      <c r="AO7" s="70">
        <v>1</v>
      </c>
      <c r="AP7" s="70"/>
      <c r="AQ7" s="71">
        <f t="shared" si="6"/>
        <v>2</v>
      </c>
    </row>
    <row r="8" spans="1:43" ht="18" x14ac:dyDescent="0.25">
      <c r="A8" s="28"/>
      <c r="B8" s="27" t="s">
        <v>38</v>
      </c>
      <c r="C8" s="34"/>
      <c r="D8" s="34"/>
      <c r="E8" s="34"/>
      <c r="F8" s="34"/>
      <c r="G8" s="34"/>
      <c r="H8" s="34"/>
      <c r="I8" s="34"/>
      <c r="J8" s="35">
        <f>SUM(C8:I8)</f>
        <v>0</v>
      </c>
      <c r="L8" s="28"/>
      <c r="M8" s="27" t="s">
        <v>38</v>
      </c>
      <c r="N8" s="34"/>
      <c r="O8" s="34">
        <v>0.5</v>
      </c>
      <c r="P8" s="34">
        <v>1</v>
      </c>
      <c r="Q8" s="34">
        <v>0.5</v>
      </c>
      <c r="R8" s="34">
        <v>2</v>
      </c>
      <c r="S8" s="34"/>
      <c r="T8" s="34">
        <v>2</v>
      </c>
      <c r="U8" s="35">
        <f t="shared" si="4"/>
        <v>6</v>
      </c>
      <c r="W8" s="68"/>
      <c r="X8" s="25" t="s">
        <v>38</v>
      </c>
      <c r="Y8" s="70"/>
      <c r="Z8" s="70"/>
      <c r="AA8" s="70"/>
      <c r="AB8" s="70">
        <v>1.3</v>
      </c>
      <c r="AC8" s="70"/>
      <c r="AD8" s="70"/>
      <c r="AE8" s="70"/>
      <c r="AF8" s="71">
        <f t="shared" si="5"/>
        <v>1.3</v>
      </c>
      <c r="AH8" s="68"/>
      <c r="AI8" s="25" t="s">
        <v>38</v>
      </c>
      <c r="AJ8" s="70"/>
      <c r="AK8" s="70">
        <v>1</v>
      </c>
      <c r="AL8" s="70"/>
      <c r="AM8" s="70">
        <v>1.5</v>
      </c>
      <c r="AN8" s="70"/>
      <c r="AO8" s="70"/>
      <c r="AP8" s="70"/>
      <c r="AQ8" s="71">
        <f t="shared" si="6"/>
        <v>2.5</v>
      </c>
    </row>
    <row r="9" spans="1:43" ht="18" x14ac:dyDescent="0.25">
      <c r="A9" s="28"/>
      <c r="B9" s="27" t="s">
        <v>39</v>
      </c>
      <c r="C9" s="34"/>
      <c r="D9" s="34"/>
      <c r="E9" s="34"/>
      <c r="F9" s="34"/>
      <c r="G9" s="34"/>
      <c r="H9" s="34"/>
      <c r="I9" s="34">
        <v>4</v>
      </c>
      <c r="J9" s="35">
        <f>SUM(C9:I9)</f>
        <v>4</v>
      </c>
      <c r="L9" s="28"/>
      <c r="M9" s="27" t="s">
        <v>39</v>
      </c>
      <c r="N9" s="34"/>
      <c r="O9" s="34"/>
      <c r="P9" s="34"/>
      <c r="Q9" s="34"/>
      <c r="R9" s="34"/>
      <c r="S9" s="34"/>
      <c r="T9" s="34">
        <v>2</v>
      </c>
      <c r="U9" s="35">
        <f t="shared" si="4"/>
        <v>2</v>
      </c>
      <c r="W9" s="68"/>
      <c r="X9" s="25" t="s">
        <v>39</v>
      </c>
      <c r="Y9" s="70"/>
      <c r="Z9" s="70"/>
      <c r="AA9" s="70"/>
      <c r="AB9" s="70"/>
      <c r="AC9" s="70"/>
      <c r="AD9" s="70"/>
      <c r="AE9" s="70"/>
      <c r="AF9" s="71">
        <f t="shared" si="5"/>
        <v>0</v>
      </c>
      <c r="AH9" s="68"/>
      <c r="AI9" s="25" t="s">
        <v>39</v>
      </c>
      <c r="AJ9" s="70"/>
      <c r="AK9" s="70"/>
      <c r="AL9" s="70"/>
      <c r="AM9" s="70"/>
      <c r="AN9" s="70"/>
      <c r="AO9" s="70"/>
      <c r="AP9" s="70"/>
      <c r="AQ9" s="71">
        <f t="shared" si="6"/>
        <v>0</v>
      </c>
    </row>
    <row r="10" spans="1:43" ht="18" x14ac:dyDescent="0.25">
      <c r="A10" s="28"/>
      <c r="B10" s="27" t="s">
        <v>40</v>
      </c>
      <c r="C10" s="34"/>
      <c r="D10" s="34"/>
      <c r="E10" s="34"/>
      <c r="F10" s="34"/>
      <c r="G10" s="34"/>
      <c r="H10" s="34"/>
      <c r="I10" s="34"/>
      <c r="J10" s="35">
        <f>SUM(C10:I10)</f>
        <v>0</v>
      </c>
      <c r="L10" s="28"/>
      <c r="M10" s="27" t="s">
        <v>40</v>
      </c>
      <c r="N10" s="34"/>
      <c r="O10" s="34"/>
      <c r="P10" s="34"/>
      <c r="Q10" s="34"/>
      <c r="R10" s="34"/>
      <c r="S10" s="34"/>
      <c r="T10" s="34"/>
      <c r="U10" s="35">
        <f t="shared" si="4"/>
        <v>0</v>
      </c>
      <c r="W10" s="68"/>
      <c r="X10" s="25" t="s">
        <v>40</v>
      </c>
      <c r="Y10" s="70"/>
      <c r="Z10" s="70"/>
      <c r="AA10" s="70"/>
      <c r="AB10" s="70"/>
      <c r="AC10" s="70"/>
      <c r="AD10" s="70"/>
      <c r="AE10" s="70"/>
      <c r="AF10" s="71">
        <f t="shared" si="5"/>
        <v>0</v>
      </c>
      <c r="AH10" s="68"/>
      <c r="AI10" s="25" t="s">
        <v>40</v>
      </c>
      <c r="AJ10" s="70"/>
      <c r="AK10" s="70"/>
      <c r="AL10" s="70"/>
      <c r="AM10" s="70"/>
      <c r="AN10" s="70"/>
      <c r="AO10" s="70"/>
      <c r="AP10" s="70"/>
      <c r="AQ10" s="71">
        <f t="shared" si="6"/>
        <v>0</v>
      </c>
    </row>
    <row r="11" spans="1:43" ht="18" x14ac:dyDescent="0.25">
      <c r="A11" s="28"/>
      <c r="B11" s="27" t="s">
        <v>62</v>
      </c>
      <c r="C11" s="34"/>
      <c r="D11" s="34"/>
      <c r="E11" s="34"/>
      <c r="F11" s="34">
        <v>0.5</v>
      </c>
      <c r="G11" s="34">
        <v>1.5</v>
      </c>
      <c r="H11" s="34"/>
      <c r="I11" s="34"/>
      <c r="J11" s="35">
        <f>SUM(C12:I12)</f>
        <v>0</v>
      </c>
      <c r="L11" s="28"/>
      <c r="M11" s="25" t="s">
        <v>62</v>
      </c>
      <c r="N11" s="34"/>
      <c r="O11" s="34"/>
      <c r="P11" s="34"/>
      <c r="Q11" s="34"/>
      <c r="R11" s="34"/>
      <c r="S11" s="34"/>
      <c r="T11" s="34"/>
      <c r="U11" s="35">
        <f t="shared" si="4"/>
        <v>0</v>
      </c>
      <c r="W11" s="68"/>
      <c r="X11" s="25" t="s">
        <v>62</v>
      </c>
      <c r="Y11" s="70"/>
      <c r="Z11" s="70"/>
      <c r="AA11" s="70"/>
      <c r="AB11" s="70"/>
      <c r="AC11" s="70"/>
      <c r="AD11" s="70"/>
      <c r="AE11" s="70"/>
      <c r="AF11" s="71">
        <f t="shared" si="5"/>
        <v>0</v>
      </c>
      <c r="AH11" s="68"/>
      <c r="AI11" s="25" t="s">
        <v>62</v>
      </c>
      <c r="AJ11" s="70"/>
      <c r="AK11" s="70"/>
      <c r="AL11" s="70"/>
      <c r="AM11" s="70"/>
      <c r="AN11" s="70">
        <v>1</v>
      </c>
      <c r="AO11" s="70">
        <v>3</v>
      </c>
      <c r="AP11" s="70"/>
      <c r="AQ11" s="71">
        <f t="shared" si="6"/>
        <v>4</v>
      </c>
    </row>
    <row r="12" spans="1:43" ht="18" x14ac:dyDescent="0.25">
      <c r="A12" s="28"/>
      <c r="B12" s="27" t="s">
        <v>73</v>
      </c>
      <c r="C12" s="34"/>
      <c r="D12" s="34"/>
      <c r="E12" s="34"/>
      <c r="F12" s="34"/>
      <c r="G12" s="34"/>
      <c r="H12" s="34"/>
      <c r="I12" s="34"/>
      <c r="J12" s="35">
        <f>SUM(C12:I12)</f>
        <v>0</v>
      </c>
      <c r="L12" s="28"/>
      <c r="M12" s="27" t="s">
        <v>73</v>
      </c>
      <c r="N12" s="34"/>
      <c r="O12" s="34"/>
      <c r="P12" s="34"/>
      <c r="Q12" s="34"/>
      <c r="R12" s="34"/>
      <c r="S12" s="34"/>
      <c r="T12" s="34"/>
      <c r="U12" s="35">
        <f>SUM(C12:I12)</f>
        <v>0</v>
      </c>
      <c r="W12" s="68"/>
      <c r="X12" s="27" t="s">
        <v>73</v>
      </c>
      <c r="Y12" s="70"/>
      <c r="Z12" s="70"/>
      <c r="AA12" s="70"/>
      <c r="AB12" s="70"/>
      <c r="AC12" s="70"/>
      <c r="AD12" s="70"/>
      <c r="AE12" s="70"/>
      <c r="AF12" s="71">
        <f t="shared" si="5"/>
        <v>0</v>
      </c>
      <c r="AH12" s="68"/>
      <c r="AI12" s="27" t="s">
        <v>73</v>
      </c>
      <c r="AJ12" s="70"/>
      <c r="AK12" s="70"/>
      <c r="AL12" s="70"/>
      <c r="AM12" s="70"/>
      <c r="AN12" s="70"/>
      <c r="AO12" s="70"/>
      <c r="AP12" s="70"/>
      <c r="AQ12" s="71">
        <f t="shared" si="6"/>
        <v>0</v>
      </c>
    </row>
    <row r="13" spans="1:43" ht="18.75" thickBot="1" x14ac:dyDescent="0.3">
      <c r="A13" s="28"/>
      <c r="B13" s="36" t="s">
        <v>1</v>
      </c>
      <c r="C13" s="35">
        <f t="shared" ref="C13:I13" si="7">SUM(C6:C11)</f>
        <v>2</v>
      </c>
      <c r="D13" s="35">
        <f t="shared" si="7"/>
        <v>1</v>
      </c>
      <c r="E13" s="35">
        <f t="shared" si="7"/>
        <v>2</v>
      </c>
      <c r="F13" s="35">
        <f t="shared" si="7"/>
        <v>0.5</v>
      </c>
      <c r="G13" s="35">
        <f t="shared" si="7"/>
        <v>3.5</v>
      </c>
      <c r="H13" s="35">
        <f t="shared" si="7"/>
        <v>1</v>
      </c>
      <c r="I13" s="35">
        <f t="shared" si="7"/>
        <v>4</v>
      </c>
      <c r="J13" s="35">
        <f>SUM(J6:J12)</f>
        <v>12</v>
      </c>
      <c r="L13" s="28"/>
      <c r="M13" s="36" t="s">
        <v>1</v>
      </c>
      <c r="N13" s="35">
        <f t="shared" ref="N13:T13" si="8">SUM(N6:N11)</f>
        <v>2.5</v>
      </c>
      <c r="O13" s="35">
        <f t="shared" si="8"/>
        <v>1.5</v>
      </c>
      <c r="P13" s="35">
        <f t="shared" si="8"/>
        <v>3.5</v>
      </c>
      <c r="Q13" s="35">
        <f t="shared" si="8"/>
        <v>0.5</v>
      </c>
      <c r="R13" s="35">
        <f t="shared" si="8"/>
        <v>4.5</v>
      </c>
      <c r="S13" s="35">
        <f t="shared" si="8"/>
        <v>1</v>
      </c>
      <c r="T13" s="35">
        <f t="shared" si="8"/>
        <v>4</v>
      </c>
      <c r="U13" s="35">
        <f>SUM(U6:U12)</f>
        <v>17.5</v>
      </c>
      <c r="W13" s="64"/>
      <c r="X13" s="72" t="s">
        <v>1</v>
      </c>
      <c r="Y13" s="73">
        <f t="shared" ref="Y13:AF13" si="9">SUM(Y6:Y12)</f>
        <v>2.2999999999999998</v>
      </c>
      <c r="Z13" s="73">
        <f t="shared" si="9"/>
        <v>1</v>
      </c>
      <c r="AA13" s="73">
        <f t="shared" si="9"/>
        <v>2.2999999999999998</v>
      </c>
      <c r="AB13" s="73">
        <f t="shared" si="9"/>
        <v>1.3</v>
      </c>
      <c r="AC13" s="73">
        <f t="shared" si="9"/>
        <v>2.2999999999999998</v>
      </c>
      <c r="AD13" s="73">
        <f t="shared" si="9"/>
        <v>1</v>
      </c>
      <c r="AE13" s="73">
        <f t="shared" si="9"/>
        <v>0</v>
      </c>
      <c r="AF13" s="74">
        <f t="shared" si="9"/>
        <v>10.199999999999999</v>
      </c>
      <c r="AH13" s="64"/>
      <c r="AI13" s="72" t="s">
        <v>1</v>
      </c>
      <c r="AJ13" s="73">
        <f t="shared" ref="AJ13:AQ13" si="10">SUM(AJ6:AJ12)</f>
        <v>2.5</v>
      </c>
      <c r="AK13" s="73">
        <f t="shared" si="10"/>
        <v>2</v>
      </c>
      <c r="AL13" s="73">
        <f t="shared" si="10"/>
        <v>2.5</v>
      </c>
      <c r="AM13" s="73">
        <f t="shared" si="10"/>
        <v>1.5</v>
      </c>
      <c r="AN13" s="73">
        <f t="shared" si="10"/>
        <v>3.5</v>
      </c>
      <c r="AO13" s="73">
        <f t="shared" si="10"/>
        <v>4</v>
      </c>
      <c r="AP13" s="73">
        <f t="shared" si="10"/>
        <v>0</v>
      </c>
      <c r="AQ13" s="74">
        <f t="shared" si="10"/>
        <v>16</v>
      </c>
    </row>
  </sheetData>
  <mergeCells count="12">
    <mergeCell ref="C3:D3"/>
    <mergeCell ref="E3:I3"/>
    <mergeCell ref="A1:J2"/>
    <mergeCell ref="L1:U2"/>
    <mergeCell ref="N3:O3"/>
    <mergeCell ref="P3:T3"/>
    <mergeCell ref="AH1:AQ2"/>
    <mergeCell ref="AJ3:AK3"/>
    <mergeCell ref="AL3:AP3"/>
    <mergeCell ref="W1:AF2"/>
    <mergeCell ref="Y3:Z3"/>
    <mergeCell ref="AA3:AE3"/>
  </mergeCells>
  <phoneticPr fontId="0" type="noConversion"/>
  <pageMargins left="0.75" right="0.75" top="1" bottom="1" header="0.5" footer="0.5"/>
  <pageSetup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3"/>
  <sheetViews>
    <sheetView topLeftCell="AC7" zoomScale="115" zoomScaleNormal="115" workbookViewId="0">
      <selection activeCell="AU7" sqref="AU7"/>
    </sheetView>
  </sheetViews>
  <sheetFormatPr defaultRowHeight="12.75" x14ac:dyDescent="0.2"/>
  <cols>
    <col min="1" max="1" width="7.7109375" customWidth="1"/>
    <col min="2" max="2" width="19.42578125" bestFit="1" customWidth="1"/>
    <col min="3" max="9" width="6.85546875" bestFit="1" customWidth="1"/>
    <col min="10" max="10" width="5.5703125" bestFit="1" customWidth="1"/>
    <col min="13" max="13" width="19.28515625" bestFit="1" customWidth="1"/>
    <col min="14" max="20" width="6.85546875" bestFit="1" customWidth="1"/>
    <col min="21" max="21" width="5.5703125" bestFit="1" customWidth="1"/>
    <col min="24" max="24" width="19.28515625" bestFit="1" customWidth="1"/>
    <col min="25" max="31" width="6.85546875" bestFit="1" customWidth="1"/>
    <col min="32" max="32" width="5.5703125" bestFit="1" customWidth="1"/>
    <col min="35" max="35" width="19.42578125" bestFit="1" customWidth="1"/>
    <col min="36" max="42" width="6.85546875" bestFit="1" customWidth="1"/>
    <col min="43" max="43" width="5.5703125" bestFit="1" customWidth="1"/>
    <col min="46" max="46" width="19.42578125" bestFit="1" customWidth="1"/>
  </cols>
  <sheetData>
    <row r="1" spans="1:43" ht="12.75" customHeight="1" x14ac:dyDescent="0.2">
      <c r="A1" s="263" t="s">
        <v>76</v>
      </c>
      <c r="B1" s="263"/>
      <c r="C1" s="263"/>
      <c r="D1" s="263"/>
      <c r="E1" s="263"/>
      <c r="F1" s="263"/>
      <c r="G1" s="263"/>
      <c r="H1" s="263"/>
      <c r="I1" s="263"/>
      <c r="J1" s="263"/>
      <c r="L1" s="272" t="s">
        <v>76</v>
      </c>
      <c r="M1" s="273"/>
      <c r="N1" s="273"/>
      <c r="O1" s="273"/>
      <c r="P1" s="273"/>
      <c r="Q1" s="273"/>
      <c r="R1" s="273"/>
      <c r="S1" s="273"/>
      <c r="T1" s="273"/>
      <c r="U1" s="274"/>
      <c r="W1" s="272" t="s">
        <v>76</v>
      </c>
      <c r="X1" s="273"/>
      <c r="Y1" s="273"/>
      <c r="Z1" s="273"/>
      <c r="AA1" s="273"/>
      <c r="AB1" s="273"/>
      <c r="AC1" s="273"/>
      <c r="AD1" s="273"/>
      <c r="AE1" s="273"/>
      <c r="AF1" s="274"/>
      <c r="AH1" s="263" t="s">
        <v>76</v>
      </c>
      <c r="AI1" s="263"/>
      <c r="AJ1" s="263"/>
      <c r="AK1" s="263"/>
      <c r="AL1" s="263"/>
      <c r="AM1" s="263"/>
      <c r="AN1" s="263"/>
      <c r="AO1" s="263"/>
      <c r="AP1" s="263"/>
      <c r="AQ1" s="263"/>
    </row>
    <row r="2" spans="1:43" ht="12.75" customHeight="1" x14ac:dyDescent="0.2">
      <c r="A2" s="263"/>
      <c r="B2" s="263"/>
      <c r="C2" s="263"/>
      <c r="D2" s="263"/>
      <c r="E2" s="263"/>
      <c r="F2" s="263"/>
      <c r="G2" s="263"/>
      <c r="H2" s="263"/>
      <c r="I2" s="263"/>
      <c r="J2" s="263"/>
      <c r="L2" s="275"/>
      <c r="M2" s="276"/>
      <c r="N2" s="276"/>
      <c r="O2" s="276"/>
      <c r="P2" s="276"/>
      <c r="Q2" s="276"/>
      <c r="R2" s="276"/>
      <c r="S2" s="276"/>
      <c r="T2" s="276"/>
      <c r="U2" s="277"/>
      <c r="W2" s="275"/>
      <c r="X2" s="276"/>
      <c r="Y2" s="276"/>
      <c r="Z2" s="276"/>
      <c r="AA2" s="276"/>
      <c r="AB2" s="276"/>
      <c r="AC2" s="276"/>
      <c r="AD2" s="276"/>
      <c r="AE2" s="276"/>
      <c r="AF2" s="277"/>
      <c r="AH2" s="263"/>
      <c r="AI2" s="263"/>
      <c r="AJ2" s="263"/>
      <c r="AK2" s="263"/>
      <c r="AL2" s="263"/>
      <c r="AM2" s="263"/>
      <c r="AN2" s="263"/>
      <c r="AO2" s="263"/>
      <c r="AP2" s="263"/>
      <c r="AQ2" s="263"/>
    </row>
    <row r="3" spans="1:43" x14ac:dyDescent="0.2">
      <c r="A3" s="40" t="s">
        <v>0</v>
      </c>
      <c r="B3" s="47" t="str">
        <f>T('Actual-Week 1'!B3)</f>
        <v>Duong Nguyen</v>
      </c>
      <c r="C3" s="280" t="s">
        <v>17</v>
      </c>
      <c r="D3" s="280"/>
      <c r="E3" s="281">
        <f>'Actual-Week 1'!E3 + (7*1)</f>
        <v>40441</v>
      </c>
      <c r="F3" s="281"/>
      <c r="G3" s="281"/>
      <c r="H3" s="281"/>
      <c r="I3" s="281"/>
      <c r="J3" s="22"/>
      <c r="L3" s="40" t="s">
        <v>0</v>
      </c>
      <c r="M3" s="47" t="s">
        <v>74</v>
      </c>
      <c r="N3" s="283" t="s">
        <v>17</v>
      </c>
      <c r="O3" s="284"/>
      <c r="P3" s="285">
        <v>40441</v>
      </c>
      <c r="Q3" s="286"/>
      <c r="R3" s="286"/>
      <c r="S3" s="286"/>
      <c r="T3" s="287"/>
      <c r="U3" s="39"/>
      <c r="W3" s="40" t="s">
        <v>0</v>
      </c>
      <c r="X3" s="47" t="s">
        <v>78</v>
      </c>
      <c r="Y3" s="280" t="s">
        <v>17</v>
      </c>
      <c r="Z3" s="280"/>
      <c r="AA3" s="282">
        <v>40441</v>
      </c>
      <c r="AB3" s="282"/>
      <c r="AC3" s="282"/>
      <c r="AD3" s="282"/>
      <c r="AE3" s="282"/>
      <c r="AF3" s="39"/>
      <c r="AH3" s="40" t="s">
        <v>0</v>
      </c>
      <c r="AI3" s="47" t="s">
        <v>85</v>
      </c>
      <c r="AJ3" s="280" t="s">
        <v>17</v>
      </c>
      <c r="AK3" s="280"/>
      <c r="AL3" s="281">
        <f>'Actual-Week 1'!AL3 + (7*1)</f>
        <v>40441</v>
      </c>
      <c r="AM3" s="281"/>
      <c r="AN3" s="281"/>
      <c r="AO3" s="281"/>
      <c r="AP3" s="281"/>
      <c r="AQ3" s="22"/>
    </row>
    <row r="4" spans="1:43" x14ac:dyDescent="0.2">
      <c r="A4" s="40" t="s">
        <v>55</v>
      </c>
      <c r="B4" s="48" t="s">
        <v>61</v>
      </c>
      <c r="C4" s="41">
        <f>E3</f>
        <v>40441</v>
      </c>
      <c r="D4" s="41">
        <f t="shared" ref="D4:I5" si="0">C4+1</f>
        <v>40442</v>
      </c>
      <c r="E4" s="41">
        <f t="shared" si="0"/>
        <v>40443</v>
      </c>
      <c r="F4" s="41">
        <f t="shared" si="0"/>
        <v>40444</v>
      </c>
      <c r="G4" s="41">
        <f t="shared" si="0"/>
        <v>40445</v>
      </c>
      <c r="H4" s="41">
        <f t="shared" si="0"/>
        <v>40446</v>
      </c>
      <c r="I4" s="41">
        <f t="shared" si="0"/>
        <v>40447</v>
      </c>
      <c r="J4" s="42" t="s">
        <v>1</v>
      </c>
      <c r="L4" s="40" t="s">
        <v>36</v>
      </c>
      <c r="M4" s="48" t="s">
        <v>61</v>
      </c>
      <c r="N4" s="49">
        <f>P3</f>
        <v>40441</v>
      </c>
      <c r="O4" s="49">
        <f t="shared" ref="O4:T5" si="1">N4+1</f>
        <v>40442</v>
      </c>
      <c r="P4" s="49">
        <f t="shared" si="1"/>
        <v>40443</v>
      </c>
      <c r="Q4" s="49">
        <f t="shared" si="1"/>
        <v>40444</v>
      </c>
      <c r="R4" s="49">
        <f t="shared" si="1"/>
        <v>40445</v>
      </c>
      <c r="S4" s="49">
        <f t="shared" si="1"/>
        <v>40446</v>
      </c>
      <c r="T4" s="49">
        <f t="shared" si="1"/>
        <v>40447</v>
      </c>
      <c r="U4" s="42" t="s">
        <v>1</v>
      </c>
      <c r="W4" s="40" t="s">
        <v>36</v>
      </c>
      <c r="X4" s="48" t="s">
        <v>61</v>
      </c>
      <c r="Y4" s="49">
        <f>AA3</f>
        <v>40441</v>
      </c>
      <c r="Z4" s="49">
        <f t="shared" ref="Z4:AE5" si="2">Y4+1</f>
        <v>40442</v>
      </c>
      <c r="AA4" s="49">
        <f t="shared" si="2"/>
        <v>40443</v>
      </c>
      <c r="AB4" s="49">
        <f t="shared" si="2"/>
        <v>40444</v>
      </c>
      <c r="AC4" s="49">
        <f t="shared" si="2"/>
        <v>40445</v>
      </c>
      <c r="AD4" s="49">
        <f t="shared" si="2"/>
        <v>40446</v>
      </c>
      <c r="AE4" s="49">
        <f t="shared" si="2"/>
        <v>40447</v>
      </c>
      <c r="AF4" s="42" t="s">
        <v>1</v>
      </c>
      <c r="AH4" s="40" t="s">
        <v>55</v>
      </c>
      <c r="AI4" s="48" t="s">
        <v>61</v>
      </c>
      <c r="AJ4" s="41">
        <f>AL3</f>
        <v>40441</v>
      </c>
      <c r="AK4" s="41">
        <f t="shared" ref="AK4:AP5" si="3">AJ4+1</f>
        <v>40442</v>
      </c>
      <c r="AL4" s="41">
        <f t="shared" si="3"/>
        <v>40443</v>
      </c>
      <c r="AM4" s="41">
        <f t="shared" si="3"/>
        <v>40444</v>
      </c>
      <c r="AN4" s="41">
        <f t="shared" si="3"/>
        <v>40445</v>
      </c>
      <c r="AO4" s="41">
        <f t="shared" si="3"/>
        <v>40446</v>
      </c>
      <c r="AP4" s="41">
        <f t="shared" si="3"/>
        <v>40447</v>
      </c>
      <c r="AQ4" s="42" t="s">
        <v>1</v>
      </c>
    </row>
    <row r="5" spans="1:43" x14ac:dyDescent="0.2">
      <c r="A5" s="22"/>
      <c r="B5" s="40" t="s">
        <v>35</v>
      </c>
      <c r="C5" s="43">
        <f>E3</f>
        <v>40441</v>
      </c>
      <c r="D5" s="43">
        <f t="shared" si="0"/>
        <v>40442</v>
      </c>
      <c r="E5" s="43">
        <f t="shared" si="0"/>
        <v>40443</v>
      </c>
      <c r="F5" s="43">
        <f t="shared" si="0"/>
        <v>40444</v>
      </c>
      <c r="G5" s="43">
        <f t="shared" si="0"/>
        <v>40445</v>
      </c>
      <c r="H5" s="43">
        <f t="shared" si="0"/>
        <v>40446</v>
      </c>
      <c r="I5" s="43">
        <f t="shared" si="0"/>
        <v>40447</v>
      </c>
      <c r="J5" s="44"/>
      <c r="L5" s="39"/>
      <c r="M5" s="40" t="s">
        <v>35</v>
      </c>
      <c r="N5" s="50">
        <f>P3</f>
        <v>40441</v>
      </c>
      <c r="O5" s="50">
        <f t="shared" si="1"/>
        <v>40442</v>
      </c>
      <c r="P5" s="50">
        <f t="shared" si="1"/>
        <v>40443</v>
      </c>
      <c r="Q5" s="50">
        <f t="shared" si="1"/>
        <v>40444</v>
      </c>
      <c r="R5" s="50">
        <f t="shared" si="1"/>
        <v>40445</v>
      </c>
      <c r="S5" s="50">
        <f t="shared" si="1"/>
        <v>40446</v>
      </c>
      <c r="T5" s="50">
        <f t="shared" si="1"/>
        <v>40447</v>
      </c>
      <c r="U5" s="51"/>
      <c r="W5" s="39"/>
      <c r="X5" s="40" t="s">
        <v>35</v>
      </c>
      <c r="Y5" s="50">
        <f>AA3</f>
        <v>40441</v>
      </c>
      <c r="Z5" s="50">
        <f t="shared" si="2"/>
        <v>40442</v>
      </c>
      <c r="AA5" s="50">
        <f t="shared" si="2"/>
        <v>40443</v>
      </c>
      <c r="AB5" s="50">
        <f t="shared" si="2"/>
        <v>40444</v>
      </c>
      <c r="AC5" s="50">
        <f t="shared" si="2"/>
        <v>40445</v>
      </c>
      <c r="AD5" s="50">
        <f t="shared" si="2"/>
        <v>40446</v>
      </c>
      <c r="AE5" s="50">
        <f t="shared" si="2"/>
        <v>40447</v>
      </c>
      <c r="AF5" s="51"/>
      <c r="AH5" s="22"/>
      <c r="AI5" s="40" t="s">
        <v>35</v>
      </c>
      <c r="AJ5" s="43">
        <f>AL3</f>
        <v>40441</v>
      </c>
      <c r="AK5" s="43">
        <f t="shared" si="3"/>
        <v>40442</v>
      </c>
      <c r="AL5" s="43">
        <f t="shared" si="3"/>
        <v>40443</v>
      </c>
      <c r="AM5" s="43">
        <f t="shared" si="3"/>
        <v>40444</v>
      </c>
      <c r="AN5" s="43">
        <f t="shared" si="3"/>
        <v>40445</v>
      </c>
      <c r="AO5" s="43">
        <f t="shared" si="3"/>
        <v>40446</v>
      </c>
      <c r="AP5" s="43">
        <f t="shared" si="3"/>
        <v>40447</v>
      </c>
      <c r="AQ5" s="44"/>
    </row>
    <row r="6" spans="1:43" x14ac:dyDescent="0.2">
      <c r="A6" s="22"/>
      <c r="B6" s="22" t="str">
        <f>'Actual-Week 1'!B6</f>
        <v>In Class</v>
      </c>
      <c r="C6" s="23">
        <v>2.5</v>
      </c>
      <c r="D6" s="23"/>
      <c r="E6" s="23">
        <v>2.5</v>
      </c>
      <c r="F6" s="23"/>
      <c r="G6" s="23">
        <v>2.5</v>
      </c>
      <c r="H6" s="23"/>
      <c r="I6" s="23"/>
      <c r="J6" s="45">
        <f t="shared" ref="J6:J12" si="4">SUM(C6:I6)</f>
        <v>7.5</v>
      </c>
      <c r="L6" s="39"/>
      <c r="M6" s="39" t="s">
        <v>37</v>
      </c>
      <c r="N6" s="23">
        <v>2.5</v>
      </c>
      <c r="O6" s="23"/>
      <c r="P6" s="23">
        <v>2.5</v>
      </c>
      <c r="Q6" s="23"/>
      <c r="R6" s="23">
        <v>2.5</v>
      </c>
      <c r="S6" s="23"/>
      <c r="T6" s="23"/>
      <c r="U6" s="53">
        <f t="shared" ref="U6:U11" si="5">SUM(N6:T6)</f>
        <v>7.5</v>
      </c>
      <c r="W6" s="39"/>
      <c r="X6" s="39" t="s">
        <v>37</v>
      </c>
      <c r="Y6" s="52"/>
      <c r="Z6" s="52"/>
      <c r="AA6" s="52">
        <v>2.5</v>
      </c>
      <c r="AB6" s="52"/>
      <c r="AC6" s="52">
        <v>2.5</v>
      </c>
      <c r="AD6" s="52"/>
      <c r="AE6" s="52"/>
      <c r="AF6" s="53">
        <f t="shared" ref="AF6:AF11" si="6">SUM(Y6:AE6)</f>
        <v>5</v>
      </c>
      <c r="AH6" s="22"/>
      <c r="AI6" s="22" t="str">
        <f>'Actual-Week 1'!AI6</f>
        <v>In Class</v>
      </c>
      <c r="AJ6" s="23">
        <v>2.5</v>
      </c>
      <c r="AK6" s="23"/>
      <c r="AL6" s="23">
        <v>2.5</v>
      </c>
      <c r="AM6" s="23"/>
      <c r="AN6" s="23">
        <v>2.5</v>
      </c>
      <c r="AO6" s="23"/>
      <c r="AP6" s="23"/>
      <c r="AQ6" s="45">
        <f t="shared" ref="AQ6:AQ12" si="7">SUM(AJ6:AP6)</f>
        <v>7.5</v>
      </c>
    </row>
    <row r="7" spans="1:43" x14ac:dyDescent="0.2">
      <c r="A7" s="22"/>
      <c r="B7" s="22" t="str">
        <f>'Actual-Week 1'!B7</f>
        <v>Team Meetings</v>
      </c>
      <c r="C7" s="23">
        <v>1.5</v>
      </c>
      <c r="D7" s="23">
        <v>1.5</v>
      </c>
      <c r="E7" s="23"/>
      <c r="F7" s="23">
        <v>3</v>
      </c>
      <c r="G7" s="23"/>
      <c r="H7" s="23">
        <v>1</v>
      </c>
      <c r="I7" s="23"/>
      <c r="J7" s="45">
        <f t="shared" si="4"/>
        <v>7</v>
      </c>
      <c r="L7" s="39"/>
      <c r="M7" s="39" t="s">
        <v>34</v>
      </c>
      <c r="N7" s="23">
        <v>1.5</v>
      </c>
      <c r="O7" s="23">
        <v>1.5</v>
      </c>
      <c r="P7" s="23"/>
      <c r="Q7" s="23">
        <v>3</v>
      </c>
      <c r="R7" s="23"/>
      <c r="S7" s="23"/>
      <c r="T7" s="23"/>
      <c r="U7" s="53">
        <f>SUM(N7:T7)</f>
        <v>6</v>
      </c>
      <c r="W7" s="39"/>
      <c r="X7" s="39" t="s">
        <v>34</v>
      </c>
      <c r="Y7" s="52"/>
      <c r="Z7" s="52">
        <v>1.5</v>
      </c>
      <c r="AA7" s="52"/>
      <c r="AB7" s="52">
        <v>1</v>
      </c>
      <c r="AC7" s="52"/>
      <c r="AD7" s="52"/>
      <c r="AE7" s="52"/>
      <c r="AF7" s="53">
        <f t="shared" si="6"/>
        <v>2.5</v>
      </c>
      <c r="AH7" s="22"/>
      <c r="AI7" s="22" t="str">
        <f>'Actual-Week 1'!AI7</f>
        <v>Team Meetings</v>
      </c>
      <c r="AJ7" s="23"/>
      <c r="AK7" s="23">
        <v>1.5</v>
      </c>
      <c r="AL7" s="23"/>
      <c r="AM7" s="23">
        <v>3</v>
      </c>
      <c r="AN7" s="23"/>
      <c r="AO7" s="23">
        <v>1</v>
      </c>
      <c r="AP7" s="23"/>
      <c r="AQ7" s="45">
        <f t="shared" si="7"/>
        <v>5.5</v>
      </c>
    </row>
    <row r="8" spans="1:43" x14ac:dyDescent="0.2">
      <c r="A8" s="22"/>
      <c r="B8" s="22" t="str">
        <f>'Actual-Week 1'!B8</f>
        <v>Reading</v>
      </c>
      <c r="C8" s="23">
        <v>1</v>
      </c>
      <c r="D8" s="23"/>
      <c r="E8" s="23"/>
      <c r="F8" s="23"/>
      <c r="G8" s="23"/>
      <c r="H8" s="23">
        <v>1</v>
      </c>
      <c r="I8" s="23"/>
      <c r="J8" s="45">
        <f t="shared" si="4"/>
        <v>2</v>
      </c>
      <c r="L8" s="39"/>
      <c r="M8" s="54" t="s">
        <v>38</v>
      </c>
      <c r="N8" s="23"/>
      <c r="O8" s="23">
        <v>0.5</v>
      </c>
      <c r="P8" s="23">
        <v>0.5</v>
      </c>
      <c r="Q8" s="23">
        <v>1</v>
      </c>
      <c r="R8" s="23"/>
      <c r="S8" s="23"/>
      <c r="T8" s="23"/>
      <c r="U8" s="53">
        <f t="shared" si="5"/>
        <v>2</v>
      </c>
      <c r="W8" s="39"/>
      <c r="X8" s="54" t="s">
        <v>38</v>
      </c>
      <c r="Y8" s="52">
        <v>1</v>
      </c>
      <c r="Z8" s="52">
        <v>1</v>
      </c>
      <c r="AA8" s="52">
        <v>1.3</v>
      </c>
      <c r="AB8" s="52">
        <v>2</v>
      </c>
      <c r="AC8" s="52">
        <v>1.3</v>
      </c>
      <c r="AD8" s="52"/>
      <c r="AE8" s="52"/>
      <c r="AF8" s="53">
        <f t="shared" si="6"/>
        <v>6.6</v>
      </c>
      <c r="AH8" s="22"/>
      <c r="AI8" s="22" t="str">
        <f>'Actual-Week 1'!AI8</f>
        <v>Reading</v>
      </c>
      <c r="AJ8" s="23">
        <v>2</v>
      </c>
      <c r="AK8" s="23"/>
      <c r="AL8" s="23"/>
      <c r="AM8" s="23"/>
      <c r="AN8" s="23"/>
      <c r="AO8" s="23"/>
      <c r="AP8" s="23"/>
      <c r="AQ8" s="45">
        <f t="shared" si="7"/>
        <v>2</v>
      </c>
    </row>
    <row r="9" spans="1:43" x14ac:dyDescent="0.2">
      <c r="A9" s="22"/>
      <c r="B9" s="22" t="str">
        <f>'Actual-Week 1'!B9</f>
        <v>Homework</v>
      </c>
      <c r="C9" s="23"/>
      <c r="D9" s="23">
        <v>1.5</v>
      </c>
      <c r="E9" s="23"/>
      <c r="F9" s="23"/>
      <c r="G9" s="23"/>
      <c r="H9" s="23">
        <v>2.5</v>
      </c>
      <c r="I9" s="23">
        <v>2</v>
      </c>
      <c r="J9" s="45">
        <f t="shared" si="4"/>
        <v>6</v>
      </c>
      <c r="L9" s="39"/>
      <c r="M9" s="54" t="s">
        <v>39</v>
      </c>
      <c r="N9" s="23">
        <v>0.5</v>
      </c>
      <c r="O9" s="23"/>
      <c r="P9" s="23"/>
      <c r="Q9" s="23">
        <v>1</v>
      </c>
      <c r="R9" s="23"/>
      <c r="S9" s="23"/>
      <c r="T9" s="23"/>
      <c r="U9" s="53">
        <f t="shared" si="5"/>
        <v>1.5</v>
      </c>
      <c r="W9" s="39"/>
      <c r="X9" s="54" t="s">
        <v>39</v>
      </c>
      <c r="Y9" s="52"/>
      <c r="Z9" s="52">
        <v>1</v>
      </c>
      <c r="AA9" s="52"/>
      <c r="AB9" s="52">
        <v>3</v>
      </c>
      <c r="AC9" s="52"/>
      <c r="AD9" s="52"/>
      <c r="AE9" s="52"/>
      <c r="AF9" s="53">
        <f t="shared" si="6"/>
        <v>4</v>
      </c>
      <c r="AH9" s="22"/>
      <c r="AI9" s="22" t="str">
        <f>'Actual-Week 1'!AI9</f>
        <v>Homework</v>
      </c>
      <c r="AJ9" s="23"/>
      <c r="AK9" s="23"/>
      <c r="AL9" s="23">
        <v>1</v>
      </c>
      <c r="AM9" s="23">
        <v>1</v>
      </c>
      <c r="AN9" s="23"/>
      <c r="AO9" s="23"/>
      <c r="AP9" s="23"/>
      <c r="AQ9" s="45">
        <f t="shared" si="7"/>
        <v>2</v>
      </c>
    </row>
    <row r="10" spans="1:43" x14ac:dyDescent="0.2">
      <c r="A10" s="22"/>
      <c r="B10" s="22" t="str">
        <f>'Actual-Week 1'!B10</f>
        <v>Labs</v>
      </c>
      <c r="C10" s="23"/>
      <c r="D10" s="23"/>
      <c r="E10" s="23"/>
      <c r="F10" s="23"/>
      <c r="G10" s="23"/>
      <c r="H10" s="23"/>
      <c r="I10" s="23"/>
      <c r="J10" s="45">
        <f t="shared" si="4"/>
        <v>0</v>
      </c>
      <c r="L10" s="39"/>
      <c r="M10" s="54" t="s">
        <v>40</v>
      </c>
      <c r="N10" s="23"/>
      <c r="O10" s="23"/>
      <c r="P10" s="23"/>
      <c r="Q10" s="23"/>
      <c r="R10" s="23"/>
      <c r="S10" s="23"/>
      <c r="T10" s="23"/>
      <c r="U10" s="53">
        <f t="shared" si="5"/>
        <v>0</v>
      </c>
      <c r="W10" s="39"/>
      <c r="X10" s="54" t="s">
        <v>40</v>
      </c>
      <c r="Y10" s="52"/>
      <c r="Z10" s="52"/>
      <c r="AA10" s="52"/>
      <c r="AB10" s="52"/>
      <c r="AC10" s="52"/>
      <c r="AD10" s="52"/>
      <c r="AE10" s="52"/>
      <c r="AF10" s="53">
        <f t="shared" si="6"/>
        <v>0</v>
      </c>
      <c r="AH10" s="22"/>
      <c r="AI10" s="22" t="str">
        <f>'Actual-Week 1'!AI10</f>
        <v>Labs</v>
      </c>
      <c r="AJ10" s="23"/>
      <c r="AK10" s="23"/>
      <c r="AL10" s="23"/>
      <c r="AM10" s="23"/>
      <c r="AN10" s="23"/>
      <c r="AO10" s="23"/>
      <c r="AP10" s="23"/>
      <c r="AQ10" s="45">
        <f t="shared" si="7"/>
        <v>0</v>
      </c>
    </row>
    <row r="11" spans="1:43" x14ac:dyDescent="0.2">
      <c r="A11" s="22"/>
      <c r="B11" s="22" t="s">
        <v>62</v>
      </c>
      <c r="C11" s="23"/>
      <c r="D11" s="23">
        <v>1.5</v>
      </c>
      <c r="E11" s="23"/>
      <c r="F11" s="23">
        <v>0.5</v>
      </c>
      <c r="G11" s="23">
        <v>3</v>
      </c>
      <c r="H11" s="23"/>
      <c r="I11" s="23"/>
      <c r="J11" s="45">
        <f t="shared" si="4"/>
        <v>5</v>
      </c>
      <c r="L11" s="39"/>
      <c r="M11" s="55" t="s">
        <v>62</v>
      </c>
      <c r="N11" s="23"/>
      <c r="O11" s="23"/>
      <c r="P11" s="23"/>
      <c r="Q11" s="23"/>
      <c r="R11" s="23"/>
      <c r="S11" s="23"/>
      <c r="T11" s="23"/>
      <c r="U11" s="53">
        <f t="shared" si="5"/>
        <v>0</v>
      </c>
      <c r="W11" s="39"/>
      <c r="X11" s="54" t="s">
        <v>62</v>
      </c>
      <c r="Y11" s="52">
        <v>1</v>
      </c>
      <c r="Z11" s="52"/>
      <c r="AA11" s="52"/>
      <c r="AB11" s="52"/>
      <c r="AC11" s="52">
        <v>3</v>
      </c>
      <c r="AD11" s="52"/>
      <c r="AE11" s="52"/>
      <c r="AF11" s="53">
        <f t="shared" si="6"/>
        <v>4</v>
      </c>
      <c r="AH11" s="22"/>
      <c r="AI11" s="22" t="s">
        <v>62</v>
      </c>
      <c r="AJ11" s="23">
        <v>2</v>
      </c>
      <c r="AK11" s="23"/>
      <c r="AL11" s="23"/>
      <c r="AM11" s="23"/>
      <c r="AN11" s="23"/>
      <c r="AO11" s="23"/>
      <c r="AP11" s="23"/>
      <c r="AQ11" s="45">
        <f t="shared" si="7"/>
        <v>2</v>
      </c>
    </row>
    <row r="12" spans="1:43" x14ac:dyDescent="0.2">
      <c r="A12" s="22"/>
      <c r="B12" s="54" t="s">
        <v>73</v>
      </c>
      <c r="C12" s="23"/>
      <c r="D12" s="23"/>
      <c r="E12" s="23"/>
      <c r="F12" s="23"/>
      <c r="G12" s="23"/>
      <c r="H12" s="23"/>
      <c r="I12" s="23"/>
      <c r="J12" s="45">
        <f t="shared" si="4"/>
        <v>0</v>
      </c>
      <c r="L12" s="39"/>
      <c r="M12" s="54" t="s">
        <v>73</v>
      </c>
      <c r="N12" s="52"/>
      <c r="O12" s="52"/>
      <c r="P12" s="52"/>
      <c r="Q12" s="52"/>
      <c r="R12" s="52"/>
      <c r="S12" s="52"/>
      <c r="T12" s="52"/>
      <c r="U12" s="53">
        <f>SUM(C12:I12)</f>
        <v>0</v>
      </c>
      <c r="W12" s="39"/>
      <c r="X12" s="54" t="s">
        <v>73</v>
      </c>
      <c r="Y12" s="52"/>
      <c r="Z12" s="52"/>
      <c r="AA12" s="52"/>
      <c r="AB12" s="52"/>
      <c r="AC12" s="52"/>
      <c r="AD12" s="52"/>
      <c r="AE12" s="52"/>
      <c r="AF12" s="53">
        <f>SUM(N12:T12)</f>
        <v>0</v>
      </c>
      <c r="AH12" s="22"/>
      <c r="AI12" s="54" t="s">
        <v>73</v>
      </c>
      <c r="AJ12" s="23"/>
      <c r="AK12" s="23"/>
      <c r="AL12" s="23"/>
      <c r="AM12" s="23"/>
      <c r="AN12" s="23"/>
      <c r="AO12" s="23"/>
      <c r="AP12" s="23"/>
      <c r="AQ12" s="45">
        <f t="shared" si="7"/>
        <v>0</v>
      </c>
    </row>
    <row r="13" spans="1:43" x14ac:dyDescent="0.2">
      <c r="A13" s="22"/>
      <c r="B13" s="46" t="s">
        <v>1</v>
      </c>
      <c r="C13" s="45">
        <f t="shared" ref="C13:I13" si="8">SUM(C6:C11)</f>
        <v>5</v>
      </c>
      <c r="D13" s="45">
        <f t="shared" si="8"/>
        <v>4.5</v>
      </c>
      <c r="E13" s="45">
        <f t="shared" si="8"/>
        <v>2.5</v>
      </c>
      <c r="F13" s="45">
        <f t="shared" si="8"/>
        <v>3.5</v>
      </c>
      <c r="G13" s="45">
        <f t="shared" si="8"/>
        <v>5.5</v>
      </c>
      <c r="H13" s="45">
        <f t="shared" si="8"/>
        <v>4.5</v>
      </c>
      <c r="I13" s="45">
        <f t="shared" si="8"/>
        <v>2</v>
      </c>
      <c r="J13" s="45">
        <f>SUM(J6:J12)</f>
        <v>27.5</v>
      </c>
      <c r="L13" s="39"/>
      <c r="M13" s="46" t="s">
        <v>1</v>
      </c>
      <c r="N13" s="53">
        <f t="shared" ref="N13:T13" si="9">SUM(N6:N11)</f>
        <v>4.5</v>
      </c>
      <c r="O13" s="53">
        <f t="shared" si="9"/>
        <v>2</v>
      </c>
      <c r="P13" s="53">
        <f t="shared" si="9"/>
        <v>3</v>
      </c>
      <c r="Q13" s="53">
        <f t="shared" si="9"/>
        <v>5</v>
      </c>
      <c r="R13" s="53">
        <f t="shared" si="9"/>
        <v>2.5</v>
      </c>
      <c r="S13" s="53">
        <f t="shared" si="9"/>
        <v>0</v>
      </c>
      <c r="T13" s="53">
        <f t="shared" si="9"/>
        <v>0</v>
      </c>
      <c r="U13" s="53">
        <f>SUM(U6:U12)</f>
        <v>17</v>
      </c>
      <c r="W13" s="39"/>
      <c r="X13" s="46" t="s">
        <v>1</v>
      </c>
      <c r="Y13" s="53">
        <f t="shared" ref="Y13:AE13" si="10">SUM(Y6:Y11)</f>
        <v>2</v>
      </c>
      <c r="Z13" s="53">
        <f t="shared" si="10"/>
        <v>3.5</v>
      </c>
      <c r="AA13" s="53">
        <f t="shared" si="10"/>
        <v>3.8</v>
      </c>
      <c r="AB13" s="53">
        <f t="shared" si="10"/>
        <v>6</v>
      </c>
      <c r="AC13" s="53">
        <f t="shared" si="10"/>
        <v>6.8</v>
      </c>
      <c r="AD13" s="53">
        <f t="shared" si="10"/>
        <v>0</v>
      </c>
      <c r="AE13" s="53">
        <f t="shared" si="10"/>
        <v>0</v>
      </c>
      <c r="AF13" s="53">
        <f>SUM(AF6:AF12)</f>
        <v>22.1</v>
      </c>
      <c r="AH13" s="22"/>
      <c r="AI13" s="46" t="s">
        <v>1</v>
      </c>
      <c r="AJ13" s="45">
        <f t="shared" ref="AJ13:AP13" si="11">SUM(AJ6:AJ11)</f>
        <v>6.5</v>
      </c>
      <c r="AK13" s="45">
        <f t="shared" si="11"/>
        <v>1.5</v>
      </c>
      <c r="AL13" s="45">
        <f t="shared" si="11"/>
        <v>3.5</v>
      </c>
      <c r="AM13" s="45">
        <f t="shared" si="11"/>
        <v>4</v>
      </c>
      <c r="AN13" s="45">
        <f t="shared" si="11"/>
        <v>2.5</v>
      </c>
      <c r="AO13" s="45">
        <f t="shared" si="11"/>
        <v>1</v>
      </c>
      <c r="AP13" s="45">
        <f t="shared" si="11"/>
        <v>0</v>
      </c>
      <c r="AQ13" s="45">
        <f>SUM(AQ6:AQ12)</f>
        <v>19</v>
      </c>
    </row>
  </sheetData>
  <mergeCells count="12">
    <mergeCell ref="C3:D3"/>
    <mergeCell ref="E3:I3"/>
    <mergeCell ref="A1:J2"/>
    <mergeCell ref="L1:U2"/>
    <mergeCell ref="N3:O3"/>
    <mergeCell ref="P3:T3"/>
    <mergeCell ref="AH1:AQ2"/>
    <mergeCell ref="AJ3:AK3"/>
    <mergeCell ref="AL3:AP3"/>
    <mergeCell ref="W1:AF2"/>
    <mergeCell ref="Y3:Z3"/>
    <mergeCell ref="AA3:AE3"/>
  </mergeCells>
  <phoneticPr fontId="0" type="noConversion"/>
  <pageMargins left="0.75" right="0.75" top="1" bottom="1" header="0.5" footer="0.5"/>
  <pageSetup orientation="portrait" horizontalDpi="4294967293"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
  <sheetViews>
    <sheetView workbookViewId="0">
      <selection activeCell="AY11" sqref="AY11"/>
    </sheetView>
  </sheetViews>
  <sheetFormatPr defaultRowHeight="12.75" x14ac:dyDescent="0.2"/>
  <cols>
    <col min="1" max="1" width="7.7109375" customWidth="1"/>
    <col min="2" max="2" width="19.42578125" bestFit="1" customWidth="1"/>
    <col min="3" max="6" width="6.85546875" bestFit="1" customWidth="1"/>
    <col min="7" max="10" width="5.5703125" bestFit="1" customWidth="1"/>
    <col min="13" max="13" width="19.42578125" bestFit="1" customWidth="1"/>
    <col min="14" max="17" width="6.85546875" bestFit="1" customWidth="1"/>
    <col min="18" max="21" width="5.5703125" bestFit="1" customWidth="1"/>
    <col min="24" max="24" width="19.42578125" bestFit="1" customWidth="1"/>
    <col min="25" max="28" width="6.85546875" bestFit="1" customWidth="1"/>
    <col min="29" max="32" width="5.5703125" bestFit="1" customWidth="1"/>
    <col min="35" max="35" width="19.42578125" bestFit="1" customWidth="1"/>
    <col min="36" max="36" width="6.85546875" bestFit="1" customWidth="1"/>
    <col min="38" max="39" width="6.85546875" bestFit="1" customWidth="1"/>
    <col min="40" max="43" width="5.5703125" bestFit="1" customWidth="1"/>
    <col min="46" max="46" width="19.42578125" bestFit="1" customWidth="1"/>
  </cols>
  <sheetData>
    <row r="1" spans="1:54" ht="12.75" customHeight="1" x14ac:dyDescent="0.2">
      <c r="A1" s="248" t="s">
        <v>89</v>
      </c>
      <c r="B1" s="248"/>
      <c r="C1" s="248"/>
      <c r="D1" s="248"/>
      <c r="E1" s="248"/>
      <c r="F1" s="248"/>
      <c r="G1" s="248"/>
      <c r="H1" s="248"/>
      <c r="I1" s="248"/>
      <c r="J1" s="248"/>
      <c r="L1" s="272" t="s">
        <v>89</v>
      </c>
      <c r="M1" s="273"/>
      <c r="N1" s="273"/>
      <c r="O1" s="273"/>
      <c r="P1" s="273"/>
      <c r="Q1" s="273"/>
      <c r="R1" s="273"/>
      <c r="S1" s="273"/>
      <c r="T1" s="273"/>
      <c r="U1" s="274"/>
      <c r="W1" s="272" t="s">
        <v>89</v>
      </c>
      <c r="X1" s="273"/>
      <c r="Y1" s="273"/>
      <c r="Z1" s="273"/>
      <c r="AA1" s="273"/>
      <c r="AB1" s="273"/>
      <c r="AC1" s="273"/>
      <c r="AD1" s="273"/>
      <c r="AE1" s="273"/>
      <c r="AF1" s="274"/>
      <c r="AH1" s="263" t="s">
        <v>89</v>
      </c>
      <c r="AI1" s="263"/>
      <c r="AJ1" s="263"/>
      <c r="AK1" s="263"/>
      <c r="AL1" s="263"/>
      <c r="AM1" s="263"/>
      <c r="AN1" s="263"/>
      <c r="AO1" s="263"/>
      <c r="AP1" s="263"/>
      <c r="AQ1" s="263"/>
      <c r="AS1" s="263" t="s">
        <v>89</v>
      </c>
      <c r="AT1" s="263"/>
      <c r="AU1" s="263"/>
      <c r="AV1" s="263"/>
      <c r="AW1" s="263"/>
      <c r="AX1" s="263"/>
      <c r="AY1" s="263"/>
      <c r="AZ1" s="263"/>
      <c r="BA1" s="263"/>
      <c r="BB1" s="263"/>
    </row>
    <row r="2" spans="1:54" ht="12.75" customHeight="1" x14ac:dyDescent="0.2">
      <c r="A2" s="248"/>
      <c r="B2" s="248"/>
      <c r="C2" s="248"/>
      <c r="D2" s="248"/>
      <c r="E2" s="248"/>
      <c r="F2" s="248"/>
      <c r="G2" s="248"/>
      <c r="H2" s="248"/>
      <c r="I2" s="248"/>
      <c r="J2" s="248"/>
      <c r="L2" s="275"/>
      <c r="M2" s="276"/>
      <c r="N2" s="276"/>
      <c r="O2" s="276"/>
      <c r="P2" s="276"/>
      <c r="Q2" s="276"/>
      <c r="R2" s="276"/>
      <c r="S2" s="276"/>
      <c r="T2" s="276"/>
      <c r="U2" s="277"/>
      <c r="W2" s="275"/>
      <c r="X2" s="276"/>
      <c r="Y2" s="276"/>
      <c r="Z2" s="276"/>
      <c r="AA2" s="276"/>
      <c r="AB2" s="276"/>
      <c r="AC2" s="276"/>
      <c r="AD2" s="276"/>
      <c r="AE2" s="276"/>
      <c r="AF2" s="277"/>
      <c r="AH2" s="263"/>
      <c r="AI2" s="263"/>
      <c r="AJ2" s="263"/>
      <c r="AK2" s="263"/>
      <c r="AL2" s="263"/>
      <c r="AM2" s="263"/>
      <c r="AN2" s="263"/>
      <c r="AO2" s="263"/>
      <c r="AP2" s="263"/>
      <c r="AQ2" s="263"/>
      <c r="AS2" s="263"/>
      <c r="AT2" s="263"/>
      <c r="AU2" s="263"/>
      <c r="AV2" s="263"/>
      <c r="AW2" s="263"/>
      <c r="AX2" s="263"/>
      <c r="AY2" s="263"/>
      <c r="AZ2" s="263"/>
      <c r="BA2" s="263"/>
      <c r="BB2" s="263"/>
    </row>
    <row r="3" spans="1:54" x14ac:dyDescent="0.2">
      <c r="A3" s="79" t="s">
        <v>0</v>
      </c>
      <c r="B3" s="80" t="s">
        <v>58</v>
      </c>
      <c r="C3" s="288" t="s">
        <v>17</v>
      </c>
      <c r="D3" s="288"/>
      <c r="E3" s="281">
        <f>'[1]Actual-Week 1'!E3 + (7*2)</f>
        <v>40448</v>
      </c>
      <c r="F3" s="281"/>
      <c r="G3" s="281"/>
      <c r="H3" s="281"/>
      <c r="I3" s="281"/>
      <c r="J3" s="78"/>
      <c r="L3" s="40" t="s">
        <v>0</v>
      </c>
      <c r="M3" s="47" t="s">
        <v>74</v>
      </c>
      <c r="N3" s="283" t="s">
        <v>17</v>
      </c>
      <c r="O3" s="284"/>
      <c r="P3" s="285">
        <v>40448</v>
      </c>
      <c r="Q3" s="286"/>
      <c r="R3" s="286"/>
      <c r="S3" s="286"/>
      <c r="T3" s="287"/>
      <c r="U3" s="39"/>
      <c r="W3" s="40" t="s">
        <v>0</v>
      </c>
      <c r="X3" s="47" t="s">
        <v>78</v>
      </c>
      <c r="Y3" s="283" t="s">
        <v>17</v>
      </c>
      <c r="Z3" s="284"/>
      <c r="AA3" s="285">
        <v>40448</v>
      </c>
      <c r="AB3" s="286"/>
      <c r="AC3" s="286"/>
      <c r="AD3" s="286"/>
      <c r="AE3" s="287"/>
      <c r="AF3" s="39"/>
      <c r="AH3" s="40" t="s">
        <v>0</v>
      </c>
      <c r="AI3" s="47" t="s">
        <v>85</v>
      </c>
      <c r="AJ3" s="280" t="s">
        <v>17</v>
      </c>
      <c r="AK3" s="280"/>
      <c r="AL3" s="285">
        <v>40448</v>
      </c>
      <c r="AM3" s="286"/>
      <c r="AN3" s="286"/>
      <c r="AO3" s="286"/>
      <c r="AP3" s="287"/>
      <c r="AQ3" s="22"/>
      <c r="AS3" s="40" t="s">
        <v>0</v>
      </c>
      <c r="AT3" s="47" t="s">
        <v>101</v>
      </c>
      <c r="AU3" s="280" t="s">
        <v>17</v>
      </c>
      <c r="AV3" s="280"/>
      <c r="AW3" s="285">
        <v>40448</v>
      </c>
      <c r="AX3" s="286"/>
      <c r="AY3" s="286"/>
      <c r="AZ3" s="286"/>
      <c r="BA3" s="287"/>
      <c r="BB3" s="22"/>
    </row>
    <row r="4" spans="1:54" x14ac:dyDescent="0.2">
      <c r="A4" s="79" t="s">
        <v>55</v>
      </c>
      <c r="B4" s="76" t="s">
        <v>61</v>
      </c>
      <c r="C4" s="41">
        <f>E3</f>
        <v>40448</v>
      </c>
      <c r="D4" s="41">
        <f t="shared" ref="D4:I5" si="0">C4+1</f>
        <v>40449</v>
      </c>
      <c r="E4" s="41">
        <f t="shared" si="0"/>
        <v>40450</v>
      </c>
      <c r="F4" s="41">
        <f t="shared" si="0"/>
        <v>40451</v>
      </c>
      <c r="G4" s="41">
        <f t="shared" si="0"/>
        <v>40452</v>
      </c>
      <c r="H4" s="41">
        <f t="shared" si="0"/>
        <v>40453</v>
      </c>
      <c r="I4" s="41">
        <f t="shared" si="0"/>
        <v>40454</v>
      </c>
      <c r="J4" s="81" t="s">
        <v>1</v>
      </c>
      <c r="L4" s="40" t="s">
        <v>36</v>
      </c>
      <c r="M4" s="48" t="s">
        <v>61</v>
      </c>
      <c r="N4" s="49">
        <f>P3</f>
        <v>40448</v>
      </c>
      <c r="O4" s="49">
        <f t="shared" ref="O4:T5" si="1">N4+1</f>
        <v>40449</v>
      </c>
      <c r="P4" s="49">
        <f t="shared" si="1"/>
        <v>40450</v>
      </c>
      <c r="Q4" s="49">
        <f t="shared" si="1"/>
        <v>40451</v>
      </c>
      <c r="R4" s="49">
        <f t="shared" si="1"/>
        <v>40452</v>
      </c>
      <c r="S4" s="49">
        <f t="shared" si="1"/>
        <v>40453</v>
      </c>
      <c r="T4" s="49">
        <f t="shared" si="1"/>
        <v>40454</v>
      </c>
      <c r="U4" s="42" t="s">
        <v>1</v>
      </c>
      <c r="W4" s="40" t="s">
        <v>36</v>
      </c>
      <c r="X4" s="48" t="s">
        <v>61</v>
      </c>
      <c r="Y4" s="49">
        <f>AA3</f>
        <v>40448</v>
      </c>
      <c r="Z4" s="49">
        <f t="shared" ref="Z4:AE5" si="2">Y4+1</f>
        <v>40449</v>
      </c>
      <c r="AA4" s="49">
        <f t="shared" si="2"/>
        <v>40450</v>
      </c>
      <c r="AB4" s="49">
        <f t="shared" si="2"/>
        <v>40451</v>
      </c>
      <c r="AC4" s="49">
        <f t="shared" si="2"/>
        <v>40452</v>
      </c>
      <c r="AD4" s="49">
        <f t="shared" si="2"/>
        <v>40453</v>
      </c>
      <c r="AE4" s="49">
        <f t="shared" si="2"/>
        <v>40454</v>
      </c>
      <c r="AF4" s="42" t="s">
        <v>1</v>
      </c>
      <c r="AH4" s="40" t="s">
        <v>55</v>
      </c>
      <c r="AI4" s="48" t="s">
        <v>61</v>
      </c>
      <c r="AJ4" s="41">
        <f>AL3</f>
        <v>40448</v>
      </c>
      <c r="AK4" s="41">
        <f t="shared" ref="AK4:AP5" si="3">AJ4+1</f>
        <v>40449</v>
      </c>
      <c r="AL4" s="41">
        <f t="shared" si="3"/>
        <v>40450</v>
      </c>
      <c r="AM4" s="41">
        <f t="shared" si="3"/>
        <v>40451</v>
      </c>
      <c r="AN4" s="41">
        <f t="shared" si="3"/>
        <v>40452</v>
      </c>
      <c r="AO4" s="41">
        <f t="shared" si="3"/>
        <v>40453</v>
      </c>
      <c r="AP4" s="41">
        <f t="shared" si="3"/>
        <v>40454</v>
      </c>
      <c r="AQ4" s="42" t="s">
        <v>1</v>
      </c>
      <c r="AS4" s="40" t="s">
        <v>55</v>
      </c>
      <c r="AT4" s="48" t="s">
        <v>61</v>
      </c>
      <c r="AU4" s="41">
        <f>AW3</f>
        <v>40448</v>
      </c>
      <c r="AV4" s="41">
        <f t="shared" ref="AV4:BA5" si="4">AU4+1</f>
        <v>40449</v>
      </c>
      <c r="AW4" s="41">
        <f t="shared" si="4"/>
        <v>40450</v>
      </c>
      <c r="AX4" s="41">
        <f t="shared" si="4"/>
        <v>40451</v>
      </c>
      <c r="AY4" s="41">
        <f t="shared" si="4"/>
        <v>40452</v>
      </c>
      <c r="AZ4" s="41">
        <f t="shared" si="4"/>
        <v>40453</v>
      </c>
      <c r="BA4" s="41">
        <f t="shared" si="4"/>
        <v>40454</v>
      </c>
      <c r="BB4" s="42" t="s">
        <v>1</v>
      </c>
    </row>
    <row r="5" spans="1:54" x14ac:dyDescent="0.2">
      <c r="A5" s="78"/>
      <c r="B5" s="79" t="s">
        <v>35</v>
      </c>
      <c r="C5" s="43">
        <f>E3</f>
        <v>40448</v>
      </c>
      <c r="D5" s="43">
        <f t="shared" si="0"/>
        <v>40449</v>
      </c>
      <c r="E5" s="43">
        <f t="shared" si="0"/>
        <v>40450</v>
      </c>
      <c r="F5" s="43">
        <f t="shared" si="0"/>
        <v>40451</v>
      </c>
      <c r="G5" s="43">
        <f t="shared" si="0"/>
        <v>40452</v>
      </c>
      <c r="H5" s="43">
        <f t="shared" si="0"/>
        <v>40453</v>
      </c>
      <c r="I5" s="43">
        <f t="shared" si="0"/>
        <v>40454</v>
      </c>
      <c r="J5" s="82"/>
      <c r="L5" s="39"/>
      <c r="M5" s="40" t="s">
        <v>35</v>
      </c>
      <c r="N5" s="50">
        <f>P3</f>
        <v>40448</v>
      </c>
      <c r="O5" s="50">
        <f t="shared" si="1"/>
        <v>40449</v>
      </c>
      <c r="P5" s="50">
        <f t="shared" si="1"/>
        <v>40450</v>
      </c>
      <c r="Q5" s="50">
        <f t="shared" si="1"/>
        <v>40451</v>
      </c>
      <c r="R5" s="50">
        <f t="shared" si="1"/>
        <v>40452</v>
      </c>
      <c r="S5" s="50">
        <f t="shared" si="1"/>
        <v>40453</v>
      </c>
      <c r="T5" s="50">
        <f t="shared" si="1"/>
        <v>40454</v>
      </c>
      <c r="U5" s="51"/>
      <c r="W5" s="39"/>
      <c r="X5" s="40" t="s">
        <v>35</v>
      </c>
      <c r="Y5" s="50">
        <f>AA3</f>
        <v>40448</v>
      </c>
      <c r="Z5" s="50">
        <f t="shared" si="2"/>
        <v>40449</v>
      </c>
      <c r="AA5" s="50">
        <f t="shared" si="2"/>
        <v>40450</v>
      </c>
      <c r="AB5" s="50">
        <f t="shared" si="2"/>
        <v>40451</v>
      </c>
      <c r="AC5" s="50">
        <f t="shared" si="2"/>
        <v>40452</v>
      </c>
      <c r="AD5" s="50">
        <f t="shared" si="2"/>
        <v>40453</v>
      </c>
      <c r="AE5" s="50">
        <f t="shared" si="2"/>
        <v>40454</v>
      </c>
      <c r="AF5" s="51"/>
      <c r="AH5" s="22"/>
      <c r="AI5" s="40" t="s">
        <v>35</v>
      </c>
      <c r="AJ5" s="43">
        <f>AL3</f>
        <v>40448</v>
      </c>
      <c r="AK5" s="43">
        <f t="shared" si="3"/>
        <v>40449</v>
      </c>
      <c r="AL5" s="43">
        <f t="shared" si="3"/>
        <v>40450</v>
      </c>
      <c r="AM5" s="43">
        <f t="shared" si="3"/>
        <v>40451</v>
      </c>
      <c r="AN5" s="43">
        <f t="shared" si="3"/>
        <v>40452</v>
      </c>
      <c r="AO5" s="43">
        <f t="shared" si="3"/>
        <v>40453</v>
      </c>
      <c r="AP5" s="43">
        <f t="shared" si="3"/>
        <v>40454</v>
      </c>
      <c r="AQ5" s="44"/>
      <c r="AS5" s="22"/>
      <c r="AT5" s="40" t="s">
        <v>35</v>
      </c>
      <c r="AU5" s="43">
        <f>AW3</f>
        <v>40448</v>
      </c>
      <c r="AV5" s="43">
        <f t="shared" si="4"/>
        <v>40449</v>
      </c>
      <c r="AW5" s="43">
        <f t="shared" si="4"/>
        <v>40450</v>
      </c>
      <c r="AX5" s="43">
        <f t="shared" si="4"/>
        <v>40451</v>
      </c>
      <c r="AY5" s="43">
        <f t="shared" si="4"/>
        <v>40452</v>
      </c>
      <c r="AZ5" s="43">
        <f t="shared" si="4"/>
        <v>40453</v>
      </c>
      <c r="BA5" s="43">
        <f t="shared" si="4"/>
        <v>40454</v>
      </c>
      <c r="BB5" s="44"/>
    </row>
    <row r="6" spans="1:54" x14ac:dyDescent="0.2">
      <c r="A6" s="78"/>
      <c r="B6" s="78" t="str">
        <f>'[1]Actual-Week 1'!B6</f>
        <v>In Class</v>
      </c>
      <c r="C6" s="23">
        <v>2.5</v>
      </c>
      <c r="D6" s="23"/>
      <c r="E6" s="23">
        <v>2.5</v>
      </c>
      <c r="F6" s="23"/>
      <c r="G6" s="23">
        <v>2.5</v>
      </c>
      <c r="H6" s="23"/>
      <c r="I6" s="23"/>
      <c r="J6" s="45">
        <f t="shared" ref="J6:J12" si="5">SUM(C6:I6)</f>
        <v>7.5</v>
      </c>
      <c r="L6" s="39"/>
      <c r="M6" s="39" t="s">
        <v>37</v>
      </c>
      <c r="N6" s="23">
        <v>2.5</v>
      </c>
      <c r="O6" s="23"/>
      <c r="P6" s="23">
        <v>2.5</v>
      </c>
      <c r="Q6" s="23"/>
      <c r="R6" s="23">
        <v>2.5</v>
      </c>
      <c r="S6" s="23"/>
      <c r="T6" s="23"/>
      <c r="U6" s="53">
        <f t="shared" ref="U6:U11" si="6">SUM(N6:T6)</f>
        <v>7.5</v>
      </c>
      <c r="W6" s="39"/>
      <c r="X6" s="39" t="s">
        <v>37</v>
      </c>
      <c r="Y6" s="23">
        <v>2.5</v>
      </c>
      <c r="Z6" s="23"/>
      <c r="AA6" s="23">
        <v>2.5</v>
      </c>
      <c r="AB6" s="23"/>
      <c r="AC6" s="23"/>
      <c r="AD6" s="23"/>
      <c r="AE6" s="23"/>
      <c r="AF6" s="53">
        <f t="shared" ref="AF6:AF11" si="7">SUM(Y6:AE6)</f>
        <v>5</v>
      </c>
      <c r="AH6" s="22"/>
      <c r="AI6" s="22" t="str">
        <f>'Actual-Week 1'!M6</f>
        <v>In Class</v>
      </c>
      <c r="AJ6" s="23">
        <v>2.5</v>
      </c>
      <c r="AK6" s="23"/>
      <c r="AL6" s="23">
        <v>2.5</v>
      </c>
      <c r="AM6" s="23"/>
      <c r="AN6" s="23">
        <v>2.5</v>
      </c>
      <c r="AO6" s="23"/>
      <c r="AP6" s="23"/>
      <c r="AQ6" s="45">
        <f t="shared" ref="AQ6:AQ12" si="8">SUM(AJ6:AP6)</f>
        <v>7.5</v>
      </c>
      <c r="AS6" s="22"/>
      <c r="AT6" s="22" t="str">
        <f>'Actual-Week 1'!X6</f>
        <v>In Class</v>
      </c>
      <c r="AU6" s="23"/>
      <c r="AV6" s="23"/>
      <c r="AW6" s="23">
        <v>2.5</v>
      </c>
      <c r="AX6" s="23"/>
      <c r="AY6" s="23">
        <v>2.5</v>
      </c>
      <c r="AZ6" s="23"/>
      <c r="BA6" s="23"/>
      <c r="BB6" s="45">
        <f t="shared" ref="BB6:BB12" si="9">SUM(AU6:BA6)</f>
        <v>5</v>
      </c>
    </row>
    <row r="7" spans="1:54" x14ac:dyDescent="0.2">
      <c r="A7" s="78"/>
      <c r="B7" s="78" t="str">
        <f>'[1]Actual-Week 1'!B7</f>
        <v>Team Meetings</v>
      </c>
      <c r="C7" s="23">
        <v>1.5</v>
      </c>
      <c r="D7" s="23"/>
      <c r="E7" s="23"/>
      <c r="F7" s="23"/>
      <c r="G7" s="23"/>
      <c r="H7" s="23">
        <v>1</v>
      </c>
      <c r="I7" s="23"/>
      <c r="J7" s="45">
        <f t="shared" si="5"/>
        <v>2.5</v>
      </c>
      <c r="L7" s="39"/>
      <c r="M7" s="39" t="s">
        <v>34</v>
      </c>
      <c r="N7" s="23">
        <v>1.5</v>
      </c>
      <c r="O7" s="23"/>
      <c r="P7" s="23"/>
      <c r="Q7" s="23"/>
      <c r="R7" s="23"/>
      <c r="S7" s="23">
        <v>1</v>
      </c>
      <c r="T7" s="23"/>
      <c r="U7" s="53">
        <f>SUM(N7:T7)</f>
        <v>2.5</v>
      </c>
      <c r="W7" s="39"/>
      <c r="X7" s="39" t="s">
        <v>34</v>
      </c>
      <c r="Y7" s="23">
        <v>1.5</v>
      </c>
      <c r="Z7" s="23"/>
      <c r="AA7" s="23"/>
      <c r="AB7" s="23"/>
      <c r="AC7" s="23"/>
      <c r="AD7" s="23"/>
      <c r="AE7" s="23"/>
      <c r="AF7" s="53">
        <f t="shared" si="7"/>
        <v>1.5</v>
      </c>
      <c r="AH7" s="22"/>
      <c r="AI7" s="22" t="str">
        <f>'Actual-Week 1'!M7</f>
        <v>Team Meetings</v>
      </c>
      <c r="AJ7" s="23">
        <v>1.5</v>
      </c>
      <c r="AK7" s="23"/>
      <c r="AL7" s="23"/>
      <c r="AM7" s="23"/>
      <c r="AN7" s="23"/>
      <c r="AO7" s="23">
        <v>1</v>
      </c>
      <c r="AP7" s="23"/>
      <c r="AQ7" s="45">
        <f t="shared" si="8"/>
        <v>2.5</v>
      </c>
      <c r="AS7" s="22"/>
      <c r="AT7" s="22" t="str">
        <f>'Actual-Week 1'!X7</f>
        <v>Team Meetings</v>
      </c>
      <c r="AU7" s="23">
        <v>1.5</v>
      </c>
      <c r="AV7" s="23"/>
      <c r="AW7" s="23"/>
      <c r="AX7" s="23"/>
      <c r="AY7" s="23"/>
      <c r="AZ7" s="23">
        <v>1</v>
      </c>
      <c r="BA7" s="23"/>
      <c r="BB7" s="45">
        <f t="shared" si="9"/>
        <v>2.5</v>
      </c>
    </row>
    <row r="8" spans="1:54" x14ac:dyDescent="0.2">
      <c r="A8" s="78"/>
      <c r="B8" s="78" t="str">
        <f>'[1]Actual-Week 1'!B8</f>
        <v>Reading</v>
      </c>
      <c r="C8" s="23"/>
      <c r="D8" s="23"/>
      <c r="E8" s="23">
        <v>0.5</v>
      </c>
      <c r="F8" s="23"/>
      <c r="G8" s="23"/>
      <c r="H8" s="23"/>
      <c r="I8" s="23">
        <v>1</v>
      </c>
      <c r="J8" s="45">
        <f t="shared" si="5"/>
        <v>1.5</v>
      </c>
      <c r="L8" s="39"/>
      <c r="M8" s="54" t="s">
        <v>38</v>
      </c>
      <c r="N8" s="23"/>
      <c r="O8" s="23">
        <v>1</v>
      </c>
      <c r="P8" s="23"/>
      <c r="Q8" s="23"/>
      <c r="R8" s="23">
        <v>1</v>
      </c>
      <c r="S8" s="23"/>
      <c r="T8" s="23">
        <v>1</v>
      </c>
      <c r="U8" s="53">
        <f t="shared" si="6"/>
        <v>3</v>
      </c>
      <c r="W8" s="39"/>
      <c r="X8" s="54" t="s">
        <v>38</v>
      </c>
      <c r="Y8" s="23">
        <v>1</v>
      </c>
      <c r="Z8" s="23">
        <v>1</v>
      </c>
      <c r="AA8" s="23"/>
      <c r="AB8" s="23"/>
      <c r="AC8" s="23"/>
      <c r="AD8" s="23"/>
      <c r="AE8" s="23"/>
      <c r="AF8" s="53">
        <f t="shared" si="7"/>
        <v>2</v>
      </c>
      <c r="AH8" s="22"/>
      <c r="AI8" s="22" t="str">
        <f>'Actual-Week 1'!M8</f>
        <v>Reading</v>
      </c>
      <c r="AJ8" s="23"/>
      <c r="AK8" s="23">
        <v>1</v>
      </c>
      <c r="AL8" s="23"/>
      <c r="AM8" s="23"/>
      <c r="AN8" s="23"/>
      <c r="AO8" s="23"/>
      <c r="AP8" s="23">
        <v>2</v>
      </c>
      <c r="AQ8" s="45">
        <f t="shared" si="8"/>
        <v>3</v>
      </c>
      <c r="AS8" s="22"/>
      <c r="AT8" s="22" t="str">
        <f>'Actual-Week 1'!X8</f>
        <v>Reading</v>
      </c>
      <c r="AU8" s="23">
        <v>1</v>
      </c>
      <c r="AV8" s="23"/>
      <c r="AW8" s="23"/>
      <c r="AX8" s="23"/>
      <c r="AY8" s="23"/>
      <c r="AZ8" s="23"/>
      <c r="BA8" s="23">
        <v>1</v>
      </c>
      <c r="BB8" s="45">
        <f t="shared" si="9"/>
        <v>2</v>
      </c>
    </row>
    <row r="9" spans="1:54" x14ac:dyDescent="0.2">
      <c r="A9" s="78"/>
      <c r="B9" s="78" t="str">
        <f>'[1]Actual-Week 1'!B9</f>
        <v>Homework</v>
      </c>
      <c r="C9" s="23"/>
      <c r="D9" s="23"/>
      <c r="E9" s="23"/>
      <c r="F9" s="23"/>
      <c r="G9" s="23"/>
      <c r="H9" s="23">
        <v>2</v>
      </c>
      <c r="I9" s="23"/>
      <c r="J9" s="45">
        <f t="shared" si="5"/>
        <v>2</v>
      </c>
      <c r="L9" s="39"/>
      <c r="M9" s="54" t="s">
        <v>39</v>
      </c>
      <c r="N9" s="23"/>
      <c r="O9" s="23"/>
      <c r="P9" s="23"/>
      <c r="Q9" s="23"/>
      <c r="R9" s="23"/>
      <c r="S9" s="23"/>
      <c r="T9" s="23">
        <v>2</v>
      </c>
      <c r="U9" s="53">
        <f t="shared" si="6"/>
        <v>2</v>
      </c>
      <c r="W9" s="39"/>
      <c r="X9" s="54" t="s">
        <v>39</v>
      </c>
      <c r="Y9" s="23"/>
      <c r="Z9" s="23"/>
      <c r="AA9" s="23"/>
      <c r="AB9" s="23"/>
      <c r="AC9" s="23"/>
      <c r="AD9" s="23"/>
      <c r="AE9" s="23"/>
      <c r="AF9" s="53">
        <f t="shared" si="7"/>
        <v>0</v>
      </c>
      <c r="AH9" s="22"/>
      <c r="AI9" s="22" t="str">
        <f>'Actual-Week 1'!M9</f>
        <v>Homework</v>
      </c>
      <c r="AJ9" s="23"/>
      <c r="AK9" s="23"/>
      <c r="AL9" s="23"/>
      <c r="AM9" s="23"/>
      <c r="AN9" s="23"/>
      <c r="AO9" s="23">
        <v>1</v>
      </c>
      <c r="AP9" s="23">
        <v>1</v>
      </c>
      <c r="AQ9" s="45">
        <f t="shared" si="8"/>
        <v>2</v>
      </c>
      <c r="AS9" s="22"/>
      <c r="AT9" s="22" t="str">
        <f>'Actual-Week 1'!X9</f>
        <v>Homework</v>
      </c>
      <c r="AU9" s="23">
        <v>2</v>
      </c>
      <c r="AV9" s="23"/>
      <c r="AW9" s="23"/>
      <c r="AX9" s="23"/>
      <c r="AY9" s="23"/>
      <c r="AZ9" s="23"/>
      <c r="BA9" s="23">
        <v>1</v>
      </c>
      <c r="BB9" s="45">
        <f t="shared" si="9"/>
        <v>3</v>
      </c>
    </row>
    <row r="10" spans="1:54" x14ac:dyDescent="0.2">
      <c r="A10" s="78"/>
      <c r="B10" s="78" t="str">
        <f>'[1]Actual-Week 1'!B10</f>
        <v>Labs</v>
      </c>
      <c r="C10" s="23"/>
      <c r="D10" s="23"/>
      <c r="E10" s="23"/>
      <c r="F10" s="23"/>
      <c r="G10" s="23"/>
      <c r="H10" s="23"/>
      <c r="I10" s="23"/>
      <c r="J10" s="45">
        <f t="shared" si="5"/>
        <v>0</v>
      </c>
      <c r="L10" s="39"/>
      <c r="M10" s="54" t="s">
        <v>40</v>
      </c>
      <c r="N10" s="23"/>
      <c r="O10" s="23"/>
      <c r="P10" s="23"/>
      <c r="Q10" s="23"/>
      <c r="R10" s="23"/>
      <c r="S10" s="23"/>
      <c r="T10" s="23"/>
      <c r="U10" s="53">
        <f t="shared" si="6"/>
        <v>0</v>
      </c>
      <c r="W10" s="39"/>
      <c r="X10" s="54" t="s">
        <v>40</v>
      </c>
      <c r="Y10" s="23"/>
      <c r="Z10" s="23"/>
      <c r="AA10" s="23"/>
      <c r="AB10" s="23"/>
      <c r="AC10" s="23"/>
      <c r="AD10" s="23"/>
      <c r="AE10" s="23"/>
      <c r="AF10" s="53">
        <f t="shared" si="7"/>
        <v>0</v>
      </c>
      <c r="AH10" s="22"/>
      <c r="AI10" s="22" t="str">
        <f>'Actual-Week 1'!M10</f>
        <v>Labs</v>
      </c>
      <c r="AJ10" s="23"/>
      <c r="AK10" s="23"/>
      <c r="AL10" s="23"/>
      <c r="AM10" s="23"/>
      <c r="AN10" s="23"/>
      <c r="AO10" s="23"/>
      <c r="AP10" s="23"/>
      <c r="AQ10" s="45">
        <f t="shared" si="8"/>
        <v>0</v>
      </c>
      <c r="AS10" s="22"/>
      <c r="AT10" s="22" t="str">
        <f>'Actual-Week 1'!X10</f>
        <v>Labs</v>
      </c>
      <c r="AU10" s="23"/>
      <c r="AV10" s="23"/>
      <c r="AW10" s="23"/>
      <c r="AX10" s="23"/>
      <c r="AY10" s="23"/>
      <c r="AZ10" s="23"/>
      <c r="BA10" s="23"/>
      <c r="BB10" s="45">
        <f t="shared" si="9"/>
        <v>0</v>
      </c>
    </row>
    <row r="11" spans="1:54" x14ac:dyDescent="0.2">
      <c r="A11" s="78"/>
      <c r="B11" s="78" t="s">
        <v>62</v>
      </c>
      <c r="C11" s="23"/>
      <c r="D11" s="23">
        <v>0.5</v>
      </c>
      <c r="E11" s="23"/>
      <c r="F11" s="23"/>
      <c r="G11" s="23"/>
      <c r="H11" s="23"/>
      <c r="I11" s="23">
        <v>3</v>
      </c>
      <c r="J11" s="45">
        <f t="shared" si="5"/>
        <v>3.5</v>
      </c>
      <c r="L11" s="39"/>
      <c r="M11" s="55" t="s">
        <v>62</v>
      </c>
      <c r="N11" s="23">
        <v>1</v>
      </c>
      <c r="O11" s="23">
        <v>0.5</v>
      </c>
      <c r="P11" s="23">
        <v>0.5</v>
      </c>
      <c r="Q11" s="23"/>
      <c r="R11" s="23">
        <v>2</v>
      </c>
      <c r="S11" s="23"/>
      <c r="T11" s="23">
        <v>1</v>
      </c>
      <c r="U11" s="53">
        <f t="shared" si="6"/>
        <v>5</v>
      </c>
      <c r="W11" s="39"/>
      <c r="X11" s="55" t="s">
        <v>62</v>
      </c>
      <c r="Y11" s="23">
        <v>1</v>
      </c>
      <c r="Z11" s="23"/>
      <c r="AA11" s="23">
        <v>1</v>
      </c>
      <c r="AB11" s="23"/>
      <c r="AC11" s="23"/>
      <c r="AD11" s="23"/>
      <c r="AE11" s="23"/>
      <c r="AF11" s="53">
        <f t="shared" si="7"/>
        <v>2</v>
      </c>
      <c r="AH11" s="22"/>
      <c r="AI11" s="22" t="s">
        <v>62</v>
      </c>
      <c r="AJ11" s="23"/>
      <c r="AK11" s="23"/>
      <c r="AL11" s="23">
        <v>0.5</v>
      </c>
      <c r="AM11" s="23"/>
      <c r="AN11" s="23"/>
      <c r="AO11" s="23"/>
      <c r="AP11" s="23">
        <v>3</v>
      </c>
      <c r="AQ11" s="45">
        <f t="shared" si="8"/>
        <v>3.5</v>
      </c>
      <c r="AS11" s="22"/>
      <c r="AT11" s="22" t="s">
        <v>62</v>
      </c>
      <c r="AU11" s="23"/>
      <c r="AV11" s="23"/>
      <c r="AW11" s="23"/>
      <c r="AX11" s="23"/>
      <c r="AY11" s="23"/>
      <c r="AZ11" s="23"/>
      <c r="BA11" s="23">
        <v>2</v>
      </c>
      <c r="BB11" s="45">
        <f t="shared" si="9"/>
        <v>2</v>
      </c>
    </row>
    <row r="12" spans="1:54" x14ac:dyDescent="0.2">
      <c r="A12" s="78"/>
      <c r="B12" s="77" t="s">
        <v>73</v>
      </c>
      <c r="C12" s="23"/>
      <c r="D12" s="23"/>
      <c r="E12" s="23"/>
      <c r="F12" s="23"/>
      <c r="G12" s="23"/>
      <c r="H12" s="23"/>
      <c r="I12" s="23"/>
      <c r="J12" s="45">
        <f t="shared" si="5"/>
        <v>0</v>
      </c>
      <c r="L12" s="39"/>
      <c r="M12" s="54" t="s">
        <v>73</v>
      </c>
      <c r="N12" s="52"/>
      <c r="O12" s="52"/>
      <c r="P12" s="52"/>
      <c r="Q12" s="52"/>
      <c r="R12" s="52"/>
      <c r="S12" s="52"/>
      <c r="T12" s="52"/>
      <c r="U12" s="53">
        <f>SUM(N12,O12,P12,Q12,R12,S12,T12)</f>
        <v>0</v>
      </c>
      <c r="W12" s="39"/>
      <c r="X12" s="54" t="s">
        <v>73</v>
      </c>
      <c r="Y12" s="52"/>
      <c r="Z12" s="52"/>
      <c r="AA12" s="52"/>
      <c r="AB12" s="52"/>
      <c r="AC12" s="52"/>
      <c r="AD12" s="52"/>
      <c r="AE12" s="52"/>
      <c r="AF12" s="53">
        <f>SUM(Y12,Z12,AA12,AB12,AC12,AD12,AE12)</f>
        <v>0</v>
      </c>
      <c r="AH12" s="22"/>
      <c r="AI12" s="54" t="s">
        <v>73</v>
      </c>
      <c r="AJ12" s="23"/>
      <c r="AK12" s="23"/>
      <c r="AL12" s="23"/>
      <c r="AM12" s="23"/>
      <c r="AN12" s="23"/>
      <c r="AO12" s="23"/>
      <c r="AP12" s="23"/>
      <c r="AQ12" s="45">
        <f t="shared" si="8"/>
        <v>0</v>
      </c>
      <c r="AS12" s="22"/>
      <c r="AT12" s="54" t="s">
        <v>73</v>
      </c>
      <c r="AU12" s="23"/>
      <c r="AV12" s="23"/>
      <c r="AW12" s="23"/>
      <c r="AX12" s="23"/>
      <c r="AY12" s="23"/>
      <c r="AZ12" s="23"/>
      <c r="BA12" s="23"/>
      <c r="BB12" s="45">
        <f t="shared" si="9"/>
        <v>0</v>
      </c>
    </row>
    <row r="13" spans="1:54" x14ac:dyDescent="0.2">
      <c r="A13" s="78"/>
      <c r="B13" s="83" t="s">
        <v>1</v>
      </c>
      <c r="C13" s="45">
        <f t="shared" ref="C13:J13" si="10">SUM(C6:C12)</f>
        <v>4</v>
      </c>
      <c r="D13" s="45">
        <f t="shared" si="10"/>
        <v>0.5</v>
      </c>
      <c r="E13" s="45">
        <f t="shared" si="10"/>
        <v>3</v>
      </c>
      <c r="F13" s="45">
        <f t="shared" si="10"/>
        <v>0</v>
      </c>
      <c r="G13" s="45">
        <f t="shared" si="10"/>
        <v>2.5</v>
      </c>
      <c r="H13" s="45">
        <f t="shared" si="10"/>
        <v>3</v>
      </c>
      <c r="I13" s="45">
        <f t="shared" si="10"/>
        <v>4</v>
      </c>
      <c r="J13" s="45">
        <f t="shared" si="10"/>
        <v>17</v>
      </c>
      <c r="L13" s="39"/>
      <c r="M13" s="46" t="s">
        <v>1</v>
      </c>
      <c r="N13" s="53">
        <f t="shared" ref="N13:T13" si="11">SUM(N6:N11)</f>
        <v>5</v>
      </c>
      <c r="O13" s="53">
        <f t="shared" si="11"/>
        <v>1.5</v>
      </c>
      <c r="P13" s="53">
        <f t="shared" si="11"/>
        <v>3</v>
      </c>
      <c r="Q13" s="53">
        <f t="shared" si="11"/>
        <v>0</v>
      </c>
      <c r="R13" s="53">
        <f t="shared" si="11"/>
        <v>5.5</v>
      </c>
      <c r="S13" s="53">
        <f t="shared" si="11"/>
        <v>1</v>
      </c>
      <c r="T13" s="53">
        <f t="shared" si="11"/>
        <v>4</v>
      </c>
      <c r="U13" s="53">
        <f>SUM(U6:U12)</f>
        <v>20</v>
      </c>
      <c r="W13" s="39"/>
      <c r="X13" s="46" t="s">
        <v>1</v>
      </c>
      <c r="Y13" s="53">
        <f t="shared" ref="Y13:AE13" si="12">SUM(Y6:Y11)</f>
        <v>6</v>
      </c>
      <c r="Z13" s="53">
        <f t="shared" si="12"/>
        <v>1</v>
      </c>
      <c r="AA13" s="53">
        <f t="shared" si="12"/>
        <v>3.5</v>
      </c>
      <c r="AB13" s="53">
        <f t="shared" si="12"/>
        <v>0</v>
      </c>
      <c r="AC13" s="53">
        <f t="shared" si="12"/>
        <v>0</v>
      </c>
      <c r="AD13" s="53">
        <f t="shared" si="12"/>
        <v>0</v>
      </c>
      <c r="AE13" s="53">
        <f t="shared" si="12"/>
        <v>0</v>
      </c>
      <c r="AF13" s="53">
        <f>SUM(AF6:AF12)</f>
        <v>10.5</v>
      </c>
      <c r="AH13" s="22"/>
      <c r="AI13" s="46" t="s">
        <v>1</v>
      </c>
      <c r="AJ13" s="45">
        <f t="shared" ref="AJ13:AP13" si="13">SUM(AJ6:AJ11)</f>
        <v>4</v>
      </c>
      <c r="AK13" s="45">
        <f t="shared" si="13"/>
        <v>1</v>
      </c>
      <c r="AL13" s="45">
        <f t="shared" si="13"/>
        <v>3</v>
      </c>
      <c r="AM13" s="45">
        <f t="shared" si="13"/>
        <v>0</v>
      </c>
      <c r="AN13" s="45">
        <f t="shared" si="13"/>
        <v>2.5</v>
      </c>
      <c r="AO13" s="45">
        <f t="shared" si="13"/>
        <v>2</v>
      </c>
      <c r="AP13" s="45">
        <f t="shared" si="13"/>
        <v>6</v>
      </c>
      <c r="AQ13" s="45">
        <f>SUM(AQ6:AQ12)</f>
        <v>18.5</v>
      </c>
      <c r="AS13" s="22"/>
      <c r="AT13" s="46" t="s">
        <v>1</v>
      </c>
      <c r="AU13" s="45">
        <f t="shared" ref="AU13:BA13" si="14">SUM(AU6:AU11)</f>
        <v>4.5</v>
      </c>
      <c r="AV13" s="45">
        <f t="shared" si="14"/>
        <v>0</v>
      </c>
      <c r="AW13" s="45">
        <f t="shared" si="14"/>
        <v>2.5</v>
      </c>
      <c r="AX13" s="45">
        <f t="shared" si="14"/>
        <v>0</v>
      </c>
      <c r="AY13" s="45">
        <f t="shared" si="14"/>
        <v>2.5</v>
      </c>
      <c r="AZ13" s="45">
        <f t="shared" si="14"/>
        <v>1</v>
      </c>
      <c r="BA13" s="45">
        <f t="shared" si="14"/>
        <v>4</v>
      </c>
      <c r="BB13" s="45">
        <f>SUM(BB6:BB12)</f>
        <v>14.5</v>
      </c>
    </row>
  </sheetData>
  <mergeCells count="15">
    <mergeCell ref="W1:AF2"/>
    <mergeCell ref="Y3:Z3"/>
    <mergeCell ref="AA3:AE3"/>
    <mergeCell ref="C3:D3"/>
    <mergeCell ref="E3:I3"/>
    <mergeCell ref="A1:J2"/>
    <mergeCell ref="L1:U2"/>
    <mergeCell ref="N3:O3"/>
    <mergeCell ref="P3:T3"/>
    <mergeCell ref="AS1:BB2"/>
    <mergeCell ref="AU3:AV3"/>
    <mergeCell ref="AW3:BA3"/>
    <mergeCell ref="AH1:AQ2"/>
    <mergeCell ref="AJ3:AK3"/>
    <mergeCell ref="AL3:AP3"/>
  </mergeCells>
  <phoneticPr fontId="0" type="noConversion"/>
  <pageMargins left="0.75" right="0.75" top="1" bottom="1" header="0.5" footer="0.5"/>
  <pageSetup orientation="portrait" horizontalDpi="4294967293"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3"/>
  <sheetViews>
    <sheetView workbookViewId="0">
      <selection activeCell="AS11" sqref="AS11"/>
    </sheetView>
  </sheetViews>
  <sheetFormatPr defaultRowHeight="16.5" x14ac:dyDescent="0.25"/>
  <cols>
    <col min="1" max="1" width="9.7109375" style="90" bestFit="1" customWidth="1"/>
    <col min="2" max="2" width="23.28515625" style="90" bestFit="1" customWidth="1"/>
    <col min="3" max="3" width="9" style="90" customWidth="1"/>
    <col min="4" max="5" width="8.42578125" style="90" customWidth="1"/>
    <col min="6" max="6" width="8.28515625" style="90" customWidth="1"/>
    <col min="7" max="7" width="8.140625" style="90" customWidth="1"/>
    <col min="8" max="8" width="8.42578125" style="90" customWidth="1"/>
    <col min="9" max="9" width="8.7109375" style="90" customWidth="1"/>
    <col min="10" max="10" width="7" style="90" bestFit="1" customWidth="1"/>
    <col min="11" max="13" width="9.140625" style="90"/>
    <col min="14" max="14" width="23.28515625" style="90" bestFit="1" customWidth="1"/>
    <col min="15" max="25" width="9.140625" style="90"/>
    <col min="26" max="26" width="23.28515625" style="90" bestFit="1" customWidth="1"/>
    <col min="27" max="37" width="9.140625" style="90"/>
    <col min="38" max="38" width="23.28515625" style="90" bestFit="1" customWidth="1"/>
    <col min="39" max="39" width="9" style="90" customWidth="1"/>
    <col min="40" max="49" width="9.140625" style="90"/>
    <col min="50" max="50" width="23.28515625" style="90" bestFit="1" customWidth="1"/>
    <col min="51" max="16384" width="9.140625" style="90"/>
  </cols>
  <sheetData>
    <row r="1" spans="1:58" x14ac:dyDescent="0.25">
      <c r="A1" s="292" t="s">
        <v>94</v>
      </c>
      <c r="B1" s="292"/>
      <c r="C1" s="292"/>
      <c r="D1" s="292"/>
      <c r="E1" s="292"/>
      <c r="F1" s="292"/>
      <c r="G1" s="292"/>
      <c r="H1" s="292"/>
      <c r="I1" s="292"/>
      <c r="J1" s="292"/>
      <c r="M1" s="289" t="s">
        <v>94</v>
      </c>
      <c r="N1" s="289"/>
      <c r="O1" s="289"/>
      <c r="P1" s="289"/>
      <c r="Q1" s="289"/>
      <c r="R1" s="289"/>
      <c r="S1" s="289"/>
      <c r="T1" s="289"/>
      <c r="U1" s="289"/>
      <c r="V1" s="289"/>
      <c r="Y1" s="289" t="s">
        <v>94</v>
      </c>
      <c r="Z1" s="289"/>
      <c r="AA1" s="289"/>
      <c r="AB1" s="289"/>
      <c r="AC1" s="289"/>
      <c r="AD1" s="289"/>
      <c r="AE1" s="289"/>
      <c r="AF1" s="289"/>
      <c r="AG1" s="289"/>
      <c r="AH1" s="289"/>
      <c r="AK1" s="289" t="s">
        <v>94</v>
      </c>
      <c r="AL1" s="289"/>
      <c r="AM1" s="289"/>
      <c r="AN1" s="289"/>
      <c r="AO1" s="289"/>
      <c r="AP1" s="289"/>
      <c r="AQ1" s="289"/>
      <c r="AR1" s="289"/>
      <c r="AS1" s="289"/>
      <c r="AT1" s="289"/>
      <c r="AW1" s="292" t="s">
        <v>94</v>
      </c>
      <c r="AX1" s="292"/>
      <c r="AY1" s="292"/>
      <c r="AZ1" s="292"/>
      <c r="BA1" s="292"/>
      <c r="BB1" s="292"/>
      <c r="BC1" s="292"/>
      <c r="BD1" s="292"/>
      <c r="BE1" s="292"/>
      <c r="BF1" s="292"/>
    </row>
    <row r="2" spans="1:58" x14ac:dyDescent="0.25">
      <c r="A2" s="292"/>
      <c r="B2" s="292"/>
      <c r="C2" s="292"/>
      <c r="D2" s="292"/>
      <c r="E2" s="292"/>
      <c r="F2" s="292"/>
      <c r="G2" s="292"/>
      <c r="H2" s="292"/>
      <c r="I2" s="292"/>
      <c r="J2" s="292"/>
      <c r="M2" s="289"/>
      <c r="N2" s="289"/>
      <c r="O2" s="289"/>
      <c r="P2" s="289"/>
      <c r="Q2" s="289"/>
      <c r="R2" s="289"/>
      <c r="S2" s="289"/>
      <c r="T2" s="289"/>
      <c r="U2" s="289"/>
      <c r="V2" s="289"/>
      <c r="Y2" s="289"/>
      <c r="Z2" s="289"/>
      <c r="AA2" s="289"/>
      <c r="AB2" s="289"/>
      <c r="AC2" s="289"/>
      <c r="AD2" s="289"/>
      <c r="AE2" s="289"/>
      <c r="AF2" s="289"/>
      <c r="AG2" s="289"/>
      <c r="AH2" s="289"/>
      <c r="AK2" s="289"/>
      <c r="AL2" s="289"/>
      <c r="AM2" s="289"/>
      <c r="AN2" s="289"/>
      <c r="AO2" s="289"/>
      <c r="AP2" s="289"/>
      <c r="AQ2" s="289"/>
      <c r="AR2" s="289"/>
      <c r="AS2" s="289"/>
      <c r="AT2" s="289"/>
      <c r="AW2" s="292"/>
      <c r="AX2" s="292"/>
      <c r="AY2" s="292"/>
      <c r="AZ2" s="292"/>
      <c r="BA2" s="292"/>
      <c r="BB2" s="292"/>
      <c r="BC2" s="292"/>
      <c r="BD2" s="292"/>
      <c r="BE2" s="292"/>
      <c r="BF2" s="292"/>
    </row>
    <row r="3" spans="1:58" x14ac:dyDescent="0.25">
      <c r="A3" s="91" t="s">
        <v>0</v>
      </c>
      <c r="B3" s="92" t="s">
        <v>58</v>
      </c>
      <c r="C3" s="293" t="s">
        <v>17</v>
      </c>
      <c r="D3" s="293"/>
      <c r="E3" s="291">
        <v>40455</v>
      </c>
      <c r="F3" s="291"/>
      <c r="G3" s="291"/>
      <c r="H3" s="291"/>
      <c r="I3" s="291"/>
      <c r="J3" s="94"/>
      <c r="M3" s="95" t="s">
        <v>0</v>
      </c>
      <c r="N3" s="96" t="s">
        <v>74</v>
      </c>
      <c r="O3" s="290" t="s">
        <v>17</v>
      </c>
      <c r="P3" s="290"/>
      <c r="Q3" s="291">
        <v>40455</v>
      </c>
      <c r="R3" s="291"/>
      <c r="S3" s="291"/>
      <c r="T3" s="291"/>
      <c r="U3" s="291"/>
      <c r="V3" s="97"/>
      <c r="Y3" s="95" t="s">
        <v>0</v>
      </c>
      <c r="Z3" s="96" t="s">
        <v>85</v>
      </c>
      <c r="AA3" s="290" t="s">
        <v>17</v>
      </c>
      <c r="AB3" s="290"/>
      <c r="AC3" s="291">
        <v>40455</v>
      </c>
      <c r="AD3" s="291"/>
      <c r="AE3" s="291"/>
      <c r="AF3" s="291"/>
      <c r="AG3" s="291"/>
      <c r="AH3" s="97"/>
      <c r="AK3" s="95" t="s">
        <v>0</v>
      </c>
      <c r="AL3" s="96" t="s">
        <v>78</v>
      </c>
      <c r="AM3" s="290" t="s">
        <v>17</v>
      </c>
      <c r="AN3" s="290"/>
      <c r="AO3" s="291">
        <v>40455</v>
      </c>
      <c r="AP3" s="291"/>
      <c r="AQ3" s="291"/>
      <c r="AR3" s="291"/>
      <c r="AS3" s="291"/>
      <c r="AT3" s="97"/>
      <c r="AW3" s="91" t="s">
        <v>0</v>
      </c>
      <c r="AX3" s="92" t="s">
        <v>101</v>
      </c>
      <c r="AY3" s="293" t="s">
        <v>17</v>
      </c>
      <c r="AZ3" s="293"/>
      <c r="BA3" s="291">
        <v>40455</v>
      </c>
      <c r="BB3" s="291"/>
      <c r="BC3" s="291"/>
      <c r="BD3" s="291"/>
      <c r="BE3" s="291"/>
      <c r="BF3" s="94"/>
    </row>
    <row r="4" spans="1:58" x14ac:dyDescent="0.25">
      <c r="A4" s="91" t="s">
        <v>55</v>
      </c>
      <c r="B4" s="93" t="s">
        <v>61</v>
      </c>
      <c r="C4" s="98">
        <f>E3</f>
        <v>40455</v>
      </c>
      <c r="D4" s="98">
        <f t="shared" ref="D4:I5" si="0">C4+1</f>
        <v>40456</v>
      </c>
      <c r="E4" s="98">
        <f t="shared" si="0"/>
        <v>40457</v>
      </c>
      <c r="F4" s="98">
        <f t="shared" si="0"/>
        <v>40458</v>
      </c>
      <c r="G4" s="98">
        <f t="shared" si="0"/>
        <v>40459</v>
      </c>
      <c r="H4" s="98">
        <f t="shared" si="0"/>
        <v>40460</v>
      </c>
      <c r="I4" s="98">
        <f t="shared" si="0"/>
        <v>40461</v>
      </c>
      <c r="J4" s="99" t="s">
        <v>1</v>
      </c>
      <c r="M4" s="95" t="s">
        <v>36</v>
      </c>
      <c r="N4" s="100" t="s">
        <v>61</v>
      </c>
      <c r="O4" s="98">
        <f>Q3</f>
        <v>40455</v>
      </c>
      <c r="P4" s="98">
        <f t="shared" ref="P4:U5" si="1">O4+1</f>
        <v>40456</v>
      </c>
      <c r="Q4" s="98">
        <f t="shared" si="1"/>
        <v>40457</v>
      </c>
      <c r="R4" s="98">
        <f t="shared" si="1"/>
        <v>40458</v>
      </c>
      <c r="S4" s="98">
        <f t="shared" si="1"/>
        <v>40459</v>
      </c>
      <c r="T4" s="98">
        <f t="shared" si="1"/>
        <v>40460</v>
      </c>
      <c r="U4" s="98">
        <f t="shared" si="1"/>
        <v>40461</v>
      </c>
      <c r="V4" s="101" t="s">
        <v>1</v>
      </c>
      <c r="Y4" s="95" t="s">
        <v>36</v>
      </c>
      <c r="Z4" s="100" t="s">
        <v>61</v>
      </c>
      <c r="AA4" s="98">
        <f>AC3</f>
        <v>40455</v>
      </c>
      <c r="AB4" s="98">
        <f t="shared" ref="AB4:AG5" si="2">AA4+1</f>
        <v>40456</v>
      </c>
      <c r="AC4" s="98">
        <f t="shared" si="2"/>
        <v>40457</v>
      </c>
      <c r="AD4" s="98">
        <f t="shared" si="2"/>
        <v>40458</v>
      </c>
      <c r="AE4" s="98">
        <f t="shared" si="2"/>
        <v>40459</v>
      </c>
      <c r="AF4" s="98">
        <f t="shared" si="2"/>
        <v>40460</v>
      </c>
      <c r="AG4" s="98">
        <f t="shared" si="2"/>
        <v>40461</v>
      </c>
      <c r="AH4" s="101" t="s">
        <v>1</v>
      </c>
      <c r="AK4" s="95" t="s">
        <v>36</v>
      </c>
      <c r="AL4" s="100" t="s">
        <v>61</v>
      </c>
      <c r="AM4" s="98">
        <f>AO3</f>
        <v>40455</v>
      </c>
      <c r="AN4" s="98">
        <f t="shared" ref="AN4:AS4" si="3">AM4+1</f>
        <v>40456</v>
      </c>
      <c r="AO4" s="98">
        <f t="shared" si="3"/>
        <v>40457</v>
      </c>
      <c r="AP4" s="98">
        <f t="shared" si="3"/>
        <v>40458</v>
      </c>
      <c r="AQ4" s="98">
        <f t="shared" si="3"/>
        <v>40459</v>
      </c>
      <c r="AR4" s="98">
        <f t="shared" si="3"/>
        <v>40460</v>
      </c>
      <c r="AS4" s="98">
        <f t="shared" si="3"/>
        <v>40461</v>
      </c>
      <c r="AT4" s="101" t="s">
        <v>1</v>
      </c>
      <c r="AW4" s="91" t="s">
        <v>55</v>
      </c>
      <c r="AX4" s="93" t="s">
        <v>61</v>
      </c>
      <c r="AY4" s="98">
        <f>BA3</f>
        <v>40455</v>
      </c>
      <c r="AZ4" s="98">
        <f t="shared" ref="AZ4:BE5" si="4">AY4+1</f>
        <v>40456</v>
      </c>
      <c r="BA4" s="98">
        <f t="shared" si="4"/>
        <v>40457</v>
      </c>
      <c r="BB4" s="98">
        <f t="shared" si="4"/>
        <v>40458</v>
      </c>
      <c r="BC4" s="98">
        <f t="shared" si="4"/>
        <v>40459</v>
      </c>
      <c r="BD4" s="98">
        <f t="shared" si="4"/>
        <v>40460</v>
      </c>
      <c r="BE4" s="98">
        <f t="shared" si="4"/>
        <v>40461</v>
      </c>
      <c r="BF4" s="99" t="s">
        <v>1</v>
      </c>
    </row>
    <row r="5" spans="1:58" x14ac:dyDescent="0.25">
      <c r="A5" s="94"/>
      <c r="B5" s="91" t="s">
        <v>35</v>
      </c>
      <c r="C5" s="102">
        <f>E3</f>
        <v>40455</v>
      </c>
      <c r="D5" s="102">
        <f t="shared" si="0"/>
        <v>40456</v>
      </c>
      <c r="E5" s="102">
        <f t="shared" si="0"/>
        <v>40457</v>
      </c>
      <c r="F5" s="102">
        <f t="shared" si="0"/>
        <v>40458</v>
      </c>
      <c r="G5" s="102">
        <f>F5+1</f>
        <v>40459</v>
      </c>
      <c r="H5" s="102">
        <f>G5+1</f>
        <v>40460</v>
      </c>
      <c r="I5" s="102">
        <f>H5+1</f>
        <v>40461</v>
      </c>
      <c r="J5" s="103"/>
      <c r="M5" s="97"/>
      <c r="N5" s="95" t="s">
        <v>35</v>
      </c>
      <c r="O5" s="102">
        <f>Q3</f>
        <v>40455</v>
      </c>
      <c r="P5" s="102">
        <f t="shared" si="1"/>
        <v>40456</v>
      </c>
      <c r="Q5" s="102">
        <f t="shared" si="1"/>
        <v>40457</v>
      </c>
      <c r="R5" s="102">
        <f t="shared" si="1"/>
        <v>40458</v>
      </c>
      <c r="S5" s="102">
        <f t="shared" si="1"/>
        <v>40459</v>
      </c>
      <c r="T5" s="102">
        <f t="shared" si="1"/>
        <v>40460</v>
      </c>
      <c r="U5" s="102">
        <f t="shared" si="1"/>
        <v>40461</v>
      </c>
      <c r="V5" s="104"/>
      <c r="Y5" s="97"/>
      <c r="Z5" s="95" t="s">
        <v>35</v>
      </c>
      <c r="AA5" s="102">
        <f>AC3</f>
        <v>40455</v>
      </c>
      <c r="AB5" s="102">
        <f t="shared" si="2"/>
        <v>40456</v>
      </c>
      <c r="AC5" s="102">
        <f t="shared" si="2"/>
        <v>40457</v>
      </c>
      <c r="AD5" s="102">
        <f t="shared" si="2"/>
        <v>40458</v>
      </c>
      <c r="AE5" s="102">
        <f t="shared" si="2"/>
        <v>40459</v>
      </c>
      <c r="AF5" s="102">
        <f t="shared" si="2"/>
        <v>40460</v>
      </c>
      <c r="AG5" s="102">
        <f t="shared" si="2"/>
        <v>40461</v>
      </c>
      <c r="AH5" s="104"/>
      <c r="AK5" s="97"/>
      <c r="AL5" s="95" t="s">
        <v>35</v>
      </c>
      <c r="AM5" s="102">
        <f>AO3</f>
        <v>40455</v>
      </c>
      <c r="AN5" s="102">
        <f t="shared" ref="AN5:AS5" si="5">AM5+1</f>
        <v>40456</v>
      </c>
      <c r="AO5" s="102">
        <f t="shared" si="5"/>
        <v>40457</v>
      </c>
      <c r="AP5" s="102">
        <f t="shared" si="5"/>
        <v>40458</v>
      </c>
      <c r="AQ5" s="102">
        <f t="shared" si="5"/>
        <v>40459</v>
      </c>
      <c r="AR5" s="102">
        <f t="shared" si="5"/>
        <v>40460</v>
      </c>
      <c r="AS5" s="102">
        <f t="shared" si="5"/>
        <v>40461</v>
      </c>
      <c r="AT5" s="104"/>
      <c r="AW5" s="94"/>
      <c r="AX5" s="95" t="s">
        <v>35</v>
      </c>
      <c r="AY5" s="102">
        <f>BA3</f>
        <v>40455</v>
      </c>
      <c r="AZ5" s="102">
        <f t="shared" si="4"/>
        <v>40456</v>
      </c>
      <c r="BA5" s="102">
        <f t="shared" si="4"/>
        <v>40457</v>
      </c>
      <c r="BB5" s="102">
        <f t="shared" si="4"/>
        <v>40458</v>
      </c>
      <c r="BC5" s="102">
        <f t="shared" si="4"/>
        <v>40459</v>
      </c>
      <c r="BD5" s="102">
        <f t="shared" si="4"/>
        <v>40460</v>
      </c>
      <c r="BE5" s="102">
        <f t="shared" si="4"/>
        <v>40461</v>
      </c>
      <c r="BF5" s="103"/>
    </row>
    <row r="6" spans="1:58" x14ac:dyDescent="0.25">
      <c r="A6" s="94"/>
      <c r="B6" s="94" t="str">
        <f>'[1]Actual-Week 1'!B6</f>
        <v>In Class</v>
      </c>
      <c r="C6" s="105">
        <v>2.5</v>
      </c>
      <c r="D6" s="105"/>
      <c r="E6" s="105">
        <v>2.5</v>
      </c>
      <c r="F6" s="105"/>
      <c r="G6" s="105">
        <v>2.5</v>
      </c>
      <c r="H6" s="105"/>
      <c r="I6" s="105"/>
      <c r="J6" s="106">
        <f t="shared" ref="J6:J12" si="6">SUM(C6:I6)</f>
        <v>7.5</v>
      </c>
      <c r="M6" s="97"/>
      <c r="N6" s="97" t="s">
        <v>37</v>
      </c>
      <c r="O6" s="105">
        <v>2.5</v>
      </c>
      <c r="P6" s="105"/>
      <c r="Q6" s="105">
        <v>2.5</v>
      </c>
      <c r="R6" s="105"/>
      <c r="S6" s="105">
        <v>2.5</v>
      </c>
      <c r="T6" s="105"/>
      <c r="U6" s="105"/>
      <c r="V6" s="106">
        <f t="shared" ref="V6:V11" si="7">SUM(O6:U6)</f>
        <v>7.5</v>
      </c>
      <c r="Y6" s="97"/>
      <c r="Z6" s="97" t="s">
        <v>37</v>
      </c>
      <c r="AA6" s="105">
        <v>2.5</v>
      </c>
      <c r="AB6" s="105"/>
      <c r="AC6" s="105">
        <v>2.5</v>
      </c>
      <c r="AD6" s="105"/>
      <c r="AE6" s="105">
        <v>2.5</v>
      </c>
      <c r="AF6" s="105"/>
      <c r="AG6" s="105"/>
      <c r="AH6" s="106">
        <f t="shared" ref="AH6:AH11" si="8">SUM(AA6:AG6)</f>
        <v>7.5</v>
      </c>
      <c r="AK6" s="97"/>
      <c r="AL6" s="97" t="s">
        <v>37</v>
      </c>
      <c r="AM6" s="105"/>
      <c r="AN6" s="105"/>
      <c r="AO6" s="105">
        <v>2.5</v>
      </c>
      <c r="AP6" s="105"/>
      <c r="AQ6" s="105">
        <v>2.5</v>
      </c>
      <c r="AR6" s="105"/>
      <c r="AS6" s="105"/>
      <c r="AT6" s="106">
        <f t="shared" ref="AT6:AT11" si="9">SUM(AM6:AS6)</f>
        <v>5</v>
      </c>
      <c r="AW6" s="94"/>
      <c r="AX6" s="97" t="s">
        <v>37</v>
      </c>
      <c r="AY6" s="105">
        <v>2.5</v>
      </c>
      <c r="AZ6" s="105"/>
      <c r="BA6" s="105"/>
      <c r="BB6" s="105"/>
      <c r="BC6" s="105">
        <v>2.5</v>
      </c>
      <c r="BD6" s="105"/>
      <c r="BE6" s="105"/>
      <c r="BF6" s="106">
        <f t="shared" ref="BF6:BF12" si="10">SUM(AY6:BE6)</f>
        <v>5</v>
      </c>
    </row>
    <row r="7" spans="1:58" x14ac:dyDescent="0.25">
      <c r="A7" s="94"/>
      <c r="B7" s="94" t="str">
        <f>'[1]Actual-Week 1'!B7</f>
        <v>Team Meetings</v>
      </c>
      <c r="C7" s="105">
        <v>2</v>
      </c>
      <c r="D7" s="105">
        <v>2</v>
      </c>
      <c r="E7" s="105">
        <v>3</v>
      </c>
      <c r="F7" s="105">
        <v>3</v>
      </c>
      <c r="G7" s="105"/>
      <c r="H7" s="105"/>
      <c r="I7" s="105"/>
      <c r="J7" s="106">
        <f t="shared" si="6"/>
        <v>10</v>
      </c>
      <c r="M7" s="97"/>
      <c r="N7" s="97" t="s">
        <v>34</v>
      </c>
      <c r="O7" s="105">
        <v>2</v>
      </c>
      <c r="P7" s="105">
        <v>2</v>
      </c>
      <c r="Q7" s="105">
        <v>3</v>
      </c>
      <c r="R7" s="105">
        <v>3</v>
      </c>
      <c r="S7" s="105"/>
      <c r="T7" s="105"/>
      <c r="U7" s="105"/>
      <c r="V7" s="106">
        <f t="shared" si="7"/>
        <v>10</v>
      </c>
      <c r="Y7" s="97"/>
      <c r="Z7" s="97" t="s">
        <v>34</v>
      </c>
      <c r="AA7" s="105">
        <v>2</v>
      </c>
      <c r="AB7" s="105">
        <v>2</v>
      </c>
      <c r="AC7" s="105">
        <v>3</v>
      </c>
      <c r="AD7" s="105">
        <v>3</v>
      </c>
      <c r="AE7" s="105"/>
      <c r="AF7" s="105"/>
      <c r="AG7" s="105"/>
      <c r="AH7" s="106">
        <f t="shared" si="8"/>
        <v>10</v>
      </c>
      <c r="AK7" s="97"/>
      <c r="AL7" s="97" t="s">
        <v>34</v>
      </c>
      <c r="AM7" s="105"/>
      <c r="AN7" s="105">
        <v>2</v>
      </c>
      <c r="AO7" s="105">
        <v>3</v>
      </c>
      <c r="AP7" s="105">
        <v>3</v>
      </c>
      <c r="AQ7" s="105"/>
      <c r="AR7" s="105"/>
      <c r="AS7" s="105"/>
      <c r="AT7" s="106">
        <f t="shared" si="9"/>
        <v>8</v>
      </c>
      <c r="AW7" s="94"/>
      <c r="AX7" s="97" t="s">
        <v>34</v>
      </c>
      <c r="AY7" s="105"/>
      <c r="AZ7" s="105"/>
      <c r="BA7" s="105"/>
      <c r="BB7" s="105"/>
      <c r="BC7" s="105"/>
      <c r="BD7" s="105"/>
      <c r="BE7" s="105"/>
      <c r="BF7" s="106">
        <f t="shared" si="10"/>
        <v>0</v>
      </c>
    </row>
    <row r="8" spans="1:58" x14ac:dyDescent="0.25">
      <c r="A8" s="94"/>
      <c r="B8" s="94" t="str">
        <f>'[1]Actual-Week 1'!B8</f>
        <v>Reading</v>
      </c>
      <c r="C8" s="105">
        <v>0.5</v>
      </c>
      <c r="D8" s="105"/>
      <c r="E8" s="105"/>
      <c r="F8" s="105"/>
      <c r="G8" s="105"/>
      <c r="H8" s="105"/>
      <c r="I8" s="105">
        <v>1</v>
      </c>
      <c r="J8" s="106">
        <f t="shared" si="6"/>
        <v>1.5</v>
      </c>
      <c r="M8" s="97"/>
      <c r="N8" s="107" t="s">
        <v>38</v>
      </c>
      <c r="O8" s="105"/>
      <c r="P8" s="105">
        <v>1</v>
      </c>
      <c r="Q8" s="105"/>
      <c r="R8" s="105"/>
      <c r="S8" s="105">
        <v>0.5</v>
      </c>
      <c r="T8" s="105"/>
      <c r="U8" s="105">
        <v>2</v>
      </c>
      <c r="V8" s="106">
        <f t="shared" si="7"/>
        <v>3.5</v>
      </c>
      <c r="Y8" s="97"/>
      <c r="Z8" s="107" t="s">
        <v>38</v>
      </c>
      <c r="AA8" s="105"/>
      <c r="AB8" s="105"/>
      <c r="AC8" s="105"/>
      <c r="AD8" s="105"/>
      <c r="AE8" s="105">
        <v>1</v>
      </c>
      <c r="AF8" s="105"/>
      <c r="AG8" s="105"/>
      <c r="AH8" s="106">
        <f t="shared" si="8"/>
        <v>1</v>
      </c>
      <c r="AK8" s="97"/>
      <c r="AL8" s="107" t="s">
        <v>38</v>
      </c>
      <c r="AM8" s="105"/>
      <c r="AN8" s="105">
        <v>1</v>
      </c>
      <c r="AO8" s="105"/>
      <c r="AP8" s="105"/>
      <c r="AQ8" s="105">
        <v>1</v>
      </c>
      <c r="AR8" s="105">
        <v>1</v>
      </c>
      <c r="AS8" s="105"/>
      <c r="AT8" s="106">
        <f t="shared" si="9"/>
        <v>3</v>
      </c>
      <c r="AW8" s="94"/>
      <c r="AX8" s="107" t="s">
        <v>38</v>
      </c>
      <c r="AY8" s="105">
        <v>2</v>
      </c>
      <c r="AZ8" s="105"/>
      <c r="BA8" s="105"/>
      <c r="BB8" s="105"/>
      <c r="BC8" s="105"/>
      <c r="BD8" s="105"/>
      <c r="BE8" s="105"/>
      <c r="BF8" s="106">
        <f t="shared" si="10"/>
        <v>2</v>
      </c>
    </row>
    <row r="9" spans="1:58" x14ac:dyDescent="0.25">
      <c r="A9" s="94"/>
      <c r="B9" s="94" t="str">
        <f>'[1]Actual-Week 1'!B9</f>
        <v>Homework</v>
      </c>
      <c r="C9" s="105"/>
      <c r="D9" s="105"/>
      <c r="E9" s="105"/>
      <c r="F9" s="105"/>
      <c r="G9" s="105"/>
      <c r="H9" s="105"/>
      <c r="I9" s="105">
        <v>2</v>
      </c>
      <c r="J9" s="106">
        <f t="shared" si="6"/>
        <v>2</v>
      </c>
      <c r="M9" s="97"/>
      <c r="N9" s="107" t="s">
        <v>39</v>
      </c>
      <c r="O9" s="105"/>
      <c r="P9" s="105"/>
      <c r="Q9" s="105"/>
      <c r="R9" s="105"/>
      <c r="S9" s="105">
        <v>0.5</v>
      </c>
      <c r="T9" s="105"/>
      <c r="U9" s="105">
        <v>2</v>
      </c>
      <c r="V9" s="106">
        <f t="shared" si="7"/>
        <v>2.5</v>
      </c>
      <c r="Y9" s="97"/>
      <c r="Z9" s="107" t="s">
        <v>39</v>
      </c>
      <c r="AA9" s="105"/>
      <c r="AB9" s="105"/>
      <c r="AC9" s="105"/>
      <c r="AD9" s="105"/>
      <c r="AE9" s="105"/>
      <c r="AF9" s="105">
        <v>1</v>
      </c>
      <c r="AG9" s="105">
        <v>1</v>
      </c>
      <c r="AH9" s="106">
        <f t="shared" si="8"/>
        <v>2</v>
      </c>
      <c r="AK9" s="97"/>
      <c r="AL9" s="107" t="s">
        <v>39</v>
      </c>
      <c r="AM9" s="105">
        <v>2</v>
      </c>
      <c r="AN9" s="105"/>
      <c r="AO9" s="105"/>
      <c r="AP9" s="105"/>
      <c r="AQ9" s="105"/>
      <c r="AR9" s="105"/>
      <c r="AS9" s="105"/>
      <c r="AT9" s="106">
        <f t="shared" si="9"/>
        <v>2</v>
      </c>
      <c r="AW9" s="94"/>
      <c r="AX9" s="107" t="s">
        <v>39</v>
      </c>
      <c r="AY9" s="105">
        <v>2</v>
      </c>
      <c r="AZ9" s="105"/>
      <c r="BA9" s="105"/>
      <c r="BB9" s="105"/>
      <c r="BC9" s="105"/>
      <c r="BD9" s="105"/>
      <c r="BE9" s="105"/>
      <c r="BF9" s="106">
        <f t="shared" si="10"/>
        <v>2</v>
      </c>
    </row>
    <row r="10" spans="1:58" x14ac:dyDescent="0.25">
      <c r="A10" s="94"/>
      <c r="B10" s="94" t="str">
        <f>'[1]Actual-Week 1'!B10</f>
        <v>Labs</v>
      </c>
      <c r="C10" s="105"/>
      <c r="D10" s="105"/>
      <c r="E10" s="105"/>
      <c r="F10" s="105"/>
      <c r="G10" s="105"/>
      <c r="H10" s="105"/>
      <c r="I10" s="105"/>
      <c r="J10" s="106">
        <f t="shared" si="6"/>
        <v>0</v>
      </c>
      <c r="M10" s="97"/>
      <c r="N10" s="107" t="s">
        <v>40</v>
      </c>
      <c r="O10" s="105"/>
      <c r="P10" s="105"/>
      <c r="Q10" s="105"/>
      <c r="R10" s="105"/>
      <c r="S10" s="105"/>
      <c r="T10" s="105"/>
      <c r="U10" s="105"/>
      <c r="V10" s="106">
        <f t="shared" si="7"/>
        <v>0</v>
      </c>
      <c r="Y10" s="97"/>
      <c r="Z10" s="107" t="s">
        <v>40</v>
      </c>
      <c r="AA10" s="105"/>
      <c r="AB10" s="105"/>
      <c r="AC10" s="105"/>
      <c r="AD10" s="105"/>
      <c r="AE10" s="105"/>
      <c r="AF10" s="105"/>
      <c r="AG10" s="105"/>
      <c r="AH10" s="106">
        <f t="shared" si="8"/>
        <v>0</v>
      </c>
      <c r="AK10" s="97"/>
      <c r="AL10" s="107" t="s">
        <v>40</v>
      </c>
      <c r="AM10" s="105"/>
      <c r="AN10" s="105"/>
      <c r="AO10" s="105"/>
      <c r="AP10" s="105"/>
      <c r="AQ10" s="105"/>
      <c r="AR10" s="105"/>
      <c r="AS10" s="105"/>
      <c r="AT10" s="106">
        <f t="shared" si="9"/>
        <v>0</v>
      </c>
      <c r="AW10" s="94"/>
      <c r="AX10" s="107" t="s">
        <v>40</v>
      </c>
      <c r="AY10" s="105"/>
      <c r="AZ10" s="105"/>
      <c r="BA10" s="105"/>
      <c r="BB10" s="105"/>
      <c r="BC10" s="105"/>
      <c r="BD10" s="105"/>
      <c r="BE10" s="105"/>
      <c r="BF10" s="106">
        <f t="shared" si="10"/>
        <v>0</v>
      </c>
    </row>
    <row r="11" spans="1:58" x14ac:dyDescent="0.25">
      <c r="A11" s="94"/>
      <c r="B11" s="94" t="s">
        <v>62</v>
      </c>
      <c r="C11" s="105">
        <v>0.5</v>
      </c>
      <c r="D11" s="105">
        <v>0.5</v>
      </c>
      <c r="E11" s="105"/>
      <c r="F11" s="105">
        <v>0.5</v>
      </c>
      <c r="G11" s="105"/>
      <c r="H11" s="105"/>
      <c r="I11" s="105">
        <v>1</v>
      </c>
      <c r="J11" s="106">
        <f t="shared" si="6"/>
        <v>2.5</v>
      </c>
      <c r="M11" s="97"/>
      <c r="N11" s="108" t="s">
        <v>62</v>
      </c>
      <c r="O11" s="105">
        <v>1</v>
      </c>
      <c r="P11" s="105">
        <v>2</v>
      </c>
      <c r="Q11" s="105">
        <v>2</v>
      </c>
      <c r="R11" s="105">
        <v>0.5</v>
      </c>
      <c r="S11" s="105">
        <v>0.5</v>
      </c>
      <c r="T11" s="105"/>
      <c r="U11" s="105">
        <v>1</v>
      </c>
      <c r="V11" s="106">
        <f t="shared" si="7"/>
        <v>7</v>
      </c>
      <c r="Y11" s="97"/>
      <c r="Z11" s="108" t="s">
        <v>62</v>
      </c>
      <c r="AA11" s="105">
        <v>0.5</v>
      </c>
      <c r="AB11" s="105">
        <v>2</v>
      </c>
      <c r="AC11" s="105"/>
      <c r="AD11" s="105"/>
      <c r="AE11" s="105"/>
      <c r="AF11" s="105"/>
      <c r="AG11" s="105"/>
      <c r="AH11" s="106">
        <f t="shared" si="8"/>
        <v>2.5</v>
      </c>
      <c r="AK11" s="97"/>
      <c r="AL11" s="108" t="s">
        <v>62</v>
      </c>
      <c r="AM11" s="105">
        <v>0.5</v>
      </c>
      <c r="AN11" s="105">
        <v>0.5</v>
      </c>
      <c r="AO11" s="105">
        <v>1</v>
      </c>
      <c r="AP11" s="105">
        <v>1.5</v>
      </c>
      <c r="AQ11" s="105">
        <v>1</v>
      </c>
      <c r="AR11" s="105">
        <v>1</v>
      </c>
      <c r="AS11" s="105"/>
      <c r="AT11" s="106">
        <f t="shared" si="9"/>
        <v>5.5</v>
      </c>
      <c r="AW11" s="94"/>
      <c r="AX11" s="108" t="s">
        <v>62</v>
      </c>
      <c r="AY11" s="105"/>
      <c r="AZ11" s="105"/>
      <c r="BA11" s="105"/>
      <c r="BB11" s="105"/>
      <c r="BC11" s="105">
        <v>1</v>
      </c>
      <c r="BD11" s="105"/>
      <c r="BE11" s="105"/>
      <c r="BF11" s="106">
        <f t="shared" si="10"/>
        <v>1</v>
      </c>
    </row>
    <row r="12" spans="1:58" x14ac:dyDescent="0.25">
      <c r="A12" s="94"/>
      <c r="B12" s="94" t="s">
        <v>73</v>
      </c>
      <c r="C12" s="105"/>
      <c r="D12" s="105"/>
      <c r="E12" s="105"/>
      <c r="F12" s="105"/>
      <c r="G12" s="105"/>
      <c r="H12" s="105"/>
      <c r="I12" s="105"/>
      <c r="J12" s="106">
        <f t="shared" si="6"/>
        <v>0</v>
      </c>
      <c r="M12" s="97"/>
      <c r="N12" s="107" t="s">
        <v>73</v>
      </c>
      <c r="O12" s="105"/>
      <c r="P12" s="105"/>
      <c r="Q12" s="105"/>
      <c r="R12" s="105"/>
      <c r="S12" s="105"/>
      <c r="T12" s="105"/>
      <c r="U12" s="105"/>
      <c r="V12" s="106">
        <f>SUM(D12:J12)</f>
        <v>0</v>
      </c>
      <c r="Y12" s="97"/>
      <c r="Z12" s="107" t="s">
        <v>73</v>
      </c>
      <c r="AA12" s="105"/>
      <c r="AB12" s="105"/>
      <c r="AC12" s="105"/>
      <c r="AD12" s="105"/>
      <c r="AE12" s="105"/>
      <c r="AF12" s="105"/>
      <c r="AG12" s="105"/>
      <c r="AH12" s="106">
        <f>SUM(P12:V12)</f>
        <v>0</v>
      </c>
      <c r="AK12" s="97"/>
      <c r="AL12" s="107" t="s">
        <v>73</v>
      </c>
      <c r="AM12" s="105"/>
      <c r="AN12" s="105"/>
      <c r="AO12" s="105"/>
      <c r="AP12" s="105"/>
      <c r="AQ12" s="105"/>
      <c r="AR12" s="105"/>
      <c r="AS12" s="105"/>
      <c r="AT12" s="106">
        <f>SUM(AB12:AH12)</f>
        <v>0</v>
      </c>
      <c r="AW12" s="94"/>
      <c r="AX12" s="107" t="s">
        <v>73</v>
      </c>
      <c r="AY12" s="105"/>
      <c r="AZ12" s="105"/>
      <c r="BA12" s="105"/>
      <c r="BB12" s="105"/>
      <c r="BC12" s="105"/>
      <c r="BD12" s="105"/>
      <c r="BE12" s="105"/>
      <c r="BF12" s="106">
        <f t="shared" si="10"/>
        <v>0</v>
      </c>
    </row>
    <row r="13" spans="1:58" x14ac:dyDescent="0.25">
      <c r="A13" s="94"/>
      <c r="B13" s="109" t="s">
        <v>1</v>
      </c>
      <c r="C13" s="106">
        <f t="shared" ref="C13:J13" si="11">SUM(C6:C12)</f>
        <v>5.5</v>
      </c>
      <c r="D13" s="106">
        <f t="shared" si="11"/>
        <v>2.5</v>
      </c>
      <c r="E13" s="106">
        <f t="shared" si="11"/>
        <v>5.5</v>
      </c>
      <c r="F13" s="106">
        <f t="shared" si="11"/>
        <v>3.5</v>
      </c>
      <c r="G13" s="106">
        <f t="shared" si="11"/>
        <v>2.5</v>
      </c>
      <c r="H13" s="106">
        <f t="shared" si="11"/>
        <v>0</v>
      </c>
      <c r="I13" s="106">
        <f t="shared" si="11"/>
        <v>4</v>
      </c>
      <c r="J13" s="106">
        <f t="shared" si="11"/>
        <v>23.5</v>
      </c>
      <c r="M13" s="97"/>
      <c r="N13" s="110" t="s">
        <v>1</v>
      </c>
      <c r="O13" s="106">
        <f t="shared" ref="O13:U13" si="12">SUM(O6:O11)</f>
        <v>5.5</v>
      </c>
      <c r="P13" s="106">
        <f t="shared" si="12"/>
        <v>5</v>
      </c>
      <c r="Q13" s="106">
        <f t="shared" si="12"/>
        <v>7.5</v>
      </c>
      <c r="R13" s="106">
        <f t="shared" si="12"/>
        <v>3.5</v>
      </c>
      <c r="S13" s="106">
        <f t="shared" si="12"/>
        <v>4</v>
      </c>
      <c r="T13" s="106">
        <f t="shared" si="12"/>
        <v>0</v>
      </c>
      <c r="U13" s="106">
        <f t="shared" si="12"/>
        <v>5</v>
      </c>
      <c r="V13" s="106">
        <f>SUM(V6:V12)</f>
        <v>30.5</v>
      </c>
      <c r="Y13" s="97"/>
      <c r="Z13" s="110" t="s">
        <v>1</v>
      </c>
      <c r="AA13" s="106">
        <f t="shared" ref="AA13:AG13" si="13">SUM(AA6:AA11)</f>
        <v>5</v>
      </c>
      <c r="AB13" s="106">
        <f t="shared" si="13"/>
        <v>4</v>
      </c>
      <c r="AC13" s="106">
        <f t="shared" si="13"/>
        <v>5.5</v>
      </c>
      <c r="AD13" s="106">
        <f t="shared" si="13"/>
        <v>3</v>
      </c>
      <c r="AE13" s="106">
        <f t="shared" si="13"/>
        <v>3.5</v>
      </c>
      <c r="AF13" s="106">
        <f t="shared" si="13"/>
        <v>1</v>
      </c>
      <c r="AG13" s="106">
        <f t="shared" si="13"/>
        <v>1</v>
      </c>
      <c r="AH13" s="106">
        <f>SUM(AH6:AH12)</f>
        <v>23</v>
      </c>
      <c r="AK13" s="97"/>
      <c r="AL13" s="110" t="s">
        <v>1</v>
      </c>
      <c r="AM13" s="106">
        <f t="shared" ref="AM13:AS13" si="14">SUM(AM6:AM11)</f>
        <v>2.5</v>
      </c>
      <c r="AN13" s="106">
        <f t="shared" si="14"/>
        <v>3.5</v>
      </c>
      <c r="AO13" s="106">
        <f t="shared" si="14"/>
        <v>6.5</v>
      </c>
      <c r="AP13" s="106">
        <f t="shared" si="14"/>
        <v>4.5</v>
      </c>
      <c r="AQ13" s="106">
        <f t="shared" si="14"/>
        <v>4.5</v>
      </c>
      <c r="AR13" s="106">
        <f t="shared" si="14"/>
        <v>2</v>
      </c>
      <c r="AS13" s="106">
        <f t="shared" si="14"/>
        <v>0</v>
      </c>
      <c r="AT13" s="106">
        <f>SUM(AT6:AT12)</f>
        <v>23.5</v>
      </c>
      <c r="AW13" s="94"/>
      <c r="AX13" s="109" t="s">
        <v>1</v>
      </c>
      <c r="AY13" s="106">
        <f t="shared" ref="AY13:BF13" si="15">SUM(AY6:AY12)</f>
        <v>6.5</v>
      </c>
      <c r="AZ13" s="106">
        <f t="shared" si="15"/>
        <v>0</v>
      </c>
      <c r="BA13" s="106">
        <f t="shared" si="15"/>
        <v>0</v>
      </c>
      <c r="BB13" s="106">
        <f t="shared" si="15"/>
        <v>0</v>
      </c>
      <c r="BC13" s="106">
        <f t="shared" si="15"/>
        <v>3.5</v>
      </c>
      <c r="BD13" s="106">
        <f t="shared" si="15"/>
        <v>0</v>
      </c>
      <c r="BE13" s="106">
        <f t="shared" si="15"/>
        <v>0</v>
      </c>
      <c r="BF13" s="106">
        <f t="shared" si="15"/>
        <v>10</v>
      </c>
    </row>
  </sheetData>
  <mergeCells count="15">
    <mergeCell ref="AW1:BF2"/>
    <mergeCell ref="AY3:AZ3"/>
    <mergeCell ref="BA3:BE3"/>
    <mergeCell ref="AK1:AT2"/>
    <mergeCell ref="AM3:AN3"/>
    <mergeCell ref="AO3:AS3"/>
    <mergeCell ref="Y1:AH2"/>
    <mergeCell ref="AA3:AB3"/>
    <mergeCell ref="AC3:AG3"/>
    <mergeCell ref="A1:J2"/>
    <mergeCell ref="C3:D3"/>
    <mergeCell ref="E3:I3"/>
    <mergeCell ref="M1:V2"/>
    <mergeCell ref="O3:P3"/>
    <mergeCell ref="Q3:U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3"/>
  <sheetViews>
    <sheetView workbookViewId="0">
      <selection activeCell="I11" sqref="G6:I11"/>
    </sheetView>
  </sheetViews>
  <sheetFormatPr defaultRowHeight="12.75" x14ac:dyDescent="0.2"/>
  <cols>
    <col min="2" max="2" width="23.28515625" bestFit="1" customWidth="1"/>
    <col min="14" max="14" width="23.28515625" bestFit="1" customWidth="1"/>
    <col min="25" max="25" width="23.28515625" bestFit="1" customWidth="1"/>
    <col min="36" max="36" width="25.28515625" customWidth="1"/>
    <col min="47" max="47" width="23.28515625" bestFit="1" customWidth="1"/>
  </cols>
  <sheetData>
    <row r="1" spans="1:55" ht="12.75" customHeight="1" x14ac:dyDescent="0.2">
      <c r="A1" s="289" t="s">
        <v>107</v>
      </c>
      <c r="B1" s="289"/>
      <c r="C1" s="289"/>
      <c r="D1" s="289"/>
      <c r="E1" s="289"/>
      <c r="F1" s="289"/>
      <c r="G1" s="289"/>
      <c r="H1" s="289"/>
      <c r="I1" s="289"/>
      <c r="J1" s="289"/>
      <c r="M1" s="289" t="s">
        <v>107</v>
      </c>
      <c r="N1" s="289"/>
      <c r="O1" s="289"/>
      <c r="P1" s="289"/>
      <c r="Q1" s="289"/>
      <c r="R1" s="289"/>
      <c r="S1" s="289"/>
      <c r="T1" s="289"/>
      <c r="U1" s="289"/>
      <c r="V1" s="289"/>
      <c r="X1" s="289" t="s">
        <v>107</v>
      </c>
      <c r="Y1" s="289"/>
      <c r="Z1" s="289"/>
      <c r="AA1" s="289"/>
      <c r="AB1" s="289"/>
      <c r="AC1" s="289"/>
      <c r="AD1" s="289"/>
      <c r="AE1" s="289"/>
      <c r="AF1" s="289"/>
      <c r="AG1" s="289"/>
      <c r="AI1" s="289" t="s">
        <v>107</v>
      </c>
      <c r="AJ1" s="289"/>
      <c r="AK1" s="289"/>
      <c r="AL1" s="289"/>
      <c r="AM1" s="289"/>
      <c r="AN1" s="289"/>
      <c r="AO1" s="289"/>
      <c r="AP1" s="289"/>
      <c r="AQ1" s="289"/>
      <c r="AR1" s="289"/>
      <c r="AT1" s="289" t="s">
        <v>107</v>
      </c>
      <c r="AU1" s="289"/>
      <c r="AV1" s="289"/>
      <c r="AW1" s="289"/>
      <c r="AX1" s="289"/>
      <c r="AY1" s="289"/>
      <c r="AZ1" s="289"/>
      <c r="BA1" s="289"/>
      <c r="BB1" s="289"/>
      <c r="BC1" s="289"/>
    </row>
    <row r="2" spans="1:55" ht="12.75" customHeight="1" x14ac:dyDescent="0.2">
      <c r="A2" s="289"/>
      <c r="B2" s="289"/>
      <c r="C2" s="289"/>
      <c r="D2" s="289"/>
      <c r="E2" s="289"/>
      <c r="F2" s="289"/>
      <c r="G2" s="289"/>
      <c r="H2" s="289"/>
      <c r="I2" s="289"/>
      <c r="J2" s="289"/>
      <c r="M2" s="289"/>
      <c r="N2" s="289"/>
      <c r="O2" s="289"/>
      <c r="P2" s="289"/>
      <c r="Q2" s="289"/>
      <c r="R2" s="289"/>
      <c r="S2" s="289"/>
      <c r="T2" s="289"/>
      <c r="U2" s="289"/>
      <c r="V2" s="289"/>
      <c r="X2" s="289"/>
      <c r="Y2" s="289"/>
      <c r="Z2" s="289"/>
      <c r="AA2" s="289"/>
      <c r="AB2" s="289"/>
      <c r="AC2" s="289"/>
      <c r="AD2" s="289"/>
      <c r="AE2" s="289"/>
      <c r="AF2" s="289"/>
      <c r="AG2" s="289"/>
      <c r="AI2" s="289"/>
      <c r="AJ2" s="289"/>
      <c r="AK2" s="289"/>
      <c r="AL2" s="289"/>
      <c r="AM2" s="289"/>
      <c r="AN2" s="289"/>
      <c r="AO2" s="289"/>
      <c r="AP2" s="289"/>
      <c r="AQ2" s="289"/>
      <c r="AR2" s="289"/>
      <c r="AT2" s="289"/>
      <c r="AU2" s="289"/>
      <c r="AV2" s="289"/>
      <c r="AW2" s="289"/>
      <c r="AX2" s="289"/>
      <c r="AY2" s="289"/>
      <c r="AZ2" s="289"/>
      <c r="BA2" s="289"/>
      <c r="BB2" s="289"/>
      <c r="BC2" s="289"/>
    </row>
    <row r="3" spans="1:55" ht="16.5" x14ac:dyDescent="0.25">
      <c r="A3" s="95" t="s">
        <v>0</v>
      </c>
      <c r="B3" s="96" t="s">
        <v>58</v>
      </c>
      <c r="C3" s="290" t="s">
        <v>17</v>
      </c>
      <c r="D3" s="290"/>
      <c r="E3" s="291">
        <v>40462</v>
      </c>
      <c r="F3" s="291"/>
      <c r="G3" s="291"/>
      <c r="H3" s="291"/>
      <c r="I3" s="291"/>
      <c r="J3" s="97"/>
      <c r="M3" s="95" t="s">
        <v>0</v>
      </c>
      <c r="N3" s="96" t="s">
        <v>74</v>
      </c>
      <c r="O3" s="290" t="s">
        <v>17</v>
      </c>
      <c r="P3" s="290"/>
      <c r="Q3" s="291">
        <v>40462</v>
      </c>
      <c r="R3" s="291"/>
      <c r="S3" s="291"/>
      <c r="T3" s="291"/>
      <c r="U3" s="291"/>
      <c r="V3" s="97"/>
      <c r="X3" s="95" t="s">
        <v>0</v>
      </c>
      <c r="Y3" s="96" t="s">
        <v>78</v>
      </c>
      <c r="Z3" s="290" t="s">
        <v>17</v>
      </c>
      <c r="AA3" s="290"/>
      <c r="AB3" s="291">
        <v>40462</v>
      </c>
      <c r="AC3" s="291"/>
      <c r="AD3" s="291"/>
      <c r="AE3" s="291"/>
      <c r="AF3" s="291"/>
      <c r="AG3" s="97"/>
      <c r="AI3" s="95" t="s">
        <v>0</v>
      </c>
      <c r="AJ3" s="96" t="s">
        <v>85</v>
      </c>
      <c r="AK3" s="290" t="s">
        <v>17</v>
      </c>
      <c r="AL3" s="290"/>
      <c r="AM3" s="291">
        <v>40462</v>
      </c>
      <c r="AN3" s="291"/>
      <c r="AO3" s="291"/>
      <c r="AP3" s="291"/>
      <c r="AQ3" s="291"/>
      <c r="AR3" s="97"/>
      <c r="AT3" s="95" t="s">
        <v>0</v>
      </c>
      <c r="AU3" s="96" t="s">
        <v>101</v>
      </c>
      <c r="AV3" s="290" t="s">
        <v>17</v>
      </c>
      <c r="AW3" s="290"/>
      <c r="AX3" s="291">
        <v>40462</v>
      </c>
      <c r="AY3" s="291"/>
      <c r="AZ3" s="291"/>
      <c r="BA3" s="291"/>
      <c r="BB3" s="291"/>
      <c r="BC3" s="97"/>
    </row>
    <row r="4" spans="1:55" ht="16.5" x14ac:dyDescent="0.25">
      <c r="A4" s="95" t="s">
        <v>36</v>
      </c>
      <c r="B4" s="100" t="s">
        <v>61</v>
      </c>
      <c r="C4" s="98">
        <f>E3</f>
        <v>40462</v>
      </c>
      <c r="D4" s="98">
        <f t="shared" ref="D4:I5" si="0">C4+1</f>
        <v>40463</v>
      </c>
      <c r="E4" s="98">
        <f t="shared" si="0"/>
        <v>40464</v>
      </c>
      <c r="F4" s="98">
        <f t="shared" si="0"/>
        <v>40465</v>
      </c>
      <c r="G4" s="98">
        <f t="shared" si="0"/>
        <v>40466</v>
      </c>
      <c r="H4" s="98">
        <f t="shared" si="0"/>
        <v>40467</v>
      </c>
      <c r="I4" s="98">
        <f t="shared" si="0"/>
        <v>40468</v>
      </c>
      <c r="J4" s="101" t="s">
        <v>1</v>
      </c>
      <c r="M4" s="95" t="s">
        <v>36</v>
      </c>
      <c r="N4" s="100" t="s">
        <v>61</v>
      </c>
      <c r="O4" s="98">
        <f>Q3</f>
        <v>40462</v>
      </c>
      <c r="P4" s="98">
        <f t="shared" ref="P4:U5" si="1">O4+1</f>
        <v>40463</v>
      </c>
      <c r="Q4" s="98">
        <f t="shared" si="1"/>
        <v>40464</v>
      </c>
      <c r="R4" s="98">
        <f t="shared" si="1"/>
        <v>40465</v>
      </c>
      <c r="S4" s="98">
        <f t="shared" si="1"/>
        <v>40466</v>
      </c>
      <c r="T4" s="98">
        <f t="shared" si="1"/>
        <v>40467</v>
      </c>
      <c r="U4" s="98">
        <f t="shared" si="1"/>
        <v>40468</v>
      </c>
      <c r="V4" s="101" t="s">
        <v>1</v>
      </c>
      <c r="X4" s="95" t="s">
        <v>36</v>
      </c>
      <c r="Y4" s="100" t="s">
        <v>61</v>
      </c>
      <c r="Z4" s="98">
        <f>AB3</f>
        <v>40462</v>
      </c>
      <c r="AA4" s="98">
        <f t="shared" ref="AA4:AF5" si="2">Z4+1</f>
        <v>40463</v>
      </c>
      <c r="AB4" s="98">
        <f t="shared" si="2"/>
        <v>40464</v>
      </c>
      <c r="AC4" s="98">
        <f t="shared" si="2"/>
        <v>40465</v>
      </c>
      <c r="AD4" s="98">
        <f t="shared" si="2"/>
        <v>40466</v>
      </c>
      <c r="AE4" s="98">
        <f t="shared" si="2"/>
        <v>40467</v>
      </c>
      <c r="AF4" s="98">
        <f t="shared" si="2"/>
        <v>40468</v>
      </c>
      <c r="AG4" s="101" t="s">
        <v>1</v>
      </c>
      <c r="AI4" s="95" t="s">
        <v>36</v>
      </c>
      <c r="AJ4" s="100" t="s">
        <v>61</v>
      </c>
      <c r="AK4" s="98">
        <f>AM3</f>
        <v>40462</v>
      </c>
      <c r="AL4" s="98">
        <f t="shared" ref="AL4:AQ5" si="3">AK4+1</f>
        <v>40463</v>
      </c>
      <c r="AM4" s="98">
        <f t="shared" si="3"/>
        <v>40464</v>
      </c>
      <c r="AN4" s="98">
        <f t="shared" si="3"/>
        <v>40465</v>
      </c>
      <c r="AO4" s="98">
        <f t="shared" si="3"/>
        <v>40466</v>
      </c>
      <c r="AP4" s="98">
        <f t="shared" si="3"/>
        <v>40467</v>
      </c>
      <c r="AQ4" s="98">
        <f t="shared" si="3"/>
        <v>40468</v>
      </c>
      <c r="AR4" s="101" t="s">
        <v>1</v>
      </c>
      <c r="AT4" s="95" t="s">
        <v>36</v>
      </c>
      <c r="AU4" s="100" t="s">
        <v>61</v>
      </c>
      <c r="AV4" s="98">
        <f>AX3</f>
        <v>40462</v>
      </c>
      <c r="AW4" s="98">
        <f t="shared" ref="AW4:BB5" si="4">AV4+1</f>
        <v>40463</v>
      </c>
      <c r="AX4" s="98">
        <f t="shared" si="4"/>
        <v>40464</v>
      </c>
      <c r="AY4" s="98">
        <f t="shared" si="4"/>
        <v>40465</v>
      </c>
      <c r="AZ4" s="98">
        <f t="shared" si="4"/>
        <v>40466</v>
      </c>
      <c r="BA4" s="98">
        <f t="shared" si="4"/>
        <v>40467</v>
      </c>
      <c r="BB4" s="98">
        <f t="shared" si="4"/>
        <v>40468</v>
      </c>
      <c r="BC4" s="101" t="s">
        <v>1</v>
      </c>
    </row>
    <row r="5" spans="1:55" ht="16.5" x14ac:dyDescent="0.25">
      <c r="A5" s="97"/>
      <c r="B5" s="95" t="s">
        <v>35</v>
      </c>
      <c r="C5" s="102">
        <f>E3</f>
        <v>40462</v>
      </c>
      <c r="D5" s="102">
        <f t="shared" si="0"/>
        <v>40463</v>
      </c>
      <c r="E5" s="102">
        <f t="shared" si="0"/>
        <v>40464</v>
      </c>
      <c r="F5" s="102">
        <f t="shared" si="0"/>
        <v>40465</v>
      </c>
      <c r="G5" s="102">
        <f t="shared" si="0"/>
        <v>40466</v>
      </c>
      <c r="H5" s="102">
        <f t="shared" si="0"/>
        <v>40467</v>
      </c>
      <c r="I5" s="102">
        <f t="shared" si="0"/>
        <v>40468</v>
      </c>
      <c r="J5" s="104"/>
      <c r="M5" s="97"/>
      <c r="N5" s="95" t="s">
        <v>35</v>
      </c>
      <c r="O5" s="102">
        <f>Q3</f>
        <v>40462</v>
      </c>
      <c r="P5" s="102">
        <f t="shared" si="1"/>
        <v>40463</v>
      </c>
      <c r="Q5" s="102">
        <f t="shared" si="1"/>
        <v>40464</v>
      </c>
      <c r="R5" s="102">
        <f t="shared" si="1"/>
        <v>40465</v>
      </c>
      <c r="S5" s="102">
        <f t="shared" si="1"/>
        <v>40466</v>
      </c>
      <c r="T5" s="102">
        <f t="shared" si="1"/>
        <v>40467</v>
      </c>
      <c r="U5" s="102">
        <f t="shared" si="1"/>
        <v>40468</v>
      </c>
      <c r="V5" s="104"/>
      <c r="X5" s="97"/>
      <c r="Y5" s="95" t="s">
        <v>35</v>
      </c>
      <c r="Z5" s="102">
        <f>AB3</f>
        <v>40462</v>
      </c>
      <c r="AA5" s="102">
        <f t="shared" si="2"/>
        <v>40463</v>
      </c>
      <c r="AB5" s="102">
        <f t="shared" si="2"/>
        <v>40464</v>
      </c>
      <c r="AC5" s="102">
        <f t="shared" si="2"/>
        <v>40465</v>
      </c>
      <c r="AD5" s="102">
        <f t="shared" si="2"/>
        <v>40466</v>
      </c>
      <c r="AE5" s="102">
        <f t="shared" si="2"/>
        <v>40467</v>
      </c>
      <c r="AF5" s="102">
        <f t="shared" si="2"/>
        <v>40468</v>
      </c>
      <c r="AG5" s="104"/>
      <c r="AI5" s="97"/>
      <c r="AJ5" s="95" t="s">
        <v>35</v>
      </c>
      <c r="AK5" s="102">
        <f>AM3</f>
        <v>40462</v>
      </c>
      <c r="AL5" s="102">
        <f t="shared" si="3"/>
        <v>40463</v>
      </c>
      <c r="AM5" s="102">
        <f t="shared" si="3"/>
        <v>40464</v>
      </c>
      <c r="AN5" s="102">
        <f t="shared" si="3"/>
        <v>40465</v>
      </c>
      <c r="AO5" s="102">
        <f t="shared" si="3"/>
        <v>40466</v>
      </c>
      <c r="AP5" s="102">
        <f t="shared" si="3"/>
        <v>40467</v>
      </c>
      <c r="AQ5" s="102">
        <f t="shared" si="3"/>
        <v>40468</v>
      </c>
      <c r="AR5" s="104"/>
      <c r="AT5" s="97"/>
      <c r="AU5" s="95" t="s">
        <v>35</v>
      </c>
      <c r="AV5" s="102">
        <f>AX3</f>
        <v>40462</v>
      </c>
      <c r="AW5" s="102">
        <f t="shared" si="4"/>
        <v>40463</v>
      </c>
      <c r="AX5" s="102">
        <f t="shared" si="4"/>
        <v>40464</v>
      </c>
      <c r="AY5" s="102">
        <f t="shared" si="4"/>
        <v>40465</v>
      </c>
      <c r="AZ5" s="102">
        <f t="shared" si="4"/>
        <v>40466</v>
      </c>
      <c r="BA5" s="102">
        <f t="shared" si="4"/>
        <v>40467</v>
      </c>
      <c r="BB5" s="102">
        <f t="shared" si="4"/>
        <v>40468</v>
      </c>
      <c r="BC5" s="104"/>
    </row>
    <row r="6" spans="1:55" ht="16.5" x14ac:dyDescent="0.25">
      <c r="A6" s="97"/>
      <c r="B6" s="97" t="s">
        <v>37</v>
      </c>
      <c r="C6" s="105">
        <v>2.5</v>
      </c>
      <c r="D6" s="105"/>
      <c r="E6" s="105">
        <v>2.5</v>
      </c>
      <c r="F6" s="105"/>
      <c r="G6" s="114">
        <v>2.5</v>
      </c>
      <c r="H6" s="114"/>
      <c r="I6" s="114"/>
      <c r="J6" s="106">
        <f t="shared" ref="J6:J12" si="5">SUM(C6:I6)</f>
        <v>7.5</v>
      </c>
      <c r="M6" s="97"/>
      <c r="N6" s="97" t="s">
        <v>37</v>
      </c>
      <c r="O6" s="105">
        <v>2.5</v>
      </c>
      <c r="P6" s="105"/>
      <c r="Q6" s="105">
        <v>2.5</v>
      </c>
      <c r="R6" s="105"/>
      <c r="S6" s="105">
        <v>2.5</v>
      </c>
      <c r="T6" s="105"/>
      <c r="U6" s="105"/>
      <c r="V6" s="106">
        <f t="shared" ref="V6:V12" si="6">SUM(O6:U6)</f>
        <v>7.5</v>
      </c>
      <c r="X6" s="97"/>
      <c r="Y6" s="97" t="s">
        <v>37</v>
      </c>
      <c r="Z6" s="105"/>
      <c r="AA6" s="105"/>
      <c r="AB6" s="105"/>
      <c r="AC6" s="105"/>
      <c r="AD6" s="105">
        <v>2.5</v>
      </c>
      <c r="AE6" s="105"/>
      <c r="AF6" s="105"/>
      <c r="AG6" s="106">
        <f t="shared" ref="AG6:AG12" si="7">SUM(Z6:AF6)</f>
        <v>2.5</v>
      </c>
      <c r="AI6" s="97"/>
      <c r="AJ6" s="97" t="s">
        <v>37</v>
      </c>
      <c r="AK6" s="105">
        <v>2.5</v>
      </c>
      <c r="AL6" s="105"/>
      <c r="AM6" s="105">
        <v>2.5</v>
      </c>
      <c r="AN6" s="105"/>
      <c r="AO6" s="105">
        <v>2.5</v>
      </c>
      <c r="AP6" s="105"/>
      <c r="AQ6" s="105"/>
      <c r="AR6" s="106">
        <f t="shared" ref="AR6:AR12" si="8">SUM(AK6:AQ6)</f>
        <v>7.5</v>
      </c>
      <c r="AT6" s="97"/>
      <c r="AU6" s="97" t="s">
        <v>37</v>
      </c>
      <c r="AV6" s="105"/>
      <c r="AW6" s="105"/>
      <c r="AX6" s="105">
        <v>2.5</v>
      </c>
      <c r="AY6" s="105"/>
      <c r="AZ6" s="105"/>
      <c r="BA6" s="105"/>
      <c r="BB6" s="105"/>
      <c r="BC6" s="106">
        <f t="shared" ref="BC6:BC12" si="9">SUM(AV6:BB6)</f>
        <v>2.5</v>
      </c>
    </row>
    <row r="7" spans="1:55" ht="16.5" x14ac:dyDescent="0.25">
      <c r="A7" s="97"/>
      <c r="B7" s="97" t="s">
        <v>34</v>
      </c>
      <c r="C7" s="105"/>
      <c r="D7" s="105">
        <v>2</v>
      </c>
      <c r="E7" s="105"/>
      <c r="F7" s="105"/>
      <c r="G7" s="114"/>
      <c r="H7" s="114">
        <v>1</v>
      </c>
      <c r="I7" s="114"/>
      <c r="J7" s="106">
        <f t="shared" si="5"/>
        <v>3</v>
      </c>
      <c r="M7" s="97"/>
      <c r="N7" s="97" t="s">
        <v>34</v>
      </c>
      <c r="O7" s="105"/>
      <c r="P7" s="105">
        <v>2</v>
      </c>
      <c r="Q7" s="105"/>
      <c r="R7" s="105"/>
      <c r="S7" s="105"/>
      <c r="T7" s="114">
        <v>1</v>
      </c>
      <c r="U7" s="105"/>
      <c r="V7" s="106">
        <f t="shared" si="6"/>
        <v>3</v>
      </c>
      <c r="X7" s="97"/>
      <c r="Y7" s="97" t="s">
        <v>34</v>
      </c>
      <c r="Z7" s="105"/>
      <c r="AA7" s="105">
        <v>2</v>
      </c>
      <c r="AB7" s="105"/>
      <c r="AC7" s="105"/>
      <c r="AD7" s="105"/>
      <c r="AE7" s="105">
        <v>1</v>
      </c>
      <c r="AF7" s="105"/>
      <c r="AG7" s="106">
        <f t="shared" si="7"/>
        <v>3</v>
      </c>
      <c r="AI7" s="97"/>
      <c r="AJ7" s="97" t="s">
        <v>34</v>
      </c>
      <c r="AK7" s="105"/>
      <c r="AL7" s="105">
        <v>2</v>
      </c>
      <c r="AM7" s="105"/>
      <c r="AN7" s="105"/>
      <c r="AO7" s="105"/>
      <c r="AP7" s="105">
        <v>1</v>
      </c>
      <c r="AQ7" s="105"/>
      <c r="AR7" s="106">
        <f t="shared" si="8"/>
        <v>3</v>
      </c>
      <c r="AT7" s="97"/>
      <c r="AU7" s="97" t="s">
        <v>34</v>
      </c>
      <c r="AV7" s="105"/>
      <c r="AW7" s="105">
        <v>2</v>
      </c>
      <c r="AX7" s="105"/>
      <c r="AY7" s="105"/>
      <c r="AZ7" s="105"/>
      <c r="BA7" s="105"/>
      <c r="BB7" s="105"/>
      <c r="BC7" s="106">
        <f t="shared" si="9"/>
        <v>2</v>
      </c>
    </row>
    <row r="8" spans="1:55" ht="16.5" x14ac:dyDescent="0.25">
      <c r="A8" s="97"/>
      <c r="B8" s="107" t="s">
        <v>38</v>
      </c>
      <c r="C8" s="105"/>
      <c r="D8" s="105"/>
      <c r="E8" s="105"/>
      <c r="F8" s="105"/>
      <c r="G8" s="114"/>
      <c r="H8" s="114"/>
      <c r="I8" s="114">
        <v>1.5</v>
      </c>
      <c r="J8" s="106">
        <f t="shared" si="5"/>
        <v>1.5</v>
      </c>
      <c r="M8" s="97"/>
      <c r="N8" s="107" t="s">
        <v>38</v>
      </c>
      <c r="O8" s="105"/>
      <c r="P8" s="105">
        <v>1</v>
      </c>
      <c r="Q8" s="105"/>
      <c r="R8" s="105">
        <v>2</v>
      </c>
      <c r="S8" s="105"/>
      <c r="T8" s="105"/>
      <c r="U8" s="105"/>
      <c r="V8" s="106">
        <f t="shared" si="6"/>
        <v>3</v>
      </c>
      <c r="X8" s="97"/>
      <c r="Y8" s="107" t="s">
        <v>38</v>
      </c>
      <c r="Z8" s="105"/>
      <c r="AA8" s="105">
        <v>1</v>
      </c>
      <c r="AB8" s="105">
        <v>1</v>
      </c>
      <c r="AC8" s="105">
        <v>1</v>
      </c>
      <c r="AD8" s="105"/>
      <c r="AE8" s="105"/>
      <c r="AF8" s="105">
        <v>2</v>
      </c>
      <c r="AG8" s="106">
        <f t="shared" si="7"/>
        <v>5</v>
      </c>
      <c r="AI8" s="97"/>
      <c r="AJ8" s="107" t="s">
        <v>38</v>
      </c>
      <c r="AK8" s="105"/>
      <c r="AL8" s="105"/>
      <c r="AM8" s="105"/>
      <c r="AN8" s="105">
        <v>1</v>
      </c>
      <c r="AO8" s="105">
        <v>2</v>
      </c>
      <c r="AP8" s="105"/>
      <c r="AQ8" s="105"/>
      <c r="AR8" s="106">
        <f t="shared" si="8"/>
        <v>3</v>
      </c>
      <c r="AT8" s="97"/>
      <c r="AU8" s="107" t="s">
        <v>38</v>
      </c>
      <c r="AV8" s="105">
        <v>1</v>
      </c>
      <c r="AW8" s="105"/>
      <c r="AX8" s="105"/>
      <c r="AY8" s="105">
        <v>1</v>
      </c>
      <c r="AZ8" s="105">
        <v>1.5</v>
      </c>
      <c r="BA8" s="105"/>
      <c r="BB8" s="105"/>
      <c r="BC8" s="106">
        <f t="shared" si="9"/>
        <v>3.5</v>
      </c>
    </row>
    <row r="9" spans="1:55" ht="16.5" x14ac:dyDescent="0.25">
      <c r="A9" s="97"/>
      <c r="B9" s="107" t="s">
        <v>39</v>
      </c>
      <c r="C9" s="105"/>
      <c r="D9" s="105"/>
      <c r="E9" s="105"/>
      <c r="F9" s="105"/>
      <c r="G9" s="114"/>
      <c r="H9" s="114"/>
      <c r="I9" s="114">
        <v>4</v>
      </c>
      <c r="J9" s="106">
        <f t="shared" si="5"/>
        <v>4</v>
      </c>
      <c r="M9" s="97"/>
      <c r="N9" s="107" t="s">
        <v>39</v>
      </c>
      <c r="O9" s="105"/>
      <c r="P9" s="105"/>
      <c r="Q9" s="105"/>
      <c r="R9" s="105"/>
      <c r="S9" s="105"/>
      <c r="T9" s="105"/>
      <c r="U9" s="105"/>
      <c r="V9" s="106">
        <f t="shared" si="6"/>
        <v>0</v>
      </c>
      <c r="X9" s="97"/>
      <c r="Y9" s="107" t="s">
        <v>39</v>
      </c>
      <c r="Z9" s="105"/>
      <c r="AA9" s="105"/>
      <c r="AB9" s="105"/>
      <c r="AC9" s="105"/>
      <c r="AD9" s="105"/>
      <c r="AE9" s="105"/>
      <c r="AF9" s="105"/>
      <c r="AG9" s="106">
        <f t="shared" si="7"/>
        <v>0</v>
      </c>
      <c r="AI9" s="97"/>
      <c r="AJ9" s="107" t="s">
        <v>39</v>
      </c>
      <c r="AK9" s="105"/>
      <c r="AL9" s="105"/>
      <c r="AM9" s="105"/>
      <c r="AN9" s="105"/>
      <c r="AO9" s="105"/>
      <c r="AP9" s="105">
        <v>1</v>
      </c>
      <c r="AQ9" s="105">
        <v>1</v>
      </c>
      <c r="AR9" s="106">
        <f t="shared" si="8"/>
        <v>2</v>
      </c>
      <c r="AT9" s="97"/>
      <c r="AU9" s="107" t="s">
        <v>39</v>
      </c>
      <c r="AV9" s="105">
        <v>2</v>
      </c>
      <c r="AW9" s="105"/>
      <c r="AX9" s="105"/>
      <c r="AY9" s="105"/>
      <c r="AZ9" s="105"/>
      <c r="BA9" s="105"/>
      <c r="BB9" s="105"/>
      <c r="BC9" s="106">
        <f t="shared" si="9"/>
        <v>2</v>
      </c>
    </row>
    <row r="10" spans="1:55" ht="16.5" x14ac:dyDescent="0.25">
      <c r="A10" s="97"/>
      <c r="B10" s="107" t="s">
        <v>40</v>
      </c>
      <c r="C10" s="105"/>
      <c r="D10" s="105"/>
      <c r="E10" s="105"/>
      <c r="F10" s="105"/>
      <c r="G10" s="114"/>
      <c r="H10" s="114"/>
      <c r="I10" s="114"/>
      <c r="J10" s="106">
        <f t="shared" si="5"/>
        <v>0</v>
      </c>
      <c r="M10" s="97"/>
      <c r="N10" s="107" t="s">
        <v>40</v>
      </c>
      <c r="O10" s="105"/>
      <c r="P10" s="105"/>
      <c r="Q10" s="105"/>
      <c r="R10" s="105"/>
      <c r="S10" s="105"/>
      <c r="T10" s="105"/>
      <c r="U10" s="105"/>
      <c r="V10" s="106">
        <f t="shared" si="6"/>
        <v>0</v>
      </c>
      <c r="X10" s="97"/>
      <c r="Y10" s="107" t="s">
        <v>40</v>
      </c>
      <c r="Z10" s="105"/>
      <c r="AA10" s="105"/>
      <c r="AB10" s="105"/>
      <c r="AC10" s="105"/>
      <c r="AD10" s="105"/>
      <c r="AE10" s="105"/>
      <c r="AF10" s="105"/>
      <c r="AG10" s="106">
        <f t="shared" si="7"/>
        <v>0</v>
      </c>
      <c r="AI10" s="97"/>
      <c r="AJ10" s="107" t="s">
        <v>40</v>
      </c>
      <c r="AK10" s="105"/>
      <c r="AL10" s="105"/>
      <c r="AM10" s="105"/>
      <c r="AN10" s="105"/>
      <c r="AO10" s="105"/>
      <c r="AP10" s="105"/>
      <c r="AQ10" s="105"/>
      <c r="AR10" s="106">
        <f t="shared" si="8"/>
        <v>0</v>
      </c>
      <c r="AT10" s="97"/>
      <c r="AU10" s="107" t="s">
        <v>40</v>
      </c>
      <c r="AV10" s="105"/>
      <c r="AW10" s="105"/>
      <c r="AX10" s="105"/>
      <c r="AY10" s="105"/>
      <c r="AZ10" s="105"/>
      <c r="BA10" s="105"/>
      <c r="BB10" s="105"/>
      <c r="BC10" s="106">
        <f t="shared" si="9"/>
        <v>0</v>
      </c>
    </row>
    <row r="11" spans="1:55" ht="16.5" x14ac:dyDescent="0.25">
      <c r="A11" s="97"/>
      <c r="B11" s="108" t="s">
        <v>62</v>
      </c>
      <c r="C11" s="105">
        <v>0.5</v>
      </c>
      <c r="D11" s="105">
        <v>0.5</v>
      </c>
      <c r="E11" s="105">
        <v>0.5</v>
      </c>
      <c r="F11" s="105">
        <v>1</v>
      </c>
      <c r="G11" s="114">
        <v>1</v>
      </c>
      <c r="H11" s="114"/>
      <c r="I11" s="114">
        <v>1</v>
      </c>
      <c r="J11" s="106">
        <f t="shared" si="5"/>
        <v>4.5</v>
      </c>
      <c r="M11" s="97"/>
      <c r="N11" s="108" t="s">
        <v>62</v>
      </c>
      <c r="O11" s="105">
        <v>2</v>
      </c>
      <c r="P11" s="105">
        <v>0.5</v>
      </c>
      <c r="Q11" s="105">
        <v>0.5</v>
      </c>
      <c r="R11" s="105">
        <v>0.5</v>
      </c>
      <c r="S11" s="105">
        <v>1</v>
      </c>
      <c r="T11" s="105"/>
      <c r="U11" s="105"/>
      <c r="V11" s="106">
        <f t="shared" si="6"/>
        <v>4.5</v>
      </c>
      <c r="X11" s="97"/>
      <c r="Y11" s="108" t="s">
        <v>62</v>
      </c>
      <c r="Z11" s="105">
        <v>1</v>
      </c>
      <c r="AA11" s="105">
        <v>0.5</v>
      </c>
      <c r="AB11" s="105">
        <v>1</v>
      </c>
      <c r="AC11" s="105">
        <v>1.5</v>
      </c>
      <c r="AD11" s="105"/>
      <c r="AE11" s="105">
        <v>1</v>
      </c>
      <c r="AF11" s="105">
        <v>1</v>
      </c>
      <c r="AG11" s="106">
        <f t="shared" si="7"/>
        <v>6</v>
      </c>
      <c r="AI11" s="97"/>
      <c r="AJ11" s="108" t="s">
        <v>62</v>
      </c>
      <c r="AK11" s="105">
        <v>1</v>
      </c>
      <c r="AL11" s="105"/>
      <c r="AM11" s="105"/>
      <c r="AN11" s="105"/>
      <c r="AO11" s="105"/>
      <c r="AP11" s="105"/>
      <c r="AQ11" s="105">
        <v>2</v>
      </c>
      <c r="AR11" s="106">
        <f t="shared" si="8"/>
        <v>3</v>
      </c>
      <c r="AT11" s="97"/>
      <c r="AU11" s="108" t="s">
        <v>62</v>
      </c>
      <c r="AV11" s="105">
        <v>1</v>
      </c>
      <c r="AW11" s="105">
        <v>1</v>
      </c>
      <c r="AX11" s="105">
        <v>2</v>
      </c>
      <c r="AY11" s="105"/>
      <c r="AZ11" s="105"/>
      <c r="BA11" s="105"/>
      <c r="BB11" s="105"/>
      <c r="BC11" s="106">
        <f t="shared" si="9"/>
        <v>4</v>
      </c>
    </row>
    <row r="12" spans="1:55" ht="16.5" x14ac:dyDescent="0.25">
      <c r="A12" s="97"/>
      <c r="B12" s="107" t="s">
        <v>73</v>
      </c>
      <c r="C12" s="105"/>
      <c r="D12" s="105"/>
      <c r="E12" s="105"/>
      <c r="F12" s="105"/>
      <c r="G12" s="105"/>
      <c r="H12" s="105"/>
      <c r="I12" s="105"/>
      <c r="J12" s="106">
        <f t="shared" si="5"/>
        <v>0</v>
      </c>
      <c r="M12" s="97"/>
      <c r="N12" s="107" t="s">
        <v>73</v>
      </c>
      <c r="O12" s="105"/>
      <c r="P12" s="105"/>
      <c r="Q12" s="105"/>
      <c r="R12" s="105"/>
      <c r="S12" s="105"/>
      <c r="T12" s="105"/>
      <c r="U12" s="105"/>
      <c r="V12" s="106">
        <f t="shared" si="6"/>
        <v>0</v>
      </c>
      <c r="X12" s="97"/>
      <c r="Y12" s="107" t="s">
        <v>73</v>
      </c>
      <c r="Z12" s="105"/>
      <c r="AA12" s="105"/>
      <c r="AB12" s="105"/>
      <c r="AC12" s="105"/>
      <c r="AD12" s="105"/>
      <c r="AE12" s="105"/>
      <c r="AF12" s="105"/>
      <c r="AG12" s="106">
        <f t="shared" si="7"/>
        <v>0</v>
      </c>
      <c r="AI12" s="97"/>
      <c r="AJ12" s="107" t="s">
        <v>73</v>
      </c>
      <c r="AK12" s="105"/>
      <c r="AL12" s="105"/>
      <c r="AM12" s="105"/>
      <c r="AN12" s="105"/>
      <c r="AO12" s="105"/>
      <c r="AP12" s="105"/>
      <c r="AQ12" s="105"/>
      <c r="AR12" s="106">
        <f t="shared" si="8"/>
        <v>0</v>
      </c>
      <c r="AT12" s="97"/>
      <c r="AU12" s="107" t="s">
        <v>73</v>
      </c>
      <c r="AV12" s="105"/>
      <c r="AW12" s="105"/>
      <c r="AX12" s="105"/>
      <c r="AY12" s="105"/>
      <c r="AZ12" s="105"/>
      <c r="BA12" s="105"/>
      <c r="BB12" s="105"/>
      <c r="BC12" s="106">
        <f t="shared" si="9"/>
        <v>0</v>
      </c>
    </row>
    <row r="13" spans="1:55" ht="16.5" x14ac:dyDescent="0.25">
      <c r="A13" s="97"/>
      <c r="B13" s="110" t="s">
        <v>1</v>
      </c>
      <c r="C13" s="106">
        <f t="shared" ref="C13:I13" si="10">SUM(C6:C11)</f>
        <v>3</v>
      </c>
      <c r="D13" s="106">
        <f t="shared" si="10"/>
        <v>2.5</v>
      </c>
      <c r="E13" s="106">
        <f t="shared" si="10"/>
        <v>3</v>
      </c>
      <c r="F13" s="106">
        <f t="shared" si="10"/>
        <v>1</v>
      </c>
      <c r="G13" s="106">
        <f t="shared" si="10"/>
        <v>3.5</v>
      </c>
      <c r="H13" s="106">
        <f t="shared" si="10"/>
        <v>1</v>
      </c>
      <c r="I13" s="106">
        <f t="shared" si="10"/>
        <v>6.5</v>
      </c>
      <c r="J13" s="106">
        <f>SUM(J6:J12)</f>
        <v>20.5</v>
      </c>
      <c r="M13" s="97"/>
      <c r="N13" s="110" t="s">
        <v>1</v>
      </c>
      <c r="O13" s="106">
        <f t="shared" ref="O13:U13" si="11">SUM(O6:O11)</f>
        <v>4.5</v>
      </c>
      <c r="P13" s="106">
        <f t="shared" si="11"/>
        <v>3.5</v>
      </c>
      <c r="Q13" s="106">
        <f t="shared" si="11"/>
        <v>3</v>
      </c>
      <c r="R13" s="106">
        <f t="shared" si="11"/>
        <v>2.5</v>
      </c>
      <c r="S13" s="106">
        <f t="shared" si="11"/>
        <v>3.5</v>
      </c>
      <c r="T13" s="106">
        <f t="shared" si="11"/>
        <v>1</v>
      </c>
      <c r="U13" s="106">
        <f t="shared" si="11"/>
        <v>0</v>
      </c>
      <c r="V13" s="106">
        <f>SUM(V6:V12)</f>
        <v>18</v>
      </c>
      <c r="X13" s="97"/>
      <c r="Y13" s="110" t="s">
        <v>1</v>
      </c>
      <c r="Z13" s="106">
        <f t="shared" ref="Z13:AF13" si="12">SUM(Z6:Z11)</f>
        <v>1</v>
      </c>
      <c r="AA13" s="106">
        <f t="shared" si="12"/>
        <v>3.5</v>
      </c>
      <c r="AB13" s="106">
        <f t="shared" si="12"/>
        <v>2</v>
      </c>
      <c r="AC13" s="106">
        <f t="shared" si="12"/>
        <v>2.5</v>
      </c>
      <c r="AD13" s="106">
        <f t="shared" si="12"/>
        <v>2.5</v>
      </c>
      <c r="AE13" s="106">
        <f t="shared" si="12"/>
        <v>2</v>
      </c>
      <c r="AF13" s="106">
        <f t="shared" si="12"/>
        <v>3</v>
      </c>
      <c r="AG13" s="106">
        <f>SUM(AG6:AG12)</f>
        <v>16.5</v>
      </c>
      <c r="AI13" s="97"/>
      <c r="AJ13" s="110" t="s">
        <v>1</v>
      </c>
      <c r="AK13" s="106">
        <f t="shared" ref="AK13:AQ13" si="13">SUM(AK6:AK11)</f>
        <v>3.5</v>
      </c>
      <c r="AL13" s="106">
        <f t="shared" si="13"/>
        <v>2</v>
      </c>
      <c r="AM13" s="106">
        <f t="shared" si="13"/>
        <v>2.5</v>
      </c>
      <c r="AN13" s="106">
        <f t="shared" si="13"/>
        <v>1</v>
      </c>
      <c r="AO13" s="106">
        <f t="shared" si="13"/>
        <v>4.5</v>
      </c>
      <c r="AP13" s="106">
        <f t="shared" si="13"/>
        <v>2</v>
      </c>
      <c r="AQ13" s="106">
        <f t="shared" si="13"/>
        <v>3</v>
      </c>
      <c r="AR13" s="106">
        <f>SUM(AR6:AR12)</f>
        <v>18.5</v>
      </c>
      <c r="AT13" s="97"/>
      <c r="AU13" s="110" t="s">
        <v>1</v>
      </c>
      <c r="AV13" s="106">
        <f t="shared" ref="AV13:BB13" si="14">SUM(AV6:AV11)</f>
        <v>4</v>
      </c>
      <c r="AW13" s="106">
        <f t="shared" si="14"/>
        <v>3</v>
      </c>
      <c r="AX13" s="106">
        <f t="shared" si="14"/>
        <v>4.5</v>
      </c>
      <c r="AY13" s="106">
        <f t="shared" si="14"/>
        <v>1</v>
      </c>
      <c r="AZ13" s="106">
        <f t="shared" si="14"/>
        <v>1.5</v>
      </c>
      <c r="BA13" s="106">
        <f t="shared" si="14"/>
        <v>0</v>
      </c>
      <c r="BB13" s="106">
        <f t="shared" si="14"/>
        <v>0</v>
      </c>
      <c r="BC13" s="106">
        <f>SUM(BC6:BC12)</f>
        <v>14</v>
      </c>
    </row>
  </sheetData>
  <mergeCells count="15">
    <mergeCell ref="X1:AG2"/>
    <mergeCell ref="Z3:AA3"/>
    <mergeCell ref="AB3:AF3"/>
    <mergeCell ref="A1:J2"/>
    <mergeCell ref="C3:D3"/>
    <mergeCell ref="E3:I3"/>
    <mergeCell ref="M1:V2"/>
    <mergeCell ref="O3:P3"/>
    <mergeCell ref="Q3:U3"/>
    <mergeCell ref="AI1:AR2"/>
    <mergeCell ref="AK3:AL3"/>
    <mergeCell ref="AM3:AQ3"/>
    <mergeCell ref="AT1:BC2"/>
    <mergeCell ref="AV3:AW3"/>
    <mergeCell ref="AX3:BB3"/>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3"/>
  <sheetViews>
    <sheetView workbookViewId="0">
      <selection activeCell="H16" sqref="H16"/>
    </sheetView>
  </sheetViews>
  <sheetFormatPr defaultRowHeight="12.75" x14ac:dyDescent="0.2"/>
  <cols>
    <col min="2" max="2" width="23.28515625" bestFit="1" customWidth="1"/>
    <col min="14" max="14" width="23.28515625" bestFit="1" customWidth="1"/>
    <col min="26" max="26" width="23.28515625" bestFit="1" customWidth="1"/>
    <col min="38" max="38" width="23.28515625" bestFit="1" customWidth="1"/>
    <col min="50" max="50" width="23.28515625" bestFit="1" customWidth="1"/>
  </cols>
  <sheetData>
    <row r="1" spans="1:58" x14ac:dyDescent="0.2">
      <c r="A1" s="292" t="s">
        <v>111</v>
      </c>
      <c r="B1" s="292"/>
      <c r="C1" s="292"/>
      <c r="D1" s="292"/>
      <c r="E1" s="292"/>
      <c r="F1" s="292"/>
      <c r="G1" s="292"/>
      <c r="H1" s="292"/>
      <c r="I1" s="292"/>
      <c r="J1" s="292"/>
      <c r="M1" s="292" t="s">
        <v>111</v>
      </c>
      <c r="N1" s="292"/>
      <c r="O1" s="292"/>
      <c r="P1" s="292"/>
      <c r="Q1" s="292"/>
      <c r="R1" s="292"/>
      <c r="S1" s="292"/>
      <c r="T1" s="292"/>
      <c r="U1" s="292"/>
      <c r="V1" s="292"/>
      <c r="Y1" s="292" t="s">
        <v>111</v>
      </c>
      <c r="Z1" s="292"/>
      <c r="AA1" s="292"/>
      <c r="AB1" s="292"/>
      <c r="AC1" s="292"/>
      <c r="AD1" s="292"/>
      <c r="AE1" s="292"/>
      <c r="AF1" s="292"/>
      <c r="AG1" s="292"/>
      <c r="AH1" s="292"/>
      <c r="AK1" s="292" t="s">
        <v>111</v>
      </c>
      <c r="AL1" s="292"/>
      <c r="AM1" s="292"/>
      <c r="AN1" s="292"/>
      <c r="AO1" s="292"/>
      <c r="AP1" s="292"/>
      <c r="AQ1" s="292"/>
      <c r="AR1" s="292"/>
      <c r="AS1" s="292"/>
      <c r="AT1" s="292"/>
      <c r="AW1" s="292" t="s">
        <v>111</v>
      </c>
      <c r="AX1" s="292"/>
      <c r="AY1" s="292"/>
      <c r="AZ1" s="292"/>
      <c r="BA1" s="292"/>
      <c r="BB1" s="292"/>
      <c r="BC1" s="292"/>
      <c r="BD1" s="292"/>
      <c r="BE1" s="292"/>
      <c r="BF1" s="292"/>
    </row>
    <row r="2" spans="1:58" x14ac:dyDescent="0.2">
      <c r="A2" s="292"/>
      <c r="B2" s="292"/>
      <c r="C2" s="292"/>
      <c r="D2" s="292"/>
      <c r="E2" s="292"/>
      <c r="F2" s="292"/>
      <c r="G2" s="292"/>
      <c r="H2" s="292"/>
      <c r="I2" s="292"/>
      <c r="J2" s="292"/>
      <c r="M2" s="292"/>
      <c r="N2" s="292"/>
      <c r="O2" s="292"/>
      <c r="P2" s="292"/>
      <c r="Q2" s="292"/>
      <c r="R2" s="292"/>
      <c r="S2" s="292"/>
      <c r="T2" s="292"/>
      <c r="U2" s="292"/>
      <c r="V2" s="292"/>
      <c r="Y2" s="292"/>
      <c r="Z2" s="292"/>
      <c r="AA2" s="292"/>
      <c r="AB2" s="292"/>
      <c r="AC2" s="292"/>
      <c r="AD2" s="292"/>
      <c r="AE2" s="292"/>
      <c r="AF2" s="292"/>
      <c r="AG2" s="292"/>
      <c r="AH2" s="292"/>
      <c r="AK2" s="292"/>
      <c r="AL2" s="292"/>
      <c r="AM2" s="292"/>
      <c r="AN2" s="292"/>
      <c r="AO2" s="292"/>
      <c r="AP2" s="292"/>
      <c r="AQ2" s="292"/>
      <c r="AR2" s="292"/>
      <c r="AS2" s="292"/>
      <c r="AT2" s="292"/>
      <c r="AW2" s="292"/>
      <c r="AX2" s="292"/>
      <c r="AY2" s="292"/>
      <c r="AZ2" s="292"/>
      <c r="BA2" s="292"/>
      <c r="BB2" s="292"/>
      <c r="BC2" s="292"/>
      <c r="BD2" s="292"/>
      <c r="BE2" s="292"/>
      <c r="BF2" s="292"/>
    </row>
    <row r="3" spans="1:58" ht="16.5" x14ac:dyDescent="0.25">
      <c r="A3" s="91" t="s">
        <v>0</v>
      </c>
      <c r="B3" s="92" t="s">
        <v>58</v>
      </c>
      <c r="C3" s="293" t="s">
        <v>17</v>
      </c>
      <c r="D3" s="293"/>
      <c r="E3" s="291">
        <v>40469</v>
      </c>
      <c r="F3" s="291"/>
      <c r="G3" s="291"/>
      <c r="H3" s="291"/>
      <c r="I3" s="291"/>
      <c r="J3" s="94"/>
      <c r="M3" s="91" t="s">
        <v>0</v>
      </c>
      <c r="N3" s="92" t="s">
        <v>74</v>
      </c>
      <c r="O3" s="293" t="s">
        <v>17</v>
      </c>
      <c r="P3" s="293"/>
      <c r="Q3" s="291">
        <v>40469</v>
      </c>
      <c r="R3" s="291"/>
      <c r="S3" s="291"/>
      <c r="T3" s="291"/>
      <c r="U3" s="291"/>
      <c r="V3" s="94"/>
      <c r="Y3" s="91" t="s">
        <v>0</v>
      </c>
      <c r="Z3" s="92" t="s">
        <v>85</v>
      </c>
      <c r="AA3" s="293" t="s">
        <v>17</v>
      </c>
      <c r="AB3" s="293"/>
      <c r="AC3" s="291">
        <v>40469</v>
      </c>
      <c r="AD3" s="291"/>
      <c r="AE3" s="291"/>
      <c r="AF3" s="291"/>
      <c r="AG3" s="291"/>
      <c r="AH3" s="94"/>
      <c r="AK3" s="91" t="s">
        <v>0</v>
      </c>
      <c r="AL3" s="92" t="s">
        <v>78</v>
      </c>
      <c r="AM3" s="293" t="s">
        <v>17</v>
      </c>
      <c r="AN3" s="293"/>
      <c r="AO3" s="291">
        <v>40469</v>
      </c>
      <c r="AP3" s="291"/>
      <c r="AQ3" s="291"/>
      <c r="AR3" s="291"/>
      <c r="AS3" s="291"/>
      <c r="AT3" s="94"/>
      <c r="AW3" s="91" t="s">
        <v>0</v>
      </c>
      <c r="AX3" s="92" t="s">
        <v>101</v>
      </c>
      <c r="AY3" s="293" t="s">
        <v>17</v>
      </c>
      <c r="AZ3" s="293"/>
      <c r="BA3" s="291">
        <v>40469</v>
      </c>
      <c r="BB3" s="291"/>
      <c r="BC3" s="291"/>
      <c r="BD3" s="291"/>
      <c r="BE3" s="291"/>
      <c r="BF3" s="94"/>
    </row>
    <row r="4" spans="1:58" ht="16.5" x14ac:dyDescent="0.25">
      <c r="A4" s="91" t="s">
        <v>36</v>
      </c>
      <c r="B4" s="93" t="s">
        <v>61</v>
      </c>
      <c r="C4" s="98">
        <f>E3</f>
        <v>40469</v>
      </c>
      <c r="D4" s="98">
        <f t="shared" ref="D4:I5" si="0">C4+1</f>
        <v>40470</v>
      </c>
      <c r="E4" s="98">
        <f t="shared" si="0"/>
        <v>40471</v>
      </c>
      <c r="F4" s="98">
        <f t="shared" si="0"/>
        <v>40472</v>
      </c>
      <c r="G4" s="98">
        <f t="shared" si="0"/>
        <v>40473</v>
      </c>
      <c r="H4" s="98">
        <f t="shared" si="0"/>
        <v>40474</v>
      </c>
      <c r="I4" s="98">
        <f t="shared" si="0"/>
        <v>40475</v>
      </c>
      <c r="J4" s="99" t="s">
        <v>1</v>
      </c>
      <c r="M4" s="91" t="s">
        <v>36</v>
      </c>
      <c r="N4" s="93" t="s">
        <v>61</v>
      </c>
      <c r="O4" s="98">
        <f>Q3</f>
        <v>40469</v>
      </c>
      <c r="P4" s="98">
        <f t="shared" ref="P4:U5" si="1">O4+1</f>
        <v>40470</v>
      </c>
      <c r="Q4" s="98">
        <f t="shared" si="1"/>
        <v>40471</v>
      </c>
      <c r="R4" s="98">
        <f t="shared" si="1"/>
        <v>40472</v>
      </c>
      <c r="S4" s="98">
        <f t="shared" si="1"/>
        <v>40473</v>
      </c>
      <c r="T4" s="98">
        <f t="shared" si="1"/>
        <v>40474</v>
      </c>
      <c r="U4" s="98">
        <f t="shared" si="1"/>
        <v>40475</v>
      </c>
      <c r="V4" s="99" t="s">
        <v>1</v>
      </c>
      <c r="Y4" s="91" t="s">
        <v>36</v>
      </c>
      <c r="Z4" s="93" t="s">
        <v>61</v>
      </c>
      <c r="AA4" s="98">
        <f>AC3</f>
        <v>40469</v>
      </c>
      <c r="AB4" s="98">
        <f t="shared" ref="AB4:AG5" si="2">AA4+1</f>
        <v>40470</v>
      </c>
      <c r="AC4" s="98">
        <f t="shared" si="2"/>
        <v>40471</v>
      </c>
      <c r="AD4" s="98">
        <f t="shared" si="2"/>
        <v>40472</v>
      </c>
      <c r="AE4" s="98">
        <f t="shared" si="2"/>
        <v>40473</v>
      </c>
      <c r="AF4" s="98">
        <f t="shared" si="2"/>
        <v>40474</v>
      </c>
      <c r="AG4" s="98">
        <f t="shared" si="2"/>
        <v>40475</v>
      </c>
      <c r="AH4" s="99" t="s">
        <v>1</v>
      </c>
      <c r="AK4" s="91" t="s">
        <v>36</v>
      </c>
      <c r="AL4" s="93" t="s">
        <v>61</v>
      </c>
      <c r="AM4" s="98">
        <f>AO3</f>
        <v>40469</v>
      </c>
      <c r="AN4" s="98">
        <f t="shared" ref="AN4:AS4" si="3">AM4+1</f>
        <v>40470</v>
      </c>
      <c r="AO4" s="98">
        <f t="shared" si="3"/>
        <v>40471</v>
      </c>
      <c r="AP4" s="98">
        <f t="shared" si="3"/>
        <v>40472</v>
      </c>
      <c r="AQ4" s="98">
        <f t="shared" si="3"/>
        <v>40473</v>
      </c>
      <c r="AR4" s="98">
        <f t="shared" si="3"/>
        <v>40474</v>
      </c>
      <c r="AS4" s="98">
        <f t="shared" si="3"/>
        <v>40475</v>
      </c>
      <c r="AT4" s="99" t="s">
        <v>1</v>
      </c>
      <c r="AW4" s="91" t="s">
        <v>36</v>
      </c>
      <c r="AX4" s="93" t="s">
        <v>61</v>
      </c>
      <c r="AY4" s="98">
        <f>BA3</f>
        <v>40469</v>
      </c>
      <c r="AZ4" s="98">
        <f t="shared" ref="AZ4:BE5" si="4">AY4+1</f>
        <v>40470</v>
      </c>
      <c r="BA4" s="98">
        <f t="shared" si="4"/>
        <v>40471</v>
      </c>
      <c r="BB4" s="98">
        <f t="shared" si="4"/>
        <v>40472</v>
      </c>
      <c r="BC4" s="98">
        <f t="shared" si="4"/>
        <v>40473</v>
      </c>
      <c r="BD4" s="98">
        <f t="shared" si="4"/>
        <v>40474</v>
      </c>
      <c r="BE4" s="98">
        <f t="shared" si="4"/>
        <v>40475</v>
      </c>
      <c r="BF4" s="99" t="s">
        <v>1</v>
      </c>
    </row>
    <row r="5" spans="1:58" ht="16.5" x14ac:dyDescent="0.25">
      <c r="A5" s="94"/>
      <c r="B5" s="91" t="s">
        <v>35</v>
      </c>
      <c r="C5" s="102">
        <f>E3</f>
        <v>40469</v>
      </c>
      <c r="D5" s="102">
        <f t="shared" si="0"/>
        <v>40470</v>
      </c>
      <c r="E5" s="102">
        <f t="shared" si="0"/>
        <v>40471</v>
      </c>
      <c r="F5" s="102">
        <f t="shared" si="0"/>
        <v>40472</v>
      </c>
      <c r="G5" s="102">
        <f t="shared" si="0"/>
        <v>40473</v>
      </c>
      <c r="H5" s="102">
        <f t="shared" si="0"/>
        <v>40474</v>
      </c>
      <c r="I5" s="102">
        <f t="shared" si="0"/>
        <v>40475</v>
      </c>
      <c r="J5" s="103"/>
      <c r="M5" s="94"/>
      <c r="N5" s="91" t="s">
        <v>35</v>
      </c>
      <c r="O5" s="102">
        <f>Q3</f>
        <v>40469</v>
      </c>
      <c r="P5" s="102">
        <f t="shared" si="1"/>
        <v>40470</v>
      </c>
      <c r="Q5" s="102">
        <f t="shared" si="1"/>
        <v>40471</v>
      </c>
      <c r="R5" s="102">
        <f t="shared" si="1"/>
        <v>40472</v>
      </c>
      <c r="S5" s="102">
        <f t="shared" si="1"/>
        <v>40473</v>
      </c>
      <c r="T5" s="102">
        <f t="shared" si="1"/>
        <v>40474</v>
      </c>
      <c r="U5" s="102">
        <f t="shared" si="1"/>
        <v>40475</v>
      </c>
      <c r="V5" s="103"/>
      <c r="Y5" s="94"/>
      <c r="Z5" s="91" t="s">
        <v>35</v>
      </c>
      <c r="AA5" s="102">
        <f>AC3</f>
        <v>40469</v>
      </c>
      <c r="AB5" s="102">
        <f t="shared" si="2"/>
        <v>40470</v>
      </c>
      <c r="AC5" s="102">
        <f t="shared" si="2"/>
        <v>40471</v>
      </c>
      <c r="AD5" s="102">
        <f t="shared" si="2"/>
        <v>40472</v>
      </c>
      <c r="AE5" s="102">
        <f t="shared" si="2"/>
        <v>40473</v>
      </c>
      <c r="AF5" s="102">
        <f t="shared" si="2"/>
        <v>40474</v>
      </c>
      <c r="AG5" s="102">
        <f t="shared" si="2"/>
        <v>40475</v>
      </c>
      <c r="AH5" s="103"/>
      <c r="AK5" s="94"/>
      <c r="AL5" s="91" t="s">
        <v>35</v>
      </c>
      <c r="AM5" s="102">
        <f>AO3</f>
        <v>40469</v>
      </c>
      <c r="AN5" s="102">
        <f t="shared" ref="AN5:AS5" si="5">AM5+1</f>
        <v>40470</v>
      </c>
      <c r="AO5" s="102">
        <f t="shared" si="5"/>
        <v>40471</v>
      </c>
      <c r="AP5" s="102">
        <f t="shared" si="5"/>
        <v>40472</v>
      </c>
      <c r="AQ5" s="102">
        <f t="shared" si="5"/>
        <v>40473</v>
      </c>
      <c r="AR5" s="102">
        <f t="shared" si="5"/>
        <v>40474</v>
      </c>
      <c r="AS5" s="102">
        <f t="shared" si="5"/>
        <v>40475</v>
      </c>
      <c r="AT5" s="103"/>
      <c r="AW5" s="94"/>
      <c r="AX5" s="91" t="s">
        <v>35</v>
      </c>
      <c r="AY5" s="102">
        <f>BA3</f>
        <v>40469</v>
      </c>
      <c r="AZ5" s="102">
        <f t="shared" si="4"/>
        <v>40470</v>
      </c>
      <c r="BA5" s="102">
        <f t="shared" si="4"/>
        <v>40471</v>
      </c>
      <c r="BB5" s="102">
        <f t="shared" si="4"/>
        <v>40472</v>
      </c>
      <c r="BC5" s="102">
        <f t="shared" si="4"/>
        <v>40473</v>
      </c>
      <c r="BD5" s="102">
        <f t="shared" si="4"/>
        <v>40474</v>
      </c>
      <c r="BE5" s="102">
        <f t="shared" si="4"/>
        <v>40475</v>
      </c>
      <c r="BF5" s="103"/>
    </row>
    <row r="6" spans="1:58" ht="16.5" x14ac:dyDescent="0.25">
      <c r="A6" s="94"/>
      <c r="B6" s="94" t="s">
        <v>37</v>
      </c>
      <c r="C6" s="105">
        <v>2.5</v>
      </c>
      <c r="D6" s="105"/>
      <c r="E6" s="105">
        <v>2.5</v>
      </c>
      <c r="F6" s="105"/>
      <c r="G6" s="105"/>
      <c r="H6" s="105"/>
      <c r="I6" s="105"/>
      <c r="J6" s="106">
        <f t="shared" ref="J6:J12" si="6">SUM(C6:I6)</f>
        <v>5</v>
      </c>
      <c r="M6" s="94"/>
      <c r="N6" s="94" t="s">
        <v>37</v>
      </c>
      <c r="O6" s="105">
        <v>2.5</v>
      </c>
      <c r="P6" s="105"/>
      <c r="Q6" s="105">
        <v>2.5</v>
      </c>
      <c r="R6" s="105"/>
      <c r="S6" s="105">
        <v>2.5</v>
      </c>
      <c r="T6" s="105"/>
      <c r="U6" s="105"/>
      <c r="V6" s="106">
        <f t="shared" ref="V6:V12" si="7">SUM(O6:U6)</f>
        <v>7.5</v>
      </c>
      <c r="Y6" s="94"/>
      <c r="Z6" s="94" t="s">
        <v>37</v>
      </c>
      <c r="AA6" s="105">
        <v>2.5</v>
      </c>
      <c r="AB6" s="105"/>
      <c r="AC6" s="105">
        <v>2.5</v>
      </c>
      <c r="AD6" s="105"/>
      <c r="AE6" s="105">
        <v>2.5</v>
      </c>
      <c r="AF6" s="105"/>
      <c r="AG6" s="105"/>
      <c r="AH6" s="106">
        <f t="shared" ref="AH6:AH12" si="8">SUM(AA6:AG6)</f>
        <v>7.5</v>
      </c>
      <c r="AK6" s="94"/>
      <c r="AL6" s="94" t="s">
        <v>37</v>
      </c>
      <c r="AM6" s="105"/>
      <c r="AN6" s="105"/>
      <c r="AO6" s="105">
        <v>2.5</v>
      </c>
      <c r="AP6" s="105"/>
      <c r="AQ6" s="105">
        <v>2.5</v>
      </c>
      <c r="AR6" s="105"/>
      <c r="AS6" s="105"/>
      <c r="AT6" s="106">
        <f t="shared" ref="AT6:AT12" si="9">SUM(AM6:AS6)</f>
        <v>5</v>
      </c>
      <c r="AW6" s="94"/>
      <c r="AX6" s="94" t="s">
        <v>37</v>
      </c>
      <c r="AY6" s="105">
        <v>2.5</v>
      </c>
      <c r="AZ6" s="105"/>
      <c r="BA6" s="105"/>
      <c r="BB6" s="105"/>
      <c r="BC6" s="105"/>
      <c r="BD6" s="105"/>
      <c r="BE6" s="105"/>
      <c r="BF6" s="106">
        <f t="shared" ref="BF6:BF12" si="10">SUM(AY6:BE6)</f>
        <v>2.5</v>
      </c>
    </row>
    <row r="7" spans="1:58" ht="16.5" x14ac:dyDescent="0.25">
      <c r="A7" s="94"/>
      <c r="B7" s="94" t="s">
        <v>34</v>
      </c>
      <c r="C7" s="105">
        <v>2</v>
      </c>
      <c r="D7" s="105">
        <v>2</v>
      </c>
      <c r="E7" s="105">
        <v>1.5</v>
      </c>
      <c r="F7" s="105">
        <v>1.5</v>
      </c>
      <c r="G7" s="105"/>
      <c r="H7" s="114">
        <v>1.5</v>
      </c>
      <c r="I7" s="114"/>
      <c r="J7" s="106">
        <f t="shared" si="6"/>
        <v>8.5</v>
      </c>
      <c r="M7" s="94"/>
      <c r="N7" s="94" t="s">
        <v>34</v>
      </c>
      <c r="O7" s="105">
        <v>2</v>
      </c>
      <c r="P7" s="105">
        <v>2</v>
      </c>
      <c r="Q7" s="105">
        <v>1.5</v>
      </c>
      <c r="R7" s="105">
        <v>1.5</v>
      </c>
      <c r="S7" s="105"/>
      <c r="T7" s="105">
        <v>1.5</v>
      </c>
      <c r="U7" s="105"/>
      <c r="V7" s="106">
        <f t="shared" si="7"/>
        <v>8.5</v>
      </c>
      <c r="Y7" s="94"/>
      <c r="Z7" s="94" t="s">
        <v>34</v>
      </c>
      <c r="AA7" s="105">
        <v>2</v>
      </c>
      <c r="AB7" s="105">
        <v>2</v>
      </c>
      <c r="AC7" s="105">
        <v>1.5</v>
      </c>
      <c r="AD7" s="105">
        <v>1.5</v>
      </c>
      <c r="AE7" s="105"/>
      <c r="AF7" s="105">
        <v>1.5</v>
      </c>
      <c r="AG7" s="105"/>
      <c r="AH7" s="106">
        <f t="shared" si="8"/>
        <v>8.5</v>
      </c>
      <c r="AK7" s="94"/>
      <c r="AL7" s="94" t="s">
        <v>34</v>
      </c>
      <c r="AM7" s="105">
        <v>2</v>
      </c>
      <c r="AN7" s="105">
        <v>2</v>
      </c>
      <c r="AO7" s="105">
        <v>1.5</v>
      </c>
      <c r="AP7" s="105">
        <v>1.5</v>
      </c>
      <c r="AQ7" s="105"/>
      <c r="AR7" s="105">
        <v>1.5</v>
      </c>
      <c r="AS7" s="105"/>
      <c r="AT7" s="106">
        <f t="shared" si="9"/>
        <v>8.5</v>
      </c>
      <c r="AW7" s="94"/>
      <c r="AX7" s="94" t="s">
        <v>34</v>
      </c>
      <c r="AY7" s="105">
        <v>2</v>
      </c>
      <c r="AZ7" s="105"/>
      <c r="BA7" s="105">
        <v>1.5</v>
      </c>
      <c r="BB7" s="105">
        <v>1.5</v>
      </c>
      <c r="BC7" s="105"/>
      <c r="BD7" s="105">
        <v>1.5</v>
      </c>
      <c r="BE7" s="105"/>
      <c r="BF7" s="106">
        <f t="shared" si="10"/>
        <v>6.5</v>
      </c>
    </row>
    <row r="8" spans="1:58" ht="16.5" x14ac:dyDescent="0.25">
      <c r="A8" s="94"/>
      <c r="B8" s="94" t="s">
        <v>38</v>
      </c>
      <c r="C8" s="105"/>
      <c r="D8" s="105"/>
      <c r="E8" s="105"/>
      <c r="F8" s="105"/>
      <c r="G8" s="105"/>
      <c r="H8" s="114"/>
      <c r="I8" s="114"/>
      <c r="J8" s="106">
        <f t="shared" si="6"/>
        <v>0</v>
      </c>
      <c r="M8" s="94"/>
      <c r="N8" s="94" t="s">
        <v>38</v>
      </c>
      <c r="O8" s="105"/>
      <c r="P8" s="105">
        <v>1</v>
      </c>
      <c r="Q8" s="105"/>
      <c r="R8" s="105"/>
      <c r="S8" s="105">
        <v>2</v>
      </c>
      <c r="T8" s="105">
        <v>1</v>
      </c>
      <c r="U8" s="105">
        <v>3</v>
      </c>
      <c r="V8" s="106">
        <f t="shared" si="7"/>
        <v>7</v>
      </c>
      <c r="Y8" s="94"/>
      <c r="Z8" s="94" t="s">
        <v>38</v>
      </c>
      <c r="AA8" s="105"/>
      <c r="AB8" s="105"/>
      <c r="AC8" s="105"/>
      <c r="AD8" s="105"/>
      <c r="AE8" s="105">
        <v>1</v>
      </c>
      <c r="AF8" s="105"/>
      <c r="AG8" s="105"/>
      <c r="AH8" s="106">
        <f t="shared" si="8"/>
        <v>1</v>
      </c>
      <c r="AK8" s="94"/>
      <c r="AL8" s="94" t="s">
        <v>38</v>
      </c>
      <c r="AM8" s="105"/>
      <c r="AN8" s="105">
        <v>1</v>
      </c>
      <c r="AO8" s="105">
        <v>1</v>
      </c>
      <c r="AP8" s="105"/>
      <c r="AQ8" s="105">
        <v>2</v>
      </c>
      <c r="AR8" s="105">
        <v>2</v>
      </c>
      <c r="AS8" s="105">
        <v>3</v>
      </c>
      <c r="AT8" s="106">
        <f t="shared" si="9"/>
        <v>9</v>
      </c>
      <c r="AW8" s="94"/>
      <c r="AX8" s="94" t="s">
        <v>38</v>
      </c>
      <c r="AY8" s="105"/>
      <c r="AZ8" s="105">
        <v>1</v>
      </c>
      <c r="BA8" s="105">
        <v>1</v>
      </c>
      <c r="BB8" s="105"/>
      <c r="BC8" s="105"/>
      <c r="BD8" s="105"/>
      <c r="BE8" s="105">
        <v>3</v>
      </c>
      <c r="BF8" s="106">
        <f t="shared" si="10"/>
        <v>5</v>
      </c>
    </row>
    <row r="9" spans="1:58" ht="16.5" x14ac:dyDescent="0.25">
      <c r="A9" s="94"/>
      <c r="B9" s="94" t="s">
        <v>39</v>
      </c>
      <c r="C9" s="105"/>
      <c r="D9" s="105"/>
      <c r="E9" s="105"/>
      <c r="F9" s="105"/>
      <c r="G9" s="105"/>
      <c r="H9" s="114">
        <v>0.5</v>
      </c>
      <c r="I9" s="114">
        <v>4</v>
      </c>
      <c r="J9" s="106">
        <f t="shared" si="6"/>
        <v>4.5</v>
      </c>
      <c r="M9" s="94"/>
      <c r="N9" s="94" t="s">
        <v>39</v>
      </c>
      <c r="O9" s="105"/>
      <c r="P9" s="105"/>
      <c r="Q9" s="105"/>
      <c r="R9" s="105"/>
      <c r="S9" s="105"/>
      <c r="T9" s="105"/>
      <c r="U9" s="105">
        <v>2</v>
      </c>
      <c r="V9" s="106">
        <f t="shared" si="7"/>
        <v>2</v>
      </c>
      <c r="Y9" s="94"/>
      <c r="Z9" s="94" t="s">
        <v>39</v>
      </c>
      <c r="AA9" s="105"/>
      <c r="AB9" s="105"/>
      <c r="AC9" s="105"/>
      <c r="AD9" s="105"/>
      <c r="AE9" s="105"/>
      <c r="AF9" s="105">
        <v>1</v>
      </c>
      <c r="AG9" s="105">
        <v>2</v>
      </c>
      <c r="AH9" s="106">
        <f t="shared" si="8"/>
        <v>3</v>
      </c>
      <c r="AK9" s="94"/>
      <c r="AL9" s="94" t="s">
        <v>39</v>
      </c>
      <c r="AM9" s="105"/>
      <c r="AN9" s="105"/>
      <c r="AO9" s="105"/>
      <c r="AP9" s="105"/>
      <c r="AQ9" s="105"/>
      <c r="AR9" s="105"/>
      <c r="AS9" s="105">
        <v>2</v>
      </c>
      <c r="AT9" s="106">
        <f t="shared" si="9"/>
        <v>2</v>
      </c>
      <c r="AW9" s="94"/>
      <c r="AX9" s="94" t="s">
        <v>39</v>
      </c>
      <c r="AY9" s="105">
        <v>3</v>
      </c>
      <c r="AZ9" s="105"/>
      <c r="BA9" s="105"/>
      <c r="BB9" s="105"/>
      <c r="BC9" s="105"/>
      <c r="BD9" s="105"/>
      <c r="BE9" s="105"/>
      <c r="BF9" s="106">
        <f t="shared" si="10"/>
        <v>3</v>
      </c>
    </row>
    <row r="10" spans="1:58" ht="16.5" x14ac:dyDescent="0.25">
      <c r="A10" s="94"/>
      <c r="B10" s="94" t="s">
        <v>40</v>
      </c>
      <c r="C10" s="105"/>
      <c r="D10" s="105"/>
      <c r="E10" s="105"/>
      <c r="F10" s="105"/>
      <c r="G10" s="105"/>
      <c r="H10" s="114"/>
      <c r="I10" s="114"/>
      <c r="J10" s="106">
        <f t="shared" si="6"/>
        <v>0</v>
      </c>
      <c r="M10" s="94"/>
      <c r="N10" s="94" t="s">
        <v>40</v>
      </c>
      <c r="O10" s="105"/>
      <c r="P10" s="105"/>
      <c r="Q10" s="105"/>
      <c r="R10" s="105"/>
      <c r="S10" s="105"/>
      <c r="T10" s="105"/>
      <c r="U10" s="105"/>
      <c r="V10" s="106">
        <f t="shared" si="7"/>
        <v>0</v>
      </c>
      <c r="Y10" s="94"/>
      <c r="Z10" s="94" t="s">
        <v>40</v>
      </c>
      <c r="AA10" s="105"/>
      <c r="AB10" s="105"/>
      <c r="AC10" s="105"/>
      <c r="AD10" s="105"/>
      <c r="AE10" s="105"/>
      <c r="AF10" s="105"/>
      <c r="AG10" s="105"/>
      <c r="AH10" s="106">
        <f t="shared" si="8"/>
        <v>0</v>
      </c>
      <c r="AK10" s="94"/>
      <c r="AL10" s="94" t="s">
        <v>40</v>
      </c>
      <c r="AM10" s="105"/>
      <c r="AN10" s="105"/>
      <c r="AO10" s="105"/>
      <c r="AP10" s="105"/>
      <c r="AQ10" s="105"/>
      <c r="AR10" s="105"/>
      <c r="AS10" s="105"/>
      <c r="AT10" s="106">
        <f t="shared" si="9"/>
        <v>0</v>
      </c>
      <c r="AW10" s="94"/>
      <c r="AX10" s="94" t="s">
        <v>40</v>
      </c>
      <c r="AY10" s="105"/>
      <c r="AZ10" s="105"/>
      <c r="BA10" s="105"/>
      <c r="BB10" s="105"/>
      <c r="BC10" s="105"/>
      <c r="BD10" s="105"/>
      <c r="BE10" s="105"/>
      <c r="BF10" s="106">
        <f t="shared" si="10"/>
        <v>0</v>
      </c>
    </row>
    <row r="11" spans="1:58" ht="16.5" x14ac:dyDescent="0.25">
      <c r="A11" s="94"/>
      <c r="B11" s="111" t="s">
        <v>62</v>
      </c>
      <c r="C11" s="105">
        <v>0.5</v>
      </c>
      <c r="D11" s="105">
        <v>1</v>
      </c>
      <c r="E11" s="105">
        <v>0.5</v>
      </c>
      <c r="F11" s="105">
        <v>1</v>
      </c>
      <c r="G11" s="105"/>
      <c r="H11" s="114"/>
      <c r="I11" s="114">
        <v>1</v>
      </c>
      <c r="J11" s="106">
        <f t="shared" si="6"/>
        <v>4</v>
      </c>
      <c r="M11" s="94"/>
      <c r="N11" s="111" t="s">
        <v>62</v>
      </c>
      <c r="O11" s="105">
        <v>2</v>
      </c>
      <c r="P11" s="105">
        <v>1</v>
      </c>
      <c r="Q11" s="105">
        <v>1</v>
      </c>
      <c r="R11" s="105"/>
      <c r="S11" s="105">
        <v>2</v>
      </c>
      <c r="T11" s="105"/>
      <c r="U11" s="105">
        <v>2</v>
      </c>
      <c r="V11" s="106">
        <f t="shared" si="7"/>
        <v>8</v>
      </c>
      <c r="Y11" s="94"/>
      <c r="Z11" s="111" t="s">
        <v>62</v>
      </c>
      <c r="AA11" s="105">
        <v>2</v>
      </c>
      <c r="AB11" s="105">
        <v>1</v>
      </c>
      <c r="AC11" s="105">
        <v>2</v>
      </c>
      <c r="AD11" s="105">
        <v>3</v>
      </c>
      <c r="AE11" s="105"/>
      <c r="AF11" s="105"/>
      <c r="AG11" s="105">
        <v>1</v>
      </c>
      <c r="AH11" s="106">
        <f t="shared" si="8"/>
        <v>9</v>
      </c>
      <c r="AK11" s="94"/>
      <c r="AL11" s="111" t="s">
        <v>62</v>
      </c>
      <c r="AM11" s="105">
        <v>1</v>
      </c>
      <c r="AN11" s="105">
        <v>1</v>
      </c>
      <c r="AO11" s="105">
        <v>1</v>
      </c>
      <c r="AP11" s="105">
        <v>1.5</v>
      </c>
      <c r="AQ11" s="105">
        <v>1</v>
      </c>
      <c r="AR11" s="105">
        <v>2</v>
      </c>
      <c r="AS11" s="105">
        <v>2</v>
      </c>
      <c r="AT11" s="106">
        <f t="shared" si="9"/>
        <v>9.5</v>
      </c>
      <c r="AW11" s="94"/>
      <c r="AX11" s="111" t="s">
        <v>62</v>
      </c>
      <c r="AY11" s="105">
        <v>1</v>
      </c>
      <c r="AZ11" s="105">
        <v>1</v>
      </c>
      <c r="BA11" s="105"/>
      <c r="BB11" s="105">
        <v>1</v>
      </c>
      <c r="BC11" s="105">
        <v>2</v>
      </c>
      <c r="BD11" s="105">
        <v>2</v>
      </c>
      <c r="BE11" s="105">
        <v>1.5</v>
      </c>
      <c r="BF11" s="106">
        <f t="shared" si="10"/>
        <v>8.5</v>
      </c>
    </row>
    <row r="12" spans="1:58" ht="16.5" x14ac:dyDescent="0.25">
      <c r="A12" s="94"/>
      <c r="B12" s="94" t="s">
        <v>73</v>
      </c>
      <c r="C12" s="105"/>
      <c r="D12" s="105"/>
      <c r="E12" s="105"/>
      <c r="F12" s="105"/>
      <c r="G12" s="105"/>
      <c r="H12" s="105"/>
      <c r="I12" s="105"/>
      <c r="J12" s="106">
        <f t="shared" si="6"/>
        <v>0</v>
      </c>
      <c r="M12" s="94"/>
      <c r="N12" s="94" t="s">
        <v>73</v>
      </c>
      <c r="O12" s="105"/>
      <c r="P12" s="105"/>
      <c r="Q12" s="105"/>
      <c r="R12" s="105"/>
      <c r="S12" s="105"/>
      <c r="T12" s="105"/>
      <c r="U12" s="105"/>
      <c r="V12" s="106">
        <f t="shared" si="7"/>
        <v>0</v>
      </c>
      <c r="Y12" s="94"/>
      <c r="Z12" s="94" t="s">
        <v>73</v>
      </c>
      <c r="AA12" s="105"/>
      <c r="AB12" s="105"/>
      <c r="AC12" s="105"/>
      <c r="AD12" s="105"/>
      <c r="AE12" s="105"/>
      <c r="AF12" s="105"/>
      <c r="AG12" s="105"/>
      <c r="AH12" s="106">
        <f t="shared" si="8"/>
        <v>0</v>
      </c>
      <c r="AK12" s="94"/>
      <c r="AL12" s="94" t="s">
        <v>73</v>
      </c>
      <c r="AM12" s="105"/>
      <c r="AN12" s="105"/>
      <c r="AO12" s="105"/>
      <c r="AP12" s="105"/>
      <c r="AQ12" s="105"/>
      <c r="AR12" s="105"/>
      <c r="AS12" s="105"/>
      <c r="AT12" s="106">
        <f t="shared" si="9"/>
        <v>0</v>
      </c>
      <c r="AW12" s="94"/>
      <c r="AX12" s="94" t="s">
        <v>73</v>
      </c>
      <c r="AY12" s="105"/>
      <c r="AZ12" s="105"/>
      <c r="BA12" s="105"/>
      <c r="BB12" s="105"/>
      <c r="BC12" s="105"/>
      <c r="BD12" s="105"/>
      <c r="BE12" s="105"/>
      <c r="BF12" s="106">
        <f t="shared" si="10"/>
        <v>0</v>
      </c>
    </row>
    <row r="13" spans="1:58" ht="16.5" x14ac:dyDescent="0.25">
      <c r="A13" s="94"/>
      <c r="B13" s="109" t="s">
        <v>1</v>
      </c>
      <c r="C13" s="106">
        <f t="shared" ref="C13:I13" si="11">SUM(C6:C11)</f>
        <v>5</v>
      </c>
      <c r="D13" s="106">
        <f t="shared" si="11"/>
        <v>3</v>
      </c>
      <c r="E13" s="106">
        <f t="shared" si="11"/>
        <v>4.5</v>
      </c>
      <c r="F13" s="106">
        <f t="shared" si="11"/>
        <v>2.5</v>
      </c>
      <c r="G13" s="106">
        <f t="shared" si="11"/>
        <v>0</v>
      </c>
      <c r="H13" s="106">
        <f t="shared" si="11"/>
        <v>2</v>
      </c>
      <c r="I13" s="106">
        <f t="shared" si="11"/>
        <v>5</v>
      </c>
      <c r="J13" s="106">
        <f>SUM(J6:J12)</f>
        <v>22</v>
      </c>
      <c r="M13" s="94"/>
      <c r="N13" s="109" t="s">
        <v>1</v>
      </c>
      <c r="O13" s="106">
        <f t="shared" ref="O13:U13" si="12">SUM(O6:O11)</f>
        <v>6.5</v>
      </c>
      <c r="P13" s="106">
        <f t="shared" si="12"/>
        <v>4</v>
      </c>
      <c r="Q13" s="106">
        <f t="shared" si="12"/>
        <v>5</v>
      </c>
      <c r="R13" s="106">
        <f t="shared" si="12"/>
        <v>1.5</v>
      </c>
      <c r="S13" s="106">
        <f t="shared" si="12"/>
        <v>6.5</v>
      </c>
      <c r="T13" s="106">
        <f t="shared" si="12"/>
        <v>2.5</v>
      </c>
      <c r="U13" s="106">
        <f t="shared" si="12"/>
        <v>7</v>
      </c>
      <c r="V13" s="106">
        <f>SUM(V6:V12)</f>
        <v>33</v>
      </c>
      <c r="Y13" s="94"/>
      <c r="Z13" s="109" t="s">
        <v>1</v>
      </c>
      <c r="AA13" s="106">
        <f t="shared" ref="AA13:AG13" si="13">SUM(AA6:AA11)</f>
        <v>6.5</v>
      </c>
      <c r="AB13" s="106">
        <f t="shared" si="13"/>
        <v>3</v>
      </c>
      <c r="AC13" s="106">
        <f t="shared" si="13"/>
        <v>6</v>
      </c>
      <c r="AD13" s="106">
        <f t="shared" si="13"/>
        <v>4.5</v>
      </c>
      <c r="AE13" s="106">
        <f t="shared" si="13"/>
        <v>3.5</v>
      </c>
      <c r="AF13" s="106">
        <f t="shared" si="13"/>
        <v>2.5</v>
      </c>
      <c r="AG13" s="106">
        <f t="shared" si="13"/>
        <v>3</v>
      </c>
      <c r="AH13" s="106">
        <f>SUM(AH6:AH12)</f>
        <v>29</v>
      </c>
      <c r="AK13" s="94"/>
      <c r="AL13" s="109" t="s">
        <v>1</v>
      </c>
      <c r="AM13" s="106">
        <f t="shared" ref="AM13:AS13" si="14">SUM(AM6:AM11)</f>
        <v>3</v>
      </c>
      <c r="AN13" s="106">
        <f t="shared" si="14"/>
        <v>4</v>
      </c>
      <c r="AO13" s="106">
        <f t="shared" si="14"/>
        <v>6</v>
      </c>
      <c r="AP13" s="106">
        <f t="shared" si="14"/>
        <v>3</v>
      </c>
      <c r="AQ13" s="106">
        <f t="shared" si="14"/>
        <v>5.5</v>
      </c>
      <c r="AR13" s="106">
        <f t="shared" si="14"/>
        <v>5.5</v>
      </c>
      <c r="AS13" s="106">
        <f t="shared" si="14"/>
        <v>7</v>
      </c>
      <c r="AT13" s="106">
        <f>SUM(AT6:AT12)</f>
        <v>34</v>
      </c>
      <c r="AW13" s="94"/>
      <c r="AX13" s="109" t="s">
        <v>1</v>
      </c>
      <c r="AY13" s="106">
        <f t="shared" ref="AY13:BE13" si="15">SUM(AY6:AY11)</f>
        <v>8.5</v>
      </c>
      <c r="AZ13" s="106">
        <f t="shared" si="15"/>
        <v>2</v>
      </c>
      <c r="BA13" s="106">
        <f t="shared" si="15"/>
        <v>2.5</v>
      </c>
      <c r="BB13" s="106">
        <f t="shared" si="15"/>
        <v>2.5</v>
      </c>
      <c r="BC13" s="106">
        <f t="shared" si="15"/>
        <v>2</v>
      </c>
      <c r="BD13" s="106">
        <f t="shared" si="15"/>
        <v>3.5</v>
      </c>
      <c r="BE13" s="106">
        <f t="shared" si="15"/>
        <v>4.5</v>
      </c>
      <c r="BF13" s="106">
        <f>SUM(BF6:BF12)</f>
        <v>25.5</v>
      </c>
    </row>
  </sheetData>
  <mergeCells count="15">
    <mergeCell ref="A1:J2"/>
    <mergeCell ref="C3:D3"/>
    <mergeCell ref="E3:I3"/>
    <mergeCell ref="AW1:BF2"/>
    <mergeCell ref="AY3:AZ3"/>
    <mergeCell ref="BA3:BE3"/>
    <mergeCell ref="AK1:AT2"/>
    <mergeCell ref="AM3:AN3"/>
    <mergeCell ref="AO3:AS3"/>
    <mergeCell ref="M1:V2"/>
    <mergeCell ref="O3:P3"/>
    <mergeCell ref="Q3:U3"/>
    <mergeCell ref="Y1:AH2"/>
    <mergeCell ref="AA3:AB3"/>
    <mergeCell ref="AC3:A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3"/>
  <sheetViews>
    <sheetView topLeftCell="AD2" workbookViewId="0">
      <selection activeCell="AQ12" sqref="AQ12"/>
    </sheetView>
  </sheetViews>
  <sheetFormatPr defaultRowHeight="12.75" x14ac:dyDescent="0.2"/>
  <cols>
    <col min="2" max="2" width="27.42578125" bestFit="1" customWidth="1"/>
    <col min="8" max="8" width="9.42578125" bestFit="1" customWidth="1"/>
    <col min="14" max="14" width="23.28515625" bestFit="1" customWidth="1"/>
    <col min="25" max="25" width="23.28515625" bestFit="1" customWidth="1"/>
    <col min="36" max="36" width="23.28515625" bestFit="1" customWidth="1"/>
    <col min="47" max="47" width="23.28515625" bestFit="1" customWidth="1"/>
  </cols>
  <sheetData>
    <row r="1" spans="1:55" x14ac:dyDescent="0.2">
      <c r="A1" s="248" t="s">
        <v>114</v>
      </c>
      <c r="B1" s="248"/>
      <c r="C1" s="248"/>
      <c r="D1" s="248"/>
      <c r="E1" s="248"/>
      <c r="F1" s="248"/>
      <c r="G1" s="248"/>
      <c r="H1" s="248"/>
      <c r="I1" s="248"/>
      <c r="J1" s="248"/>
      <c r="M1" s="292" t="s">
        <v>115</v>
      </c>
      <c r="N1" s="292"/>
      <c r="O1" s="292"/>
      <c r="P1" s="292"/>
      <c r="Q1" s="292"/>
      <c r="R1" s="292"/>
      <c r="S1" s="292"/>
      <c r="T1" s="292"/>
      <c r="U1" s="292"/>
      <c r="V1" s="292"/>
      <c r="X1" s="292" t="s">
        <v>115</v>
      </c>
      <c r="Y1" s="292"/>
      <c r="Z1" s="292"/>
      <c r="AA1" s="292"/>
      <c r="AB1" s="292"/>
      <c r="AC1" s="292"/>
      <c r="AD1" s="292"/>
      <c r="AE1" s="292"/>
      <c r="AF1" s="292"/>
      <c r="AG1" s="292"/>
      <c r="AI1" s="292" t="s">
        <v>115</v>
      </c>
      <c r="AJ1" s="292"/>
      <c r="AK1" s="292"/>
      <c r="AL1" s="292"/>
      <c r="AM1" s="292"/>
      <c r="AN1" s="292"/>
      <c r="AO1" s="292"/>
      <c r="AP1" s="292"/>
      <c r="AQ1" s="292"/>
      <c r="AR1" s="292"/>
      <c r="AT1" s="292" t="s">
        <v>115</v>
      </c>
      <c r="AU1" s="292"/>
      <c r="AV1" s="292"/>
      <c r="AW1" s="292"/>
      <c r="AX1" s="292"/>
      <c r="AY1" s="292"/>
      <c r="AZ1" s="292"/>
      <c r="BA1" s="292"/>
      <c r="BB1" s="292"/>
      <c r="BC1" s="292"/>
    </row>
    <row r="2" spans="1:55" x14ac:dyDescent="0.2">
      <c r="A2" s="248"/>
      <c r="B2" s="248"/>
      <c r="C2" s="248"/>
      <c r="D2" s="248"/>
      <c r="E2" s="248"/>
      <c r="F2" s="248"/>
      <c r="G2" s="248"/>
      <c r="H2" s="248"/>
      <c r="I2" s="248"/>
      <c r="J2" s="248"/>
      <c r="M2" s="292"/>
      <c r="N2" s="292"/>
      <c r="O2" s="292"/>
      <c r="P2" s="292"/>
      <c r="Q2" s="292"/>
      <c r="R2" s="292"/>
      <c r="S2" s="292"/>
      <c r="T2" s="292"/>
      <c r="U2" s="292"/>
      <c r="V2" s="292"/>
      <c r="X2" s="292"/>
      <c r="Y2" s="292"/>
      <c r="Z2" s="292"/>
      <c r="AA2" s="292"/>
      <c r="AB2" s="292"/>
      <c r="AC2" s="292"/>
      <c r="AD2" s="292"/>
      <c r="AE2" s="292"/>
      <c r="AF2" s="292"/>
      <c r="AG2" s="292"/>
      <c r="AI2" s="292"/>
      <c r="AJ2" s="292"/>
      <c r="AK2" s="292"/>
      <c r="AL2" s="292"/>
      <c r="AM2" s="292"/>
      <c r="AN2" s="292"/>
      <c r="AO2" s="292"/>
      <c r="AP2" s="292"/>
      <c r="AQ2" s="292"/>
      <c r="AR2" s="292"/>
      <c r="AT2" s="292"/>
      <c r="AU2" s="292"/>
      <c r="AV2" s="292"/>
      <c r="AW2" s="292"/>
      <c r="AX2" s="292"/>
      <c r="AY2" s="292"/>
      <c r="AZ2" s="292"/>
      <c r="BA2" s="292"/>
      <c r="BB2" s="292"/>
      <c r="BC2" s="292"/>
    </row>
    <row r="3" spans="1:55" ht="18" x14ac:dyDescent="0.25">
      <c r="A3" s="84" t="s">
        <v>0</v>
      </c>
      <c r="B3" s="112" t="s">
        <v>58</v>
      </c>
      <c r="C3" s="249" t="s">
        <v>17</v>
      </c>
      <c r="D3" s="249"/>
      <c r="E3" s="250">
        <v>40476</v>
      </c>
      <c r="F3" s="250"/>
      <c r="G3" s="250"/>
      <c r="H3" s="250"/>
      <c r="I3" s="250"/>
      <c r="J3" s="86"/>
      <c r="M3" s="91" t="s">
        <v>0</v>
      </c>
      <c r="N3" s="92" t="s">
        <v>74</v>
      </c>
      <c r="O3" s="293" t="s">
        <v>17</v>
      </c>
      <c r="P3" s="293"/>
      <c r="Q3" s="291">
        <v>40476</v>
      </c>
      <c r="R3" s="291"/>
      <c r="S3" s="291"/>
      <c r="T3" s="291"/>
      <c r="U3" s="291"/>
      <c r="V3" s="94"/>
      <c r="X3" s="91" t="s">
        <v>0</v>
      </c>
      <c r="Y3" s="92" t="s">
        <v>78</v>
      </c>
      <c r="Z3" s="293" t="s">
        <v>17</v>
      </c>
      <c r="AA3" s="293"/>
      <c r="AB3" s="291">
        <v>40476</v>
      </c>
      <c r="AC3" s="291"/>
      <c r="AD3" s="291"/>
      <c r="AE3" s="291"/>
      <c r="AF3" s="291"/>
      <c r="AG3" s="94"/>
      <c r="AI3" s="91" t="s">
        <v>0</v>
      </c>
      <c r="AJ3" s="92" t="s">
        <v>101</v>
      </c>
      <c r="AK3" s="293" t="s">
        <v>17</v>
      </c>
      <c r="AL3" s="293"/>
      <c r="AM3" s="291">
        <v>40476</v>
      </c>
      <c r="AN3" s="291"/>
      <c r="AO3" s="291"/>
      <c r="AP3" s="291"/>
      <c r="AQ3" s="291"/>
      <c r="AR3" s="94"/>
      <c r="AT3" s="91" t="s">
        <v>0</v>
      </c>
      <c r="AU3" s="92" t="s">
        <v>85</v>
      </c>
      <c r="AV3" s="293" t="s">
        <v>17</v>
      </c>
      <c r="AW3" s="293"/>
      <c r="AX3" s="291">
        <v>40476</v>
      </c>
      <c r="AY3" s="291"/>
      <c r="AZ3" s="291"/>
      <c r="BA3" s="291"/>
      <c r="BB3" s="291"/>
      <c r="BC3" s="94"/>
    </row>
    <row r="4" spans="1:55" ht="18" x14ac:dyDescent="0.25">
      <c r="A4" s="84" t="s">
        <v>36</v>
      </c>
      <c r="B4" s="122" t="s">
        <v>61</v>
      </c>
      <c r="C4" s="30">
        <f>E3</f>
        <v>40476</v>
      </c>
      <c r="D4" s="30">
        <f t="shared" ref="D4:I5" si="0">C4+1</f>
        <v>40477</v>
      </c>
      <c r="E4" s="30">
        <f t="shared" si="0"/>
        <v>40478</v>
      </c>
      <c r="F4" s="30">
        <f t="shared" si="0"/>
        <v>40479</v>
      </c>
      <c r="G4" s="30">
        <f t="shared" si="0"/>
        <v>40480</v>
      </c>
      <c r="H4" s="30">
        <f t="shared" si="0"/>
        <v>40481</v>
      </c>
      <c r="I4" s="30">
        <f t="shared" si="0"/>
        <v>40482</v>
      </c>
      <c r="J4" s="87" t="s">
        <v>1</v>
      </c>
      <c r="M4" s="91" t="s">
        <v>36</v>
      </c>
      <c r="N4" s="116" t="s">
        <v>61</v>
      </c>
      <c r="O4" s="98">
        <f>Q3</f>
        <v>40476</v>
      </c>
      <c r="P4" s="98">
        <f t="shared" ref="P4:U5" si="1">O4+1</f>
        <v>40477</v>
      </c>
      <c r="Q4" s="98">
        <f t="shared" si="1"/>
        <v>40478</v>
      </c>
      <c r="R4" s="98">
        <f t="shared" si="1"/>
        <v>40479</v>
      </c>
      <c r="S4" s="98">
        <f t="shared" si="1"/>
        <v>40480</v>
      </c>
      <c r="T4" s="98">
        <f t="shared" si="1"/>
        <v>40481</v>
      </c>
      <c r="U4" s="98">
        <f t="shared" si="1"/>
        <v>40482</v>
      </c>
      <c r="V4" s="99" t="s">
        <v>1</v>
      </c>
      <c r="X4" s="91" t="s">
        <v>36</v>
      </c>
      <c r="Y4" s="118" t="s">
        <v>61</v>
      </c>
      <c r="Z4" s="98">
        <f>AB3</f>
        <v>40476</v>
      </c>
      <c r="AA4" s="98">
        <f t="shared" ref="AA4:AF5" si="2">Z4+1</f>
        <v>40477</v>
      </c>
      <c r="AB4" s="98">
        <f t="shared" si="2"/>
        <v>40478</v>
      </c>
      <c r="AC4" s="98">
        <f t="shared" si="2"/>
        <v>40479</v>
      </c>
      <c r="AD4" s="98">
        <f t="shared" si="2"/>
        <v>40480</v>
      </c>
      <c r="AE4" s="98">
        <f t="shared" si="2"/>
        <v>40481</v>
      </c>
      <c r="AF4" s="98">
        <f t="shared" si="2"/>
        <v>40482</v>
      </c>
      <c r="AG4" s="99" t="s">
        <v>1</v>
      </c>
      <c r="AI4" s="91" t="s">
        <v>36</v>
      </c>
      <c r="AJ4" s="119" t="s">
        <v>73</v>
      </c>
      <c r="AK4" s="98">
        <f>AM3</f>
        <v>40476</v>
      </c>
      <c r="AL4" s="98">
        <f t="shared" ref="AL4:AQ5" si="3">AK4+1</f>
        <v>40477</v>
      </c>
      <c r="AM4" s="98">
        <f t="shared" si="3"/>
        <v>40478</v>
      </c>
      <c r="AN4" s="98">
        <f t="shared" si="3"/>
        <v>40479</v>
      </c>
      <c r="AO4" s="98">
        <f t="shared" si="3"/>
        <v>40480</v>
      </c>
      <c r="AP4" s="98">
        <f t="shared" si="3"/>
        <v>40481</v>
      </c>
      <c r="AQ4" s="98">
        <f t="shared" si="3"/>
        <v>40482</v>
      </c>
      <c r="AR4" s="99" t="s">
        <v>1</v>
      </c>
      <c r="AT4" s="91" t="s">
        <v>36</v>
      </c>
      <c r="AU4" s="121" t="s">
        <v>61</v>
      </c>
      <c r="AV4" s="98">
        <f>AX3</f>
        <v>40476</v>
      </c>
      <c r="AW4" s="98">
        <f t="shared" ref="AW4:BB5" si="4">AV4+1</f>
        <v>40477</v>
      </c>
      <c r="AX4" s="98">
        <f t="shared" si="4"/>
        <v>40478</v>
      </c>
      <c r="AY4" s="98">
        <f t="shared" si="4"/>
        <v>40479</v>
      </c>
      <c r="AZ4" s="98">
        <f t="shared" si="4"/>
        <v>40480</v>
      </c>
      <c r="BA4" s="98">
        <f t="shared" si="4"/>
        <v>40481</v>
      </c>
      <c r="BB4" s="98">
        <f t="shared" si="4"/>
        <v>40482</v>
      </c>
      <c r="BC4" s="99" t="s">
        <v>1</v>
      </c>
    </row>
    <row r="5" spans="1:55" ht="18" x14ac:dyDescent="0.25">
      <c r="A5" s="86"/>
      <c r="B5" s="84" t="s">
        <v>35</v>
      </c>
      <c r="C5" s="32">
        <f>E3</f>
        <v>40476</v>
      </c>
      <c r="D5" s="32">
        <f t="shared" si="0"/>
        <v>40477</v>
      </c>
      <c r="E5" s="32">
        <f t="shared" si="0"/>
        <v>40478</v>
      </c>
      <c r="F5" s="32">
        <f t="shared" si="0"/>
        <v>40479</v>
      </c>
      <c r="G5" s="32">
        <f t="shared" si="0"/>
        <v>40480</v>
      </c>
      <c r="H5" s="32">
        <f t="shared" si="0"/>
        <v>40481</v>
      </c>
      <c r="I5" s="32">
        <f t="shared" si="0"/>
        <v>40482</v>
      </c>
      <c r="J5" s="88"/>
      <c r="M5" s="94"/>
      <c r="N5" s="91" t="s">
        <v>35</v>
      </c>
      <c r="O5" s="102">
        <f>Q3</f>
        <v>40476</v>
      </c>
      <c r="P5" s="102">
        <f t="shared" si="1"/>
        <v>40477</v>
      </c>
      <c r="Q5" s="102">
        <f t="shared" si="1"/>
        <v>40478</v>
      </c>
      <c r="R5" s="102">
        <f t="shared" si="1"/>
        <v>40479</v>
      </c>
      <c r="S5" s="102">
        <f t="shared" si="1"/>
        <v>40480</v>
      </c>
      <c r="T5" s="102">
        <f t="shared" si="1"/>
        <v>40481</v>
      </c>
      <c r="U5" s="102">
        <f t="shared" si="1"/>
        <v>40482</v>
      </c>
      <c r="V5" s="103"/>
      <c r="X5" s="94"/>
      <c r="Y5" s="91" t="s">
        <v>35</v>
      </c>
      <c r="Z5" s="102">
        <f>AB3</f>
        <v>40476</v>
      </c>
      <c r="AA5" s="102">
        <f t="shared" si="2"/>
        <v>40477</v>
      </c>
      <c r="AB5" s="102">
        <f t="shared" si="2"/>
        <v>40478</v>
      </c>
      <c r="AC5" s="102">
        <f t="shared" si="2"/>
        <v>40479</v>
      </c>
      <c r="AD5" s="102">
        <f t="shared" si="2"/>
        <v>40480</v>
      </c>
      <c r="AE5" s="102">
        <f t="shared" si="2"/>
        <v>40481</v>
      </c>
      <c r="AF5" s="102">
        <f t="shared" si="2"/>
        <v>40482</v>
      </c>
      <c r="AG5" s="103"/>
      <c r="AI5" s="94"/>
      <c r="AJ5" s="91" t="s">
        <v>35</v>
      </c>
      <c r="AK5" s="102">
        <f>AM3</f>
        <v>40476</v>
      </c>
      <c r="AL5" s="102">
        <f t="shared" si="3"/>
        <v>40477</v>
      </c>
      <c r="AM5" s="102">
        <f t="shared" si="3"/>
        <v>40478</v>
      </c>
      <c r="AN5" s="102">
        <f t="shared" si="3"/>
        <v>40479</v>
      </c>
      <c r="AO5" s="102">
        <f t="shared" si="3"/>
        <v>40480</v>
      </c>
      <c r="AP5" s="102">
        <f t="shared" si="3"/>
        <v>40481</v>
      </c>
      <c r="AQ5" s="102">
        <f t="shared" si="3"/>
        <v>40482</v>
      </c>
      <c r="AR5" s="103"/>
      <c r="AT5" s="94"/>
      <c r="AU5" s="91" t="s">
        <v>35</v>
      </c>
      <c r="AV5" s="102">
        <f>AX3</f>
        <v>40476</v>
      </c>
      <c r="AW5" s="102">
        <f t="shared" si="4"/>
        <v>40477</v>
      </c>
      <c r="AX5" s="102">
        <f t="shared" si="4"/>
        <v>40478</v>
      </c>
      <c r="AY5" s="102">
        <f t="shared" si="4"/>
        <v>40479</v>
      </c>
      <c r="AZ5" s="102">
        <f t="shared" si="4"/>
        <v>40480</v>
      </c>
      <c r="BA5" s="102">
        <f t="shared" si="4"/>
        <v>40481</v>
      </c>
      <c r="BB5" s="102">
        <f t="shared" si="4"/>
        <v>40482</v>
      </c>
      <c r="BC5" s="103"/>
    </row>
    <row r="6" spans="1:55" ht="18" x14ac:dyDescent="0.25">
      <c r="A6" s="86"/>
      <c r="B6" s="86" t="s">
        <v>37</v>
      </c>
      <c r="C6" s="34">
        <v>2.5</v>
      </c>
      <c r="D6" s="34"/>
      <c r="E6" s="34">
        <v>2.5</v>
      </c>
      <c r="F6" s="34"/>
      <c r="G6" s="125">
        <v>2.5</v>
      </c>
      <c r="H6" s="125"/>
      <c r="I6" s="125"/>
      <c r="J6" s="35">
        <f t="shared" ref="J6:J12" si="5">SUM(C6:I6)</f>
        <v>7.5</v>
      </c>
      <c r="M6" s="94"/>
      <c r="N6" s="94" t="s">
        <v>37</v>
      </c>
      <c r="O6" s="105">
        <v>2.5</v>
      </c>
      <c r="P6" s="105"/>
      <c r="Q6" s="105">
        <v>2.5</v>
      </c>
      <c r="R6" s="105"/>
      <c r="S6" s="105"/>
      <c r="T6" s="105"/>
      <c r="U6" s="105"/>
      <c r="V6" s="106">
        <f t="shared" ref="V6:V12" si="6">SUM(O6:U6)</f>
        <v>5</v>
      </c>
      <c r="X6" s="94"/>
      <c r="Y6" s="94" t="s">
        <v>37</v>
      </c>
      <c r="Z6" s="105">
        <v>2.5</v>
      </c>
      <c r="AA6" s="105"/>
      <c r="AB6" s="105">
        <v>2.5</v>
      </c>
      <c r="AC6" s="105"/>
      <c r="AD6" s="105"/>
      <c r="AE6" s="105"/>
      <c r="AF6" s="105"/>
      <c r="AG6" s="106">
        <f t="shared" ref="AG6:AG12" si="7">SUM(Z6:AF6)</f>
        <v>5</v>
      </c>
      <c r="AI6" s="94"/>
      <c r="AJ6" s="94" t="s">
        <v>37</v>
      </c>
      <c r="AK6" s="105"/>
      <c r="AL6" s="105"/>
      <c r="AM6" s="105"/>
      <c r="AN6" s="105"/>
      <c r="AO6" s="105">
        <v>2.5</v>
      </c>
      <c r="AP6" s="105"/>
      <c r="AQ6" s="105"/>
      <c r="AR6" s="106">
        <f t="shared" ref="AR6:AR12" si="8">SUM(AK6:AQ6)</f>
        <v>2.5</v>
      </c>
      <c r="AT6" s="94"/>
      <c r="AU6" s="94" t="s">
        <v>37</v>
      </c>
      <c r="AV6" s="105">
        <v>2.5</v>
      </c>
      <c r="AW6" s="105"/>
      <c r="AX6" s="105"/>
      <c r="AY6" s="105"/>
      <c r="AZ6" s="105">
        <v>1.5</v>
      </c>
      <c r="BA6" s="105"/>
      <c r="BB6" s="105"/>
      <c r="BC6" s="106">
        <f t="shared" ref="BC6:BC12" si="9">SUM(AV6:BB6)</f>
        <v>4</v>
      </c>
    </row>
    <row r="7" spans="1:55" ht="18" x14ac:dyDescent="0.25">
      <c r="A7" s="86"/>
      <c r="B7" s="86" t="s">
        <v>34</v>
      </c>
      <c r="C7" s="34">
        <v>2</v>
      </c>
      <c r="D7" s="34"/>
      <c r="E7" s="34">
        <v>4</v>
      </c>
      <c r="F7" s="34">
        <v>1.5</v>
      </c>
      <c r="G7" s="125"/>
      <c r="H7" s="131">
        <v>1</v>
      </c>
      <c r="I7" s="125"/>
      <c r="J7" s="35">
        <f t="shared" si="5"/>
        <v>8.5</v>
      </c>
      <c r="M7" s="94"/>
      <c r="N7" s="94" t="s">
        <v>34</v>
      </c>
      <c r="O7" s="105">
        <v>2</v>
      </c>
      <c r="P7" s="105">
        <v>1.5</v>
      </c>
      <c r="Q7" s="105">
        <v>4</v>
      </c>
      <c r="R7" s="105">
        <v>1.5</v>
      </c>
      <c r="S7" s="105"/>
      <c r="T7" s="105">
        <v>1.5</v>
      </c>
      <c r="U7" s="105"/>
      <c r="V7" s="106">
        <f t="shared" si="6"/>
        <v>10.5</v>
      </c>
      <c r="X7" s="94"/>
      <c r="Y7" s="94" t="s">
        <v>34</v>
      </c>
      <c r="Z7" s="105">
        <v>2</v>
      </c>
      <c r="AA7" s="105">
        <v>1.5</v>
      </c>
      <c r="AB7" s="105">
        <v>4</v>
      </c>
      <c r="AC7" s="105">
        <v>1.5</v>
      </c>
      <c r="AD7" s="105"/>
      <c r="AE7" s="105"/>
      <c r="AF7" s="105"/>
      <c r="AG7" s="106">
        <f t="shared" si="7"/>
        <v>9</v>
      </c>
      <c r="AI7" s="94"/>
      <c r="AJ7" s="94" t="s">
        <v>34</v>
      </c>
      <c r="AK7" s="105">
        <v>2</v>
      </c>
      <c r="AL7" s="105"/>
      <c r="AM7" s="105">
        <v>4</v>
      </c>
      <c r="AN7" s="105"/>
      <c r="AO7" s="105"/>
      <c r="AP7" s="105"/>
      <c r="AQ7" s="105"/>
      <c r="AR7" s="106">
        <f t="shared" si="8"/>
        <v>6</v>
      </c>
      <c r="AT7" s="94"/>
      <c r="AU7" s="94" t="s">
        <v>34</v>
      </c>
      <c r="AV7" s="105">
        <v>2</v>
      </c>
      <c r="AW7" s="105">
        <v>1.5</v>
      </c>
      <c r="AX7" s="105"/>
      <c r="AY7" s="105">
        <v>1.5</v>
      </c>
      <c r="AZ7" s="105"/>
      <c r="BA7" s="105">
        <v>1.5</v>
      </c>
      <c r="BB7" s="105"/>
      <c r="BC7" s="106">
        <f t="shared" si="9"/>
        <v>6.5</v>
      </c>
    </row>
    <row r="8" spans="1:55" ht="18" x14ac:dyDescent="0.25">
      <c r="A8" s="86"/>
      <c r="B8" s="86" t="s">
        <v>38</v>
      </c>
      <c r="C8" s="34"/>
      <c r="D8" s="34"/>
      <c r="E8" s="34"/>
      <c r="F8" s="34"/>
      <c r="G8" s="125"/>
      <c r="H8" s="125"/>
      <c r="I8" s="125">
        <v>2</v>
      </c>
      <c r="J8" s="35">
        <f t="shared" si="5"/>
        <v>2</v>
      </c>
      <c r="M8" s="94"/>
      <c r="N8" s="94" t="s">
        <v>38</v>
      </c>
      <c r="O8" s="105"/>
      <c r="P8" s="105">
        <v>1</v>
      </c>
      <c r="Q8" s="105"/>
      <c r="R8" s="105"/>
      <c r="S8" s="105"/>
      <c r="T8" s="105"/>
      <c r="U8" s="105">
        <v>2</v>
      </c>
      <c r="V8" s="106">
        <f t="shared" si="6"/>
        <v>3</v>
      </c>
      <c r="X8" s="94"/>
      <c r="Y8" s="94" t="s">
        <v>38</v>
      </c>
      <c r="Z8" s="105">
        <v>3</v>
      </c>
      <c r="AA8" s="105">
        <v>3</v>
      </c>
      <c r="AB8" s="105"/>
      <c r="AC8" s="105"/>
      <c r="AD8" s="105"/>
      <c r="AE8" s="105"/>
      <c r="AF8" s="105"/>
      <c r="AG8" s="106">
        <f t="shared" si="7"/>
        <v>6</v>
      </c>
      <c r="AI8" s="94"/>
      <c r="AJ8" s="94" t="s">
        <v>38</v>
      </c>
      <c r="AK8" s="105">
        <v>1</v>
      </c>
      <c r="AL8" s="105"/>
      <c r="AM8" s="105">
        <v>2</v>
      </c>
      <c r="AN8" s="105"/>
      <c r="AO8" s="105"/>
      <c r="AP8" s="105">
        <v>1.5</v>
      </c>
      <c r="AQ8" s="105"/>
      <c r="AR8" s="106">
        <f t="shared" si="8"/>
        <v>4.5</v>
      </c>
      <c r="AT8" s="94"/>
      <c r="AU8" s="94" t="s">
        <v>38</v>
      </c>
      <c r="AV8" s="105"/>
      <c r="AW8" s="105">
        <v>1</v>
      </c>
      <c r="AX8" s="105">
        <v>1</v>
      </c>
      <c r="AY8" s="105"/>
      <c r="AZ8" s="105"/>
      <c r="BA8" s="105">
        <v>2</v>
      </c>
      <c r="BB8" s="105"/>
      <c r="BC8" s="106">
        <f t="shared" si="9"/>
        <v>4</v>
      </c>
    </row>
    <row r="9" spans="1:55" ht="18" x14ac:dyDescent="0.25">
      <c r="A9" s="86"/>
      <c r="B9" s="86" t="s">
        <v>39</v>
      </c>
      <c r="C9" s="34"/>
      <c r="D9" s="34"/>
      <c r="E9" s="34"/>
      <c r="F9" s="34"/>
      <c r="G9" s="125"/>
      <c r="H9" s="125"/>
      <c r="I9" s="125">
        <v>4</v>
      </c>
      <c r="J9" s="35">
        <f t="shared" si="5"/>
        <v>4</v>
      </c>
      <c r="M9" s="94"/>
      <c r="N9" s="94" t="s">
        <v>39</v>
      </c>
      <c r="O9" s="105"/>
      <c r="P9" s="105"/>
      <c r="Q9" s="105"/>
      <c r="R9" s="105"/>
      <c r="S9" s="105"/>
      <c r="T9" s="105"/>
      <c r="U9" s="105">
        <v>3</v>
      </c>
      <c r="V9" s="106">
        <f t="shared" si="6"/>
        <v>3</v>
      </c>
      <c r="X9" s="94"/>
      <c r="Y9" s="94" t="s">
        <v>39</v>
      </c>
      <c r="Z9" s="105"/>
      <c r="AA9" s="105"/>
      <c r="AB9" s="105"/>
      <c r="AC9" s="105"/>
      <c r="AD9" s="105"/>
      <c r="AE9" s="105"/>
      <c r="AF9" s="105"/>
      <c r="AG9" s="106">
        <f t="shared" si="7"/>
        <v>0</v>
      </c>
      <c r="AI9" s="94"/>
      <c r="AJ9" s="94" t="s">
        <v>39</v>
      </c>
      <c r="AK9" s="105">
        <v>3</v>
      </c>
      <c r="AL9" s="105"/>
      <c r="AM9" s="105"/>
      <c r="AN9" s="105"/>
      <c r="AO9" s="105"/>
      <c r="AP9" s="105"/>
      <c r="AQ9" s="105"/>
      <c r="AR9" s="106">
        <f t="shared" si="8"/>
        <v>3</v>
      </c>
      <c r="AT9" s="94"/>
      <c r="AU9" s="94" t="s">
        <v>39</v>
      </c>
      <c r="AV9" s="105"/>
      <c r="AW9" s="105"/>
      <c r="AX9" s="105"/>
      <c r="AY9" s="105"/>
      <c r="AZ9" s="105"/>
      <c r="BA9" s="105">
        <v>1</v>
      </c>
      <c r="BB9" s="105">
        <v>2</v>
      </c>
      <c r="BC9" s="106">
        <f t="shared" si="9"/>
        <v>3</v>
      </c>
    </row>
    <row r="10" spans="1:55" ht="18" x14ac:dyDescent="0.25">
      <c r="A10" s="86"/>
      <c r="B10" s="86" t="s">
        <v>40</v>
      </c>
      <c r="C10" s="34"/>
      <c r="D10" s="34"/>
      <c r="E10" s="34"/>
      <c r="F10" s="34"/>
      <c r="G10" s="125"/>
      <c r="H10" s="125"/>
      <c r="I10" s="125"/>
      <c r="J10" s="35">
        <f t="shared" si="5"/>
        <v>0</v>
      </c>
      <c r="M10" s="94"/>
      <c r="N10" s="94" t="s">
        <v>40</v>
      </c>
      <c r="O10" s="105"/>
      <c r="P10" s="105"/>
      <c r="Q10" s="105"/>
      <c r="R10" s="105"/>
      <c r="S10" s="105"/>
      <c r="T10" s="105"/>
      <c r="U10" s="105"/>
      <c r="V10" s="106">
        <f t="shared" si="6"/>
        <v>0</v>
      </c>
      <c r="X10" s="94"/>
      <c r="Y10" s="94" t="s">
        <v>40</v>
      </c>
      <c r="Z10" s="105"/>
      <c r="AA10" s="105"/>
      <c r="AB10" s="105"/>
      <c r="AC10" s="105"/>
      <c r="AD10" s="105"/>
      <c r="AE10" s="105"/>
      <c r="AF10" s="105"/>
      <c r="AG10" s="106">
        <f t="shared" si="7"/>
        <v>0</v>
      </c>
      <c r="AI10" s="94"/>
      <c r="AJ10" s="94" t="s">
        <v>40</v>
      </c>
      <c r="AK10" s="105"/>
      <c r="AL10" s="105"/>
      <c r="AM10" s="105"/>
      <c r="AN10" s="105"/>
      <c r="AO10" s="105"/>
      <c r="AP10" s="105"/>
      <c r="AQ10" s="105"/>
      <c r="AR10" s="106">
        <f t="shared" si="8"/>
        <v>0</v>
      </c>
      <c r="AT10" s="94"/>
      <c r="AU10" s="94" t="s">
        <v>40</v>
      </c>
      <c r="AV10" s="105"/>
      <c r="AW10" s="105"/>
      <c r="AX10" s="105"/>
      <c r="AY10" s="105"/>
      <c r="AZ10" s="105"/>
      <c r="BA10" s="105"/>
      <c r="BB10" s="105"/>
      <c r="BC10" s="106">
        <f t="shared" si="9"/>
        <v>0</v>
      </c>
    </row>
    <row r="11" spans="1:55" ht="18" x14ac:dyDescent="0.25">
      <c r="A11" s="86"/>
      <c r="B11" s="113" t="s">
        <v>62</v>
      </c>
      <c r="C11" s="34"/>
      <c r="D11" s="34"/>
      <c r="E11" s="34">
        <v>1.5</v>
      </c>
      <c r="F11" s="34">
        <v>6</v>
      </c>
      <c r="G11" s="125">
        <v>4</v>
      </c>
      <c r="H11" s="125"/>
      <c r="I11" s="125"/>
      <c r="J11" s="35">
        <f t="shared" si="5"/>
        <v>11.5</v>
      </c>
      <c r="M11" s="94"/>
      <c r="N11" s="111" t="s">
        <v>62</v>
      </c>
      <c r="O11" s="105">
        <v>4</v>
      </c>
      <c r="P11" s="105">
        <v>2</v>
      </c>
      <c r="Q11" s="105">
        <v>1</v>
      </c>
      <c r="R11" s="105">
        <v>2</v>
      </c>
      <c r="S11" s="105">
        <v>1</v>
      </c>
      <c r="T11" s="105"/>
      <c r="U11" s="105">
        <v>2</v>
      </c>
      <c r="V11" s="106">
        <f t="shared" si="6"/>
        <v>12</v>
      </c>
      <c r="X11" s="94"/>
      <c r="Y11" s="111" t="s">
        <v>62</v>
      </c>
      <c r="Z11" s="105">
        <v>4</v>
      </c>
      <c r="AA11" s="105">
        <v>2</v>
      </c>
      <c r="AB11" s="105">
        <v>2</v>
      </c>
      <c r="AC11" s="105">
        <v>2</v>
      </c>
      <c r="AD11" s="105"/>
      <c r="AE11" s="105"/>
      <c r="AF11" s="105"/>
      <c r="AG11" s="106">
        <f t="shared" si="7"/>
        <v>10</v>
      </c>
      <c r="AI11" s="94"/>
      <c r="AJ11" s="111" t="s">
        <v>62</v>
      </c>
      <c r="AK11" s="105">
        <v>2</v>
      </c>
      <c r="AL11" s="105">
        <v>2</v>
      </c>
      <c r="AM11" s="105">
        <v>3</v>
      </c>
      <c r="AN11" s="105">
        <v>2</v>
      </c>
      <c r="AO11" s="105">
        <v>2</v>
      </c>
      <c r="AP11" s="105"/>
      <c r="AQ11" s="105">
        <v>1</v>
      </c>
      <c r="AR11" s="106">
        <f t="shared" si="8"/>
        <v>12</v>
      </c>
      <c r="AT11" s="94"/>
      <c r="AU11" s="111" t="s">
        <v>62</v>
      </c>
      <c r="AV11" s="105">
        <v>1</v>
      </c>
      <c r="AW11" s="105"/>
      <c r="AX11" s="105">
        <v>2</v>
      </c>
      <c r="AY11" s="105">
        <v>1</v>
      </c>
      <c r="AZ11" s="105"/>
      <c r="BA11" s="105"/>
      <c r="BB11" s="105"/>
      <c r="BC11" s="106">
        <f t="shared" si="9"/>
        <v>4</v>
      </c>
    </row>
    <row r="12" spans="1:55" ht="18" x14ac:dyDescent="0.25">
      <c r="A12" s="86"/>
      <c r="B12" s="86" t="s">
        <v>73</v>
      </c>
      <c r="C12" s="34"/>
      <c r="D12" s="34"/>
      <c r="E12" s="34"/>
      <c r="F12" s="34"/>
      <c r="G12" s="125"/>
      <c r="H12" s="125"/>
      <c r="I12" s="125"/>
      <c r="J12" s="35">
        <f t="shared" si="5"/>
        <v>0</v>
      </c>
      <c r="M12" s="94"/>
      <c r="N12" s="94" t="s">
        <v>73</v>
      </c>
      <c r="O12" s="105"/>
      <c r="P12" s="105"/>
      <c r="Q12" s="105"/>
      <c r="R12" s="105"/>
      <c r="S12" s="105"/>
      <c r="T12" s="105"/>
      <c r="U12" s="105"/>
      <c r="V12" s="106">
        <f t="shared" si="6"/>
        <v>0</v>
      </c>
      <c r="X12" s="94"/>
      <c r="Y12" s="94" t="s">
        <v>73</v>
      </c>
      <c r="Z12" s="105"/>
      <c r="AA12" s="105"/>
      <c r="AB12" s="105"/>
      <c r="AC12" s="105"/>
      <c r="AD12" s="105"/>
      <c r="AE12" s="105"/>
      <c r="AF12" s="105"/>
      <c r="AG12" s="106">
        <f t="shared" si="7"/>
        <v>0</v>
      </c>
      <c r="AI12" s="94"/>
      <c r="AJ12" s="94" t="s">
        <v>73</v>
      </c>
      <c r="AK12" s="105"/>
      <c r="AL12" s="105"/>
      <c r="AM12" s="105"/>
      <c r="AN12" s="105"/>
      <c r="AO12" s="105"/>
      <c r="AP12" s="105"/>
      <c r="AQ12" s="105"/>
      <c r="AR12" s="106">
        <f t="shared" si="8"/>
        <v>0</v>
      </c>
      <c r="AT12" s="94"/>
      <c r="AU12" s="94" t="s">
        <v>73</v>
      </c>
      <c r="AV12" s="105"/>
      <c r="AW12" s="105"/>
      <c r="AX12" s="105"/>
      <c r="AY12" s="105"/>
      <c r="AZ12" s="105"/>
      <c r="BA12" s="105"/>
      <c r="BB12" s="105"/>
      <c r="BC12" s="106">
        <f t="shared" si="9"/>
        <v>0</v>
      </c>
    </row>
    <row r="13" spans="1:55" ht="18" x14ac:dyDescent="0.25">
      <c r="A13" s="86"/>
      <c r="B13" s="89" t="s">
        <v>1</v>
      </c>
      <c r="C13" s="35">
        <f t="shared" ref="C13:I13" si="10">SUM(C6:C11)</f>
        <v>4.5</v>
      </c>
      <c r="D13" s="35">
        <f t="shared" si="10"/>
        <v>0</v>
      </c>
      <c r="E13" s="35">
        <f t="shared" si="10"/>
        <v>8</v>
      </c>
      <c r="F13" s="35">
        <f t="shared" si="10"/>
        <v>7.5</v>
      </c>
      <c r="G13" s="35">
        <f t="shared" si="10"/>
        <v>6.5</v>
      </c>
      <c r="H13" s="35">
        <f t="shared" si="10"/>
        <v>1</v>
      </c>
      <c r="I13" s="35">
        <f t="shared" si="10"/>
        <v>6</v>
      </c>
      <c r="J13" s="35">
        <f>SUM(J6:J12)</f>
        <v>33.5</v>
      </c>
      <c r="M13" s="94"/>
      <c r="N13" s="109" t="s">
        <v>1</v>
      </c>
      <c r="O13" s="106">
        <f t="shared" ref="O13:U13" si="11">SUM(O6:O11)</f>
        <v>8.5</v>
      </c>
      <c r="P13" s="106">
        <f t="shared" si="11"/>
        <v>4.5</v>
      </c>
      <c r="Q13" s="106">
        <f t="shared" si="11"/>
        <v>7.5</v>
      </c>
      <c r="R13" s="106">
        <f t="shared" si="11"/>
        <v>3.5</v>
      </c>
      <c r="S13" s="106">
        <f t="shared" si="11"/>
        <v>1</v>
      </c>
      <c r="T13" s="106">
        <f t="shared" si="11"/>
        <v>1.5</v>
      </c>
      <c r="U13" s="106">
        <f t="shared" si="11"/>
        <v>7</v>
      </c>
      <c r="V13" s="106">
        <f>SUM(V6:V12)</f>
        <v>33.5</v>
      </c>
      <c r="X13" s="94"/>
      <c r="Y13" s="109" t="s">
        <v>1</v>
      </c>
      <c r="Z13" s="106">
        <f t="shared" ref="Z13:AF13" si="12">SUM(Z6:Z11)</f>
        <v>11.5</v>
      </c>
      <c r="AA13" s="106">
        <f t="shared" si="12"/>
        <v>6.5</v>
      </c>
      <c r="AB13" s="106">
        <f t="shared" si="12"/>
        <v>8.5</v>
      </c>
      <c r="AC13" s="106">
        <f t="shared" si="12"/>
        <v>3.5</v>
      </c>
      <c r="AD13" s="106">
        <f t="shared" si="12"/>
        <v>0</v>
      </c>
      <c r="AE13" s="106">
        <f t="shared" si="12"/>
        <v>0</v>
      </c>
      <c r="AF13" s="106">
        <f t="shared" si="12"/>
        <v>0</v>
      </c>
      <c r="AG13" s="106">
        <f>SUM(AG6:AG12)</f>
        <v>30</v>
      </c>
      <c r="AI13" s="94"/>
      <c r="AJ13" s="109" t="s">
        <v>1</v>
      </c>
      <c r="AK13" s="106">
        <f t="shared" ref="AK13:AQ13" si="13">SUM(AK6:AK11)</f>
        <v>8</v>
      </c>
      <c r="AL13" s="106">
        <f t="shared" si="13"/>
        <v>2</v>
      </c>
      <c r="AM13" s="106">
        <f t="shared" si="13"/>
        <v>9</v>
      </c>
      <c r="AN13" s="106">
        <f t="shared" si="13"/>
        <v>2</v>
      </c>
      <c r="AO13" s="106">
        <f t="shared" si="13"/>
        <v>4.5</v>
      </c>
      <c r="AP13" s="106">
        <f t="shared" si="13"/>
        <v>1.5</v>
      </c>
      <c r="AQ13" s="106">
        <f t="shared" si="13"/>
        <v>1</v>
      </c>
      <c r="AR13" s="106">
        <f>SUM(AR6:AR12)</f>
        <v>28</v>
      </c>
      <c r="AT13" s="94"/>
      <c r="AU13" s="109" t="s">
        <v>1</v>
      </c>
      <c r="AV13" s="106">
        <f t="shared" ref="AV13:BB13" si="14">SUM(AV6:AV11)</f>
        <v>5.5</v>
      </c>
      <c r="AW13" s="106">
        <f t="shared" si="14"/>
        <v>2.5</v>
      </c>
      <c r="AX13" s="106">
        <f t="shared" si="14"/>
        <v>3</v>
      </c>
      <c r="AY13" s="106">
        <f t="shared" si="14"/>
        <v>2.5</v>
      </c>
      <c r="AZ13" s="106">
        <f t="shared" si="14"/>
        <v>1.5</v>
      </c>
      <c r="BA13" s="106">
        <f t="shared" si="14"/>
        <v>4.5</v>
      </c>
      <c r="BB13" s="106">
        <f t="shared" si="14"/>
        <v>2</v>
      </c>
      <c r="BC13" s="106">
        <f>SUM(BC6:BC12)</f>
        <v>21.5</v>
      </c>
    </row>
  </sheetData>
  <mergeCells count="15">
    <mergeCell ref="X1:AG2"/>
    <mergeCell ref="Z3:AA3"/>
    <mergeCell ref="AB3:AF3"/>
    <mergeCell ref="AT1:BC2"/>
    <mergeCell ref="AV3:AW3"/>
    <mergeCell ref="AX3:BB3"/>
    <mergeCell ref="AI1:AR2"/>
    <mergeCell ref="AK3:AL3"/>
    <mergeCell ref="AM3:AQ3"/>
    <mergeCell ref="A1:J2"/>
    <mergeCell ref="C3:D3"/>
    <mergeCell ref="E3:I3"/>
    <mergeCell ref="M1:V2"/>
    <mergeCell ref="O3:P3"/>
    <mergeCell ref="Q3:U3"/>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D15"/>
  <sheetViews>
    <sheetView topLeftCell="Q1" zoomScale="90" zoomScaleNormal="90" workbookViewId="0">
      <selection activeCell="AE10" sqref="AE10"/>
    </sheetView>
  </sheetViews>
  <sheetFormatPr defaultRowHeight="12.75" x14ac:dyDescent="0.2"/>
  <cols>
    <col min="2" max="2" width="23.28515625" bestFit="1" customWidth="1"/>
    <col min="13" max="13" width="23.28515625" bestFit="1" customWidth="1"/>
    <col min="24" max="24" width="23.28515625" bestFit="1" customWidth="1"/>
    <col min="36" max="36" width="23.28515625" bestFit="1" customWidth="1"/>
    <col min="48" max="48" width="23.28515625" bestFit="1" customWidth="1"/>
  </cols>
  <sheetData>
    <row r="3" spans="1:56" x14ac:dyDescent="0.2">
      <c r="A3" s="292" t="s">
        <v>123</v>
      </c>
      <c r="B3" s="292"/>
      <c r="C3" s="292"/>
      <c r="D3" s="292"/>
      <c r="E3" s="292"/>
      <c r="F3" s="292"/>
      <c r="G3" s="292"/>
      <c r="H3" s="292"/>
      <c r="I3" s="292"/>
      <c r="J3" s="292"/>
      <c r="L3" s="292" t="s">
        <v>123</v>
      </c>
      <c r="M3" s="292"/>
      <c r="N3" s="292"/>
      <c r="O3" s="292"/>
      <c r="P3" s="292"/>
      <c r="Q3" s="292"/>
      <c r="R3" s="292"/>
      <c r="S3" s="292"/>
      <c r="T3" s="292"/>
      <c r="U3" s="292"/>
      <c r="W3" s="292" t="s">
        <v>123</v>
      </c>
      <c r="X3" s="292"/>
      <c r="Y3" s="292"/>
      <c r="Z3" s="292"/>
      <c r="AA3" s="292"/>
      <c r="AB3" s="292"/>
      <c r="AC3" s="292"/>
      <c r="AD3" s="292"/>
      <c r="AE3" s="292"/>
      <c r="AF3" s="292"/>
      <c r="AI3" s="292" t="s">
        <v>123</v>
      </c>
      <c r="AJ3" s="292"/>
      <c r="AK3" s="292"/>
      <c r="AL3" s="292"/>
      <c r="AM3" s="292"/>
      <c r="AN3" s="292"/>
      <c r="AO3" s="292"/>
      <c r="AP3" s="292"/>
      <c r="AQ3" s="292"/>
      <c r="AR3" s="292"/>
      <c r="AU3" s="292" t="s">
        <v>123</v>
      </c>
      <c r="AV3" s="292"/>
      <c r="AW3" s="292"/>
      <c r="AX3" s="292"/>
      <c r="AY3" s="292"/>
      <c r="AZ3" s="292"/>
      <c r="BA3" s="292"/>
      <c r="BB3" s="292"/>
      <c r="BC3" s="292"/>
      <c r="BD3" s="292"/>
    </row>
    <row r="4" spans="1:56" x14ac:dyDescent="0.2">
      <c r="A4" s="292"/>
      <c r="B4" s="292"/>
      <c r="C4" s="292"/>
      <c r="D4" s="292"/>
      <c r="E4" s="292"/>
      <c r="F4" s="292"/>
      <c r="G4" s="292"/>
      <c r="H4" s="292"/>
      <c r="I4" s="292"/>
      <c r="J4" s="292"/>
      <c r="L4" s="292"/>
      <c r="M4" s="292"/>
      <c r="N4" s="292"/>
      <c r="O4" s="292"/>
      <c r="P4" s="292"/>
      <c r="Q4" s="292"/>
      <c r="R4" s="292"/>
      <c r="S4" s="292"/>
      <c r="T4" s="292"/>
      <c r="U4" s="292"/>
      <c r="W4" s="292"/>
      <c r="X4" s="292"/>
      <c r="Y4" s="292"/>
      <c r="Z4" s="292"/>
      <c r="AA4" s="292"/>
      <c r="AB4" s="292"/>
      <c r="AC4" s="292"/>
      <c r="AD4" s="292"/>
      <c r="AE4" s="292"/>
      <c r="AF4" s="292"/>
      <c r="AI4" s="292"/>
      <c r="AJ4" s="292"/>
      <c r="AK4" s="292"/>
      <c r="AL4" s="292"/>
      <c r="AM4" s="292"/>
      <c r="AN4" s="292"/>
      <c r="AO4" s="292"/>
      <c r="AP4" s="292"/>
      <c r="AQ4" s="292"/>
      <c r="AR4" s="292"/>
      <c r="AU4" s="292"/>
      <c r="AV4" s="292"/>
      <c r="AW4" s="292"/>
      <c r="AX4" s="292"/>
      <c r="AY4" s="292"/>
      <c r="AZ4" s="292"/>
      <c r="BA4" s="292"/>
      <c r="BB4" s="292"/>
      <c r="BC4" s="292"/>
      <c r="BD4" s="292"/>
    </row>
    <row r="5" spans="1:56" ht="16.5" x14ac:dyDescent="0.25">
      <c r="A5" s="91" t="s">
        <v>0</v>
      </c>
      <c r="B5" s="96" t="s">
        <v>58</v>
      </c>
      <c r="C5" s="293" t="s">
        <v>17</v>
      </c>
      <c r="D5" s="293"/>
      <c r="E5" s="291">
        <v>40476</v>
      </c>
      <c r="F5" s="291"/>
      <c r="G5" s="291"/>
      <c r="H5" s="291"/>
      <c r="I5" s="291"/>
      <c r="J5" s="107"/>
      <c r="L5" s="91" t="s">
        <v>0</v>
      </c>
      <c r="M5" s="92" t="s">
        <v>74</v>
      </c>
      <c r="N5" s="293" t="s">
        <v>17</v>
      </c>
      <c r="O5" s="293"/>
      <c r="P5" s="291">
        <v>40476</v>
      </c>
      <c r="Q5" s="291"/>
      <c r="R5" s="291"/>
      <c r="S5" s="291"/>
      <c r="T5" s="291"/>
      <c r="U5" s="94"/>
      <c r="W5" s="91" t="s">
        <v>0</v>
      </c>
      <c r="X5" s="96" t="s">
        <v>85</v>
      </c>
      <c r="Y5" s="293" t="s">
        <v>17</v>
      </c>
      <c r="Z5" s="293"/>
      <c r="AA5" s="291">
        <v>40476</v>
      </c>
      <c r="AB5" s="291"/>
      <c r="AC5" s="291"/>
      <c r="AD5" s="291"/>
      <c r="AE5" s="291"/>
      <c r="AF5" s="107"/>
      <c r="AI5" s="91" t="s">
        <v>0</v>
      </c>
      <c r="AJ5" s="96" t="s">
        <v>101</v>
      </c>
      <c r="AK5" s="293" t="s">
        <v>17</v>
      </c>
      <c r="AL5" s="293"/>
      <c r="AM5" s="291">
        <v>40476</v>
      </c>
      <c r="AN5" s="291"/>
      <c r="AO5" s="291"/>
      <c r="AP5" s="291"/>
      <c r="AQ5" s="291"/>
      <c r="AR5" s="107"/>
      <c r="AU5" s="91" t="s">
        <v>0</v>
      </c>
      <c r="AV5" s="96" t="s">
        <v>78</v>
      </c>
      <c r="AW5" s="293" t="s">
        <v>17</v>
      </c>
      <c r="AX5" s="293"/>
      <c r="AY5" s="291">
        <v>40483</v>
      </c>
      <c r="AZ5" s="291"/>
      <c r="BA5" s="291"/>
      <c r="BB5" s="291"/>
      <c r="BC5" s="291"/>
      <c r="BD5" s="107"/>
    </row>
    <row r="6" spans="1:56" ht="16.5" x14ac:dyDescent="0.25">
      <c r="A6" s="91" t="s">
        <v>36</v>
      </c>
      <c r="B6" s="129" t="s">
        <v>61</v>
      </c>
      <c r="C6" s="98">
        <f>E5</f>
        <v>40476</v>
      </c>
      <c r="D6" s="98">
        <f t="shared" ref="D6:I7" si="0">C6+1</f>
        <v>40477</v>
      </c>
      <c r="E6" s="98">
        <f t="shared" si="0"/>
        <v>40478</v>
      </c>
      <c r="F6" s="98">
        <f t="shared" si="0"/>
        <v>40479</v>
      </c>
      <c r="G6" s="98">
        <f t="shared" si="0"/>
        <v>40480</v>
      </c>
      <c r="H6" s="98">
        <f t="shared" si="0"/>
        <v>40481</v>
      </c>
      <c r="I6" s="98">
        <f t="shared" si="0"/>
        <v>40482</v>
      </c>
      <c r="J6" s="99" t="s">
        <v>1</v>
      </c>
      <c r="L6" s="91" t="s">
        <v>36</v>
      </c>
      <c r="M6" s="124" t="s">
        <v>61</v>
      </c>
      <c r="N6" s="98">
        <f>P5</f>
        <v>40476</v>
      </c>
      <c r="O6" s="98">
        <f t="shared" ref="O6:T7" si="1">N6+1</f>
        <v>40477</v>
      </c>
      <c r="P6" s="98">
        <f t="shared" si="1"/>
        <v>40478</v>
      </c>
      <c r="Q6" s="98">
        <f t="shared" si="1"/>
        <v>40479</v>
      </c>
      <c r="R6" s="98">
        <f t="shared" si="1"/>
        <v>40480</v>
      </c>
      <c r="S6" s="98">
        <f t="shared" si="1"/>
        <v>40481</v>
      </c>
      <c r="T6" s="98">
        <f t="shared" si="1"/>
        <v>40482</v>
      </c>
      <c r="U6" s="99" t="s">
        <v>1</v>
      </c>
      <c r="W6" s="91" t="s">
        <v>36</v>
      </c>
      <c r="X6" s="127" t="s">
        <v>61</v>
      </c>
      <c r="Y6" s="98">
        <f>AA5</f>
        <v>40476</v>
      </c>
      <c r="Z6" s="98">
        <f t="shared" ref="Z6:AE7" si="2">Y6+1</f>
        <v>40477</v>
      </c>
      <c r="AA6" s="98">
        <f t="shared" si="2"/>
        <v>40478</v>
      </c>
      <c r="AB6" s="98">
        <f t="shared" si="2"/>
        <v>40479</v>
      </c>
      <c r="AC6" s="98">
        <f t="shared" si="2"/>
        <v>40480</v>
      </c>
      <c r="AD6" s="98">
        <f t="shared" si="2"/>
        <v>40481</v>
      </c>
      <c r="AE6" s="98">
        <f t="shared" si="2"/>
        <v>40482</v>
      </c>
      <c r="AF6" s="99" t="s">
        <v>1</v>
      </c>
      <c r="AI6" s="91" t="s">
        <v>36</v>
      </c>
      <c r="AJ6" s="130" t="s">
        <v>61</v>
      </c>
      <c r="AK6" s="98">
        <f>AM5</f>
        <v>40476</v>
      </c>
      <c r="AL6" s="98">
        <f t="shared" ref="AL6:AQ7" si="3">AK6+1</f>
        <v>40477</v>
      </c>
      <c r="AM6" s="98">
        <f t="shared" si="3"/>
        <v>40478</v>
      </c>
      <c r="AN6" s="98">
        <f t="shared" si="3"/>
        <v>40479</v>
      </c>
      <c r="AO6" s="98">
        <f t="shared" si="3"/>
        <v>40480</v>
      </c>
      <c r="AP6" s="98">
        <f t="shared" si="3"/>
        <v>40481</v>
      </c>
      <c r="AQ6" s="98">
        <f t="shared" si="3"/>
        <v>40482</v>
      </c>
      <c r="AR6" s="99" t="s">
        <v>1</v>
      </c>
      <c r="AU6" s="91" t="s">
        <v>36</v>
      </c>
      <c r="AV6" s="141" t="s">
        <v>61</v>
      </c>
      <c r="AW6" s="98">
        <f>AY5</f>
        <v>40483</v>
      </c>
      <c r="AX6" s="98">
        <f t="shared" ref="AX6:BC7" si="4">AW6+1</f>
        <v>40484</v>
      </c>
      <c r="AY6" s="98">
        <f t="shared" si="4"/>
        <v>40485</v>
      </c>
      <c r="AZ6" s="98">
        <f t="shared" si="4"/>
        <v>40486</v>
      </c>
      <c r="BA6" s="98">
        <f t="shared" si="4"/>
        <v>40487</v>
      </c>
      <c r="BB6" s="98">
        <f t="shared" si="4"/>
        <v>40488</v>
      </c>
      <c r="BC6" s="98">
        <f t="shared" si="4"/>
        <v>40489</v>
      </c>
      <c r="BD6" s="99" t="s">
        <v>1</v>
      </c>
    </row>
    <row r="7" spans="1:56" ht="16.5" x14ac:dyDescent="0.25">
      <c r="A7" s="107"/>
      <c r="B7" s="91" t="s">
        <v>35</v>
      </c>
      <c r="C7" s="102">
        <f>E5</f>
        <v>40476</v>
      </c>
      <c r="D7" s="102">
        <f t="shared" si="0"/>
        <v>40477</v>
      </c>
      <c r="E7" s="102">
        <f t="shared" si="0"/>
        <v>40478</v>
      </c>
      <c r="F7" s="102">
        <f t="shared" si="0"/>
        <v>40479</v>
      </c>
      <c r="G7" s="102">
        <f t="shared" si="0"/>
        <v>40480</v>
      </c>
      <c r="H7" s="102">
        <f t="shared" si="0"/>
        <v>40481</v>
      </c>
      <c r="I7" s="102">
        <f t="shared" si="0"/>
        <v>40482</v>
      </c>
      <c r="J7" s="103"/>
      <c r="L7" s="94"/>
      <c r="M7" s="91" t="s">
        <v>35</v>
      </c>
      <c r="N7" s="102">
        <f>P5</f>
        <v>40476</v>
      </c>
      <c r="O7" s="102">
        <f t="shared" si="1"/>
        <v>40477</v>
      </c>
      <c r="P7" s="102">
        <f t="shared" si="1"/>
        <v>40478</v>
      </c>
      <c r="Q7" s="102">
        <f t="shared" si="1"/>
        <v>40479</v>
      </c>
      <c r="R7" s="102">
        <f t="shared" si="1"/>
        <v>40480</v>
      </c>
      <c r="S7" s="102">
        <f t="shared" si="1"/>
        <v>40481</v>
      </c>
      <c r="T7" s="102">
        <f t="shared" si="1"/>
        <v>40482</v>
      </c>
      <c r="U7" s="103"/>
      <c r="W7" s="107"/>
      <c r="X7" s="91" t="s">
        <v>35</v>
      </c>
      <c r="Y7" s="102">
        <f>AA5</f>
        <v>40476</v>
      </c>
      <c r="Z7" s="102">
        <f t="shared" si="2"/>
        <v>40477</v>
      </c>
      <c r="AA7" s="102">
        <f t="shared" si="2"/>
        <v>40478</v>
      </c>
      <c r="AB7" s="102">
        <f t="shared" si="2"/>
        <v>40479</v>
      </c>
      <c r="AC7" s="102">
        <f t="shared" si="2"/>
        <v>40480</v>
      </c>
      <c r="AD7" s="102">
        <f t="shared" si="2"/>
        <v>40481</v>
      </c>
      <c r="AE7" s="102">
        <f t="shared" si="2"/>
        <v>40482</v>
      </c>
      <c r="AF7" s="103"/>
      <c r="AI7" s="107"/>
      <c r="AJ7" s="91" t="s">
        <v>35</v>
      </c>
      <c r="AK7" s="102">
        <f>AM5</f>
        <v>40476</v>
      </c>
      <c r="AL7" s="102">
        <f t="shared" si="3"/>
        <v>40477</v>
      </c>
      <c r="AM7" s="102">
        <f t="shared" si="3"/>
        <v>40478</v>
      </c>
      <c r="AN7" s="102">
        <f t="shared" si="3"/>
        <v>40479</v>
      </c>
      <c r="AO7" s="102">
        <f t="shared" si="3"/>
        <v>40480</v>
      </c>
      <c r="AP7" s="102">
        <f t="shared" si="3"/>
        <v>40481</v>
      </c>
      <c r="AQ7" s="102">
        <f t="shared" si="3"/>
        <v>40482</v>
      </c>
      <c r="AR7" s="103"/>
      <c r="AU7" s="107"/>
      <c r="AV7" s="91" t="s">
        <v>35</v>
      </c>
      <c r="AW7" s="102">
        <f>AY5</f>
        <v>40483</v>
      </c>
      <c r="AX7" s="102">
        <f t="shared" si="4"/>
        <v>40484</v>
      </c>
      <c r="AY7" s="102">
        <f t="shared" si="4"/>
        <v>40485</v>
      </c>
      <c r="AZ7" s="102">
        <f t="shared" si="4"/>
        <v>40486</v>
      </c>
      <c r="BA7" s="102">
        <f t="shared" si="4"/>
        <v>40487</v>
      </c>
      <c r="BB7" s="102">
        <f t="shared" si="4"/>
        <v>40488</v>
      </c>
      <c r="BC7" s="102">
        <f t="shared" si="4"/>
        <v>40489</v>
      </c>
      <c r="BD7" s="103"/>
    </row>
    <row r="8" spans="1:56" ht="16.5" x14ac:dyDescent="0.25">
      <c r="A8" s="107"/>
      <c r="B8" s="107" t="s">
        <v>37</v>
      </c>
      <c r="C8" s="105">
        <v>2.5</v>
      </c>
      <c r="D8" s="105"/>
      <c r="E8" s="105">
        <v>2.5</v>
      </c>
      <c r="F8" s="145"/>
      <c r="G8" s="145">
        <v>2.5</v>
      </c>
      <c r="H8" s="145"/>
      <c r="I8" s="145"/>
      <c r="J8" s="106">
        <f t="shared" ref="J8:J14" si="5">SUM(C8:I8)</f>
        <v>7.5</v>
      </c>
      <c r="L8" s="94"/>
      <c r="M8" s="94" t="s">
        <v>37</v>
      </c>
      <c r="N8" s="105">
        <v>2.5</v>
      </c>
      <c r="O8" s="105"/>
      <c r="P8" s="105">
        <v>2.5</v>
      </c>
      <c r="Q8" s="105"/>
      <c r="R8" s="105">
        <v>2.5</v>
      </c>
      <c r="S8" s="105"/>
      <c r="T8" s="105"/>
      <c r="U8" s="106">
        <f t="shared" ref="U8:U14" si="6">SUM(N8:T8)</f>
        <v>7.5</v>
      </c>
      <c r="W8" s="107"/>
      <c r="X8" s="107" t="s">
        <v>37</v>
      </c>
      <c r="Y8" s="105">
        <v>2.5</v>
      </c>
      <c r="Z8" s="105"/>
      <c r="AA8" s="105">
        <v>2.5</v>
      </c>
      <c r="AB8" s="105"/>
      <c r="AC8" s="105">
        <v>2.5</v>
      </c>
      <c r="AD8" s="105"/>
      <c r="AE8" s="105"/>
      <c r="AF8" s="106">
        <f t="shared" ref="AF8:AF14" si="7">SUM(Y8:AE8)</f>
        <v>7.5</v>
      </c>
      <c r="AI8" s="107"/>
      <c r="AJ8" s="107" t="s">
        <v>37</v>
      </c>
      <c r="AK8" s="105"/>
      <c r="AL8" s="105"/>
      <c r="AM8" s="105"/>
      <c r="AN8" s="105"/>
      <c r="AO8" s="105">
        <v>2.5</v>
      </c>
      <c r="AP8" s="105"/>
      <c r="AQ8" s="105"/>
      <c r="AR8" s="106">
        <f t="shared" ref="AR8:AR14" si="8">SUM(AK8:AQ8)</f>
        <v>2.5</v>
      </c>
      <c r="AU8" s="107"/>
      <c r="AV8" s="107" t="s">
        <v>37</v>
      </c>
      <c r="AW8" s="105">
        <v>2.5</v>
      </c>
      <c r="AX8" s="105"/>
      <c r="AY8" s="105">
        <v>2.5</v>
      </c>
      <c r="AZ8" s="105"/>
      <c r="BA8" s="105">
        <v>2.5</v>
      </c>
      <c r="BB8" s="105"/>
      <c r="BC8" s="105"/>
      <c r="BD8" s="106">
        <f t="shared" ref="BD8:BD14" si="9">SUM(AW8:BC8)</f>
        <v>7.5</v>
      </c>
    </row>
    <row r="9" spans="1:56" ht="16.5" x14ac:dyDescent="0.25">
      <c r="A9" s="107"/>
      <c r="B9" s="107" t="s">
        <v>34</v>
      </c>
      <c r="C9" s="105">
        <v>1.5</v>
      </c>
      <c r="D9" s="105"/>
      <c r="E9" s="105">
        <v>4</v>
      </c>
      <c r="F9" s="145">
        <v>1</v>
      </c>
      <c r="G9" s="145"/>
      <c r="H9" s="145">
        <v>1</v>
      </c>
      <c r="I9" s="145"/>
      <c r="J9" s="106">
        <f t="shared" si="5"/>
        <v>7.5</v>
      </c>
      <c r="L9" s="94"/>
      <c r="M9" s="94" t="s">
        <v>34</v>
      </c>
      <c r="N9" s="105">
        <v>1.5</v>
      </c>
      <c r="O9" s="105"/>
      <c r="P9" s="105">
        <v>4</v>
      </c>
      <c r="Q9" s="105"/>
      <c r="R9" s="105"/>
      <c r="S9" s="105">
        <v>1.5</v>
      </c>
      <c r="T9" s="105"/>
      <c r="U9" s="106">
        <f t="shared" si="6"/>
        <v>7</v>
      </c>
      <c r="W9" s="107"/>
      <c r="X9" s="107" t="s">
        <v>34</v>
      </c>
      <c r="Y9" s="105">
        <v>1.5</v>
      </c>
      <c r="Z9" s="105"/>
      <c r="AA9" s="105">
        <v>4</v>
      </c>
      <c r="AB9" s="105"/>
      <c r="AC9" s="105"/>
      <c r="AD9" s="105">
        <v>1.5</v>
      </c>
      <c r="AE9" s="105"/>
      <c r="AF9" s="106">
        <f t="shared" si="7"/>
        <v>7</v>
      </c>
      <c r="AI9" s="107"/>
      <c r="AJ9" s="107" t="s">
        <v>34</v>
      </c>
      <c r="AK9" s="105">
        <v>1.5</v>
      </c>
      <c r="AL9" s="105"/>
      <c r="AM9" s="105">
        <v>4</v>
      </c>
      <c r="AN9" s="105"/>
      <c r="AO9" s="105"/>
      <c r="AP9" s="105">
        <v>1.5</v>
      </c>
      <c r="AQ9" s="105"/>
      <c r="AR9" s="106">
        <f t="shared" si="8"/>
        <v>7</v>
      </c>
      <c r="AU9" s="107"/>
      <c r="AV9" s="107" t="s">
        <v>34</v>
      </c>
      <c r="AW9" s="105">
        <v>1.5</v>
      </c>
      <c r="AX9" s="105"/>
      <c r="AY9" s="105">
        <v>4</v>
      </c>
      <c r="AZ9" s="105"/>
      <c r="BA9" s="105"/>
      <c r="BB9" s="105">
        <v>1.5</v>
      </c>
      <c r="BC9" s="105"/>
      <c r="BD9" s="106">
        <f t="shared" si="9"/>
        <v>7</v>
      </c>
    </row>
    <row r="10" spans="1:56" ht="16.5" x14ac:dyDescent="0.25">
      <c r="A10" s="107"/>
      <c r="B10" s="107" t="s">
        <v>38</v>
      </c>
      <c r="C10" s="105"/>
      <c r="D10" s="105"/>
      <c r="E10" s="105"/>
      <c r="F10" s="145"/>
      <c r="G10" s="145">
        <v>2</v>
      </c>
      <c r="H10" s="145">
        <v>2</v>
      </c>
      <c r="I10" s="145">
        <v>2</v>
      </c>
      <c r="J10" s="106">
        <f t="shared" si="5"/>
        <v>6</v>
      </c>
      <c r="L10" s="94"/>
      <c r="M10" s="94" t="s">
        <v>38</v>
      </c>
      <c r="N10" s="105"/>
      <c r="O10" s="105">
        <v>1</v>
      </c>
      <c r="P10" s="105"/>
      <c r="Q10" s="105"/>
      <c r="R10" s="105">
        <v>1</v>
      </c>
      <c r="S10" s="105"/>
      <c r="T10" s="105">
        <v>2</v>
      </c>
      <c r="U10" s="106">
        <f t="shared" si="6"/>
        <v>4</v>
      </c>
      <c r="W10" s="107"/>
      <c r="X10" s="107" t="s">
        <v>38</v>
      </c>
      <c r="Y10" s="105"/>
      <c r="Z10" s="105">
        <v>1</v>
      </c>
      <c r="AA10" s="105"/>
      <c r="AB10" s="105"/>
      <c r="AC10" s="105">
        <v>1</v>
      </c>
      <c r="AD10" s="105"/>
      <c r="AE10" s="105">
        <v>1</v>
      </c>
      <c r="AF10" s="106">
        <f t="shared" si="7"/>
        <v>3</v>
      </c>
      <c r="AI10" s="107"/>
      <c r="AJ10" s="107" t="s">
        <v>38</v>
      </c>
      <c r="AK10" s="105">
        <v>2</v>
      </c>
      <c r="AL10" s="105">
        <v>2</v>
      </c>
      <c r="AM10" s="105"/>
      <c r="AN10" s="105"/>
      <c r="AO10" s="105">
        <v>2</v>
      </c>
      <c r="AP10" s="105"/>
      <c r="AQ10" s="105"/>
      <c r="AR10" s="106">
        <f t="shared" si="8"/>
        <v>6</v>
      </c>
      <c r="AU10" s="107"/>
      <c r="AV10" s="107" t="s">
        <v>38</v>
      </c>
      <c r="AW10" s="105">
        <v>1</v>
      </c>
      <c r="AX10" s="105">
        <v>1</v>
      </c>
      <c r="AY10" s="105"/>
      <c r="AZ10" s="105">
        <v>1</v>
      </c>
      <c r="BA10" s="105">
        <v>2</v>
      </c>
      <c r="BB10" s="105"/>
      <c r="BC10" s="105">
        <v>2</v>
      </c>
      <c r="BD10" s="106">
        <f t="shared" si="9"/>
        <v>7</v>
      </c>
    </row>
    <row r="11" spans="1:56" ht="16.5" x14ac:dyDescent="0.25">
      <c r="A11" s="107"/>
      <c r="B11" s="107" t="s">
        <v>39</v>
      </c>
      <c r="C11" s="105"/>
      <c r="D11" s="105"/>
      <c r="E11" s="105"/>
      <c r="F11" s="145"/>
      <c r="G11" s="145"/>
      <c r="H11" s="145"/>
      <c r="I11" s="145"/>
      <c r="J11" s="106">
        <f t="shared" si="5"/>
        <v>0</v>
      </c>
      <c r="L11" s="94"/>
      <c r="M11" s="94" t="s">
        <v>39</v>
      </c>
      <c r="N11" s="105"/>
      <c r="O11" s="105"/>
      <c r="P11" s="105"/>
      <c r="Q11" s="105"/>
      <c r="R11" s="105"/>
      <c r="S11" s="105"/>
      <c r="T11" s="105"/>
      <c r="U11" s="106">
        <f t="shared" si="6"/>
        <v>0</v>
      </c>
      <c r="W11" s="107"/>
      <c r="X11" s="107" t="s">
        <v>39</v>
      </c>
      <c r="Y11" s="105"/>
      <c r="Z11" s="105"/>
      <c r="AA11" s="105"/>
      <c r="AB11" s="105"/>
      <c r="AC11" s="105"/>
      <c r="AD11" s="105"/>
      <c r="AE11" s="105"/>
      <c r="AF11" s="106">
        <f t="shared" si="7"/>
        <v>0</v>
      </c>
      <c r="AI11" s="107"/>
      <c r="AJ11" s="107" t="s">
        <v>39</v>
      </c>
      <c r="AK11" s="105">
        <v>3</v>
      </c>
      <c r="AL11" s="105"/>
      <c r="AM11" s="105"/>
      <c r="AN11" s="105"/>
      <c r="AO11" s="105"/>
      <c r="AP11" s="105"/>
      <c r="AQ11" s="105"/>
      <c r="AR11" s="106">
        <f t="shared" si="8"/>
        <v>3</v>
      </c>
      <c r="AU11" s="107"/>
      <c r="AV11" s="107" t="s">
        <v>39</v>
      </c>
      <c r="AW11" s="105"/>
      <c r="AX11" s="105"/>
      <c r="AY11" s="105"/>
      <c r="AZ11" s="105"/>
      <c r="BA11" s="105"/>
      <c r="BB11" s="105"/>
      <c r="BC11" s="105"/>
      <c r="BD11" s="106">
        <f t="shared" si="9"/>
        <v>0</v>
      </c>
    </row>
    <row r="12" spans="1:56" ht="16.5" x14ac:dyDescent="0.25">
      <c r="A12" s="107"/>
      <c r="B12" s="107" t="s">
        <v>40</v>
      </c>
      <c r="C12" s="105"/>
      <c r="D12" s="105"/>
      <c r="E12" s="105"/>
      <c r="F12" s="145"/>
      <c r="G12" s="145"/>
      <c r="H12" s="145"/>
      <c r="I12" s="145"/>
      <c r="J12" s="106">
        <f t="shared" si="5"/>
        <v>0</v>
      </c>
      <c r="L12" s="94"/>
      <c r="M12" s="94" t="s">
        <v>40</v>
      </c>
      <c r="N12" s="105"/>
      <c r="O12" s="105"/>
      <c r="P12" s="105"/>
      <c r="Q12" s="105"/>
      <c r="R12" s="105"/>
      <c r="S12" s="105"/>
      <c r="T12" s="105"/>
      <c r="U12" s="106">
        <f t="shared" si="6"/>
        <v>0</v>
      </c>
      <c r="W12" s="107"/>
      <c r="X12" s="107" t="s">
        <v>40</v>
      </c>
      <c r="Y12" s="105"/>
      <c r="Z12" s="105"/>
      <c r="AA12" s="105"/>
      <c r="AB12" s="105"/>
      <c r="AC12" s="105"/>
      <c r="AD12" s="105"/>
      <c r="AE12" s="105"/>
      <c r="AF12" s="106">
        <f t="shared" si="7"/>
        <v>0</v>
      </c>
      <c r="AI12" s="107"/>
      <c r="AJ12" s="107" t="s">
        <v>40</v>
      </c>
      <c r="AK12" s="105"/>
      <c r="AL12" s="105"/>
      <c r="AM12" s="105"/>
      <c r="AN12" s="105"/>
      <c r="AO12" s="105"/>
      <c r="AP12" s="105"/>
      <c r="AQ12" s="105"/>
      <c r="AR12" s="106">
        <f t="shared" si="8"/>
        <v>0</v>
      </c>
      <c r="AU12" s="107"/>
      <c r="AV12" s="107" t="s">
        <v>40</v>
      </c>
      <c r="AW12" s="105"/>
      <c r="AX12" s="105"/>
      <c r="AY12" s="105"/>
      <c r="AZ12" s="105"/>
      <c r="BA12" s="105"/>
      <c r="BB12" s="105"/>
      <c r="BC12" s="105"/>
      <c r="BD12" s="106">
        <f t="shared" si="9"/>
        <v>0</v>
      </c>
    </row>
    <row r="13" spans="1:56" ht="16.5" x14ac:dyDescent="0.25">
      <c r="A13" s="107"/>
      <c r="B13" s="111" t="s">
        <v>62</v>
      </c>
      <c r="C13" s="105">
        <v>2</v>
      </c>
      <c r="D13" s="105">
        <v>2</v>
      </c>
      <c r="E13" s="105">
        <v>3</v>
      </c>
      <c r="F13" s="145">
        <v>4</v>
      </c>
      <c r="G13" s="145"/>
      <c r="H13" s="145"/>
      <c r="I13" s="145">
        <v>1</v>
      </c>
      <c r="J13" s="106">
        <f t="shared" si="5"/>
        <v>12</v>
      </c>
      <c r="L13" s="94"/>
      <c r="M13" s="111" t="s">
        <v>62</v>
      </c>
      <c r="N13" s="105">
        <v>2</v>
      </c>
      <c r="O13" s="105">
        <v>2</v>
      </c>
      <c r="P13" s="105">
        <v>2</v>
      </c>
      <c r="Q13" s="105">
        <v>3</v>
      </c>
      <c r="R13" s="105">
        <v>1</v>
      </c>
      <c r="S13" s="105"/>
      <c r="T13" s="105">
        <v>2</v>
      </c>
      <c r="U13" s="106">
        <f t="shared" si="6"/>
        <v>12</v>
      </c>
      <c r="W13" s="107"/>
      <c r="X13" s="111" t="s">
        <v>62</v>
      </c>
      <c r="Y13" s="105">
        <v>1</v>
      </c>
      <c r="Z13" s="105">
        <v>1</v>
      </c>
      <c r="AA13" s="105"/>
      <c r="AB13" s="105">
        <v>0.5</v>
      </c>
      <c r="AC13" s="105"/>
      <c r="AD13" s="105"/>
      <c r="AE13" s="105"/>
      <c r="AF13" s="106">
        <f t="shared" si="7"/>
        <v>2.5</v>
      </c>
      <c r="AI13" s="107"/>
      <c r="AJ13" s="111" t="s">
        <v>62</v>
      </c>
      <c r="AK13" s="105">
        <v>2</v>
      </c>
      <c r="AL13" s="105">
        <v>2</v>
      </c>
      <c r="AM13" s="105">
        <v>2</v>
      </c>
      <c r="AN13" s="105">
        <v>1</v>
      </c>
      <c r="AO13" s="105">
        <v>1</v>
      </c>
      <c r="AP13" s="105"/>
      <c r="AQ13" s="105"/>
      <c r="AR13" s="106">
        <f t="shared" si="8"/>
        <v>8</v>
      </c>
      <c r="AU13" s="107"/>
      <c r="AV13" s="111" t="s">
        <v>62</v>
      </c>
      <c r="AW13" s="105">
        <v>2</v>
      </c>
      <c r="AX13" s="105"/>
      <c r="AY13" s="105">
        <v>1</v>
      </c>
      <c r="AZ13" s="105"/>
      <c r="BA13" s="105">
        <v>2</v>
      </c>
      <c r="BB13" s="105"/>
      <c r="BC13" s="105"/>
      <c r="BD13" s="106">
        <f t="shared" si="9"/>
        <v>5</v>
      </c>
    </row>
    <row r="14" spans="1:56" ht="16.5" x14ac:dyDescent="0.25">
      <c r="A14" s="107"/>
      <c r="B14" s="107" t="s">
        <v>73</v>
      </c>
      <c r="C14" s="105"/>
      <c r="D14" s="105"/>
      <c r="E14" s="105"/>
      <c r="F14" s="145"/>
      <c r="G14" s="145"/>
      <c r="H14" s="145"/>
      <c r="I14" s="145"/>
      <c r="J14" s="106">
        <f t="shared" si="5"/>
        <v>0</v>
      </c>
      <c r="L14" s="94"/>
      <c r="M14" s="94" t="s">
        <v>73</v>
      </c>
      <c r="N14" s="105"/>
      <c r="O14" s="105"/>
      <c r="P14" s="105"/>
      <c r="Q14" s="105"/>
      <c r="R14" s="105"/>
      <c r="S14" s="105"/>
      <c r="T14" s="105"/>
      <c r="U14" s="106">
        <f t="shared" si="6"/>
        <v>0</v>
      </c>
      <c r="W14" s="107"/>
      <c r="X14" s="107" t="s">
        <v>73</v>
      </c>
      <c r="Y14" s="105"/>
      <c r="Z14" s="105"/>
      <c r="AA14" s="105"/>
      <c r="AB14" s="105"/>
      <c r="AC14" s="105"/>
      <c r="AD14" s="105"/>
      <c r="AE14" s="105"/>
      <c r="AF14" s="106">
        <f t="shared" si="7"/>
        <v>0</v>
      </c>
      <c r="AI14" s="107"/>
      <c r="AJ14" s="107" t="s">
        <v>73</v>
      </c>
      <c r="AK14" s="105"/>
      <c r="AL14" s="105"/>
      <c r="AM14" s="105"/>
      <c r="AN14" s="105"/>
      <c r="AO14" s="105"/>
      <c r="AP14" s="105"/>
      <c r="AQ14" s="105"/>
      <c r="AR14" s="106">
        <f t="shared" si="8"/>
        <v>0</v>
      </c>
      <c r="AU14" s="107"/>
      <c r="AV14" s="107" t="s">
        <v>73</v>
      </c>
      <c r="AW14" s="105"/>
      <c r="AX14" s="105"/>
      <c r="AY14" s="105"/>
      <c r="AZ14" s="105"/>
      <c r="BA14" s="105"/>
      <c r="BB14" s="105"/>
      <c r="BC14" s="105"/>
      <c r="BD14" s="106">
        <f t="shared" si="9"/>
        <v>0</v>
      </c>
    </row>
    <row r="15" spans="1:56" ht="16.5" x14ac:dyDescent="0.25">
      <c r="A15" s="107"/>
      <c r="B15" s="109" t="s">
        <v>1</v>
      </c>
      <c r="C15" s="106">
        <f t="shared" ref="C15:I15" si="10">SUM(C8:C13)</f>
        <v>6</v>
      </c>
      <c r="D15" s="106">
        <f t="shared" si="10"/>
        <v>2</v>
      </c>
      <c r="E15" s="106">
        <f t="shared" si="10"/>
        <v>9.5</v>
      </c>
      <c r="F15" s="106">
        <f t="shared" si="10"/>
        <v>5</v>
      </c>
      <c r="G15" s="106">
        <f t="shared" si="10"/>
        <v>4.5</v>
      </c>
      <c r="H15" s="106">
        <f t="shared" si="10"/>
        <v>3</v>
      </c>
      <c r="I15" s="106">
        <f t="shared" si="10"/>
        <v>3</v>
      </c>
      <c r="J15" s="106">
        <f>SUM(J8:J14)</f>
        <v>33</v>
      </c>
      <c r="L15" s="94"/>
      <c r="M15" s="109" t="s">
        <v>1</v>
      </c>
      <c r="N15" s="106">
        <f t="shared" ref="N15:T15" si="11">SUM(N8:N13)</f>
        <v>6</v>
      </c>
      <c r="O15" s="106">
        <f t="shared" si="11"/>
        <v>3</v>
      </c>
      <c r="P15" s="106">
        <f t="shared" si="11"/>
        <v>8.5</v>
      </c>
      <c r="Q15" s="106">
        <f t="shared" si="11"/>
        <v>3</v>
      </c>
      <c r="R15" s="106">
        <f t="shared" si="11"/>
        <v>4.5</v>
      </c>
      <c r="S15" s="106">
        <f t="shared" si="11"/>
        <v>1.5</v>
      </c>
      <c r="T15" s="106">
        <f t="shared" si="11"/>
        <v>4</v>
      </c>
      <c r="U15" s="106">
        <f>SUM(U8:U14)</f>
        <v>30.5</v>
      </c>
      <c r="W15" s="107"/>
      <c r="X15" s="109" t="s">
        <v>1</v>
      </c>
      <c r="Y15" s="106">
        <f t="shared" ref="Y15:AE15" si="12">SUM(Y8:Y13)</f>
        <v>5</v>
      </c>
      <c r="Z15" s="106">
        <f t="shared" si="12"/>
        <v>2</v>
      </c>
      <c r="AA15" s="106">
        <f t="shared" si="12"/>
        <v>6.5</v>
      </c>
      <c r="AB15" s="106">
        <f t="shared" si="12"/>
        <v>0.5</v>
      </c>
      <c r="AC15" s="106">
        <f t="shared" si="12"/>
        <v>3.5</v>
      </c>
      <c r="AD15" s="106">
        <f t="shared" si="12"/>
        <v>1.5</v>
      </c>
      <c r="AE15" s="106">
        <f t="shared" si="12"/>
        <v>1</v>
      </c>
      <c r="AF15" s="106">
        <f>SUM(AF8:AF14)</f>
        <v>20</v>
      </c>
      <c r="AI15" s="107"/>
      <c r="AJ15" s="109" t="s">
        <v>1</v>
      </c>
      <c r="AK15" s="106">
        <f t="shared" ref="AK15:AQ15" si="13">SUM(AK8:AK13)</f>
        <v>8.5</v>
      </c>
      <c r="AL15" s="106">
        <f t="shared" si="13"/>
        <v>4</v>
      </c>
      <c r="AM15" s="106">
        <f t="shared" si="13"/>
        <v>6</v>
      </c>
      <c r="AN15" s="106">
        <f t="shared" si="13"/>
        <v>1</v>
      </c>
      <c r="AO15" s="106">
        <f t="shared" si="13"/>
        <v>5.5</v>
      </c>
      <c r="AP15" s="106">
        <f t="shared" si="13"/>
        <v>1.5</v>
      </c>
      <c r="AQ15" s="106">
        <f t="shared" si="13"/>
        <v>0</v>
      </c>
      <c r="AR15" s="106">
        <f>SUM(AR8:AR14)</f>
        <v>26.5</v>
      </c>
      <c r="AU15" s="107"/>
      <c r="AV15" s="109" t="s">
        <v>1</v>
      </c>
      <c r="AW15" s="106">
        <f t="shared" ref="AW15:BC15" si="14">SUM(AW8:AW13)</f>
        <v>7</v>
      </c>
      <c r="AX15" s="106">
        <f t="shared" si="14"/>
        <v>1</v>
      </c>
      <c r="AY15" s="106">
        <f t="shared" si="14"/>
        <v>7.5</v>
      </c>
      <c r="AZ15" s="106">
        <f t="shared" si="14"/>
        <v>1</v>
      </c>
      <c r="BA15" s="106">
        <f t="shared" si="14"/>
        <v>6.5</v>
      </c>
      <c r="BB15" s="106">
        <f t="shared" si="14"/>
        <v>1.5</v>
      </c>
      <c r="BC15" s="106">
        <f t="shared" si="14"/>
        <v>2</v>
      </c>
      <c r="BD15" s="106">
        <f>SUM(BD8:BD14)</f>
        <v>26.5</v>
      </c>
    </row>
  </sheetData>
  <mergeCells count="15">
    <mergeCell ref="AU3:BD4"/>
    <mergeCell ref="AW5:AX5"/>
    <mergeCell ref="AY5:BC5"/>
    <mergeCell ref="W3:AF4"/>
    <mergeCell ref="Y5:Z5"/>
    <mergeCell ref="AA5:AE5"/>
    <mergeCell ref="AI3:AR4"/>
    <mergeCell ref="AK5:AL5"/>
    <mergeCell ref="AM5:AQ5"/>
    <mergeCell ref="A3:J4"/>
    <mergeCell ref="C5:D5"/>
    <mergeCell ref="E5:I5"/>
    <mergeCell ref="L3:U4"/>
    <mergeCell ref="N5:O5"/>
    <mergeCell ref="P5:T5"/>
  </mergeCells>
  <pageMargins left="0.7" right="0.7" top="0.75" bottom="0.75" header="0.3" footer="0.3"/>
  <pageSetup orientation="portrait"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3"/>
  <sheetViews>
    <sheetView topLeftCell="AR1" workbookViewId="0">
      <selection activeCell="BB6" sqref="BB6"/>
    </sheetView>
  </sheetViews>
  <sheetFormatPr defaultRowHeight="12.75" x14ac:dyDescent="0.2"/>
  <cols>
    <col min="2" max="2" width="23.28515625" bestFit="1" customWidth="1"/>
    <col min="14" max="14" width="23.28515625" bestFit="1" customWidth="1"/>
    <col min="26" max="26" width="23.28515625" bestFit="1" customWidth="1"/>
    <col min="38" max="38" width="23.28515625" bestFit="1" customWidth="1"/>
    <col min="49" max="49" width="23.28515625" bestFit="1" customWidth="1"/>
  </cols>
  <sheetData>
    <row r="1" spans="1:57" ht="12.75" customHeight="1" x14ac:dyDescent="0.2">
      <c r="A1" s="294" t="s">
        <v>126</v>
      </c>
      <c r="B1" s="295"/>
      <c r="C1" s="295"/>
      <c r="D1" s="295"/>
      <c r="E1" s="295"/>
      <c r="F1" s="295"/>
      <c r="G1" s="295"/>
      <c r="H1" s="295"/>
      <c r="I1" s="295"/>
      <c r="J1" s="296"/>
      <c r="M1" s="294" t="s">
        <v>126</v>
      </c>
      <c r="N1" s="295"/>
      <c r="O1" s="295"/>
      <c r="P1" s="295"/>
      <c r="Q1" s="295"/>
      <c r="R1" s="295"/>
      <c r="S1" s="295"/>
      <c r="T1" s="295"/>
      <c r="U1" s="295"/>
      <c r="V1" s="296"/>
      <c r="Y1" s="292" t="s">
        <v>126</v>
      </c>
      <c r="Z1" s="292"/>
      <c r="AA1" s="292"/>
      <c r="AB1" s="292"/>
      <c r="AC1" s="292"/>
      <c r="AD1" s="292"/>
      <c r="AE1" s="292"/>
      <c r="AF1" s="292"/>
      <c r="AG1" s="292"/>
      <c r="AH1" s="292"/>
      <c r="AK1" s="294" t="s">
        <v>126</v>
      </c>
      <c r="AL1" s="295"/>
      <c r="AM1" s="295"/>
      <c r="AN1" s="295"/>
      <c r="AO1" s="295"/>
      <c r="AP1" s="295"/>
      <c r="AQ1" s="295"/>
      <c r="AR1" s="295"/>
      <c r="AS1" s="295"/>
      <c r="AT1" s="296"/>
      <c r="AV1" s="294" t="s">
        <v>126</v>
      </c>
      <c r="AW1" s="295"/>
      <c r="AX1" s="295"/>
      <c r="AY1" s="295"/>
      <c r="AZ1" s="295"/>
      <c r="BA1" s="295"/>
      <c r="BB1" s="295"/>
      <c r="BC1" s="295"/>
      <c r="BD1" s="295"/>
      <c r="BE1" s="296"/>
    </row>
    <row r="2" spans="1:57" ht="12.75" customHeight="1" x14ac:dyDescent="0.2">
      <c r="A2" s="297"/>
      <c r="B2" s="298"/>
      <c r="C2" s="298"/>
      <c r="D2" s="298"/>
      <c r="E2" s="298"/>
      <c r="F2" s="298"/>
      <c r="G2" s="298"/>
      <c r="H2" s="298"/>
      <c r="I2" s="298"/>
      <c r="J2" s="299"/>
      <c r="M2" s="297"/>
      <c r="N2" s="298"/>
      <c r="O2" s="298"/>
      <c r="P2" s="298"/>
      <c r="Q2" s="298"/>
      <c r="R2" s="298"/>
      <c r="S2" s="298"/>
      <c r="T2" s="298"/>
      <c r="U2" s="298"/>
      <c r="V2" s="299"/>
      <c r="Y2" s="292"/>
      <c r="Z2" s="292"/>
      <c r="AA2" s="292"/>
      <c r="AB2" s="292"/>
      <c r="AC2" s="292"/>
      <c r="AD2" s="292"/>
      <c r="AE2" s="292"/>
      <c r="AF2" s="292"/>
      <c r="AG2" s="292"/>
      <c r="AH2" s="292"/>
      <c r="AK2" s="297"/>
      <c r="AL2" s="298"/>
      <c r="AM2" s="298"/>
      <c r="AN2" s="298"/>
      <c r="AO2" s="298"/>
      <c r="AP2" s="298"/>
      <c r="AQ2" s="298"/>
      <c r="AR2" s="298"/>
      <c r="AS2" s="298"/>
      <c r="AT2" s="299"/>
      <c r="AV2" s="297"/>
      <c r="AW2" s="298"/>
      <c r="AX2" s="298"/>
      <c r="AY2" s="298"/>
      <c r="AZ2" s="298"/>
      <c r="BA2" s="298"/>
      <c r="BB2" s="298"/>
      <c r="BC2" s="298"/>
      <c r="BD2" s="298"/>
      <c r="BE2" s="299"/>
    </row>
    <row r="3" spans="1:57" ht="16.5" x14ac:dyDescent="0.25">
      <c r="A3" s="91" t="s">
        <v>0</v>
      </c>
      <c r="B3" s="96" t="s">
        <v>58</v>
      </c>
      <c r="C3" s="293" t="s">
        <v>17</v>
      </c>
      <c r="D3" s="293"/>
      <c r="E3" s="291">
        <v>40490</v>
      </c>
      <c r="F3" s="291"/>
      <c r="G3" s="291"/>
      <c r="H3" s="291"/>
      <c r="I3" s="291"/>
      <c r="J3" s="107"/>
      <c r="M3" s="91" t="s">
        <v>0</v>
      </c>
      <c r="N3" s="96" t="s">
        <v>74</v>
      </c>
      <c r="O3" s="293" t="s">
        <v>17</v>
      </c>
      <c r="P3" s="293"/>
      <c r="Q3" s="291">
        <v>40490</v>
      </c>
      <c r="R3" s="291"/>
      <c r="S3" s="291"/>
      <c r="T3" s="291"/>
      <c r="U3" s="291"/>
      <c r="V3" s="107"/>
      <c r="Y3" s="91" t="s">
        <v>0</v>
      </c>
      <c r="Z3" s="96" t="s">
        <v>101</v>
      </c>
      <c r="AA3" s="293" t="s">
        <v>17</v>
      </c>
      <c r="AB3" s="293"/>
      <c r="AC3" s="291">
        <v>40490</v>
      </c>
      <c r="AD3" s="291"/>
      <c r="AE3" s="291"/>
      <c r="AF3" s="291"/>
      <c r="AG3" s="291"/>
      <c r="AH3" s="107"/>
      <c r="AK3" s="91" t="s">
        <v>0</v>
      </c>
      <c r="AL3" s="96" t="s">
        <v>78</v>
      </c>
      <c r="AM3" s="293" t="s">
        <v>17</v>
      </c>
      <c r="AN3" s="293"/>
      <c r="AO3" s="291">
        <v>40490</v>
      </c>
      <c r="AP3" s="291"/>
      <c r="AQ3" s="291"/>
      <c r="AR3" s="291"/>
      <c r="AS3" s="291"/>
      <c r="AT3" s="107"/>
      <c r="AV3" s="91" t="s">
        <v>0</v>
      </c>
      <c r="AW3" s="96" t="s">
        <v>85</v>
      </c>
      <c r="AX3" s="293" t="s">
        <v>17</v>
      </c>
      <c r="AY3" s="293"/>
      <c r="AZ3" s="291">
        <v>40490</v>
      </c>
      <c r="BA3" s="291"/>
      <c r="BB3" s="291"/>
      <c r="BC3" s="291"/>
      <c r="BD3" s="291"/>
      <c r="BE3" s="107"/>
    </row>
    <row r="4" spans="1:57" ht="16.5" x14ac:dyDescent="0.25">
      <c r="A4" s="91" t="s">
        <v>36</v>
      </c>
      <c r="B4" s="143" t="s">
        <v>61</v>
      </c>
      <c r="C4" s="98">
        <f>E3</f>
        <v>40490</v>
      </c>
      <c r="D4" s="98">
        <f t="shared" ref="D4:I5" si="0">C4+1</f>
        <v>40491</v>
      </c>
      <c r="E4" s="98">
        <f t="shared" si="0"/>
        <v>40492</v>
      </c>
      <c r="F4" s="98">
        <f t="shared" si="0"/>
        <v>40493</v>
      </c>
      <c r="G4" s="98">
        <f t="shared" si="0"/>
        <v>40494</v>
      </c>
      <c r="H4" s="98">
        <f t="shared" si="0"/>
        <v>40495</v>
      </c>
      <c r="I4" s="98">
        <f t="shared" si="0"/>
        <v>40496</v>
      </c>
      <c r="J4" s="99" t="s">
        <v>1</v>
      </c>
      <c r="M4" s="91" t="s">
        <v>36</v>
      </c>
      <c r="N4" s="138" t="s">
        <v>61</v>
      </c>
      <c r="O4" s="98">
        <f>Q3</f>
        <v>40490</v>
      </c>
      <c r="P4" s="98">
        <f t="shared" ref="P4:U5" si="1">O4+1</f>
        <v>40491</v>
      </c>
      <c r="Q4" s="98">
        <f t="shared" si="1"/>
        <v>40492</v>
      </c>
      <c r="R4" s="98">
        <f t="shared" si="1"/>
        <v>40493</v>
      </c>
      <c r="S4" s="98">
        <f t="shared" si="1"/>
        <v>40494</v>
      </c>
      <c r="T4" s="98">
        <f t="shared" si="1"/>
        <v>40495</v>
      </c>
      <c r="U4" s="98">
        <f t="shared" si="1"/>
        <v>40496</v>
      </c>
      <c r="V4" s="99" t="s">
        <v>1</v>
      </c>
      <c r="Y4" s="91" t="s">
        <v>36</v>
      </c>
      <c r="Z4" s="139" t="s">
        <v>61</v>
      </c>
      <c r="AA4" s="98">
        <f>AC3</f>
        <v>40490</v>
      </c>
      <c r="AB4" s="98">
        <f t="shared" ref="AB4:AG5" si="2">AA4+1</f>
        <v>40491</v>
      </c>
      <c r="AC4" s="98">
        <f t="shared" si="2"/>
        <v>40492</v>
      </c>
      <c r="AD4" s="98">
        <f t="shared" si="2"/>
        <v>40493</v>
      </c>
      <c r="AE4" s="98">
        <f t="shared" si="2"/>
        <v>40494</v>
      </c>
      <c r="AF4" s="98">
        <f t="shared" si="2"/>
        <v>40495</v>
      </c>
      <c r="AG4" s="98">
        <f t="shared" si="2"/>
        <v>40496</v>
      </c>
      <c r="AH4" s="99" t="s">
        <v>1</v>
      </c>
      <c r="AK4" s="91" t="s">
        <v>36</v>
      </c>
      <c r="AL4" s="141" t="s">
        <v>61</v>
      </c>
      <c r="AM4" s="98">
        <f>AO3</f>
        <v>40490</v>
      </c>
      <c r="AN4" s="98">
        <f t="shared" ref="AN4:AS5" si="3">AM4+1</f>
        <v>40491</v>
      </c>
      <c r="AO4" s="98">
        <f t="shared" si="3"/>
        <v>40492</v>
      </c>
      <c r="AP4" s="98">
        <f t="shared" si="3"/>
        <v>40493</v>
      </c>
      <c r="AQ4" s="98">
        <f t="shared" si="3"/>
        <v>40494</v>
      </c>
      <c r="AR4" s="98">
        <f t="shared" si="3"/>
        <v>40495</v>
      </c>
      <c r="AS4" s="98">
        <f t="shared" si="3"/>
        <v>40496</v>
      </c>
      <c r="AT4" s="99" t="s">
        <v>1</v>
      </c>
      <c r="AV4" s="91" t="s">
        <v>36</v>
      </c>
      <c r="AW4" s="157" t="s">
        <v>61</v>
      </c>
      <c r="AX4" s="98">
        <f>AZ3</f>
        <v>40490</v>
      </c>
      <c r="AY4" s="98">
        <f t="shared" ref="AY4:BD5" si="4">AX4+1</f>
        <v>40491</v>
      </c>
      <c r="AZ4" s="98">
        <f t="shared" si="4"/>
        <v>40492</v>
      </c>
      <c r="BA4" s="98">
        <f t="shared" si="4"/>
        <v>40493</v>
      </c>
      <c r="BB4" s="98">
        <f t="shared" si="4"/>
        <v>40494</v>
      </c>
      <c r="BC4" s="98">
        <f t="shared" si="4"/>
        <v>40495</v>
      </c>
      <c r="BD4" s="98">
        <f t="shared" si="4"/>
        <v>40496</v>
      </c>
      <c r="BE4" s="99" t="s">
        <v>1</v>
      </c>
    </row>
    <row r="5" spans="1:57" ht="16.5" x14ac:dyDescent="0.25">
      <c r="A5" s="107"/>
      <c r="B5" s="91" t="s">
        <v>35</v>
      </c>
      <c r="C5" s="102">
        <f>E3</f>
        <v>40490</v>
      </c>
      <c r="D5" s="102">
        <f t="shared" si="0"/>
        <v>40491</v>
      </c>
      <c r="E5" s="102">
        <f t="shared" si="0"/>
        <v>40492</v>
      </c>
      <c r="F5" s="102">
        <f t="shared" si="0"/>
        <v>40493</v>
      </c>
      <c r="G5" s="102">
        <f t="shared" si="0"/>
        <v>40494</v>
      </c>
      <c r="H5" s="102">
        <f t="shared" si="0"/>
        <v>40495</v>
      </c>
      <c r="I5" s="102">
        <f t="shared" si="0"/>
        <v>40496</v>
      </c>
      <c r="J5" s="103"/>
      <c r="M5" s="107"/>
      <c r="N5" s="91" t="s">
        <v>35</v>
      </c>
      <c r="O5" s="102">
        <f>Q3</f>
        <v>40490</v>
      </c>
      <c r="P5" s="102">
        <f t="shared" si="1"/>
        <v>40491</v>
      </c>
      <c r="Q5" s="102">
        <f t="shared" si="1"/>
        <v>40492</v>
      </c>
      <c r="R5" s="102">
        <f t="shared" si="1"/>
        <v>40493</v>
      </c>
      <c r="S5" s="102">
        <f t="shared" si="1"/>
        <v>40494</v>
      </c>
      <c r="T5" s="102">
        <f t="shared" si="1"/>
        <v>40495</v>
      </c>
      <c r="U5" s="102">
        <f t="shared" si="1"/>
        <v>40496</v>
      </c>
      <c r="V5" s="103"/>
      <c r="Y5" s="107"/>
      <c r="Z5" s="91" t="s">
        <v>35</v>
      </c>
      <c r="AA5" s="102">
        <f>AC3</f>
        <v>40490</v>
      </c>
      <c r="AB5" s="102">
        <f t="shared" si="2"/>
        <v>40491</v>
      </c>
      <c r="AC5" s="102">
        <f t="shared" si="2"/>
        <v>40492</v>
      </c>
      <c r="AD5" s="102">
        <f t="shared" si="2"/>
        <v>40493</v>
      </c>
      <c r="AE5" s="102">
        <f t="shared" si="2"/>
        <v>40494</v>
      </c>
      <c r="AF5" s="102">
        <f t="shared" si="2"/>
        <v>40495</v>
      </c>
      <c r="AG5" s="102">
        <f t="shared" si="2"/>
        <v>40496</v>
      </c>
      <c r="AH5" s="103"/>
      <c r="AK5" s="107"/>
      <c r="AL5" s="91" t="s">
        <v>35</v>
      </c>
      <c r="AM5" s="102">
        <f>AO3</f>
        <v>40490</v>
      </c>
      <c r="AN5" s="102">
        <f t="shared" si="3"/>
        <v>40491</v>
      </c>
      <c r="AO5" s="102">
        <f t="shared" si="3"/>
        <v>40492</v>
      </c>
      <c r="AP5" s="102">
        <f t="shared" si="3"/>
        <v>40493</v>
      </c>
      <c r="AQ5" s="102">
        <f t="shared" si="3"/>
        <v>40494</v>
      </c>
      <c r="AR5" s="102">
        <f t="shared" si="3"/>
        <v>40495</v>
      </c>
      <c r="AS5" s="102">
        <f t="shared" si="3"/>
        <v>40496</v>
      </c>
      <c r="AT5" s="103"/>
      <c r="AV5" s="107"/>
      <c r="AW5" s="91" t="s">
        <v>35</v>
      </c>
      <c r="AX5" s="102">
        <f>AZ3</f>
        <v>40490</v>
      </c>
      <c r="AY5" s="102">
        <f t="shared" si="4"/>
        <v>40491</v>
      </c>
      <c r="AZ5" s="102">
        <f t="shared" si="4"/>
        <v>40492</v>
      </c>
      <c r="BA5" s="102">
        <f t="shared" si="4"/>
        <v>40493</v>
      </c>
      <c r="BB5" s="102">
        <f t="shared" si="4"/>
        <v>40494</v>
      </c>
      <c r="BC5" s="102">
        <f t="shared" si="4"/>
        <v>40495</v>
      </c>
      <c r="BD5" s="102">
        <f t="shared" si="4"/>
        <v>40496</v>
      </c>
      <c r="BE5" s="103"/>
    </row>
    <row r="6" spans="1:57" ht="16.5" x14ac:dyDescent="0.25">
      <c r="A6" s="107"/>
      <c r="B6" s="107" t="s">
        <v>37</v>
      </c>
      <c r="C6" s="145">
        <v>2.5</v>
      </c>
      <c r="D6" s="145"/>
      <c r="E6" s="145"/>
      <c r="F6" s="114"/>
      <c r="G6" s="145">
        <v>2.5</v>
      </c>
      <c r="H6" s="145"/>
      <c r="I6" s="145"/>
      <c r="J6" s="106">
        <f t="shared" ref="J6:J12" si="5">SUM(C6:I6)</f>
        <v>5</v>
      </c>
      <c r="M6" s="107"/>
      <c r="N6" s="107" t="s">
        <v>37</v>
      </c>
      <c r="O6" s="105">
        <v>2.5</v>
      </c>
      <c r="P6" s="105"/>
      <c r="Q6" s="105"/>
      <c r="R6" s="105"/>
      <c r="S6" s="105"/>
      <c r="T6" s="105"/>
      <c r="U6" s="105"/>
      <c r="V6" s="106">
        <f t="shared" ref="V6:V12" si="6">SUM(O6:U6)</f>
        <v>2.5</v>
      </c>
      <c r="Y6" s="107"/>
      <c r="Z6" s="107" t="s">
        <v>37</v>
      </c>
      <c r="AA6" s="105">
        <v>2.5</v>
      </c>
      <c r="AB6" s="105"/>
      <c r="AC6" s="105"/>
      <c r="AD6" s="105"/>
      <c r="AE6" s="105"/>
      <c r="AF6" s="105"/>
      <c r="AG6" s="105"/>
      <c r="AH6" s="106">
        <f t="shared" ref="AH6:AH12" si="7">SUM(AA6:AG6)</f>
        <v>2.5</v>
      </c>
      <c r="AK6" s="107"/>
      <c r="AL6" s="107" t="s">
        <v>37</v>
      </c>
      <c r="AM6" s="105"/>
      <c r="AN6" s="105"/>
      <c r="AO6" s="105"/>
      <c r="AP6" s="105"/>
      <c r="AQ6" s="105"/>
      <c r="AR6" s="105"/>
      <c r="AS6" s="105"/>
      <c r="AT6" s="106">
        <f t="shared" ref="AT6:AT12" si="8">SUM(AM6:AS6)</f>
        <v>0</v>
      </c>
      <c r="AV6" s="107"/>
      <c r="AW6" s="107" t="s">
        <v>37</v>
      </c>
      <c r="AX6" s="145">
        <v>2.5</v>
      </c>
      <c r="AY6" s="145"/>
      <c r="AZ6" s="145"/>
      <c r="BA6" s="114"/>
      <c r="BB6" s="145">
        <v>2.5</v>
      </c>
      <c r="BC6" s="145"/>
      <c r="BD6" s="145"/>
      <c r="BE6" s="106">
        <f>SUM(AX6:BD6)</f>
        <v>5</v>
      </c>
    </row>
    <row r="7" spans="1:57" ht="16.5" x14ac:dyDescent="0.25">
      <c r="A7" s="107"/>
      <c r="B7" s="107" t="s">
        <v>34</v>
      </c>
      <c r="C7" s="90"/>
      <c r="D7" s="105">
        <v>1.5</v>
      </c>
      <c r="E7" s="105">
        <v>1</v>
      </c>
      <c r="F7" s="114"/>
      <c r="G7" s="145"/>
      <c r="H7" s="145">
        <v>1.5</v>
      </c>
      <c r="I7" s="145"/>
      <c r="J7" s="106">
        <f>SUM(D7:I7)</f>
        <v>4</v>
      </c>
      <c r="M7" s="107"/>
      <c r="N7" s="107" t="s">
        <v>34</v>
      </c>
      <c r="O7" s="105"/>
      <c r="P7" s="105">
        <v>1.5</v>
      </c>
      <c r="Q7" s="105">
        <v>1</v>
      </c>
      <c r="R7" s="105"/>
      <c r="S7" s="105"/>
      <c r="T7" s="105"/>
      <c r="U7" s="105"/>
      <c r="V7" s="106">
        <f t="shared" si="6"/>
        <v>2.5</v>
      </c>
      <c r="Y7" s="107"/>
      <c r="Z7" s="107" t="s">
        <v>34</v>
      </c>
      <c r="AA7" s="105"/>
      <c r="AB7" s="105">
        <v>1.5</v>
      </c>
      <c r="AC7" s="105"/>
      <c r="AD7" s="105"/>
      <c r="AE7" s="105"/>
      <c r="AF7" s="105"/>
      <c r="AG7" s="105"/>
      <c r="AH7" s="106">
        <f t="shared" si="7"/>
        <v>1.5</v>
      </c>
      <c r="AK7" s="107"/>
      <c r="AL7" s="107" t="s">
        <v>34</v>
      </c>
      <c r="AM7" s="105"/>
      <c r="AN7" s="105">
        <v>1.5</v>
      </c>
      <c r="AO7" s="105"/>
      <c r="AP7" s="105"/>
      <c r="AQ7" s="105"/>
      <c r="AR7" s="105"/>
      <c r="AS7" s="105"/>
      <c r="AT7" s="106">
        <f t="shared" si="8"/>
        <v>1.5</v>
      </c>
      <c r="AV7" s="107"/>
      <c r="AW7" s="107" t="s">
        <v>34</v>
      </c>
      <c r="AX7" s="90"/>
      <c r="AY7" s="105">
        <v>1.5</v>
      </c>
      <c r="AZ7" s="105">
        <v>1</v>
      </c>
      <c r="BA7" s="114"/>
      <c r="BB7" s="145"/>
      <c r="BC7" s="145">
        <v>1.5</v>
      </c>
      <c r="BD7" s="145"/>
      <c r="BE7" s="106">
        <f>SUM(AY7:BD7)</f>
        <v>4</v>
      </c>
    </row>
    <row r="8" spans="1:57" ht="16.5" x14ac:dyDescent="0.25">
      <c r="A8" s="107"/>
      <c r="B8" s="107" t="s">
        <v>38</v>
      </c>
      <c r="C8" s="145"/>
      <c r="D8" s="105"/>
      <c r="E8" s="105"/>
      <c r="F8" s="114"/>
      <c r="G8" s="145"/>
      <c r="H8" s="145"/>
      <c r="I8" s="145">
        <v>3</v>
      </c>
      <c r="J8" s="106">
        <f t="shared" si="5"/>
        <v>3</v>
      </c>
      <c r="M8" s="107"/>
      <c r="N8" s="107" t="s">
        <v>38</v>
      </c>
      <c r="O8" s="105"/>
      <c r="P8" s="105">
        <v>1</v>
      </c>
      <c r="Q8" s="105"/>
      <c r="R8" s="105"/>
      <c r="S8" s="105">
        <v>1</v>
      </c>
      <c r="T8" s="105"/>
      <c r="U8" s="105">
        <v>2</v>
      </c>
      <c r="V8" s="106">
        <f t="shared" si="6"/>
        <v>4</v>
      </c>
      <c r="Y8" s="107"/>
      <c r="Z8" s="107" t="s">
        <v>38</v>
      </c>
      <c r="AA8" s="105">
        <v>1</v>
      </c>
      <c r="AB8" s="105">
        <v>1</v>
      </c>
      <c r="AC8" s="105"/>
      <c r="AD8" s="105"/>
      <c r="AE8" s="105"/>
      <c r="AF8" s="105"/>
      <c r="AG8" s="105"/>
      <c r="AH8" s="106">
        <f t="shared" si="7"/>
        <v>2</v>
      </c>
      <c r="AK8" s="107"/>
      <c r="AL8" s="107" t="s">
        <v>38</v>
      </c>
      <c r="AM8" s="105"/>
      <c r="AN8" s="105">
        <v>1</v>
      </c>
      <c r="AO8" s="105"/>
      <c r="AP8" s="105"/>
      <c r="AQ8" s="105"/>
      <c r="AR8" s="105"/>
      <c r="AS8" s="105"/>
      <c r="AT8" s="106">
        <f t="shared" si="8"/>
        <v>1</v>
      </c>
      <c r="AV8" s="107"/>
      <c r="AW8" s="107" t="s">
        <v>38</v>
      </c>
      <c r="AX8" s="145"/>
      <c r="AY8" s="105"/>
      <c r="AZ8" s="105"/>
      <c r="BA8" s="114"/>
      <c r="BB8" s="145"/>
      <c r="BC8" s="145"/>
      <c r="BD8" s="145">
        <v>2</v>
      </c>
      <c r="BE8" s="106">
        <f>SUM(AX8:BD8)</f>
        <v>2</v>
      </c>
    </row>
    <row r="9" spans="1:57" ht="16.5" x14ac:dyDescent="0.25">
      <c r="A9" s="107"/>
      <c r="B9" s="107" t="s">
        <v>39</v>
      </c>
      <c r="C9" s="145"/>
      <c r="D9" s="145">
        <v>2</v>
      </c>
      <c r="E9" s="145"/>
      <c r="F9" s="114"/>
      <c r="G9" s="145"/>
      <c r="H9" s="145"/>
      <c r="I9" s="145">
        <v>3</v>
      </c>
      <c r="J9" s="106">
        <f t="shared" si="5"/>
        <v>5</v>
      </c>
      <c r="M9" s="107"/>
      <c r="N9" s="107" t="s">
        <v>39</v>
      </c>
      <c r="O9" s="105"/>
      <c r="P9" s="105">
        <v>3</v>
      </c>
      <c r="Q9" s="105"/>
      <c r="R9" s="105"/>
      <c r="S9" s="105"/>
      <c r="T9" s="105"/>
      <c r="U9" s="105">
        <v>3</v>
      </c>
      <c r="V9" s="106">
        <f t="shared" si="6"/>
        <v>6</v>
      </c>
      <c r="Y9" s="107"/>
      <c r="Z9" s="107" t="s">
        <v>39</v>
      </c>
      <c r="AA9" s="105">
        <v>3</v>
      </c>
      <c r="AB9" s="105"/>
      <c r="AC9" s="105"/>
      <c r="AD9" s="105"/>
      <c r="AE9" s="105"/>
      <c r="AF9" s="105"/>
      <c r="AG9" s="105"/>
      <c r="AH9" s="106">
        <f t="shared" si="7"/>
        <v>3</v>
      </c>
      <c r="AK9" s="107"/>
      <c r="AL9" s="107" t="s">
        <v>39</v>
      </c>
      <c r="AM9" s="105"/>
      <c r="AN9" s="105"/>
      <c r="AO9" s="105">
        <v>2</v>
      </c>
      <c r="AP9" s="105"/>
      <c r="AQ9" s="105"/>
      <c r="AR9" s="105"/>
      <c r="AS9" s="105"/>
      <c r="AT9" s="106">
        <f t="shared" si="8"/>
        <v>2</v>
      </c>
      <c r="AV9" s="107"/>
      <c r="AW9" s="107" t="s">
        <v>39</v>
      </c>
      <c r="AX9" s="145"/>
      <c r="AY9" s="145">
        <v>2</v>
      </c>
      <c r="AZ9" s="145"/>
      <c r="BA9" s="114"/>
      <c r="BB9" s="145"/>
      <c r="BC9" s="145"/>
      <c r="BD9" s="145">
        <v>2</v>
      </c>
      <c r="BE9" s="106">
        <f>SUM(AX9:BD9)</f>
        <v>4</v>
      </c>
    </row>
    <row r="10" spans="1:57" ht="16.5" x14ac:dyDescent="0.25">
      <c r="A10" s="107"/>
      <c r="B10" s="107" t="s">
        <v>40</v>
      </c>
      <c r="C10" s="145"/>
      <c r="D10" s="145"/>
      <c r="E10" s="145"/>
      <c r="F10" s="114"/>
      <c r="G10" s="145"/>
      <c r="H10" s="145"/>
      <c r="I10" s="145"/>
      <c r="J10" s="106">
        <f t="shared" si="5"/>
        <v>0</v>
      </c>
      <c r="M10" s="107"/>
      <c r="N10" s="107" t="s">
        <v>40</v>
      </c>
      <c r="O10" s="105"/>
      <c r="P10" s="105"/>
      <c r="Q10" s="105"/>
      <c r="R10" s="105"/>
      <c r="S10" s="105"/>
      <c r="T10" s="105"/>
      <c r="U10" s="105"/>
      <c r="V10" s="106">
        <f t="shared" si="6"/>
        <v>0</v>
      </c>
      <c r="Y10" s="107"/>
      <c r="Z10" s="107" t="s">
        <v>40</v>
      </c>
      <c r="AA10" s="105"/>
      <c r="AB10" s="105"/>
      <c r="AC10" s="105"/>
      <c r="AD10" s="105"/>
      <c r="AE10" s="105"/>
      <c r="AF10" s="105"/>
      <c r="AG10" s="105"/>
      <c r="AH10" s="106">
        <f t="shared" si="7"/>
        <v>0</v>
      </c>
      <c r="AK10" s="107"/>
      <c r="AL10" s="107" t="s">
        <v>40</v>
      </c>
      <c r="AM10" s="105"/>
      <c r="AN10" s="105"/>
      <c r="AO10" s="105"/>
      <c r="AP10" s="105"/>
      <c r="AQ10" s="105"/>
      <c r="AR10" s="105"/>
      <c r="AS10" s="105"/>
      <c r="AT10" s="106">
        <f t="shared" si="8"/>
        <v>0</v>
      </c>
      <c r="AV10" s="107"/>
      <c r="AW10" s="107" t="s">
        <v>40</v>
      </c>
      <c r="AX10" s="145"/>
      <c r="AY10" s="145"/>
      <c r="AZ10" s="145"/>
      <c r="BA10" s="114"/>
      <c r="BB10" s="145"/>
      <c r="BC10" s="145"/>
      <c r="BD10" s="145"/>
      <c r="BE10" s="106">
        <f>SUM(AX10:BD10)</f>
        <v>0</v>
      </c>
    </row>
    <row r="11" spans="1:57" ht="16.5" x14ac:dyDescent="0.25">
      <c r="A11" s="107"/>
      <c r="B11" s="111" t="s">
        <v>62</v>
      </c>
      <c r="C11" s="145"/>
      <c r="D11" s="145">
        <v>1</v>
      </c>
      <c r="E11" s="145">
        <v>1</v>
      </c>
      <c r="F11" s="114"/>
      <c r="G11" s="145">
        <v>1</v>
      </c>
      <c r="H11" s="145"/>
      <c r="I11" s="145">
        <v>1</v>
      </c>
      <c r="J11" s="106">
        <f t="shared" si="5"/>
        <v>4</v>
      </c>
      <c r="M11" s="107"/>
      <c r="N11" s="111" t="s">
        <v>62</v>
      </c>
      <c r="O11" s="105">
        <v>1</v>
      </c>
      <c r="P11" s="105"/>
      <c r="Q11" s="105">
        <v>1</v>
      </c>
      <c r="R11" s="105"/>
      <c r="S11" s="105">
        <v>1</v>
      </c>
      <c r="T11" s="105"/>
      <c r="U11" s="105"/>
      <c r="V11" s="106">
        <f t="shared" si="6"/>
        <v>3</v>
      </c>
      <c r="Y11" s="107"/>
      <c r="Z11" s="111" t="s">
        <v>62</v>
      </c>
      <c r="AA11" s="105">
        <v>1</v>
      </c>
      <c r="AB11" s="105">
        <v>1</v>
      </c>
      <c r="AC11" s="105"/>
      <c r="AD11" s="105"/>
      <c r="AE11" s="105"/>
      <c r="AF11" s="105"/>
      <c r="AG11" s="105"/>
      <c r="AH11" s="106">
        <f t="shared" si="7"/>
        <v>2</v>
      </c>
      <c r="AK11" s="107"/>
      <c r="AL11" s="111" t="s">
        <v>62</v>
      </c>
      <c r="AM11" s="105">
        <v>1</v>
      </c>
      <c r="AN11" s="105"/>
      <c r="AO11" s="105">
        <v>1</v>
      </c>
      <c r="AP11" s="105"/>
      <c r="AQ11" s="105"/>
      <c r="AR11" s="105"/>
      <c r="AS11" s="105"/>
      <c r="AT11" s="106">
        <f t="shared" si="8"/>
        <v>2</v>
      </c>
      <c r="AV11" s="107"/>
      <c r="AW11" s="111" t="s">
        <v>62</v>
      </c>
      <c r="AX11" s="145"/>
      <c r="AY11" s="145">
        <v>1</v>
      </c>
      <c r="AZ11" s="145">
        <v>0.5</v>
      </c>
      <c r="BA11" s="114"/>
      <c r="BB11" s="145">
        <v>1</v>
      </c>
      <c r="BC11" s="145"/>
      <c r="BD11" s="145">
        <v>1</v>
      </c>
      <c r="BE11" s="106">
        <f>SUM(AX11:BD11)</f>
        <v>3.5</v>
      </c>
    </row>
    <row r="12" spans="1:57" ht="16.5" x14ac:dyDescent="0.25">
      <c r="A12" s="107"/>
      <c r="B12" s="107" t="s">
        <v>73</v>
      </c>
      <c r="C12" s="145"/>
      <c r="D12" s="145"/>
      <c r="E12" s="145"/>
      <c r="F12" s="145"/>
      <c r="G12" s="145"/>
      <c r="H12" s="145"/>
      <c r="I12" s="145"/>
      <c r="J12" s="106">
        <f t="shared" si="5"/>
        <v>0</v>
      </c>
      <c r="M12" s="107"/>
      <c r="N12" s="107" t="s">
        <v>73</v>
      </c>
      <c r="O12" s="105"/>
      <c r="P12" s="105"/>
      <c r="Q12" s="105"/>
      <c r="R12" s="105"/>
      <c r="S12" s="105"/>
      <c r="T12" s="105"/>
      <c r="U12" s="105"/>
      <c r="V12" s="106">
        <f t="shared" si="6"/>
        <v>0</v>
      </c>
      <c r="Y12" s="107"/>
      <c r="Z12" s="107" t="s">
        <v>73</v>
      </c>
      <c r="AA12" s="105"/>
      <c r="AB12" s="105"/>
      <c r="AC12" s="105"/>
      <c r="AD12" s="105"/>
      <c r="AE12" s="105"/>
      <c r="AF12" s="105"/>
      <c r="AG12" s="105"/>
      <c r="AH12" s="106">
        <f t="shared" si="7"/>
        <v>0</v>
      </c>
      <c r="AK12" s="107"/>
      <c r="AL12" s="107" t="s">
        <v>73</v>
      </c>
      <c r="AM12" s="105"/>
      <c r="AN12" s="105"/>
      <c r="AO12" s="105"/>
      <c r="AP12" s="105"/>
      <c r="AQ12" s="105"/>
      <c r="AR12" s="105"/>
      <c r="AS12" s="105"/>
      <c r="AT12" s="106">
        <f t="shared" si="8"/>
        <v>0</v>
      </c>
      <c r="AV12" s="107"/>
      <c r="AW12" s="107" t="s">
        <v>73</v>
      </c>
      <c r="AX12" s="145"/>
      <c r="AY12" s="145"/>
      <c r="AZ12" s="145"/>
      <c r="BA12" s="145"/>
      <c r="BB12" s="145"/>
      <c r="BC12" s="145"/>
      <c r="BD12" s="145"/>
      <c r="BE12" s="106">
        <f>SUM(AX12:BD12)</f>
        <v>0</v>
      </c>
    </row>
    <row r="13" spans="1:57" ht="16.5" x14ac:dyDescent="0.25">
      <c r="A13" s="107"/>
      <c r="B13" s="109" t="s">
        <v>1</v>
      </c>
      <c r="C13" s="106">
        <f t="shared" ref="C13:I13" si="9">SUM(C6:C11)</f>
        <v>2.5</v>
      </c>
      <c r="D13" s="106">
        <f t="shared" si="9"/>
        <v>4.5</v>
      </c>
      <c r="E13" s="106">
        <f t="shared" si="9"/>
        <v>2</v>
      </c>
      <c r="F13" s="106">
        <f t="shared" si="9"/>
        <v>0</v>
      </c>
      <c r="G13" s="106">
        <f t="shared" si="9"/>
        <v>3.5</v>
      </c>
      <c r="H13" s="106">
        <f t="shared" si="9"/>
        <v>1.5</v>
      </c>
      <c r="I13" s="106">
        <f t="shared" si="9"/>
        <v>7</v>
      </c>
      <c r="J13" s="106">
        <f>SUM(J6:J12)</f>
        <v>21</v>
      </c>
      <c r="M13" s="107"/>
      <c r="N13" s="109" t="s">
        <v>1</v>
      </c>
      <c r="O13" s="106">
        <f t="shared" ref="O13:U13" si="10">SUM(O6:O11)</f>
        <v>3.5</v>
      </c>
      <c r="P13" s="106">
        <f t="shared" si="10"/>
        <v>5.5</v>
      </c>
      <c r="Q13" s="106">
        <f t="shared" si="10"/>
        <v>2</v>
      </c>
      <c r="R13" s="106">
        <f t="shared" si="10"/>
        <v>0</v>
      </c>
      <c r="S13" s="106">
        <f t="shared" si="10"/>
        <v>2</v>
      </c>
      <c r="T13" s="106">
        <f t="shared" si="10"/>
        <v>0</v>
      </c>
      <c r="U13" s="106">
        <f t="shared" si="10"/>
        <v>5</v>
      </c>
      <c r="V13" s="106">
        <f>SUM(V6:V12)</f>
        <v>18</v>
      </c>
      <c r="Y13" s="107"/>
      <c r="Z13" s="109" t="s">
        <v>1</v>
      </c>
      <c r="AA13" s="106">
        <f t="shared" ref="AA13:AG13" si="11">SUM(AA6:AA11)</f>
        <v>7.5</v>
      </c>
      <c r="AB13" s="106">
        <f t="shared" si="11"/>
        <v>3.5</v>
      </c>
      <c r="AC13" s="106">
        <f t="shared" si="11"/>
        <v>0</v>
      </c>
      <c r="AD13" s="106">
        <f t="shared" si="11"/>
        <v>0</v>
      </c>
      <c r="AE13" s="106">
        <f t="shared" si="11"/>
        <v>0</v>
      </c>
      <c r="AF13" s="106">
        <f t="shared" si="11"/>
        <v>0</v>
      </c>
      <c r="AG13" s="106">
        <f t="shared" si="11"/>
        <v>0</v>
      </c>
      <c r="AH13" s="106">
        <f>SUM(AH6:AH12)</f>
        <v>11</v>
      </c>
      <c r="AK13" s="107"/>
      <c r="AL13" s="109" t="s">
        <v>1</v>
      </c>
      <c r="AM13" s="106">
        <f t="shared" ref="AM13:AS13" si="12">SUM(AM6:AM11)</f>
        <v>1</v>
      </c>
      <c r="AN13" s="106">
        <f t="shared" si="12"/>
        <v>2.5</v>
      </c>
      <c r="AO13" s="106">
        <f t="shared" si="12"/>
        <v>3</v>
      </c>
      <c r="AP13" s="106">
        <f t="shared" si="12"/>
        <v>0</v>
      </c>
      <c r="AQ13" s="106">
        <f t="shared" si="12"/>
        <v>0</v>
      </c>
      <c r="AR13" s="106">
        <f t="shared" si="12"/>
        <v>0</v>
      </c>
      <c r="AS13" s="106">
        <f t="shared" si="12"/>
        <v>0</v>
      </c>
      <c r="AT13" s="106">
        <f>SUM(AT6:AT12)</f>
        <v>6.5</v>
      </c>
      <c r="AV13" s="107"/>
      <c r="AW13" s="109" t="s">
        <v>1</v>
      </c>
      <c r="AX13" s="106">
        <f t="shared" ref="AX13:BD13" si="13">SUM(AX6:AX11)</f>
        <v>2.5</v>
      </c>
      <c r="AY13" s="106">
        <f t="shared" si="13"/>
        <v>4.5</v>
      </c>
      <c r="AZ13" s="106">
        <f t="shared" si="13"/>
        <v>1.5</v>
      </c>
      <c r="BA13" s="106">
        <f t="shared" si="13"/>
        <v>0</v>
      </c>
      <c r="BB13" s="106">
        <f t="shared" si="13"/>
        <v>3.5</v>
      </c>
      <c r="BC13" s="106">
        <f t="shared" si="13"/>
        <v>1.5</v>
      </c>
      <c r="BD13" s="106">
        <f t="shared" si="13"/>
        <v>5</v>
      </c>
      <c r="BE13" s="106">
        <f>SUM(BE6:BE12)</f>
        <v>18.5</v>
      </c>
    </row>
  </sheetData>
  <mergeCells count="15">
    <mergeCell ref="AV1:BE2"/>
    <mergeCell ref="AX3:AY3"/>
    <mergeCell ref="AZ3:BD3"/>
    <mergeCell ref="A1:J2"/>
    <mergeCell ref="C3:D3"/>
    <mergeCell ref="E3:I3"/>
    <mergeCell ref="AK1:AT2"/>
    <mergeCell ref="AM3:AN3"/>
    <mergeCell ref="AO3:AS3"/>
    <mergeCell ref="M1:V2"/>
    <mergeCell ref="O3:P3"/>
    <mergeCell ref="Q3:U3"/>
    <mergeCell ref="Y1:AH2"/>
    <mergeCell ref="AA3:AB3"/>
    <mergeCell ref="AC3:AG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AU13"/>
  <sheetViews>
    <sheetView topLeftCell="AE1" workbookViewId="0">
      <selection activeCell="AN8" sqref="AN8"/>
    </sheetView>
  </sheetViews>
  <sheetFormatPr defaultRowHeight="12.75" x14ac:dyDescent="0.2"/>
  <cols>
    <col min="6" max="6" width="23.28515625" bestFit="1" customWidth="1"/>
    <col min="17" max="17" width="23.28515625" bestFit="1" customWidth="1"/>
    <col min="28" max="28" width="23.28515625" bestFit="1" customWidth="1"/>
    <col min="39" max="39" width="23.28515625" bestFit="1" customWidth="1"/>
  </cols>
  <sheetData>
    <row r="1" spans="5:47" x14ac:dyDescent="0.2">
      <c r="E1" s="294" t="s">
        <v>130</v>
      </c>
      <c r="F1" s="295"/>
      <c r="G1" s="295"/>
      <c r="H1" s="295"/>
      <c r="I1" s="295"/>
      <c r="J1" s="295"/>
      <c r="K1" s="295"/>
      <c r="L1" s="295"/>
      <c r="M1" s="295"/>
      <c r="N1" s="296"/>
      <c r="P1" s="294" t="s">
        <v>130</v>
      </c>
      <c r="Q1" s="295"/>
      <c r="R1" s="295"/>
      <c r="S1" s="295"/>
      <c r="T1" s="295"/>
      <c r="U1" s="295"/>
      <c r="V1" s="295"/>
      <c r="W1" s="295"/>
      <c r="X1" s="295"/>
      <c r="Y1" s="296"/>
      <c r="AA1" s="294" t="s">
        <v>130</v>
      </c>
      <c r="AB1" s="295"/>
      <c r="AC1" s="295"/>
      <c r="AD1" s="295"/>
      <c r="AE1" s="295"/>
      <c r="AF1" s="295"/>
      <c r="AG1" s="295"/>
      <c r="AH1" s="295"/>
      <c r="AI1" s="295"/>
      <c r="AJ1" s="296"/>
      <c r="AL1" s="294" t="s">
        <v>130</v>
      </c>
      <c r="AM1" s="295"/>
      <c r="AN1" s="295"/>
      <c r="AO1" s="295"/>
      <c r="AP1" s="295"/>
      <c r="AQ1" s="295"/>
      <c r="AR1" s="295"/>
      <c r="AS1" s="295"/>
      <c r="AT1" s="295"/>
      <c r="AU1" s="296"/>
    </row>
    <row r="2" spans="5:47" x14ac:dyDescent="0.2">
      <c r="E2" s="297"/>
      <c r="F2" s="298"/>
      <c r="G2" s="298"/>
      <c r="H2" s="298"/>
      <c r="I2" s="298"/>
      <c r="J2" s="298"/>
      <c r="K2" s="298"/>
      <c r="L2" s="298"/>
      <c r="M2" s="298"/>
      <c r="N2" s="299"/>
      <c r="P2" s="297"/>
      <c r="Q2" s="298"/>
      <c r="R2" s="298"/>
      <c r="S2" s="298"/>
      <c r="T2" s="298"/>
      <c r="U2" s="298"/>
      <c r="V2" s="298"/>
      <c r="W2" s="298"/>
      <c r="X2" s="298"/>
      <c r="Y2" s="299"/>
      <c r="AA2" s="297"/>
      <c r="AB2" s="298"/>
      <c r="AC2" s="298"/>
      <c r="AD2" s="298"/>
      <c r="AE2" s="298"/>
      <c r="AF2" s="298"/>
      <c r="AG2" s="298"/>
      <c r="AH2" s="298"/>
      <c r="AI2" s="298"/>
      <c r="AJ2" s="299"/>
      <c r="AL2" s="297"/>
      <c r="AM2" s="298"/>
      <c r="AN2" s="298"/>
      <c r="AO2" s="298"/>
      <c r="AP2" s="298"/>
      <c r="AQ2" s="298"/>
      <c r="AR2" s="298"/>
      <c r="AS2" s="298"/>
      <c r="AT2" s="298"/>
      <c r="AU2" s="299"/>
    </row>
    <row r="3" spans="5:47" ht="16.5" x14ac:dyDescent="0.25">
      <c r="E3" s="91" t="s">
        <v>0</v>
      </c>
      <c r="F3" s="96" t="s">
        <v>74</v>
      </c>
      <c r="G3" s="293" t="s">
        <v>17</v>
      </c>
      <c r="H3" s="293"/>
      <c r="I3" s="291">
        <v>40497</v>
      </c>
      <c r="J3" s="291"/>
      <c r="K3" s="291"/>
      <c r="L3" s="291"/>
      <c r="M3" s="291"/>
      <c r="N3" s="107"/>
      <c r="P3" s="91" t="s">
        <v>0</v>
      </c>
      <c r="Q3" s="96" t="s">
        <v>74</v>
      </c>
      <c r="R3" s="293" t="s">
        <v>17</v>
      </c>
      <c r="S3" s="293"/>
      <c r="T3" s="291">
        <v>40497</v>
      </c>
      <c r="U3" s="291"/>
      <c r="V3" s="291"/>
      <c r="W3" s="291"/>
      <c r="X3" s="291"/>
      <c r="Y3" s="107"/>
      <c r="AA3" s="91" t="s">
        <v>0</v>
      </c>
      <c r="AB3" s="96" t="s">
        <v>78</v>
      </c>
      <c r="AC3" s="293" t="s">
        <v>17</v>
      </c>
      <c r="AD3" s="293"/>
      <c r="AE3" s="291">
        <v>40497</v>
      </c>
      <c r="AF3" s="291"/>
      <c r="AG3" s="291"/>
      <c r="AH3" s="291"/>
      <c r="AI3" s="291"/>
      <c r="AJ3" s="107"/>
      <c r="AL3" s="91" t="s">
        <v>0</v>
      </c>
      <c r="AM3" s="96" t="s">
        <v>85</v>
      </c>
      <c r="AN3" s="293" t="s">
        <v>17</v>
      </c>
      <c r="AO3" s="293"/>
      <c r="AP3" s="291">
        <v>40497</v>
      </c>
      <c r="AQ3" s="291"/>
      <c r="AR3" s="291"/>
      <c r="AS3" s="291"/>
      <c r="AT3" s="291"/>
      <c r="AU3" s="107"/>
    </row>
    <row r="4" spans="5:47" ht="16.5" x14ac:dyDescent="0.25">
      <c r="E4" s="91" t="s">
        <v>36</v>
      </c>
      <c r="F4" s="149" t="s">
        <v>61</v>
      </c>
      <c r="G4" s="98">
        <f>I3</f>
        <v>40497</v>
      </c>
      <c r="H4" s="98">
        <f t="shared" ref="H4:M5" si="0">G4+1</f>
        <v>40498</v>
      </c>
      <c r="I4" s="98">
        <f t="shared" si="0"/>
        <v>40499</v>
      </c>
      <c r="J4" s="98">
        <f t="shared" si="0"/>
        <v>40500</v>
      </c>
      <c r="K4" s="98">
        <f t="shared" si="0"/>
        <v>40501</v>
      </c>
      <c r="L4" s="98">
        <f t="shared" si="0"/>
        <v>40502</v>
      </c>
      <c r="M4" s="98">
        <f t="shared" si="0"/>
        <v>40503</v>
      </c>
      <c r="N4" s="99" t="s">
        <v>1</v>
      </c>
      <c r="P4" s="91" t="s">
        <v>36</v>
      </c>
      <c r="Q4" s="146" t="s">
        <v>61</v>
      </c>
      <c r="R4" s="98">
        <f>T3</f>
        <v>40497</v>
      </c>
      <c r="S4" s="98">
        <f t="shared" ref="S4:X5" si="1">R4+1</f>
        <v>40498</v>
      </c>
      <c r="T4" s="98">
        <f t="shared" si="1"/>
        <v>40499</v>
      </c>
      <c r="U4" s="98">
        <f t="shared" si="1"/>
        <v>40500</v>
      </c>
      <c r="V4" s="98">
        <f t="shared" si="1"/>
        <v>40501</v>
      </c>
      <c r="W4" s="98">
        <f t="shared" si="1"/>
        <v>40502</v>
      </c>
      <c r="X4" s="98">
        <f t="shared" si="1"/>
        <v>40503</v>
      </c>
      <c r="Y4" s="99" t="s">
        <v>1</v>
      </c>
      <c r="AA4" s="91" t="s">
        <v>36</v>
      </c>
      <c r="AB4" s="151" t="s">
        <v>61</v>
      </c>
      <c r="AC4" s="98">
        <f>AE3</f>
        <v>40497</v>
      </c>
      <c r="AD4" s="98">
        <f t="shared" ref="AD4:AI5" si="2">AC4+1</f>
        <v>40498</v>
      </c>
      <c r="AE4" s="98">
        <f t="shared" si="2"/>
        <v>40499</v>
      </c>
      <c r="AF4" s="98">
        <f t="shared" si="2"/>
        <v>40500</v>
      </c>
      <c r="AG4" s="98">
        <f t="shared" si="2"/>
        <v>40501</v>
      </c>
      <c r="AH4" s="98">
        <f t="shared" si="2"/>
        <v>40502</v>
      </c>
      <c r="AI4" s="98">
        <f t="shared" si="2"/>
        <v>40503</v>
      </c>
      <c r="AJ4" s="99" t="s">
        <v>1</v>
      </c>
      <c r="AL4" s="91" t="s">
        <v>36</v>
      </c>
      <c r="AM4" s="157" t="s">
        <v>61</v>
      </c>
      <c r="AN4" s="98">
        <f>AP3</f>
        <v>40497</v>
      </c>
      <c r="AO4" s="98">
        <f t="shared" ref="AO4:AT5" si="3">AN4+1</f>
        <v>40498</v>
      </c>
      <c r="AP4" s="98">
        <f t="shared" si="3"/>
        <v>40499</v>
      </c>
      <c r="AQ4" s="98">
        <f t="shared" si="3"/>
        <v>40500</v>
      </c>
      <c r="AR4" s="98">
        <f t="shared" si="3"/>
        <v>40501</v>
      </c>
      <c r="AS4" s="98">
        <f t="shared" si="3"/>
        <v>40502</v>
      </c>
      <c r="AT4" s="98">
        <f t="shared" si="3"/>
        <v>40503</v>
      </c>
      <c r="AU4" s="99" t="s">
        <v>1</v>
      </c>
    </row>
    <row r="5" spans="5:47" ht="16.5" x14ac:dyDescent="0.25">
      <c r="E5" s="107"/>
      <c r="F5" s="91" t="s">
        <v>35</v>
      </c>
      <c r="G5" s="102">
        <f>I3</f>
        <v>40497</v>
      </c>
      <c r="H5" s="102">
        <f t="shared" si="0"/>
        <v>40498</v>
      </c>
      <c r="I5" s="102">
        <f t="shared" si="0"/>
        <v>40499</v>
      </c>
      <c r="J5" s="102">
        <f t="shared" si="0"/>
        <v>40500</v>
      </c>
      <c r="K5" s="102">
        <f t="shared" si="0"/>
        <v>40501</v>
      </c>
      <c r="L5" s="102">
        <f t="shared" si="0"/>
        <v>40502</v>
      </c>
      <c r="M5" s="102">
        <f t="shared" si="0"/>
        <v>40503</v>
      </c>
      <c r="N5" s="103"/>
      <c r="P5" s="107"/>
      <c r="Q5" s="91" t="s">
        <v>35</v>
      </c>
      <c r="R5" s="102">
        <f>T3</f>
        <v>40497</v>
      </c>
      <c r="S5" s="102">
        <f t="shared" si="1"/>
        <v>40498</v>
      </c>
      <c r="T5" s="102">
        <f t="shared" si="1"/>
        <v>40499</v>
      </c>
      <c r="U5" s="102">
        <f t="shared" si="1"/>
        <v>40500</v>
      </c>
      <c r="V5" s="102">
        <f t="shared" si="1"/>
        <v>40501</v>
      </c>
      <c r="W5" s="102">
        <f t="shared" si="1"/>
        <v>40502</v>
      </c>
      <c r="X5" s="102">
        <f t="shared" si="1"/>
        <v>40503</v>
      </c>
      <c r="Y5" s="103"/>
      <c r="AA5" s="107"/>
      <c r="AB5" s="91" t="s">
        <v>35</v>
      </c>
      <c r="AC5" s="102">
        <f>AE3</f>
        <v>40497</v>
      </c>
      <c r="AD5" s="102">
        <f t="shared" si="2"/>
        <v>40498</v>
      </c>
      <c r="AE5" s="102">
        <f t="shared" si="2"/>
        <v>40499</v>
      </c>
      <c r="AF5" s="102">
        <f t="shared" si="2"/>
        <v>40500</v>
      </c>
      <c r="AG5" s="102">
        <f t="shared" si="2"/>
        <v>40501</v>
      </c>
      <c r="AH5" s="102">
        <f t="shared" si="2"/>
        <v>40502</v>
      </c>
      <c r="AI5" s="102">
        <f t="shared" si="2"/>
        <v>40503</v>
      </c>
      <c r="AJ5" s="103"/>
      <c r="AL5" s="107"/>
      <c r="AM5" s="91" t="s">
        <v>35</v>
      </c>
      <c r="AN5" s="102">
        <f>AP3</f>
        <v>40497</v>
      </c>
      <c r="AO5" s="102">
        <f t="shared" si="3"/>
        <v>40498</v>
      </c>
      <c r="AP5" s="102">
        <f t="shared" si="3"/>
        <v>40499</v>
      </c>
      <c r="AQ5" s="102">
        <f t="shared" si="3"/>
        <v>40500</v>
      </c>
      <c r="AR5" s="102">
        <f t="shared" si="3"/>
        <v>40501</v>
      </c>
      <c r="AS5" s="102">
        <f t="shared" si="3"/>
        <v>40502</v>
      </c>
      <c r="AT5" s="102">
        <f t="shared" si="3"/>
        <v>40503</v>
      </c>
      <c r="AU5" s="103"/>
    </row>
    <row r="6" spans="5:47" ht="16.5" x14ac:dyDescent="0.25">
      <c r="E6" s="107"/>
      <c r="F6" s="152" t="s">
        <v>37</v>
      </c>
      <c r="G6" s="145">
        <v>2.5</v>
      </c>
      <c r="H6" s="145"/>
      <c r="I6" s="145">
        <v>2.5</v>
      </c>
      <c r="J6" s="145"/>
      <c r="K6" s="145">
        <v>2.5</v>
      </c>
      <c r="L6" s="145"/>
      <c r="M6" s="145"/>
      <c r="N6" s="106">
        <f t="shared" ref="N6:N12" si="4">SUM(G6:M6)</f>
        <v>7.5</v>
      </c>
      <c r="P6" s="107"/>
      <c r="Q6" s="107" t="s">
        <v>37</v>
      </c>
      <c r="R6" s="105">
        <v>2.5</v>
      </c>
      <c r="S6" s="105"/>
      <c r="T6" s="105">
        <v>2.5</v>
      </c>
      <c r="U6" s="105"/>
      <c r="V6" s="105">
        <v>2.5</v>
      </c>
      <c r="W6" s="105"/>
      <c r="X6" s="105"/>
      <c r="Y6" s="106">
        <f t="shared" ref="Y6:Y12" si="5">SUM(R6:X6)</f>
        <v>7.5</v>
      </c>
      <c r="AA6" s="107"/>
      <c r="AB6" s="107" t="s">
        <v>37</v>
      </c>
      <c r="AC6" s="105"/>
      <c r="AD6" s="105"/>
      <c r="AE6" s="105">
        <v>2.5</v>
      </c>
      <c r="AF6" s="105"/>
      <c r="AG6" s="105">
        <v>2.5</v>
      </c>
      <c r="AH6" s="105"/>
      <c r="AI6" s="105"/>
      <c r="AJ6" s="106">
        <f t="shared" ref="AJ6:AJ12" si="6">SUM(AC6:AI6)</f>
        <v>5</v>
      </c>
      <c r="AL6" s="107"/>
      <c r="AM6" s="107" t="s">
        <v>37</v>
      </c>
      <c r="AN6" s="105">
        <v>2.5</v>
      </c>
      <c r="AO6" s="105"/>
      <c r="AP6" s="105">
        <v>2.5</v>
      </c>
      <c r="AQ6" s="105"/>
      <c r="AR6" s="105">
        <v>2.5</v>
      </c>
      <c r="AS6" s="105"/>
      <c r="AT6" s="105"/>
      <c r="AU6" s="106">
        <f t="shared" ref="AU6:AU12" si="7">SUM(AN6:AT6)</f>
        <v>7.5</v>
      </c>
    </row>
    <row r="7" spans="5:47" ht="16.5" x14ac:dyDescent="0.25">
      <c r="E7" s="107"/>
      <c r="F7" s="152" t="s">
        <v>34</v>
      </c>
      <c r="G7" s="145"/>
      <c r="H7" s="145"/>
      <c r="I7" s="145"/>
      <c r="J7" s="145"/>
      <c r="K7" s="145"/>
      <c r="L7" s="145">
        <v>1</v>
      </c>
      <c r="M7" s="145"/>
      <c r="N7" s="106">
        <f t="shared" si="4"/>
        <v>1</v>
      </c>
      <c r="P7" s="107"/>
      <c r="Q7" s="107" t="s">
        <v>34</v>
      </c>
      <c r="R7" s="105"/>
      <c r="S7" s="105"/>
      <c r="T7" s="105"/>
      <c r="U7" s="105"/>
      <c r="V7" s="105"/>
      <c r="W7" s="105"/>
      <c r="X7" s="105"/>
      <c r="Y7" s="106">
        <f t="shared" si="5"/>
        <v>0</v>
      </c>
      <c r="AA7" s="107"/>
      <c r="AB7" s="107" t="s">
        <v>34</v>
      </c>
      <c r="AC7" s="105"/>
      <c r="AD7" s="105"/>
      <c r="AE7" s="105"/>
      <c r="AF7" s="105"/>
      <c r="AG7" s="105"/>
      <c r="AH7" s="105"/>
      <c r="AI7" s="105"/>
      <c r="AJ7" s="106">
        <f t="shared" si="6"/>
        <v>0</v>
      </c>
      <c r="AL7" s="107"/>
      <c r="AM7" s="107" t="s">
        <v>34</v>
      </c>
      <c r="AN7" s="105"/>
      <c r="AO7" s="105"/>
      <c r="AP7" s="105"/>
      <c r="AQ7" s="105"/>
      <c r="AR7" s="105"/>
      <c r="AS7" s="105"/>
      <c r="AT7" s="105"/>
      <c r="AU7" s="106">
        <f t="shared" si="7"/>
        <v>0</v>
      </c>
    </row>
    <row r="8" spans="5:47" ht="16.5" x14ac:dyDescent="0.25">
      <c r="E8" s="107"/>
      <c r="F8" s="152" t="s">
        <v>38</v>
      </c>
      <c r="G8" s="145"/>
      <c r="H8" s="145"/>
      <c r="I8" s="145"/>
      <c r="J8" s="145"/>
      <c r="K8" s="145"/>
      <c r="L8" s="145">
        <v>1</v>
      </c>
      <c r="M8" s="145">
        <v>2</v>
      </c>
      <c r="N8" s="106">
        <f t="shared" si="4"/>
        <v>3</v>
      </c>
      <c r="P8" s="107"/>
      <c r="Q8" s="107" t="s">
        <v>38</v>
      </c>
      <c r="R8" s="105"/>
      <c r="S8" s="105"/>
      <c r="T8" s="105"/>
      <c r="U8" s="105"/>
      <c r="V8" s="105"/>
      <c r="W8" s="105"/>
      <c r="X8" s="105"/>
      <c r="Y8" s="106">
        <f t="shared" si="5"/>
        <v>0</v>
      </c>
      <c r="AA8" s="107"/>
      <c r="AB8" s="107" t="s">
        <v>38</v>
      </c>
      <c r="AC8" s="105"/>
      <c r="AD8" s="105"/>
      <c r="AE8" s="105"/>
      <c r="AF8" s="105"/>
      <c r="AG8" s="105"/>
      <c r="AH8" s="105"/>
      <c r="AI8" s="105"/>
      <c r="AJ8" s="106">
        <f t="shared" si="6"/>
        <v>0</v>
      </c>
      <c r="AL8" s="107"/>
      <c r="AM8" s="107" t="s">
        <v>38</v>
      </c>
      <c r="AN8" s="105">
        <v>1</v>
      </c>
      <c r="AO8" s="105"/>
      <c r="AP8" s="105">
        <v>1</v>
      </c>
      <c r="AQ8" s="105"/>
      <c r="AR8" s="105">
        <v>1</v>
      </c>
      <c r="AS8" s="105"/>
      <c r="AT8" s="105"/>
      <c r="AU8" s="106">
        <f t="shared" si="7"/>
        <v>3</v>
      </c>
    </row>
    <row r="9" spans="5:47" ht="16.5" x14ac:dyDescent="0.25">
      <c r="E9" s="107"/>
      <c r="F9" s="152" t="s">
        <v>39</v>
      </c>
      <c r="G9" s="145"/>
      <c r="H9" s="145"/>
      <c r="I9" s="145"/>
      <c r="J9" s="145"/>
      <c r="K9" s="145"/>
      <c r="L9" s="145"/>
      <c r="M9" s="145">
        <v>3</v>
      </c>
      <c r="N9" s="106">
        <f t="shared" si="4"/>
        <v>3</v>
      </c>
      <c r="P9" s="107"/>
      <c r="Q9" s="107" t="s">
        <v>39</v>
      </c>
      <c r="R9" s="105"/>
      <c r="S9" s="105"/>
      <c r="T9" s="105"/>
      <c r="U9" s="105"/>
      <c r="V9" s="105"/>
      <c r="W9" s="105"/>
      <c r="X9" s="105">
        <v>2</v>
      </c>
      <c r="Y9" s="106">
        <f t="shared" si="5"/>
        <v>2</v>
      </c>
      <c r="AA9" s="107"/>
      <c r="AB9" s="107" t="s">
        <v>39</v>
      </c>
      <c r="AC9" s="105"/>
      <c r="AD9" s="105"/>
      <c r="AE9" s="105"/>
      <c r="AF9" s="105"/>
      <c r="AG9" s="105"/>
      <c r="AH9" s="105"/>
      <c r="AI9" s="105">
        <v>2</v>
      </c>
      <c r="AJ9" s="106">
        <f t="shared" si="6"/>
        <v>2</v>
      </c>
      <c r="AL9" s="107"/>
      <c r="AM9" s="107" t="s">
        <v>39</v>
      </c>
      <c r="AN9" s="105"/>
      <c r="AO9" s="105"/>
      <c r="AP9" s="105"/>
      <c r="AQ9" s="105"/>
      <c r="AR9" s="105"/>
      <c r="AS9" s="105"/>
      <c r="AT9" s="105">
        <v>2</v>
      </c>
      <c r="AU9" s="106">
        <f t="shared" si="7"/>
        <v>2</v>
      </c>
    </row>
    <row r="10" spans="5:47" ht="16.5" x14ac:dyDescent="0.25">
      <c r="E10" s="107"/>
      <c r="F10" s="152" t="s">
        <v>40</v>
      </c>
      <c r="G10" s="145"/>
      <c r="H10" s="145"/>
      <c r="I10" s="145"/>
      <c r="J10" s="145"/>
      <c r="K10" s="145"/>
      <c r="L10" s="145"/>
      <c r="M10" s="145"/>
      <c r="N10" s="106">
        <f t="shared" si="4"/>
        <v>0</v>
      </c>
      <c r="P10" s="107"/>
      <c r="Q10" s="107" t="s">
        <v>40</v>
      </c>
      <c r="R10" s="105"/>
      <c r="S10" s="105"/>
      <c r="T10" s="105"/>
      <c r="U10" s="105"/>
      <c r="V10" s="105"/>
      <c r="W10" s="105"/>
      <c r="X10" s="105"/>
      <c r="Y10" s="106">
        <f t="shared" si="5"/>
        <v>0</v>
      </c>
      <c r="AA10" s="107"/>
      <c r="AB10" s="107" t="s">
        <v>40</v>
      </c>
      <c r="AC10" s="105"/>
      <c r="AD10" s="105"/>
      <c r="AE10" s="105"/>
      <c r="AF10" s="105"/>
      <c r="AG10" s="105"/>
      <c r="AH10" s="105"/>
      <c r="AI10" s="105"/>
      <c r="AJ10" s="106">
        <f t="shared" si="6"/>
        <v>0</v>
      </c>
      <c r="AL10" s="107"/>
      <c r="AM10" s="107" t="s">
        <v>40</v>
      </c>
      <c r="AN10" s="105"/>
      <c r="AO10" s="105"/>
      <c r="AP10" s="105"/>
      <c r="AQ10" s="105"/>
      <c r="AR10" s="105"/>
      <c r="AS10" s="105"/>
      <c r="AT10" s="105"/>
      <c r="AU10" s="106">
        <f t="shared" si="7"/>
        <v>0</v>
      </c>
    </row>
    <row r="11" spans="5:47" ht="16.5" x14ac:dyDescent="0.25">
      <c r="E11" s="107"/>
      <c r="F11" s="153" t="s">
        <v>62</v>
      </c>
      <c r="G11" s="145"/>
      <c r="H11" s="145"/>
      <c r="I11" s="145"/>
      <c r="J11" s="145"/>
      <c r="K11" s="145"/>
      <c r="L11" s="145">
        <v>1</v>
      </c>
      <c r="M11" s="145">
        <v>2</v>
      </c>
      <c r="N11" s="106">
        <f t="shared" si="4"/>
        <v>3</v>
      </c>
      <c r="P11" s="107"/>
      <c r="Q11" s="111" t="s">
        <v>62</v>
      </c>
      <c r="R11" s="105"/>
      <c r="S11" s="105"/>
      <c r="T11" s="105"/>
      <c r="U11" s="105"/>
      <c r="V11" s="105">
        <v>1</v>
      </c>
      <c r="W11" s="105"/>
      <c r="X11" s="105"/>
      <c r="Y11" s="106">
        <f t="shared" si="5"/>
        <v>1</v>
      </c>
      <c r="AA11" s="107"/>
      <c r="AB11" s="111" t="s">
        <v>62</v>
      </c>
      <c r="AC11" s="105"/>
      <c r="AD11" s="105"/>
      <c r="AE11" s="105"/>
      <c r="AF11" s="105"/>
      <c r="AG11" s="105">
        <v>1</v>
      </c>
      <c r="AH11" s="105"/>
      <c r="AI11" s="105"/>
      <c r="AJ11" s="106">
        <f t="shared" si="6"/>
        <v>1</v>
      </c>
      <c r="AL11" s="107"/>
      <c r="AM11" s="111" t="s">
        <v>62</v>
      </c>
      <c r="AN11" s="105"/>
      <c r="AO11" s="105"/>
      <c r="AP11" s="105"/>
      <c r="AQ11" s="105"/>
      <c r="AR11" s="105">
        <v>1</v>
      </c>
      <c r="AS11" s="105"/>
      <c r="AT11" s="105"/>
      <c r="AU11" s="106">
        <f t="shared" si="7"/>
        <v>1</v>
      </c>
    </row>
    <row r="12" spans="5:47" ht="16.5" x14ac:dyDescent="0.25">
      <c r="E12" s="107"/>
      <c r="F12" s="152" t="s">
        <v>73</v>
      </c>
      <c r="G12" s="145"/>
      <c r="H12" s="145"/>
      <c r="I12" s="145"/>
      <c r="J12" s="145"/>
      <c r="K12" s="145"/>
      <c r="L12" s="145"/>
      <c r="M12" s="145"/>
      <c r="N12" s="106">
        <f t="shared" si="4"/>
        <v>0</v>
      </c>
      <c r="P12" s="107"/>
      <c r="Q12" s="107" t="s">
        <v>73</v>
      </c>
      <c r="R12" s="105"/>
      <c r="S12" s="105"/>
      <c r="T12" s="105"/>
      <c r="U12" s="105"/>
      <c r="V12" s="105"/>
      <c r="W12" s="105"/>
      <c r="X12" s="105"/>
      <c r="Y12" s="106">
        <f t="shared" si="5"/>
        <v>0</v>
      </c>
      <c r="AA12" s="107"/>
      <c r="AB12" s="107" t="s">
        <v>73</v>
      </c>
      <c r="AC12" s="105"/>
      <c r="AD12" s="105"/>
      <c r="AE12" s="105"/>
      <c r="AF12" s="105"/>
      <c r="AG12" s="105"/>
      <c r="AH12" s="105"/>
      <c r="AI12" s="105"/>
      <c r="AJ12" s="106">
        <f t="shared" si="6"/>
        <v>0</v>
      </c>
      <c r="AL12" s="107"/>
      <c r="AM12" s="107" t="s">
        <v>73</v>
      </c>
      <c r="AN12" s="105"/>
      <c r="AO12" s="105"/>
      <c r="AP12" s="105"/>
      <c r="AQ12" s="105"/>
      <c r="AR12" s="105"/>
      <c r="AS12" s="105"/>
      <c r="AT12" s="105"/>
      <c r="AU12" s="106">
        <f t="shared" si="7"/>
        <v>0</v>
      </c>
    </row>
    <row r="13" spans="5:47" ht="16.5" x14ac:dyDescent="0.25">
      <c r="E13" s="107"/>
      <c r="F13" s="109" t="s">
        <v>1</v>
      </c>
      <c r="G13" s="106">
        <f t="shared" ref="G13:M13" si="8">SUM(G6:G11)</f>
        <v>2.5</v>
      </c>
      <c r="H13" s="106">
        <f t="shared" si="8"/>
        <v>0</v>
      </c>
      <c r="I13" s="106">
        <f t="shared" si="8"/>
        <v>2.5</v>
      </c>
      <c r="J13" s="106">
        <f t="shared" si="8"/>
        <v>0</v>
      </c>
      <c r="K13" s="106">
        <f t="shared" si="8"/>
        <v>2.5</v>
      </c>
      <c r="L13" s="106">
        <f t="shared" si="8"/>
        <v>3</v>
      </c>
      <c r="M13" s="106">
        <f t="shared" si="8"/>
        <v>7</v>
      </c>
      <c r="N13" s="106">
        <f>SUM(N6:N12)</f>
        <v>17.5</v>
      </c>
      <c r="P13" s="107"/>
      <c r="Q13" s="109" t="s">
        <v>1</v>
      </c>
      <c r="R13" s="106">
        <f t="shared" ref="R13:X13" si="9">SUM(R6:R11)</f>
        <v>2.5</v>
      </c>
      <c r="S13" s="106">
        <f t="shared" si="9"/>
        <v>0</v>
      </c>
      <c r="T13" s="106">
        <f t="shared" si="9"/>
        <v>2.5</v>
      </c>
      <c r="U13" s="106">
        <f t="shared" si="9"/>
        <v>0</v>
      </c>
      <c r="V13" s="106">
        <f t="shared" si="9"/>
        <v>3.5</v>
      </c>
      <c r="W13" s="106">
        <f t="shared" si="9"/>
        <v>0</v>
      </c>
      <c r="X13" s="106">
        <f t="shared" si="9"/>
        <v>2</v>
      </c>
      <c r="Y13" s="106">
        <f>SUM(Y6:Y12)</f>
        <v>10.5</v>
      </c>
      <c r="AA13" s="107"/>
      <c r="AB13" s="109" t="s">
        <v>1</v>
      </c>
      <c r="AC13" s="106">
        <f t="shared" ref="AC13:AI13" si="10">SUM(AC6:AC11)</f>
        <v>0</v>
      </c>
      <c r="AD13" s="106">
        <f t="shared" si="10"/>
        <v>0</v>
      </c>
      <c r="AE13" s="106">
        <f t="shared" si="10"/>
        <v>2.5</v>
      </c>
      <c r="AF13" s="106">
        <f t="shared" si="10"/>
        <v>0</v>
      </c>
      <c r="AG13" s="106">
        <f t="shared" si="10"/>
        <v>3.5</v>
      </c>
      <c r="AH13" s="106">
        <f t="shared" si="10"/>
        <v>0</v>
      </c>
      <c r="AI13" s="106">
        <f t="shared" si="10"/>
        <v>2</v>
      </c>
      <c r="AJ13" s="106">
        <f>SUM(AJ6:AJ12)</f>
        <v>8</v>
      </c>
      <c r="AL13" s="107"/>
      <c r="AM13" s="109" t="s">
        <v>1</v>
      </c>
      <c r="AN13" s="106">
        <f t="shared" ref="AN13:AT13" si="11">SUM(AN6:AN11)</f>
        <v>3.5</v>
      </c>
      <c r="AO13" s="106">
        <f t="shared" si="11"/>
        <v>0</v>
      </c>
      <c r="AP13" s="106">
        <f t="shared" si="11"/>
        <v>3.5</v>
      </c>
      <c r="AQ13" s="106">
        <f t="shared" si="11"/>
        <v>0</v>
      </c>
      <c r="AR13" s="106">
        <f t="shared" si="11"/>
        <v>4.5</v>
      </c>
      <c r="AS13" s="106">
        <f t="shared" si="11"/>
        <v>0</v>
      </c>
      <c r="AT13" s="106">
        <f t="shared" si="11"/>
        <v>2</v>
      </c>
      <c r="AU13" s="106">
        <f>SUM(AU6:AU12)</f>
        <v>13.5</v>
      </c>
    </row>
  </sheetData>
  <mergeCells count="12">
    <mergeCell ref="AL1:AU2"/>
    <mergeCell ref="AN3:AO3"/>
    <mergeCell ref="AP3:AT3"/>
    <mergeCell ref="E1:N2"/>
    <mergeCell ref="G3:H3"/>
    <mergeCell ref="I3:M3"/>
    <mergeCell ref="AA1:AJ2"/>
    <mergeCell ref="AC3:AD3"/>
    <mergeCell ref="AE3:AI3"/>
    <mergeCell ref="P1:Y2"/>
    <mergeCell ref="R3:S3"/>
    <mergeCell ref="T3:X3"/>
  </mergeCells>
  <pageMargins left="0.7" right="0.7" top="0.75" bottom="0.75" header="0.3" footer="0.3"/>
  <pageSetup orientation="portrait"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14"/>
  <sheetViews>
    <sheetView topLeftCell="G1" workbookViewId="0">
      <selection activeCell="W28" sqref="W28"/>
    </sheetView>
  </sheetViews>
  <sheetFormatPr defaultRowHeight="12.75" x14ac:dyDescent="0.2"/>
  <cols>
    <col min="2" max="2" width="23.28515625" bestFit="1" customWidth="1"/>
    <col min="13" max="13" width="23.28515625" bestFit="1" customWidth="1"/>
    <col min="24" max="24" width="23.28515625" bestFit="1" customWidth="1"/>
    <col min="35" max="35" width="23.28515625" bestFit="1" customWidth="1"/>
  </cols>
  <sheetData>
    <row r="2" spans="1:43" ht="12.75" customHeight="1" x14ac:dyDescent="0.2">
      <c r="A2" s="294" t="s">
        <v>132</v>
      </c>
      <c r="B2" s="295"/>
      <c r="C2" s="295"/>
      <c r="D2" s="295"/>
      <c r="E2" s="295"/>
      <c r="F2" s="295"/>
      <c r="G2" s="295"/>
      <c r="H2" s="295"/>
      <c r="I2" s="295"/>
      <c r="J2" s="296"/>
      <c r="L2" s="294" t="s">
        <v>132</v>
      </c>
      <c r="M2" s="295"/>
      <c r="N2" s="295"/>
      <c r="O2" s="295"/>
      <c r="P2" s="295"/>
      <c r="Q2" s="295"/>
      <c r="R2" s="295"/>
      <c r="S2" s="295"/>
      <c r="T2" s="295"/>
      <c r="U2" s="296"/>
      <c r="W2" s="294" t="s">
        <v>132</v>
      </c>
      <c r="X2" s="295"/>
      <c r="Y2" s="295"/>
      <c r="Z2" s="295"/>
      <c r="AA2" s="295"/>
      <c r="AB2" s="295"/>
      <c r="AC2" s="295"/>
      <c r="AD2" s="295"/>
      <c r="AE2" s="295"/>
      <c r="AF2" s="296"/>
      <c r="AH2" s="294" t="s">
        <v>132</v>
      </c>
      <c r="AI2" s="295"/>
      <c r="AJ2" s="295"/>
      <c r="AK2" s="295"/>
      <c r="AL2" s="295"/>
      <c r="AM2" s="295"/>
      <c r="AN2" s="295"/>
      <c r="AO2" s="295"/>
      <c r="AP2" s="295"/>
      <c r="AQ2" s="296"/>
    </row>
    <row r="3" spans="1:43" ht="12.75" customHeight="1" x14ac:dyDescent="0.2">
      <c r="A3" s="297"/>
      <c r="B3" s="298"/>
      <c r="C3" s="298"/>
      <c r="D3" s="298"/>
      <c r="E3" s="298"/>
      <c r="F3" s="298"/>
      <c r="G3" s="298"/>
      <c r="H3" s="298"/>
      <c r="I3" s="298"/>
      <c r="J3" s="299"/>
      <c r="L3" s="297"/>
      <c r="M3" s="298"/>
      <c r="N3" s="298"/>
      <c r="O3" s="298"/>
      <c r="P3" s="298"/>
      <c r="Q3" s="298"/>
      <c r="R3" s="298"/>
      <c r="S3" s="298"/>
      <c r="T3" s="298"/>
      <c r="U3" s="299"/>
      <c r="W3" s="297"/>
      <c r="X3" s="298"/>
      <c r="Y3" s="298"/>
      <c r="Z3" s="298"/>
      <c r="AA3" s="298"/>
      <c r="AB3" s="298"/>
      <c r="AC3" s="298"/>
      <c r="AD3" s="298"/>
      <c r="AE3" s="298"/>
      <c r="AF3" s="299"/>
      <c r="AH3" s="297"/>
      <c r="AI3" s="298"/>
      <c r="AJ3" s="298"/>
      <c r="AK3" s="298"/>
      <c r="AL3" s="298"/>
      <c r="AM3" s="298"/>
      <c r="AN3" s="298"/>
      <c r="AO3" s="298"/>
      <c r="AP3" s="298"/>
      <c r="AQ3" s="299"/>
    </row>
    <row r="4" spans="1:43" ht="16.5" x14ac:dyDescent="0.25">
      <c r="A4" s="91" t="s">
        <v>0</v>
      </c>
      <c r="B4" s="96" t="s">
        <v>58</v>
      </c>
      <c r="C4" s="293" t="s">
        <v>17</v>
      </c>
      <c r="D4" s="293"/>
      <c r="E4" s="291">
        <v>40504</v>
      </c>
      <c r="F4" s="291"/>
      <c r="G4" s="291"/>
      <c r="H4" s="291"/>
      <c r="I4" s="291"/>
      <c r="J4" s="107"/>
      <c r="L4" s="91" t="s">
        <v>0</v>
      </c>
      <c r="M4" s="96" t="s">
        <v>74</v>
      </c>
      <c r="N4" s="293" t="s">
        <v>17</v>
      </c>
      <c r="O4" s="293"/>
      <c r="P4" s="291">
        <v>40504</v>
      </c>
      <c r="Q4" s="291"/>
      <c r="R4" s="291"/>
      <c r="S4" s="291"/>
      <c r="T4" s="291"/>
      <c r="U4" s="107"/>
      <c r="W4" s="91" t="s">
        <v>0</v>
      </c>
      <c r="X4" s="96" t="s">
        <v>78</v>
      </c>
      <c r="Y4" s="293" t="s">
        <v>17</v>
      </c>
      <c r="Z4" s="293"/>
      <c r="AA4" s="291">
        <v>40504</v>
      </c>
      <c r="AB4" s="291"/>
      <c r="AC4" s="291"/>
      <c r="AD4" s="291"/>
      <c r="AE4" s="291"/>
      <c r="AF4" s="107"/>
      <c r="AH4" s="91" t="s">
        <v>0</v>
      </c>
      <c r="AI4" s="96" t="s">
        <v>85</v>
      </c>
      <c r="AJ4" s="293" t="s">
        <v>17</v>
      </c>
      <c r="AK4" s="293"/>
      <c r="AL4" s="291">
        <v>40504</v>
      </c>
      <c r="AM4" s="291"/>
      <c r="AN4" s="291"/>
      <c r="AO4" s="291"/>
      <c r="AP4" s="291"/>
      <c r="AQ4" s="107"/>
    </row>
    <row r="5" spans="1:43" ht="16.5" x14ac:dyDescent="0.25">
      <c r="A5" s="91" t="s">
        <v>36</v>
      </c>
      <c r="B5" s="149" t="s">
        <v>61</v>
      </c>
      <c r="C5" s="98">
        <f>E4</f>
        <v>40504</v>
      </c>
      <c r="D5" s="98">
        <f t="shared" ref="D5:I6" si="0">C5+1</f>
        <v>40505</v>
      </c>
      <c r="E5" s="98">
        <f t="shared" si="0"/>
        <v>40506</v>
      </c>
      <c r="F5" s="98">
        <f t="shared" si="0"/>
        <v>40507</v>
      </c>
      <c r="G5" s="98">
        <f t="shared" si="0"/>
        <v>40508</v>
      </c>
      <c r="H5" s="98">
        <f t="shared" si="0"/>
        <v>40509</v>
      </c>
      <c r="I5" s="98">
        <f t="shared" si="0"/>
        <v>40510</v>
      </c>
      <c r="J5" s="99" t="s">
        <v>1</v>
      </c>
      <c r="L5" s="91" t="s">
        <v>36</v>
      </c>
      <c r="M5" s="159" t="s">
        <v>61</v>
      </c>
      <c r="N5" s="98">
        <f>P4</f>
        <v>40504</v>
      </c>
      <c r="O5" s="98">
        <f t="shared" ref="O5:T6" si="1">N5+1</f>
        <v>40505</v>
      </c>
      <c r="P5" s="98">
        <f t="shared" si="1"/>
        <v>40506</v>
      </c>
      <c r="Q5" s="98">
        <f t="shared" si="1"/>
        <v>40507</v>
      </c>
      <c r="R5" s="98">
        <f t="shared" si="1"/>
        <v>40508</v>
      </c>
      <c r="S5" s="98">
        <f t="shared" si="1"/>
        <v>40509</v>
      </c>
      <c r="T5" s="98">
        <f t="shared" si="1"/>
        <v>40510</v>
      </c>
      <c r="U5" s="99" t="s">
        <v>1</v>
      </c>
      <c r="W5" s="91" t="s">
        <v>36</v>
      </c>
      <c r="X5" s="151" t="s">
        <v>61</v>
      </c>
      <c r="Y5" s="98">
        <f>AA4</f>
        <v>40504</v>
      </c>
      <c r="Z5" s="98">
        <f t="shared" ref="Z5:AE6" si="2">Y5+1</f>
        <v>40505</v>
      </c>
      <c r="AA5" s="98">
        <f t="shared" si="2"/>
        <v>40506</v>
      </c>
      <c r="AB5" s="98">
        <f t="shared" si="2"/>
        <v>40507</v>
      </c>
      <c r="AC5" s="98">
        <f t="shared" si="2"/>
        <v>40508</v>
      </c>
      <c r="AD5" s="98">
        <f t="shared" si="2"/>
        <v>40509</v>
      </c>
      <c r="AE5" s="98">
        <f t="shared" si="2"/>
        <v>40510</v>
      </c>
      <c r="AF5" s="99" t="s">
        <v>1</v>
      </c>
      <c r="AH5" s="91" t="s">
        <v>36</v>
      </c>
      <c r="AI5" s="157" t="s">
        <v>61</v>
      </c>
      <c r="AJ5" s="98">
        <f>AL4</f>
        <v>40504</v>
      </c>
      <c r="AK5" s="98">
        <f t="shared" ref="AK5:AP6" si="3">AJ5+1</f>
        <v>40505</v>
      </c>
      <c r="AL5" s="98">
        <f t="shared" si="3"/>
        <v>40506</v>
      </c>
      <c r="AM5" s="98">
        <f t="shared" si="3"/>
        <v>40507</v>
      </c>
      <c r="AN5" s="98">
        <f t="shared" si="3"/>
        <v>40508</v>
      </c>
      <c r="AO5" s="98">
        <f t="shared" si="3"/>
        <v>40509</v>
      </c>
      <c r="AP5" s="98">
        <f t="shared" si="3"/>
        <v>40510</v>
      </c>
      <c r="AQ5" s="99" t="s">
        <v>1</v>
      </c>
    </row>
    <row r="6" spans="1:43" ht="16.5" x14ac:dyDescent="0.25">
      <c r="A6" s="107"/>
      <c r="B6" s="91" t="s">
        <v>35</v>
      </c>
      <c r="C6" s="102">
        <f>E4</f>
        <v>40504</v>
      </c>
      <c r="D6" s="102">
        <f t="shared" si="0"/>
        <v>40505</v>
      </c>
      <c r="E6" s="102">
        <f t="shared" si="0"/>
        <v>40506</v>
      </c>
      <c r="F6" s="102">
        <f t="shared" si="0"/>
        <v>40507</v>
      </c>
      <c r="G6" s="102">
        <f t="shared" si="0"/>
        <v>40508</v>
      </c>
      <c r="H6" s="102">
        <f t="shared" si="0"/>
        <v>40509</v>
      </c>
      <c r="I6" s="102">
        <f t="shared" si="0"/>
        <v>40510</v>
      </c>
      <c r="J6" s="103"/>
      <c r="L6" s="107"/>
      <c r="M6" s="91" t="s">
        <v>35</v>
      </c>
      <c r="N6" s="102">
        <f>P4</f>
        <v>40504</v>
      </c>
      <c r="O6" s="102">
        <f t="shared" si="1"/>
        <v>40505</v>
      </c>
      <c r="P6" s="102">
        <f t="shared" si="1"/>
        <v>40506</v>
      </c>
      <c r="Q6" s="102">
        <f t="shared" si="1"/>
        <v>40507</v>
      </c>
      <c r="R6" s="102">
        <f t="shared" si="1"/>
        <v>40508</v>
      </c>
      <c r="S6" s="102">
        <f t="shared" si="1"/>
        <v>40509</v>
      </c>
      <c r="T6" s="102">
        <f t="shared" si="1"/>
        <v>40510</v>
      </c>
      <c r="U6" s="103"/>
      <c r="W6" s="107"/>
      <c r="X6" s="91" t="s">
        <v>35</v>
      </c>
      <c r="Y6" s="102">
        <f>AA4</f>
        <v>40504</v>
      </c>
      <c r="Z6" s="102">
        <f t="shared" si="2"/>
        <v>40505</v>
      </c>
      <c r="AA6" s="102">
        <f t="shared" si="2"/>
        <v>40506</v>
      </c>
      <c r="AB6" s="102">
        <f t="shared" si="2"/>
        <v>40507</v>
      </c>
      <c r="AC6" s="102">
        <f t="shared" si="2"/>
        <v>40508</v>
      </c>
      <c r="AD6" s="102">
        <f t="shared" si="2"/>
        <v>40509</v>
      </c>
      <c r="AE6" s="102">
        <f t="shared" si="2"/>
        <v>40510</v>
      </c>
      <c r="AF6" s="103"/>
      <c r="AH6" s="107"/>
      <c r="AI6" s="91" t="s">
        <v>35</v>
      </c>
      <c r="AJ6" s="102">
        <f>AL4</f>
        <v>40504</v>
      </c>
      <c r="AK6" s="102">
        <f t="shared" si="3"/>
        <v>40505</v>
      </c>
      <c r="AL6" s="102">
        <f t="shared" si="3"/>
        <v>40506</v>
      </c>
      <c r="AM6" s="102">
        <f t="shared" si="3"/>
        <v>40507</v>
      </c>
      <c r="AN6" s="102">
        <f t="shared" si="3"/>
        <v>40508</v>
      </c>
      <c r="AO6" s="102">
        <f t="shared" si="3"/>
        <v>40509</v>
      </c>
      <c r="AP6" s="102">
        <f t="shared" si="3"/>
        <v>40510</v>
      </c>
      <c r="AQ6" s="103"/>
    </row>
    <row r="7" spans="1:43" ht="16.5" x14ac:dyDescent="0.25">
      <c r="A7" s="107"/>
      <c r="B7" s="107" t="s">
        <v>37</v>
      </c>
      <c r="C7" s="105">
        <v>2.5</v>
      </c>
      <c r="D7" s="105"/>
      <c r="E7" s="105">
        <v>2.5</v>
      </c>
      <c r="F7" s="105"/>
      <c r="G7" s="105">
        <v>2.5</v>
      </c>
      <c r="H7" s="105"/>
      <c r="I7" s="105"/>
      <c r="J7" s="106">
        <f t="shared" ref="J7:J13" si="4">SUM(C7:I7)</f>
        <v>7.5</v>
      </c>
      <c r="L7" s="107"/>
      <c r="M7" s="107" t="s">
        <v>37</v>
      </c>
      <c r="N7" s="105">
        <v>2.5</v>
      </c>
      <c r="O7" s="105"/>
      <c r="P7" s="105">
        <v>2.5</v>
      </c>
      <c r="Q7" s="105"/>
      <c r="R7" s="105">
        <v>2.5</v>
      </c>
      <c r="S7" s="105"/>
      <c r="T7" s="105"/>
      <c r="U7" s="106">
        <f t="shared" ref="U7:U13" si="5">SUM(N7:T7)</f>
        <v>7.5</v>
      </c>
      <c r="W7" s="107"/>
      <c r="X7" s="107" t="s">
        <v>37</v>
      </c>
      <c r="Y7" s="105"/>
      <c r="Z7" s="105"/>
      <c r="AA7" s="105">
        <v>2.5</v>
      </c>
      <c r="AB7" s="105"/>
      <c r="AC7" s="105"/>
      <c r="AD7" s="105"/>
      <c r="AE7" s="105"/>
      <c r="AF7" s="106">
        <f t="shared" ref="AF7:AF13" si="6">SUM(Y7:AE7)</f>
        <v>2.5</v>
      </c>
      <c r="AH7" s="107"/>
      <c r="AI7" s="107" t="s">
        <v>37</v>
      </c>
      <c r="AJ7" s="105">
        <v>2.5</v>
      </c>
      <c r="AK7" s="105"/>
      <c r="AL7" s="105">
        <v>2.5</v>
      </c>
      <c r="AM7" s="105"/>
      <c r="AN7" s="105">
        <v>2.5</v>
      </c>
      <c r="AO7" s="105"/>
      <c r="AP7" s="105"/>
      <c r="AQ7" s="106">
        <f t="shared" ref="AQ7:AQ13" si="7">SUM(AJ7:AP7)</f>
        <v>7.5</v>
      </c>
    </row>
    <row r="8" spans="1:43" ht="16.5" x14ac:dyDescent="0.25">
      <c r="A8" s="107"/>
      <c r="B8" s="107" t="s">
        <v>34</v>
      </c>
      <c r="C8" s="105"/>
      <c r="D8" s="105"/>
      <c r="E8" s="105">
        <v>3</v>
      </c>
      <c r="F8" s="105">
        <v>1.5</v>
      </c>
      <c r="G8" s="105"/>
      <c r="H8" s="105"/>
      <c r="I8" s="105"/>
      <c r="J8" s="106">
        <f t="shared" si="4"/>
        <v>4.5</v>
      </c>
      <c r="L8" s="107"/>
      <c r="M8" s="107" t="s">
        <v>34</v>
      </c>
      <c r="N8" s="105"/>
      <c r="O8" s="105"/>
      <c r="P8" s="105">
        <v>3</v>
      </c>
      <c r="Q8" s="105">
        <v>1</v>
      </c>
      <c r="R8" s="105"/>
      <c r="S8" s="105"/>
      <c r="T8" s="105"/>
      <c r="U8" s="106">
        <f t="shared" si="5"/>
        <v>4</v>
      </c>
      <c r="W8" s="107"/>
      <c r="X8" s="107" t="s">
        <v>34</v>
      </c>
      <c r="Y8" s="105"/>
      <c r="Z8" s="105"/>
      <c r="AA8" s="105">
        <v>3</v>
      </c>
      <c r="AB8" s="105">
        <v>1</v>
      </c>
      <c r="AC8" s="105"/>
      <c r="AD8" s="105"/>
      <c r="AE8" s="105"/>
      <c r="AF8" s="106">
        <f t="shared" si="6"/>
        <v>4</v>
      </c>
      <c r="AH8" s="107"/>
      <c r="AI8" s="107" t="s">
        <v>34</v>
      </c>
      <c r="AJ8" s="105"/>
      <c r="AK8" s="105"/>
      <c r="AL8" s="105">
        <v>3</v>
      </c>
      <c r="AM8" s="105">
        <v>1.5</v>
      </c>
      <c r="AN8" s="105"/>
      <c r="AO8" s="105"/>
      <c r="AP8" s="105"/>
      <c r="AQ8" s="106">
        <f t="shared" si="7"/>
        <v>4.5</v>
      </c>
    </row>
    <row r="9" spans="1:43" ht="16.5" x14ac:dyDescent="0.25">
      <c r="A9" s="107"/>
      <c r="B9" s="107" t="s">
        <v>38</v>
      </c>
      <c r="C9" s="105"/>
      <c r="D9" s="105"/>
      <c r="E9" s="105"/>
      <c r="F9" s="105"/>
      <c r="G9" s="105"/>
      <c r="H9" s="105"/>
      <c r="I9" s="105"/>
      <c r="J9" s="106">
        <f t="shared" si="4"/>
        <v>0</v>
      </c>
      <c r="L9" s="107"/>
      <c r="M9" s="107" t="s">
        <v>38</v>
      </c>
      <c r="N9" s="105"/>
      <c r="O9" s="105">
        <v>1</v>
      </c>
      <c r="P9" s="105"/>
      <c r="Q9" s="105"/>
      <c r="R9" s="105"/>
      <c r="S9" s="105"/>
      <c r="T9" s="105">
        <v>1</v>
      </c>
      <c r="U9" s="106">
        <f t="shared" si="5"/>
        <v>2</v>
      </c>
      <c r="W9" s="107"/>
      <c r="X9" s="107" t="s">
        <v>38</v>
      </c>
      <c r="Y9" s="105">
        <v>1</v>
      </c>
      <c r="Z9" s="105">
        <v>1</v>
      </c>
      <c r="AA9" s="105">
        <v>1</v>
      </c>
      <c r="AB9" s="105"/>
      <c r="AC9" s="105"/>
      <c r="AD9" s="105"/>
      <c r="AE9" s="105"/>
      <c r="AF9" s="106">
        <f t="shared" si="6"/>
        <v>3</v>
      </c>
      <c r="AH9" s="107"/>
      <c r="AI9" s="107" t="s">
        <v>38</v>
      </c>
      <c r="AJ9" s="105"/>
      <c r="AK9" s="105"/>
      <c r="AL9" s="105"/>
      <c r="AM9" s="105"/>
      <c r="AN9" s="105"/>
      <c r="AO9" s="105"/>
      <c r="AP9" s="105"/>
      <c r="AQ9" s="106">
        <f t="shared" si="7"/>
        <v>0</v>
      </c>
    </row>
    <row r="10" spans="1:43" ht="16.5" x14ac:dyDescent="0.25">
      <c r="A10" s="107"/>
      <c r="B10" s="107" t="s">
        <v>39</v>
      </c>
      <c r="C10" s="105"/>
      <c r="D10" s="105"/>
      <c r="E10" s="105"/>
      <c r="F10" s="105"/>
      <c r="G10" s="105"/>
      <c r="H10" s="105"/>
      <c r="I10" s="105"/>
      <c r="J10" s="106">
        <f t="shared" si="4"/>
        <v>0</v>
      </c>
      <c r="L10" s="107"/>
      <c r="M10" s="107" t="s">
        <v>39</v>
      </c>
      <c r="N10" s="105"/>
      <c r="O10" s="105"/>
      <c r="P10" s="105"/>
      <c r="Q10" s="105"/>
      <c r="R10" s="105"/>
      <c r="S10" s="105"/>
      <c r="T10" s="105">
        <v>2</v>
      </c>
      <c r="U10" s="106">
        <f t="shared" si="5"/>
        <v>2</v>
      </c>
      <c r="W10" s="107"/>
      <c r="X10" s="107" t="s">
        <v>39</v>
      </c>
      <c r="Y10" s="105"/>
      <c r="Z10" s="105"/>
      <c r="AA10" s="105"/>
      <c r="AB10" s="105"/>
      <c r="AC10" s="105"/>
      <c r="AD10" s="105"/>
      <c r="AE10" s="105"/>
      <c r="AF10" s="106">
        <f t="shared" si="6"/>
        <v>0</v>
      </c>
      <c r="AH10" s="107"/>
      <c r="AI10" s="107" t="s">
        <v>39</v>
      </c>
      <c r="AJ10" s="105"/>
      <c r="AK10" s="105"/>
      <c r="AL10" s="105"/>
      <c r="AM10" s="105"/>
      <c r="AN10" s="105"/>
      <c r="AO10" s="105"/>
      <c r="AP10" s="105"/>
      <c r="AQ10" s="106">
        <f t="shared" si="7"/>
        <v>0</v>
      </c>
    </row>
    <row r="11" spans="1:43" ht="16.5" x14ac:dyDescent="0.25">
      <c r="A11" s="107"/>
      <c r="B11" s="107" t="s">
        <v>40</v>
      </c>
      <c r="C11" s="105"/>
      <c r="D11" s="105"/>
      <c r="E11" s="105"/>
      <c r="F11" s="105"/>
      <c r="G11" s="105"/>
      <c r="H11" s="105"/>
      <c r="I11" s="105"/>
      <c r="J11" s="106">
        <f t="shared" si="4"/>
        <v>0</v>
      </c>
      <c r="L11" s="107"/>
      <c r="M11" s="107" t="s">
        <v>40</v>
      </c>
      <c r="N11" s="105"/>
      <c r="O11" s="105"/>
      <c r="P11" s="105"/>
      <c r="Q11" s="105"/>
      <c r="R11" s="105"/>
      <c r="S11" s="105"/>
      <c r="T11" s="105"/>
      <c r="U11" s="106">
        <f t="shared" si="5"/>
        <v>0</v>
      </c>
      <c r="W11" s="107"/>
      <c r="X11" s="107" t="s">
        <v>40</v>
      </c>
      <c r="Y11" s="105"/>
      <c r="Z11" s="105"/>
      <c r="AA11" s="105"/>
      <c r="AB11" s="105"/>
      <c r="AC11" s="105"/>
      <c r="AD11" s="105"/>
      <c r="AE11" s="105"/>
      <c r="AF11" s="106">
        <f t="shared" si="6"/>
        <v>0</v>
      </c>
      <c r="AH11" s="107"/>
      <c r="AI11" s="107" t="s">
        <v>40</v>
      </c>
      <c r="AJ11" s="105"/>
      <c r="AK11" s="105"/>
      <c r="AL11" s="105"/>
      <c r="AM11" s="105"/>
      <c r="AN11" s="105"/>
      <c r="AO11" s="105"/>
      <c r="AP11" s="105"/>
      <c r="AQ11" s="106">
        <f t="shared" si="7"/>
        <v>0</v>
      </c>
    </row>
    <row r="12" spans="1:43" ht="16.5" x14ac:dyDescent="0.25">
      <c r="A12" s="107"/>
      <c r="B12" s="111" t="s">
        <v>62</v>
      </c>
      <c r="C12" s="105">
        <v>1</v>
      </c>
      <c r="D12" s="105">
        <v>1</v>
      </c>
      <c r="E12" s="105">
        <v>3</v>
      </c>
      <c r="F12" s="105"/>
      <c r="G12" s="105"/>
      <c r="H12" s="105"/>
      <c r="I12" s="105"/>
      <c r="J12" s="106">
        <f t="shared" si="4"/>
        <v>5</v>
      </c>
      <c r="L12" s="107"/>
      <c r="M12" s="111" t="s">
        <v>62</v>
      </c>
      <c r="N12" s="105"/>
      <c r="O12" s="105">
        <v>2</v>
      </c>
      <c r="P12" s="105">
        <v>1</v>
      </c>
      <c r="Q12" s="105"/>
      <c r="R12" s="105">
        <v>1</v>
      </c>
      <c r="S12" s="105"/>
      <c r="T12" s="105">
        <v>1</v>
      </c>
      <c r="U12" s="106">
        <f t="shared" si="5"/>
        <v>5</v>
      </c>
      <c r="W12" s="107"/>
      <c r="X12" s="111" t="s">
        <v>62</v>
      </c>
      <c r="Y12" s="105">
        <v>1</v>
      </c>
      <c r="Z12" s="105">
        <v>2</v>
      </c>
      <c r="AA12" s="105">
        <v>1</v>
      </c>
      <c r="AB12" s="105">
        <v>2</v>
      </c>
      <c r="AC12" s="105"/>
      <c r="AD12" s="105"/>
      <c r="AE12" s="105"/>
      <c r="AF12" s="106">
        <f t="shared" si="6"/>
        <v>6</v>
      </c>
      <c r="AH12" s="107"/>
      <c r="AI12" s="111" t="s">
        <v>62</v>
      </c>
      <c r="AJ12" s="105">
        <v>1</v>
      </c>
      <c r="AK12" s="105">
        <v>1</v>
      </c>
      <c r="AL12" s="105">
        <v>3</v>
      </c>
      <c r="AM12" s="105"/>
      <c r="AN12" s="105"/>
      <c r="AO12" s="105"/>
      <c r="AP12" s="105"/>
      <c r="AQ12" s="106">
        <f t="shared" si="7"/>
        <v>5</v>
      </c>
    </row>
    <row r="13" spans="1:43" ht="16.5" x14ac:dyDescent="0.25">
      <c r="A13" s="107"/>
      <c r="B13" s="107" t="s">
        <v>73</v>
      </c>
      <c r="C13" s="105"/>
      <c r="D13" s="105"/>
      <c r="E13" s="105"/>
      <c r="F13" s="105"/>
      <c r="G13" s="105"/>
      <c r="H13" s="105"/>
      <c r="I13" s="105"/>
      <c r="J13" s="106">
        <f t="shared" si="4"/>
        <v>0</v>
      </c>
      <c r="L13" s="107"/>
      <c r="M13" s="107" t="s">
        <v>73</v>
      </c>
      <c r="N13" s="105"/>
      <c r="O13" s="105"/>
      <c r="P13" s="105"/>
      <c r="Q13" s="105"/>
      <c r="R13" s="105"/>
      <c r="S13" s="105"/>
      <c r="T13" s="105"/>
      <c r="U13" s="106">
        <f t="shared" si="5"/>
        <v>0</v>
      </c>
      <c r="W13" s="107"/>
      <c r="X13" s="107" t="s">
        <v>73</v>
      </c>
      <c r="Y13" s="105"/>
      <c r="Z13" s="105"/>
      <c r="AA13" s="105"/>
      <c r="AB13" s="105"/>
      <c r="AC13" s="105"/>
      <c r="AD13" s="105"/>
      <c r="AE13" s="105"/>
      <c r="AF13" s="106">
        <f t="shared" si="6"/>
        <v>0</v>
      </c>
      <c r="AH13" s="107"/>
      <c r="AI13" s="107" t="s">
        <v>73</v>
      </c>
      <c r="AJ13" s="105"/>
      <c r="AK13" s="105"/>
      <c r="AL13" s="105"/>
      <c r="AM13" s="105"/>
      <c r="AN13" s="105"/>
      <c r="AO13" s="105"/>
      <c r="AP13" s="105"/>
      <c r="AQ13" s="106">
        <f t="shared" si="7"/>
        <v>0</v>
      </c>
    </row>
    <row r="14" spans="1:43" ht="16.5" x14ac:dyDescent="0.25">
      <c r="A14" s="107"/>
      <c r="B14" s="109" t="s">
        <v>1</v>
      </c>
      <c r="C14" s="106">
        <f t="shared" ref="C14:I14" si="8">SUM(C7:C12)</f>
        <v>3.5</v>
      </c>
      <c r="D14" s="106">
        <f t="shared" si="8"/>
        <v>1</v>
      </c>
      <c r="E14" s="106">
        <f t="shared" si="8"/>
        <v>8.5</v>
      </c>
      <c r="F14" s="106">
        <f t="shared" si="8"/>
        <v>1.5</v>
      </c>
      <c r="G14" s="106">
        <f t="shared" si="8"/>
        <v>2.5</v>
      </c>
      <c r="H14" s="106">
        <f t="shared" si="8"/>
        <v>0</v>
      </c>
      <c r="I14" s="106">
        <f t="shared" si="8"/>
        <v>0</v>
      </c>
      <c r="J14" s="106">
        <f>SUM(J7:J13)</f>
        <v>17</v>
      </c>
      <c r="L14" s="107"/>
      <c r="M14" s="109" t="s">
        <v>1</v>
      </c>
      <c r="N14" s="106">
        <f t="shared" ref="N14:T14" si="9">SUM(N7:N12)</f>
        <v>2.5</v>
      </c>
      <c r="O14" s="106">
        <f t="shared" si="9"/>
        <v>3</v>
      </c>
      <c r="P14" s="106">
        <f t="shared" si="9"/>
        <v>6.5</v>
      </c>
      <c r="Q14" s="106">
        <f t="shared" si="9"/>
        <v>1</v>
      </c>
      <c r="R14" s="106">
        <f t="shared" si="9"/>
        <v>3.5</v>
      </c>
      <c r="S14" s="106">
        <f t="shared" si="9"/>
        <v>0</v>
      </c>
      <c r="T14" s="106">
        <f t="shared" si="9"/>
        <v>4</v>
      </c>
      <c r="U14" s="106">
        <f>SUM(U7:U13)</f>
        <v>20.5</v>
      </c>
      <c r="W14" s="107"/>
      <c r="X14" s="109" t="s">
        <v>1</v>
      </c>
      <c r="Y14" s="106">
        <f t="shared" ref="Y14:AE14" si="10">SUM(Y7:Y12)</f>
        <v>2</v>
      </c>
      <c r="Z14" s="106">
        <f t="shared" si="10"/>
        <v>3</v>
      </c>
      <c r="AA14" s="106">
        <f t="shared" si="10"/>
        <v>7.5</v>
      </c>
      <c r="AB14" s="106">
        <f t="shared" si="10"/>
        <v>3</v>
      </c>
      <c r="AC14" s="106">
        <f t="shared" si="10"/>
        <v>0</v>
      </c>
      <c r="AD14" s="106">
        <f t="shared" si="10"/>
        <v>0</v>
      </c>
      <c r="AE14" s="106">
        <f t="shared" si="10"/>
        <v>0</v>
      </c>
      <c r="AF14" s="106">
        <f>SUM(AF7:AF13)</f>
        <v>15.5</v>
      </c>
      <c r="AH14" s="107"/>
      <c r="AI14" s="109" t="s">
        <v>1</v>
      </c>
      <c r="AJ14" s="106">
        <f t="shared" ref="AJ14:AP14" si="11">SUM(AJ7:AJ12)</f>
        <v>3.5</v>
      </c>
      <c r="AK14" s="106">
        <f t="shared" si="11"/>
        <v>1</v>
      </c>
      <c r="AL14" s="106">
        <f t="shared" si="11"/>
        <v>8.5</v>
      </c>
      <c r="AM14" s="106">
        <f t="shared" si="11"/>
        <v>1.5</v>
      </c>
      <c r="AN14" s="106">
        <f t="shared" si="11"/>
        <v>2.5</v>
      </c>
      <c r="AO14" s="106">
        <f t="shared" si="11"/>
        <v>0</v>
      </c>
      <c r="AP14" s="106">
        <f t="shared" si="11"/>
        <v>0</v>
      </c>
      <c r="AQ14" s="106">
        <f>SUM(AQ7:AQ13)</f>
        <v>17</v>
      </c>
    </row>
  </sheetData>
  <mergeCells count="12">
    <mergeCell ref="AH2:AQ3"/>
    <mergeCell ref="AJ4:AK4"/>
    <mergeCell ref="AL4:AP4"/>
    <mergeCell ref="W2:AF3"/>
    <mergeCell ref="Y4:Z4"/>
    <mergeCell ref="AA4:AE4"/>
    <mergeCell ref="A2:J3"/>
    <mergeCell ref="C4:D4"/>
    <mergeCell ref="E4:I4"/>
    <mergeCell ref="L2:U3"/>
    <mergeCell ref="N4:O4"/>
    <mergeCell ref="P4:T4"/>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C14"/>
  <sheetViews>
    <sheetView topLeftCell="AM1" workbookViewId="0">
      <selection activeCell="AY13" sqref="AY13"/>
    </sheetView>
  </sheetViews>
  <sheetFormatPr defaultRowHeight="12.75" x14ac:dyDescent="0.2"/>
  <cols>
    <col min="2" max="2" width="23.28515625" bestFit="1" customWidth="1"/>
    <col min="4" max="4" width="8.42578125" bestFit="1" customWidth="1"/>
    <col min="13" max="13" width="22.7109375" customWidth="1"/>
    <col min="14" max="14" width="12.42578125" customWidth="1"/>
    <col min="25" max="25" width="23.28515625" bestFit="1" customWidth="1"/>
    <col min="35" max="35" width="23.28515625" bestFit="1" customWidth="1"/>
    <col min="47" max="47" width="23.28515625" bestFit="1" customWidth="1"/>
  </cols>
  <sheetData>
    <row r="2" spans="1:55" x14ac:dyDescent="0.2">
      <c r="A2" s="294" t="s">
        <v>136</v>
      </c>
      <c r="B2" s="295"/>
      <c r="C2" s="295"/>
      <c r="D2" s="295"/>
      <c r="E2" s="295"/>
      <c r="F2" s="295"/>
      <c r="G2" s="295"/>
      <c r="H2" s="295"/>
      <c r="I2" s="295"/>
      <c r="J2" s="296"/>
      <c r="L2" s="294" t="s">
        <v>136</v>
      </c>
      <c r="M2" s="295"/>
      <c r="N2" s="295"/>
      <c r="O2" s="295"/>
      <c r="P2" s="295"/>
      <c r="Q2" s="295"/>
      <c r="R2" s="295"/>
      <c r="S2" s="295"/>
      <c r="T2" s="295"/>
      <c r="U2" s="296"/>
      <c r="W2" s="294" t="s">
        <v>132</v>
      </c>
      <c r="X2" s="295"/>
      <c r="Y2" s="295"/>
      <c r="Z2" s="295"/>
      <c r="AA2" s="295"/>
      <c r="AB2" s="295"/>
      <c r="AC2" s="295"/>
      <c r="AD2" s="295"/>
      <c r="AE2" s="295"/>
      <c r="AF2" s="296"/>
      <c r="AH2" s="294" t="s">
        <v>136</v>
      </c>
      <c r="AI2" s="295"/>
      <c r="AJ2" s="295"/>
      <c r="AK2" s="295"/>
      <c r="AL2" s="295"/>
      <c r="AM2" s="295"/>
      <c r="AN2" s="295"/>
      <c r="AO2" s="295"/>
      <c r="AP2" s="295"/>
      <c r="AQ2" s="296"/>
      <c r="AT2" s="294" t="s">
        <v>136</v>
      </c>
      <c r="AU2" s="295"/>
      <c r="AV2" s="295"/>
      <c r="AW2" s="295"/>
      <c r="AX2" s="295"/>
      <c r="AY2" s="295"/>
      <c r="AZ2" s="295"/>
      <c r="BA2" s="295"/>
      <c r="BB2" s="295"/>
      <c r="BC2" s="296"/>
    </row>
    <row r="3" spans="1:55" x14ac:dyDescent="0.2">
      <c r="A3" s="297"/>
      <c r="B3" s="298"/>
      <c r="C3" s="298"/>
      <c r="D3" s="298"/>
      <c r="E3" s="298"/>
      <c r="F3" s="298"/>
      <c r="G3" s="298"/>
      <c r="H3" s="298"/>
      <c r="I3" s="298"/>
      <c r="J3" s="299"/>
      <c r="L3" s="297"/>
      <c r="M3" s="298"/>
      <c r="N3" s="298"/>
      <c r="O3" s="298"/>
      <c r="P3" s="298"/>
      <c r="Q3" s="298"/>
      <c r="R3" s="298"/>
      <c r="S3" s="298"/>
      <c r="T3" s="298"/>
      <c r="U3" s="299"/>
      <c r="W3" s="297"/>
      <c r="X3" s="298"/>
      <c r="Y3" s="298"/>
      <c r="Z3" s="298"/>
      <c r="AA3" s="298"/>
      <c r="AB3" s="298"/>
      <c r="AC3" s="298"/>
      <c r="AD3" s="298"/>
      <c r="AE3" s="298"/>
      <c r="AF3" s="299"/>
      <c r="AH3" s="297"/>
      <c r="AI3" s="298"/>
      <c r="AJ3" s="298"/>
      <c r="AK3" s="298"/>
      <c r="AL3" s="298"/>
      <c r="AM3" s="298"/>
      <c r="AN3" s="298"/>
      <c r="AO3" s="298"/>
      <c r="AP3" s="298"/>
      <c r="AQ3" s="299"/>
      <c r="AT3" s="297"/>
      <c r="AU3" s="298"/>
      <c r="AV3" s="298"/>
      <c r="AW3" s="298"/>
      <c r="AX3" s="298"/>
      <c r="AY3" s="298"/>
      <c r="AZ3" s="298"/>
      <c r="BA3" s="298"/>
      <c r="BB3" s="298"/>
      <c r="BC3" s="299"/>
    </row>
    <row r="4" spans="1:55" ht="16.5" x14ac:dyDescent="0.25">
      <c r="A4" s="91" t="s">
        <v>0</v>
      </c>
      <c r="B4" s="96" t="s">
        <v>58</v>
      </c>
      <c r="C4" s="300" t="s">
        <v>17</v>
      </c>
      <c r="D4" s="301"/>
      <c r="E4" s="302">
        <v>40511</v>
      </c>
      <c r="F4" s="303"/>
      <c r="G4" s="303"/>
      <c r="H4" s="303"/>
      <c r="I4" s="304"/>
      <c r="J4" s="107"/>
      <c r="L4" s="91" t="s">
        <v>0</v>
      </c>
      <c r="M4" s="96" t="s">
        <v>74</v>
      </c>
      <c r="N4" s="300" t="s">
        <v>17</v>
      </c>
      <c r="O4" s="301"/>
      <c r="P4" s="302">
        <v>40511</v>
      </c>
      <c r="Q4" s="303"/>
      <c r="R4" s="303"/>
      <c r="S4" s="303"/>
      <c r="T4" s="304"/>
      <c r="U4" s="107"/>
      <c r="W4" s="91" t="s">
        <v>0</v>
      </c>
      <c r="X4" s="96" t="s">
        <v>78</v>
      </c>
      <c r="Y4" s="293" t="s">
        <v>17</v>
      </c>
      <c r="Z4" s="293"/>
      <c r="AA4" s="291">
        <v>40511</v>
      </c>
      <c r="AB4" s="291"/>
      <c r="AC4" s="291"/>
      <c r="AD4" s="291"/>
      <c r="AE4" s="291"/>
      <c r="AF4" s="107"/>
      <c r="AH4" s="91" t="s">
        <v>0</v>
      </c>
      <c r="AI4" s="96" t="s">
        <v>85</v>
      </c>
      <c r="AJ4" s="293" t="s">
        <v>17</v>
      </c>
      <c r="AK4" s="293"/>
      <c r="AL4" s="291">
        <v>40504</v>
      </c>
      <c r="AM4" s="291"/>
      <c r="AN4" s="291"/>
      <c r="AO4" s="291"/>
      <c r="AP4" s="291"/>
      <c r="AQ4" s="107"/>
      <c r="AT4" s="91" t="s">
        <v>0</v>
      </c>
      <c r="AU4" s="96" t="s">
        <v>101</v>
      </c>
      <c r="AV4" s="300" t="s">
        <v>17</v>
      </c>
      <c r="AW4" s="301"/>
      <c r="AX4" s="302">
        <v>40511</v>
      </c>
      <c r="AY4" s="303"/>
      <c r="AZ4" s="303"/>
      <c r="BA4" s="303"/>
      <c r="BB4" s="304"/>
      <c r="BC4" s="107"/>
    </row>
    <row r="5" spans="1:55" ht="16.5" x14ac:dyDescent="0.25">
      <c r="A5" s="91" t="s">
        <v>36</v>
      </c>
      <c r="B5" s="168" t="s">
        <v>61</v>
      </c>
      <c r="C5" s="98">
        <f>E4</f>
        <v>40511</v>
      </c>
      <c r="D5" s="98">
        <f t="shared" ref="D5:I6" si="0">C5+1</f>
        <v>40512</v>
      </c>
      <c r="E5" s="98">
        <f t="shared" si="0"/>
        <v>40513</v>
      </c>
      <c r="F5" s="98">
        <f t="shared" si="0"/>
        <v>40514</v>
      </c>
      <c r="G5" s="98">
        <f t="shared" si="0"/>
        <v>40515</v>
      </c>
      <c r="H5" s="98">
        <f t="shared" si="0"/>
        <v>40516</v>
      </c>
      <c r="I5" s="98">
        <f t="shared" si="0"/>
        <v>40517</v>
      </c>
      <c r="J5" s="99" t="s">
        <v>1</v>
      </c>
      <c r="L5" s="91" t="s">
        <v>36</v>
      </c>
      <c r="M5" s="159" t="s">
        <v>61</v>
      </c>
      <c r="N5" s="98">
        <f>P4</f>
        <v>40511</v>
      </c>
      <c r="O5" s="98">
        <f t="shared" ref="O5:T6" si="1">N5+1</f>
        <v>40512</v>
      </c>
      <c r="P5" s="98">
        <f t="shared" si="1"/>
        <v>40513</v>
      </c>
      <c r="Q5" s="98">
        <f t="shared" si="1"/>
        <v>40514</v>
      </c>
      <c r="R5" s="98">
        <f t="shared" si="1"/>
        <v>40515</v>
      </c>
      <c r="S5" s="98">
        <f t="shared" si="1"/>
        <v>40516</v>
      </c>
      <c r="T5" s="98">
        <f t="shared" si="1"/>
        <v>40517</v>
      </c>
      <c r="U5" s="99" t="s">
        <v>1</v>
      </c>
      <c r="W5" s="91" t="s">
        <v>36</v>
      </c>
      <c r="X5" s="155" t="s">
        <v>61</v>
      </c>
      <c r="Y5" s="98">
        <f>AA4</f>
        <v>40511</v>
      </c>
      <c r="Z5" s="98">
        <f t="shared" ref="Z5:AE6" si="2">Y5+1</f>
        <v>40512</v>
      </c>
      <c r="AA5" s="98">
        <f t="shared" si="2"/>
        <v>40513</v>
      </c>
      <c r="AB5" s="98">
        <f t="shared" si="2"/>
        <v>40514</v>
      </c>
      <c r="AC5" s="98">
        <f t="shared" si="2"/>
        <v>40515</v>
      </c>
      <c r="AD5" s="98">
        <f t="shared" si="2"/>
        <v>40516</v>
      </c>
      <c r="AE5" s="98">
        <f t="shared" si="2"/>
        <v>40517</v>
      </c>
      <c r="AF5" s="99" t="s">
        <v>1</v>
      </c>
      <c r="AH5" s="91" t="s">
        <v>36</v>
      </c>
      <c r="AI5" s="157" t="s">
        <v>61</v>
      </c>
      <c r="AJ5" s="98">
        <f>AL4</f>
        <v>40504</v>
      </c>
      <c r="AK5" s="98">
        <f t="shared" ref="AK5:AP6" si="3">AJ5+1</f>
        <v>40505</v>
      </c>
      <c r="AL5" s="98">
        <f t="shared" si="3"/>
        <v>40506</v>
      </c>
      <c r="AM5" s="98">
        <f t="shared" si="3"/>
        <v>40507</v>
      </c>
      <c r="AN5" s="98">
        <f t="shared" si="3"/>
        <v>40508</v>
      </c>
      <c r="AO5" s="98">
        <f t="shared" si="3"/>
        <v>40509</v>
      </c>
      <c r="AP5" s="98">
        <f t="shared" si="3"/>
        <v>40510</v>
      </c>
      <c r="AQ5" s="99" t="s">
        <v>1</v>
      </c>
      <c r="AT5" s="91" t="s">
        <v>36</v>
      </c>
      <c r="AU5" s="171" t="s">
        <v>61</v>
      </c>
      <c r="AV5" s="98">
        <f>AX4</f>
        <v>40511</v>
      </c>
      <c r="AW5" s="98">
        <f t="shared" ref="AW5:BB6" si="4">AV5+1</f>
        <v>40512</v>
      </c>
      <c r="AX5" s="98">
        <f t="shared" si="4"/>
        <v>40513</v>
      </c>
      <c r="AY5" s="98">
        <f t="shared" si="4"/>
        <v>40514</v>
      </c>
      <c r="AZ5" s="98">
        <f t="shared" si="4"/>
        <v>40515</v>
      </c>
      <c r="BA5" s="98">
        <f t="shared" si="4"/>
        <v>40516</v>
      </c>
      <c r="BB5" s="98">
        <f t="shared" si="4"/>
        <v>40517</v>
      </c>
      <c r="BC5" s="99" t="s">
        <v>1</v>
      </c>
    </row>
    <row r="6" spans="1:55" ht="16.5" x14ac:dyDescent="0.25">
      <c r="A6" s="107"/>
      <c r="B6" s="91" t="s">
        <v>35</v>
      </c>
      <c r="C6" s="102">
        <f>E4</f>
        <v>40511</v>
      </c>
      <c r="D6" s="102">
        <f t="shared" si="0"/>
        <v>40512</v>
      </c>
      <c r="E6" s="102">
        <f t="shared" si="0"/>
        <v>40513</v>
      </c>
      <c r="F6" s="102">
        <f t="shared" si="0"/>
        <v>40514</v>
      </c>
      <c r="G6" s="102">
        <f t="shared" si="0"/>
        <v>40515</v>
      </c>
      <c r="H6" s="102">
        <f t="shared" si="0"/>
        <v>40516</v>
      </c>
      <c r="I6" s="102">
        <f t="shared" si="0"/>
        <v>40517</v>
      </c>
      <c r="J6" s="103"/>
      <c r="L6" s="107"/>
      <c r="M6" s="91" t="s">
        <v>35</v>
      </c>
      <c r="N6" s="102">
        <f>P4</f>
        <v>40511</v>
      </c>
      <c r="O6" s="102">
        <f t="shared" si="1"/>
        <v>40512</v>
      </c>
      <c r="P6" s="102">
        <f t="shared" si="1"/>
        <v>40513</v>
      </c>
      <c r="Q6" s="102">
        <f t="shared" si="1"/>
        <v>40514</v>
      </c>
      <c r="R6" s="102">
        <f t="shared" si="1"/>
        <v>40515</v>
      </c>
      <c r="S6" s="102">
        <f t="shared" si="1"/>
        <v>40516</v>
      </c>
      <c r="T6" s="102">
        <f t="shared" si="1"/>
        <v>40517</v>
      </c>
      <c r="U6" s="103"/>
      <c r="W6" s="107"/>
      <c r="X6" s="91" t="s">
        <v>35</v>
      </c>
      <c r="Y6" s="102">
        <f>AA4</f>
        <v>40511</v>
      </c>
      <c r="Z6" s="102">
        <f t="shared" si="2"/>
        <v>40512</v>
      </c>
      <c r="AA6" s="102">
        <f t="shared" si="2"/>
        <v>40513</v>
      </c>
      <c r="AB6" s="102">
        <f t="shared" si="2"/>
        <v>40514</v>
      </c>
      <c r="AC6" s="102">
        <f t="shared" si="2"/>
        <v>40515</v>
      </c>
      <c r="AD6" s="102">
        <f t="shared" si="2"/>
        <v>40516</v>
      </c>
      <c r="AE6" s="102">
        <f t="shared" si="2"/>
        <v>40517</v>
      </c>
      <c r="AF6" s="103"/>
      <c r="AH6" s="107"/>
      <c r="AI6" s="91" t="s">
        <v>35</v>
      </c>
      <c r="AJ6" s="102">
        <f>AL4</f>
        <v>40504</v>
      </c>
      <c r="AK6" s="102">
        <f t="shared" si="3"/>
        <v>40505</v>
      </c>
      <c r="AL6" s="102">
        <f t="shared" si="3"/>
        <v>40506</v>
      </c>
      <c r="AM6" s="102">
        <f t="shared" si="3"/>
        <v>40507</v>
      </c>
      <c r="AN6" s="102">
        <f t="shared" si="3"/>
        <v>40508</v>
      </c>
      <c r="AO6" s="102">
        <f t="shared" si="3"/>
        <v>40509</v>
      </c>
      <c r="AP6" s="102">
        <f t="shared" si="3"/>
        <v>40510</v>
      </c>
      <c r="AQ6" s="103"/>
      <c r="AT6" s="107"/>
      <c r="AU6" s="91" t="s">
        <v>35</v>
      </c>
      <c r="AV6" s="102">
        <f>AX4</f>
        <v>40511</v>
      </c>
      <c r="AW6" s="102">
        <f t="shared" si="4"/>
        <v>40512</v>
      </c>
      <c r="AX6" s="102">
        <f t="shared" si="4"/>
        <v>40513</v>
      </c>
      <c r="AY6" s="102">
        <f t="shared" si="4"/>
        <v>40514</v>
      </c>
      <c r="AZ6" s="102">
        <f t="shared" si="4"/>
        <v>40515</v>
      </c>
      <c r="BA6" s="102">
        <f t="shared" si="4"/>
        <v>40516</v>
      </c>
      <c r="BB6" s="102">
        <f t="shared" si="4"/>
        <v>40517</v>
      </c>
      <c r="BC6" s="103"/>
    </row>
    <row r="7" spans="1:55" ht="16.5" x14ac:dyDescent="0.25">
      <c r="A7" s="107"/>
      <c r="B7" s="107" t="s">
        <v>37</v>
      </c>
      <c r="C7" s="105">
        <v>2.5</v>
      </c>
      <c r="D7" s="105"/>
      <c r="E7" s="105"/>
      <c r="F7" s="105"/>
      <c r="G7" s="105"/>
      <c r="H7" s="105"/>
      <c r="I7" s="105"/>
      <c r="J7" s="106">
        <f t="shared" ref="J7:J13" si="5">SUM(C7:I7)</f>
        <v>2.5</v>
      </c>
      <c r="L7" s="107"/>
      <c r="M7" s="107" t="s">
        <v>37</v>
      </c>
      <c r="N7" s="105">
        <v>2.5</v>
      </c>
      <c r="O7" s="105"/>
      <c r="P7" s="105">
        <v>2.5</v>
      </c>
      <c r="Q7" s="105"/>
      <c r="R7" s="105">
        <v>2.5</v>
      </c>
      <c r="S7" s="105"/>
      <c r="T7" s="105"/>
      <c r="U7" s="106">
        <f t="shared" ref="U7:U13" si="6">SUM(N7:T7)</f>
        <v>7.5</v>
      </c>
      <c r="W7" s="107"/>
      <c r="X7" s="107" t="s">
        <v>37</v>
      </c>
      <c r="Y7" s="105"/>
      <c r="Z7" s="105"/>
      <c r="AA7" s="105">
        <v>2.5</v>
      </c>
      <c r="AB7" s="105"/>
      <c r="AC7" s="105"/>
      <c r="AD7" s="105"/>
      <c r="AE7" s="105"/>
      <c r="AF7" s="106">
        <f t="shared" ref="AF7:AF13" si="7">SUM(Y7:AE7)</f>
        <v>2.5</v>
      </c>
      <c r="AH7" s="107"/>
      <c r="AI7" s="107" t="s">
        <v>37</v>
      </c>
      <c r="AJ7" s="105">
        <v>2.5</v>
      </c>
      <c r="AK7" s="105"/>
      <c r="AL7" s="105">
        <v>2.5</v>
      </c>
      <c r="AM7" s="105"/>
      <c r="AN7" s="105"/>
      <c r="AO7" s="105"/>
      <c r="AP7" s="105"/>
      <c r="AQ7" s="106">
        <f t="shared" ref="AQ7:AQ13" si="8">SUM(AJ7:AP7)</f>
        <v>5</v>
      </c>
      <c r="AT7" s="107"/>
      <c r="AU7" s="107" t="s">
        <v>37</v>
      </c>
      <c r="AV7" s="105"/>
      <c r="AW7" s="105"/>
      <c r="AX7" s="105">
        <v>2.5</v>
      </c>
      <c r="AY7" s="105"/>
      <c r="AZ7" s="105"/>
      <c r="BA7" s="105"/>
      <c r="BB7" s="105"/>
      <c r="BC7" s="106">
        <f t="shared" ref="BC7:BC13" si="9">SUM(AV7:BB7)</f>
        <v>2.5</v>
      </c>
    </row>
    <row r="8" spans="1:55" ht="16.5" x14ac:dyDescent="0.25">
      <c r="A8" s="107"/>
      <c r="B8" s="107" t="s">
        <v>34</v>
      </c>
      <c r="C8" s="105">
        <v>3</v>
      </c>
      <c r="D8" s="105">
        <v>3</v>
      </c>
      <c r="E8" s="105"/>
      <c r="F8" s="105"/>
      <c r="G8" s="105"/>
      <c r="H8" s="105"/>
      <c r="I8" s="105"/>
      <c r="J8" s="106">
        <f t="shared" si="5"/>
        <v>6</v>
      </c>
      <c r="L8" s="107"/>
      <c r="M8" s="107" t="s">
        <v>34</v>
      </c>
      <c r="N8" s="105">
        <v>3</v>
      </c>
      <c r="O8" s="105"/>
      <c r="P8" s="105">
        <v>3</v>
      </c>
      <c r="Q8" s="105">
        <v>1</v>
      </c>
      <c r="R8" s="105"/>
      <c r="S8" s="105"/>
      <c r="T8" s="105"/>
      <c r="U8" s="106">
        <f t="shared" si="6"/>
        <v>7</v>
      </c>
      <c r="W8" s="107"/>
      <c r="X8" s="107" t="s">
        <v>34</v>
      </c>
      <c r="Y8" s="105"/>
      <c r="Z8" s="105"/>
      <c r="AA8" s="105">
        <v>3</v>
      </c>
      <c r="AB8" s="105"/>
      <c r="AC8" s="105"/>
      <c r="AD8" s="105"/>
      <c r="AE8" s="105"/>
      <c r="AF8" s="106">
        <f t="shared" si="7"/>
        <v>3</v>
      </c>
      <c r="AH8" s="107"/>
      <c r="AI8" s="107" t="s">
        <v>34</v>
      </c>
      <c r="AJ8" s="105">
        <v>3</v>
      </c>
      <c r="AK8" s="105"/>
      <c r="AL8" s="105">
        <v>3</v>
      </c>
      <c r="AM8" s="105"/>
      <c r="AN8" s="105"/>
      <c r="AO8" s="105"/>
      <c r="AP8" s="105"/>
      <c r="AQ8" s="106">
        <f t="shared" si="8"/>
        <v>6</v>
      </c>
      <c r="AT8" s="107"/>
      <c r="AU8" s="107" t="s">
        <v>34</v>
      </c>
      <c r="AV8" s="105"/>
      <c r="AW8" s="105"/>
      <c r="AX8" s="105">
        <v>3</v>
      </c>
      <c r="AY8" s="105">
        <v>1</v>
      </c>
      <c r="AZ8" s="105"/>
      <c r="BA8" s="105"/>
      <c r="BB8" s="105"/>
      <c r="BC8" s="106">
        <f t="shared" si="9"/>
        <v>4</v>
      </c>
    </row>
    <row r="9" spans="1:55" ht="16.5" x14ac:dyDescent="0.25">
      <c r="A9" s="107"/>
      <c r="B9" s="107" t="s">
        <v>38</v>
      </c>
      <c r="C9" s="105"/>
      <c r="D9" s="105"/>
      <c r="E9" s="105"/>
      <c r="F9" s="105"/>
      <c r="G9" s="105"/>
      <c r="H9" s="105"/>
      <c r="I9" s="105"/>
      <c r="J9" s="106">
        <f t="shared" si="5"/>
        <v>0</v>
      </c>
      <c r="L9" s="107"/>
      <c r="M9" s="107" t="s">
        <v>38</v>
      </c>
      <c r="N9" s="105"/>
      <c r="O9" s="105">
        <v>1</v>
      </c>
      <c r="P9" s="105"/>
      <c r="Q9" s="105"/>
      <c r="R9" s="105"/>
      <c r="S9" s="105"/>
      <c r="T9" s="105">
        <v>2</v>
      </c>
      <c r="U9" s="106">
        <f t="shared" si="6"/>
        <v>3</v>
      </c>
      <c r="W9" s="107"/>
      <c r="X9" s="107" t="s">
        <v>38</v>
      </c>
      <c r="Y9" s="105">
        <v>1</v>
      </c>
      <c r="Z9" s="105">
        <v>1</v>
      </c>
      <c r="AA9" s="105"/>
      <c r="AB9" s="105"/>
      <c r="AC9" s="105"/>
      <c r="AD9" s="105"/>
      <c r="AE9" s="105"/>
      <c r="AF9" s="106">
        <f t="shared" si="7"/>
        <v>2</v>
      </c>
      <c r="AH9" s="107"/>
      <c r="AI9" s="107" t="s">
        <v>38</v>
      </c>
      <c r="AJ9" s="105"/>
      <c r="AK9" s="105">
        <v>2</v>
      </c>
      <c r="AL9" s="105"/>
      <c r="AM9" s="105"/>
      <c r="AN9" s="105"/>
      <c r="AO9" s="105"/>
      <c r="AP9" s="105"/>
      <c r="AQ9" s="106">
        <f t="shared" si="8"/>
        <v>2</v>
      </c>
      <c r="AT9" s="107"/>
      <c r="AU9" s="107" t="s">
        <v>38</v>
      </c>
      <c r="AV9" s="105">
        <v>1</v>
      </c>
      <c r="AW9" s="105">
        <v>1</v>
      </c>
      <c r="AX9" s="105"/>
      <c r="AY9" s="105"/>
      <c r="AZ9" s="105">
        <v>1</v>
      </c>
      <c r="BA9" s="105"/>
      <c r="BB9" s="105">
        <v>1</v>
      </c>
      <c r="BC9" s="106">
        <f t="shared" si="9"/>
        <v>4</v>
      </c>
    </row>
    <row r="10" spans="1:55" ht="16.5" x14ac:dyDescent="0.25">
      <c r="A10" s="107"/>
      <c r="B10" s="107" t="s">
        <v>39</v>
      </c>
      <c r="C10" s="105"/>
      <c r="D10" s="105"/>
      <c r="E10" s="105"/>
      <c r="F10" s="105"/>
      <c r="G10" s="105"/>
      <c r="H10" s="105"/>
      <c r="I10" s="105"/>
      <c r="J10" s="106">
        <f t="shared" si="5"/>
        <v>0</v>
      </c>
      <c r="L10" s="107"/>
      <c r="M10" s="107" t="s">
        <v>39</v>
      </c>
      <c r="N10" s="105"/>
      <c r="O10" s="105"/>
      <c r="P10" s="105"/>
      <c r="Q10" s="105"/>
      <c r="R10" s="105"/>
      <c r="S10" s="105"/>
      <c r="T10" s="105">
        <v>3</v>
      </c>
      <c r="U10" s="106">
        <f t="shared" si="6"/>
        <v>3</v>
      </c>
      <c r="W10" s="107"/>
      <c r="X10" s="107" t="s">
        <v>39</v>
      </c>
      <c r="Y10" s="105"/>
      <c r="Z10" s="105"/>
      <c r="AA10" s="105"/>
      <c r="AB10" s="105"/>
      <c r="AC10" s="105"/>
      <c r="AD10" s="105"/>
      <c r="AE10" s="105"/>
      <c r="AF10" s="106">
        <f t="shared" si="7"/>
        <v>0</v>
      </c>
      <c r="AH10" s="107"/>
      <c r="AI10" s="107" t="s">
        <v>39</v>
      </c>
      <c r="AJ10" s="105"/>
      <c r="AK10" s="105"/>
      <c r="AL10" s="105"/>
      <c r="AM10" s="105"/>
      <c r="AN10" s="105"/>
      <c r="AO10" s="105"/>
      <c r="AP10" s="105"/>
      <c r="AQ10" s="106">
        <f t="shared" si="8"/>
        <v>0</v>
      </c>
      <c r="AT10" s="107"/>
      <c r="AU10" s="107" t="s">
        <v>39</v>
      </c>
      <c r="AV10" s="105">
        <v>4</v>
      </c>
      <c r="AW10" s="105"/>
      <c r="AX10" s="105"/>
      <c r="AY10" s="105"/>
      <c r="AZ10" s="105"/>
      <c r="BA10" s="105"/>
      <c r="BB10" s="105"/>
      <c r="BC10" s="106">
        <f t="shared" si="9"/>
        <v>4</v>
      </c>
    </row>
    <row r="11" spans="1:55" ht="16.5" x14ac:dyDescent="0.25">
      <c r="A11" s="107"/>
      <c r="B11" s="107" t="s">
        <v>40</v>
      </c>
      <c r="C11" s="105"/>
      <c r="D11" s="105"/>
      <c r="E11" s="105"/>
      <c r="F11" s="105"/>
      <c r="G11" s="105"/>
      <c r="H11" s="105"/>
      <c r="I11" s="105"/>
      <c r="J11" s="106">
        <f t="shared" si="5"/>
        <v>0</v>
      </c>
      <c r="L11" s="107"/>
      <c r="M11" s="107" t="s">
        <v>40</v>
      </c>
      <c r="N11" s="105"/>
      <c r="O11" s="105"/>
      <c r="P11" s="105"/>
      <c r="Q11" s="105"/>
      <c r="R11" s="105"/>
      <c r="S11" s="105"/>
      <c r="T11" s="105"/>
      <c r="U11" s="106">
        <f t="shared" si="6"/>
        <v>0</v>
      </c>
      <c r="W11" s="107"/>
      <c r="X11" s="107" t="s">
        <v>40</v>
      </c>
      <c r="Y11" s="105"/>
      <c r="Z11" s="105"/>
      <c r="AA11" s="105"/>
      <c r="AB11" s="105"/>
      <c r="AC11" s="105"/>
      <c r="AD11" s="105"/>
      <c r="AE11" s="105"/>
      <c r="AF11" s="106">
        <f t="shared" si="7"/>
        <v>0</v>
      </c>
      <c r="AH11" s="107"/>
      <c r="AI11" s="107" t="s">
        <v>40</v>
      </c>
      <c r="AJ11" s="105"/>
      <c r="AK11" s="105"/>
      <c r="AL11" s="105"/>
      <c r="AM11" s="105"/>
      <c r="AN11" s="105"/>
      <c r="AO11" s="105"/>
      <c r="AP11" s="105"/>
      <c r="AQ11" s="106">
        <f t="shared" si="8"/>
        <v>0</v>
      </c>
      <c r="AT11" s="107"/>
      <c r="AU11" s="107" t="s">
        <v>40</v>
      </c>
      <c r="AV11" s="105"/>
      <c r="AW11" s="105"/>
      <c r="AX11" s="105"/>
      <c r="AY11" s="105"/>
      <c r="AZ11" s="105"/>
      <c r="BA11" s="105"/>
      <c r="BB11" s="105"/>
      <c r="BC11" s="106">
        <f t="shared" si="9"/>
        <v>0</v>
      </c>
    </row>
    <row r="12" spans="1:55" ht="16.5" x14ac:dyDescent="0.25">
      <c r="A12" s="107"/>
      <c r="B12" s="111" t="s">
        <v>62</v>
      </c>
      <c r="C12" s="105">
        <v>2</v>
      </c>
      <c r="D12" s="105">
        <v>2</v>
      </c>
      <c r="E12" s="105">
        <v>4</v>
      </c>
      <c r="F12" s="105">
        <v>2</v>
      </c>
      <c r="G12" s="105"/>
      <c r="H12" s="105"/>
      <c r="I12" s="105"/>
      <c r="J12" s="106">
        <f t="shared" si="5"/>
        <v>10</v>
      </c>
      <c r="L12" s="107"/>
      <c r="M12" s="111" t="s">
        <v>62</v>
      </c>
      <c r="N12" s="105">
        <v>2</v>
      </c>
      <c r="O12" s="105"/>
      <c r="P12" s="105">
        <v>0.5</v>
      </c>
      <c r="Q12" s="105"/>
      <c r="R12" s="105">
        <v>1</v>
      </c>
      <c r="S12" s="105"/>
      <c r="T12" s="105">
        <v>1</v>
      </c>
      <c r="U12" s="106">
        <f t="shared" si="6"/>
        <v>4.5</v>
      </c>
      <c r="W12" s="107"/>
      <c r="X12" s="111" t="s">
        <v>62</v>
      </c>
      <c r="Y12" s="105">
        <v>1</v>
      </c>
      <c r="Z12" s="105"/>
      <c r="AA12" s="105">
        <v>0.5</v>
      </c>
      <c r="AB12" s="105"/>
      <c r="AC12" s="105"/>
      <c r="AD12" s="105"/>
      <c r="AE12" s="105"/>
      <c r="AF12" s="106">
        <f t="shared" si="7"/>
        <v>1.5</v>
      </c>
      <c r="AH12" s="107"/>
      <c r="AI12" s="111" t="s">
        <v>62</v>
      </c>
      <c r="AJ12" s="105">
        <v>1</v>
      </c>
      <c r="AK12" s="105">
        <v>1</v>
      </c>
      <c r="AL12" s="105"/>
      <c r="AM12" s="105"/>
      <c r="AN12" s="105"/>
      <c r="AO12" s="105"/>
      <c r="AP12" s="105"/>
      <c r="AQ12" s="106">
        <f t="shared" si="8"/>
        <v>2</v>
      </c>
      <c r="AT12" s="107"/>
      <c r="AU12" s="111" t="s">
        <v>62</v>
      </c>
      <c r="AV12" s="105"/>
      <c r="AW12" s="105">
        <v>2</v>
      </c>
      <c r="AX12" s="105">
        <v>1</v>
      </c>
      <c r="AY12" s="105"/>
      <c r="AZ12" s="105">
        <v>1</v>
      </c>
      <c r="BA12" s="105"/>
      <c r="BB12" s="105"/>
      <c r="BC12" s="106">
        <f t="shared" si="9"/>
        <v>4</v>
      </c>
    </row>
    <row r="13" spans="1:55" ht="16.5" x14ac:dyDescent="0.25">
      <c r="A13" s="107"/>
      <c r="B13" s="107" t="s">
        <v>73</v>
      </c>
      <c r="C13" s="105"/>
      <c r="D13" s="105"/>
      <c r="E13" s="105"/>
      <c r="F13" s="105"/>
      <c r="G13" s="105"/>
      <c r="H13" s="105"/>
      <c r="I13" s="105"/>
      <c r="J13" s="106">
        <f t="shared" si="5"/>
        <v>0</v>
      </c>
      <c r="L13" s="107"/>
      <c r="M13" s="107" t="s">
        <v>73</v>
      </c>
      <c r="N13" s="105"/>
      <c r="O13" s="105"/>
      <c r="P13" s="105"/>
      <c r="Q13" s="105"/>
      <c r="R13" s="105"/>
      <c r="S13" s="105"/>
      <c r="T13" s="105"/>
      <c r="U13" s="106">
        <f t="shared" si="6"/>
        <v>0</v>
      </c>
      <c r="W13" s="107"/>
      <c r="X13" s="107" t="s">
        <v>73</v>
      </c>
      <c r="Y13" s="105"/>
      <c r="Z13" s="105"/>
      <c r="AA13" s="105"/>
      <c r="AB13" s="105"/>
      <c r="AC13" s="105"/>
      <c r="AD13" s="105"/>
      <c r="AE13" s="105"/>
      <c r="AF13" s="106">
        <f t="shared" si="7"/>
        <v>0</v>
      </c>
      <c r="AH13" s="107"/>
      <c r="AI13" s="107" t="s">
        <v>73</v>
      </c>
      <c r="AJ13" s="105"/>
      <c r="AK13" s="105"/>
      <c r="AL13" s="105"/>
      <c r="AM13" s="105"/>
      <c r="AN13" s="105"/>
      <c r="AO13" s="105"/>
      <c r="AP13" s="105"/>
      <c r="AQ13" s="106">
        <f t="shared" si="8"/>
        <v>0</v>
      </c>
      <c r="AT13" s="107"/>
      <c r="AU13" s="107" t="s">
        <v>73</v>
      </c>
      <c r="AV13" s="105"/>
      <c r="AW13" s="105"/>
      <c r="AX13" s="105"/>
      <c r="AY13" s="105"/>
      <c r="AZ13" s="105"/>
      <c r="BA13" s="105"/>
      <c r="BB13" s="105"/>
      <c r="BC13" s="106">
        <f t="shared" si="9"/>
        <v>0</v>
      </c>
    </row>
    <row r="14" spans="1:55" ht="16.5" x14ac:dyDescent="0.25">
      <c r="A14" s="107"/>
      <c r="B14" s="109" t="s">
        <v>1</v>
      </c>
      <c r="C14" s="106">
        <f t="shared" ref="C14:I14" si="10">SUM(C7:C12)</f>
        <v>7.5</v>
      </c>
      <c r="D14" s="106">
        <f t="shared" si="10"/>
        <v>5</v>
      </c>
      <c r="E14" s="106">
        <f t="shared" si="10"/>
        <v>4</v>
      </c>
      <c r="F14" s="106">
        <f t="shared" si="10"/>
        <v>2</v>
      </c>
      <c r="G14" s="106">
        <f t="shared" si="10"/>
        <v>0</v>
      </c>
      <c r="H14" s="106">
        <f t="shared" si="10"/>
        <v>0</v>
      </c>
      <c r="I14" s="106">
        <f t="shared" si="10"/>
        <v>0</v>
      </c>
      <c r="J14" s="106">
        <f>SUM(J7:J13)</f>
        <v>18.5</v>
      </c>
      <c r="L14" s="107"/>
      <c r="M14" s="109" t="s">
        <v>1</v>
      </c>
      <c r="N14" s="106">
        <f t="shared" ref="N14:T14" si="11">SUM(N7:N12)</f>
        <v>7.5</v>
      </c>
      <c r="O14" s="106">
        <f t="shared" si="11"/>
        <v>1</v>
      </c>
      <c r="P14" s="106">
        <f t="shared" si="11"/>
        <v>6</v>
      </c>
      <c r="Q14" s="106">
        <f t="shared" si="11"/>
        <v>1</v>
      </c>
      <c r="R14" s="106">
        <f t="shared" si="11"/>
        <v>3.5</v>
      </c>
      <c r="S14" s="106">
        <f t="shared" si="11"/>
        <v>0</v>
      </c>
      <c r="T14" s="106">
        <f t="shared" si="11"/>
        <v>6</v>
      </c>
      <c r="U14" s="106">
        <f>SUM(U7:U13)</f>
        <v>25</v>
      </c>
      <c r="W14" s="107"/>
      <c r="X14" s="109" t="s">
        <v>1</v>
      </c>
      <c r="Y14" s="106">
        <f t="shared" ref="Y14:AE14" si="12">SUM(Y7:Y12)</f>
        <v>2</v>
      </c>
      <c r="Z14" s="106">
        <f t="shared" si="12"/>
        <v>1</v>
      </c>
      <c r="AA14" s="106">
        <f t="shared" si="12"/>
        <v>6</v>
      </c>
      <c r="AB14" s="106">
        <f t="shared" si="12"/>
        <v>0</v>
      </c>
      <c r="AC14" s="106">
        <f t="shared" si="12"/>
        <v>0</v>
      </c>
      <c r="AD14" s="106">
        <f t="shared" si="12"/>
        <v>0</v>
      </c>
      <c r="AE14" s="106">
        <f t="shared" si="12"/>
        <v>0</v>
      </c>
      <c r="AF14" s="106">
        <f>SUM(AF7:AF13)</f>
        <v>9</v>
      </c>
      <c r="AH14" s="107"/>
      <c r="AI14" s="109" t="s">
        <v>1</v>
      </c>
      <c r="AJ14" s="106">
        <f t="shared" ref="AJ14:AP14" si="13">SUM(AJ7:AJ12)</f>
        <v>6.5</v>
      </c>
      <c r="AK14" s="106">
        <f t="shared" si="13"/>
        <v>3</v>
      </c>
      <c r="AL14" s="106">
        <f t="shared" si="13"/>
        <v>5.5</v>
      </c>
      <c r="AM14" s="106">
        <f t="shared" si="13"/>
        <v>0</v>
      </c>
      <c r="AN14" s="106">
        <f t="shared" si="13"/>
        <v>0</v>
      </c>
      <c r="AO14" s="106">
        <f t="shared" si="13"/>
        <v>0</v>
      </c>
      <c r="AP14" s="106">
        <f t="shared" si="13"/>
        <v>0</v>
      </c>
      <c r="AQ14" s="106">
        <f>SUM(AQ7:AQ13)</f>
        <v>15</v>
      </c>
      <c r="AT14" s="107"/>
      <c r="AU14" s="109" t="s">
        <v>1</v>
      </c>
      <c r="AV14" s="106">
        <f t="shared" ref="AV14:BB14" si="14">SUM(AV7:AV12)</f>
        <v>5</v>
      </c>
      <c r="AW14" s="106">
        <f t="shared" si="14"/>
        <v>3</v>
      </c>
      <c r="AX14" s="106">
        <f t="shared" si="14"/>
        <v>6.5</v>
      </c>
      <c r="AY14" s="106">
        <f t="shared" si="14"/>
        <v>1</v>
      </c>
      <c r="AZ14" s="106">
        <f t="shared" si="14"/>
        <v>2</v>
      </c>
      <c r="BA14" s="106">
        <f t="shared" si="14"/>
        <v>0</v>
      </c>
      <c r="BB14" s="106">
        <f t="shared" si="14"/>
        <v>1</v>
      </c>
      <c r="BC14" s="106">
        <f>SUM(BC7:BC13)</f>
        <v>18.5</v>
      </c>
    </row>
  </sheetData>
  <mergeCells count="15">
    <mergeCell ref="AT2:BC3"/>
    <mergeCell ref="AV4:AW4"/>
    <mergeCell ref="AX4:BB4"/>
    <mergeCell ref="A2:J3"/>
    <mergeCell ref="C4:D4"/>
    <mergeCell ref="E4:I4"/>
    <mergeCell ref="AH2:AQ3"/>
    <mergeCell ref="AJ4:AK4"/>
    <mergeCell ref="AL4:AP4"/>
    <mergeCell ref="L2:U3"/>
    <mergeCell ref="N4:O4"/>
    <mergeCell ref="P4:T4"/>
    <mergeCell ref="W2:AF3"/>
    <mergeCell ref="Y4:Z4"/>
    <mergeCell ref="AA4:AE4"/>
  </mergeCells>
  <pageMargins left="0.7" right="0.7" top="0.75" bottom="0.75" header="0.3" footer="0.3"/>
  <pageSetup orientation="portrait"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AY14"/>
  <sheetViews>
    <sheetView topLeftCell="AI1" workbookViewId="0">
      <selection activeCell="AX10" sqref="AX10"/>
    </sheetView>
  </sheetViews>
  <sheetFormatPr defaultRowHeight="12.75" x14ac:dyDescent="0.2"/>
  <cols>
    <col min="10" max="10" width="23.28515625" bestFit="1" customWidth="1"/>
    <col min="21" max="21" width="23.28515625" bestFit="1" customWidth="1"/>
    <col min="31" max="31" width="8.85546875" bestFit="1" customWidth="1"/>
    <col min="32" max="32" width="23.28515625" bestFit="1" customWidth="1"/>
    <col min="43" max="43" width="23.28515625" bestFit="1" customWidth="1"/>
  </cols>
  <sheetData>
    <row r="2" spans="9:51" x14ac:dyDescent="0.2">
      <c r="I2" s="294" t="s">
        <v>144</v>
      </c>
      <c r="J2" s="295"/>
      <c r="K2" s="295"/>
      <c r="L2" s="295"/>
      <c r="M2" s="295"/>
      <c r="N2" s="295"/>
      <c r="O2" s="295"/>
      <c r="P2" s="295"/>
      <c r="Q2" s="295"/>
      <c r="R2" s="296"/>
      <c r="T2" s="294" t="s">
        <v>144</v>
      </c>
      <c r="U2" s="295"/>
      <c r="V2" s="295"/>
      <c r="W2" s="295"/>
      <c r="X2" s="295"/>
      <c r="Y2" s="295"/>
      <c r="Z2" s="295"/>
      <c r="AA2" s="295"/>
      <c r="AB2" s="295"/>
      <c r="AC2" s="296"/>
      <c r="AE2" s="294" t="s">
        <v>144</v>
      </c>
      <c r="AF2" s="295"/>
      <c r="AG2" s="295"/>
      <c r="AH2" s="295"/>
      <c r="AI2" s="295"/>
      <c r="AJ2" s="295"/>
      <c r="AK2" s="295"/>
      <c r="AL2" s="295"/>
      <c r="AM2" s="295"/>
      <c r="AN2" s="296"/>
      <c r="AP2" s="294" t="s">
        <v>144</v>
      </c>
      <c r="AQ2" s="295"/>
      <c r="AR2" s="295"/>
      <c r="AS2" s="295"/>
      <c r="AT2" s="295"/>
      <c r="AU2" s="295"/>
      <c r="AV2" s="295"/>
      <c r="AW2" s="295"/>
      <c r="AX2" s="295"/>
      <c r="AY2" s="296"/>
    </row>
    <row r="3" spans="9:51" x14ac:dyDescent="0.2">
      <c r="I3" s="297"/>
      <c r="J3" s="298"/>
      <c r="K3" s="298"/>
      <c r="L3" s="298"/>
      <c r="M3" s="298"/>
      <c r="N3" s="298"/>
      <c r="O3" s="298"/>
      <c r="P3" s="298"/>
      <c r="Q3" s="298"/>
      <c r="R3" s="299"/>
      <c r="T3" s="297"/>
      <c r="U3" s="298"/>
      <c r="V3" s="298"/>
      <c r="W3" s="298"/>
      <c r="X3" s="298"/>
      <c r="Y3" s="298"/>
      <c r="Z3" s="298"/>
      <c r="AA3" s="298"/>
      <c r="AB3" s="298"/>
      <c r="AC3" s="299"/>
      <c r="AE3" s="297"/>
      <c r="AF3" s="298"/>
      <c r="AG3" s="298"/>
      <c r="AH3" s="298"/>
      <c r="AI3" s="298"/>
      <c r="AJ3" s="298"/>
      <c r="AK3" s="298"/>
      <c r="AL3" s="298"/>
      <c r="AM3" s="298"/>
      <c r="AN3" s="299"/>
      <c r="AP3" s="297"/>
      <c r="AQ3" s="298"/>
      <c r="AR3" s="298"/>
      <c r="AS3" s="298"/>
      <c r="AT3" s="298"/>
      <c r="AU3" s="298"/>
      <c r="AV3" s="298"/>
      <c r="AW3" s="298"/>
      <c r="AX3" s="298"/>
      <c r="AY3" s="299"/>
    </row>
    <row r="4" spans="9:51" ht="16.5" x14ac:dyDescent="0.25">
      <c r="I4" s="91" t="s">
        <v>0</v>
      </c>
      <c r="J4" s="96" t="s">
        <v>74</v>
      </c>
      <c r="K4" s="300" t="s">
        <v>17</v>
      </c>
      <c r="L4" s="301"/>
      <c r="M4" s="302">
        <v>40518</v>
      </c>
      <c r="N4" s="303"/>
      <c r="O4" s="303"/>
      <c r="P4" s="303"/>
      <c r="Q4" s="304"/>
      <c r="R4" s="107"/>
      <c r="T4" s="91" t="s">
        <v>0</v>
      </c>
      <c r="U4" s="96" t="s">
        <v>78</v>
      </c>
      <c r="V4" s="300" t="s">
        <v>17</v>
      </c>
      <c r="W4" s="301"/>
      <c r="X4" s="302">
        <v>40518</v>
      </c>
      <c r="Y4" s="303"/>
      <c r="Z4" s="303"/>
      <c r="AA4" s="303"/>
      <c r="AB4" s="304"/>
      <c r="AC4" s="107"/>
      <c r="AE4" s="91" t="s">
        <v>0</v>
      </c>
      <c r="AF4" s="96" t="s">
        <v>85</v>
      </c>
      <c r="AG4" s="300" t="s">
        <v>17</v>
      </c>
      <c r="AH4" s="301"/>
      <c r="AI4" s="302">
        <v>40518</v>
      </c>
      <c r="AJ4" s="303"/>
      <c r="AK4" s="303"/>
      <c r="AL4" s="303"/>
      <c r="AM4" s="304"/>
      <c r="AN4" s="107"/>
      <c r="AP4" s="91" t="s">
        <v>0</v>
      </c>
      <c r="AQ4" s="96" t="s">
        <v>101</v>
      </c>
      <c r="AR4" s="300" t="s">
        <v>17</v>
      </c>
      <c r="AS4" s="301"/>
      <c r="AT4" s="302">
        <v>40518</v>
      </c>
      <c r="AU4" s="303"/>
      <c r="AV4" s="303"/>
      <c r="AW4" s="303"/>
      <c r="AX4" s="304"/>
      <c r="AY4" s="107"/>
    </row>
    <row r="5" spans="9:51" ht="16.5" x14ac:dyDescent="0.25">
      <c r="I5" s="91" t="s">
        <v>36</v>
      </c>
      <c r="J5" s="161" t="s">
        <v>61</v>
      </c>
      <c r="K5" s="98">
        <f>M4</f>
        <v>40518</v>
      </c>
      <c r="L5" s="98">
        <f t="shared" ref="L5:Q6" si="0">K5+1</f>
        <v>40519</v>
      </c>
      <c r="M5" s="98">
        <f t="shared" si="0"/>
        <v>40520</v>
      </c>
      <c r="N5" s="98">
        <f t="shared" si="0"/>
        <v>40521</v>
      </c>
      <c r="O5" s="98">
        <f t="shared" si="0"/>
        <v>40522</v>
      </c>
      <c r="P5" s="98">
        <f t="shared" si="0"/>
        <v>40523</v>
      </c>
      <c r="Q5" s="98">
        <f t="shared" si="0"/>
        <v>40524</v>
      </c>
      <c r="R5" s="99" t="s">
        <v>1</v>
      </c>
      <c r="T5" s="91" t="s">
        <v>36</v>
      </c>
      <c r="U5" s="163" t="s">
        <v>61</v>
      </c>
      <c r="V5" s="98">
        <f>X4</f>
        <v>40518</v>
      </c>
      <c r="W5" s="98">
        <f t="shared" ref="W5:AB6" si="1">V5+1</f>
        <v>40519</v>
      </c>
      <c r="X5" s="98">
        <f t="shared" si="1"/>
        <v>40520</v>
      </c>
      <c r="Y5" s="98">
        <f t="shared" si="1"/>
        <v>40521</v>
      </c>
      <c r="Z5" s="98">
        <f t="shared" si="1"/>
        <v>40522</v>
      </c>
      <c r="AA5" s="98">
        <f t="shared" si="1"/>
        <v>40523</v>
      </c>
      <c r="AB5" s="98">
        <f t="shared" si="1"/>
        <v>40524</v>
      </c>
      <c r="AC5" s="99" t="s">
        <v>1</v>
      </c>
      <c r="AE5" s="91" t="s">
        <v>36</v>
      </c>
      <c r="AF5" s="170" t="s">
        <v>61</v>
      </c>
      <c r="AG5" s="98">
        <f>AI4</f>
        <v>40518</v>
      </c>
      <c r="AH5" s="98">
        <f t="shared" ref="AH5:AM6" si="2">AG5+1</f>
        <v>40519</v>
      </c>
      <c r="AI5" s="98">
        <f t="shared" si="2"/>
        <v>40520</v>
      </c>
      <c r="AJ5" s="98">
        <f t="shared" si="2"/>
        <v>40521</v>
      </c>
      <c r="AK5" s="98">
        <f t="shared" si="2"/>
        <v>40522</v>
      </c>
      <c r="AL5" s="98">
        <f t="shared" si="2"/>
        <v>40523</v>
      </c>
      <c r="AM5" s="98">
        <f t="shared" si="2"/>
        <v>40524</v>
      </c>
      <c r="AN5" s="99" t="s">
        <v>1</v>
      </c>
      <c r="AP5" s="91" t="s">
        <v>36</v>
      </c>
      <c r="AQ5" s="171" t="s">
        <v>61</v>
      </c>
      <c r="AR5" s="98">
        <f>AT4</f>
        <v>40518</v>
      </c>
      <c r="AS5" s="98">
        <f t="shared" ref="AS5:AX6" si="3">AR5+1</f>
        <v>40519</v>
      </c>
      <c r="AT5" s="98">
        <f t="shared" si="3"/>
        <v>40520</v>
      </c>
      <c r="AU5" s="98">
        <f t="shared" si="3"/>
        <v>40521</v>
      </c>
      <c r="AV5" s="98">
        <f t="shared" si="3"/>
        <v>40522</v>
      </c>
      <c r="AW5" s="98">
        <f t="shared" si="3"/>
        <v>40523</v>
      </c>
      <c r="AX5" s="98">
        <f t="shared" si="3"/>
        <v>40524</v>
      </c>
      <c r="AY5" s="99" t="s">
        <v>1</v>
      </c>
    </row>
    <row r="6" spans="9:51" ht="16.5" x14ac:dyDescent="0.25">
      <c r="I6" s="107"/>
      <c r="J6" s="91" t="s">
        <v>35</v>
      </c>
      <c r="K6" s="102">
        <f>M4</f>
        <v>40518</v>
      </c>
      <c r="L6" s="102">
        <f t="shared" si="0"/>
        <v>40519</v>
      </c>
      <c r="M6" s="102">
        <f t="shared" si="0"/>
        <v>40520</v>
      </c>
      <c r="N6" s="102">
        <f t="shared" si="0"/>
        <v>40521</v>
      </c>
      <c r="O6" s="102">
        <f t="shared" si="0"/>
        <v>40522</v>
      </c>
      <c r="P6" s="102">
        <f t="shared" si="0"/>
        <v>40523</v>
      </c>
      <c r="Q6" s="102">
        <f t="shared" si="0"/>
        <v>40524</v>
      </c>
      <c r="R6" s="103"/>
      <c r="T6" s="107"/>
      <c r="U6" s="91" t="s">
        <v>35</v>
      </c>
      <c r="V6" s="102">
        <f>X4</f>
        <v>40518</v>
      </c>
      <c r="W6" s="102">
        <f t="shared" si="1"/>
        <v>40519</v>
      </c>
      <c r="X6" s="102">
        <f t="shared" si="1"/>
        <v>40520</v>
      </c>
      <c r="Y6" s="102">
        <f t="shared" si="1"/>
        <v>40521</v>
      </c>
      <c r="Z6" s="102">
        <f t="shared" si="1"/>
        <v>40522</v>
      </c>
      <c r="AA6" s="102">
        <f t="shared" si="1"/>
        <v>40523</v>
      </c>
      <c r="AB6" s="102">
        <f t="shared" si="1"/>
        <v>40524</v>
      </c>
      <c r="AC6" s="103"/>
      <c r="AE6" s="107"/>
      <c r="AF6" s="91" t="s">
        <v>35</v>
      </c>
      <c r="AG6" s="102">
        <f>AI4</f>
        <v>40518</v>
      </c>
      <c r="AH6" s="102">
        <f t="shared" si="2"/>
        <v>40519</v>
      </c>
      <c r="AI6" s="102">
        <f t="shared" si="2"/>
        <v>40520</v>
      </c>
      <c r="AJ6" s="102">
        <f t="shared" si="2"/>
        <v>40521</v>
      </c>
      <c r="AK6" s="102">
        <f t="shared" si="2"/>
        <v>40522</v>
      </c>
      <c r="AL6" s="102">
        <f t="shared" si="2"/>
        <v>40523</v>
      </c>
      <c r="AM6" s="102">
        <f t="shared" si="2"/>
        <v>40524</v>
      </c>
      <c r="AN6" s="103"/>
      <c r="AP6" s="107"/>
      <c r="AQ6" s="91" t="s">
        <v>35</v>
      </c>
      <c r="AR6" s="102">
        <f>AT4</f>
        <v>40518</v>
      </c>
      <c r="AS6" s="102">
        <f t="shared" si="3"/>
        <v>40519</v>
      </c>
      <c r="AT6" s="102">
        <f t="shared" si="3"/>
        <v>40520</v>
      </c>
      <c r="AU6" s="102">
        <f t="shared" si="3"/>
        <v>40521</v>
      </c>
      <c r="AV6" s="102">
        <f t="shared" si="3"/>
        <v>40522</v>
      </c>
      <c r="AW6" s="102">
        <f t="shared" si="3"/>
        <v>40523</v>
      </c>
      <c r="AX6" s="102">
        <f t="shared" si="3"/>
        <v>40524</v>
      </c>
      <c r="AY6" s="103"/>
    </row>
    <row r="7" spans="9:51" ht="16.5" x14ac:dyDescent="0.25">
      <c r="I7" s="107"/>
      <c r="J7" s="107" t="s">
        <v>37</v>
      </c>
      <c r="K7" s="105">
        <v>2.5</v>
      </c>
      <c r="L7" s="105"/>
      <c r="M7" s="105">
        <v>2.5</v>
      </c>
      <c r="N7" s="105"/>
      <c r="O7" s="105"/>
      <c r="P7" s="105"/>
      <c r="Q7" s="105"/>
      <c r="R7" s="106">
        <f t="shared" ref="R7:R13" si="4">SUM(K7:Q7)</f>
        <v>5</v>
      </c>
      <c r="T7" s="107"/>
      <c r="U7" s="107" t="s">
        <v>37</v>
      </c>
      <c r="V7" s="105"/>
      <c r="W7" s="105"/>
      <c r="X7" s="105">
        <v>2.5</v>
      </c>
      <c r="Y7" s="105"/>
      <c r="Z7" s="105"/>
      <c r="AA7" s="105"/>
      <c r="AB7" s="105"/>
      <c r="AC7" s="106">
        <f t="shared" ref="AC7:AC13" si="5">SUM(V7:AB7)</f>
        <v>2.5</v>
      </c>
      <c r="AE7" s="107"/>
      <c r="AF7" s="107" t="s">
        <v>37</v>
      </c>
      <c r="AG7" s="105">
        <v>2.5</v>
      </c>
      <c r="AH7" s="105"/>
      <c r="AI7" s="105">
        <v>2.5</v>
      </c>
      <c r="AJ7" s="105"/>
      <c r="AK7" s="105"/>
      <c r="AL7" s="105"/>
      <c r="AM7" s="105"/>
      <c r="AN7" s="106">
        <f t="shared" ref="AN7:AN13" si="6">SUM(AG7:AM7)</f>
        <v>5</v>
      </c>
      <c r="AP7" s="107"/>
      <c r="AQ7" s="107" t="s">
        <v>37</v>
      </c>
      <c r="AR7" s="105"/>
      <c r="AS7" s="105"/>
      <c r="AT7" s="105">
        <v>2.5</v>
      </c>
      <c r="AU7" s="105"/>
      <c r="AV7" s="105"/>
      <c r="AW7" s="105"/>
      <c r="AX7" s="105"/>
      <c r="AY7" s="106">
        <f t="shared" ref="AY7:AY13" si="7">SUM(AR7:AX7)</f>
        <v>2.5</v>
      </c>
    </row>
    <row r="8" spans="9:51" ht="16.5" x14ac:dyDescent="0.25">
      <c r="I8" s="107"/>
      <c r="J8" s="107" t="s">
        <v>34</v>
      </c>
      <c r="K8" s="105">
        <v>2</v>
      </c>
      <c r="L8" s="105"/>
      <c r="M8" s="105">
        <v>3</v>
      </c>
      <c r="N8" s="105"/>
      <c r="O8" s="105"/>
      <c r="P8" s="105">
        <v>0.5</v>
      </c>
      <c r="Q8" s="105"/>
      <c r="R8" s="106">
        <f t="shared" si="4"/>
        <v>5.5</v>
      </c>
      <c r="T8" s="107"/>
      <c r="U8" s="107" t="s">
        <v>34</v>
      </c>
      <c r="V8" s="105">
        <v>2</v>
      </c>
      <c r="W8" s="105"/>
      <c r="X8" s="105">
        <v>3</v>
      </c>
      <c r="Y8" s="105"/>
      <c r="Z8" s="105"/>
      <c r="AA8" s="105"/>
      <c r="AB8" s="105"/>
      <c r="AC8" s="106">
        <f t="shared" si="5"/>
        <v>5</v>
      </c>
      <c r="AE8" s="107"/>
      <c r="AF8" s="107" t="s">
        <v>34</v>
      </c>
      <c r="AG8" s="105">
        <v>2</v>
      </c>
      <c r="AH8" s="105"/>
      <c r="AI8" s="105">
        <v>3</v>
      </c>
      <c r="AJ8" s="105"/>
      <c r="AK8" s="105"/>
      <c r="AL8" s="105"/>
      <c r="AM8" s="105"/>
      <c r="AN8" s="106">
        <f t="shared" si="6"/>
        <v>5</v>
      </c>
      <c r="AP8" s="107"/>
      <c r="AQ8" s="107" t="s">
        <v>34</v>
      </c>
      <c r="AR8" s="105">
        <v>2</v>
      </c>
      <c r="AS8" s="105"/>
      <c r="AT8" s="105">
        <v>3</v>
      </c>
      <c r="AU8" s="105"/>
      <c r="AV8" s="105"/>
      <c r="AW8" s="105">
        <v>0.5</v>
      </c>
      <c r="AX8" s="105"/>
      <c r="AY8" s="106">
        <f t="shared" si="7"/>
        <v>5.5</v>
      </c>
    </row>
    <row r="9" spans="9:51" ht="16.5" x14ac:dyDescent="0.25">
      <c r="I9" s="107"/>
      <c r="J9" s="107" t="s">
        <v>38</v>
      </c>
      <c r="K9" s="105"/>
      <c r="L9" s="105">
        <v>1</v>
      </c>
      <c r="M9" s="105"/>
      <c r="N9" s="105"/>
      <c r="O9" s="105">
        <v>1</v>
      </c>
      <c r="P9" s="105"/>
      <c r="Q9" s="105">
        <v>2</v>
      </c>
      <c r="R9" s="106">
        <f t="shared" si="4"/>
        <v>4</v>
      </c>
      <c r="T9" s="107"/>
      <c r="U9" s="107" t="s">
        <v>38</v>
      </c>
      <c r="V9" s="105">
        <v>1</v>
      </c>
      <c r="W9" s="105">
        <v>1</v>
      </c>
      <c r="X9" s="105"/>
      <c r="Y9" s="105"/>
      <c r="Z9" s="105"/>
      <c r="AA9" s="105"/>
      <c r="AB9" s="105"/>
      <c r="AC9" s="106">
        <f t="shared" si="5"/>
        <v>2</v>
      </c>
      <c r="AE9" s="107"/>
      <c r="AF9" s="107" t="s">
        <v>38</v>
      </c>
      <c r="AG9" s="105"/>
      <c r="AH9" s="105">
        <v>2</v>
      </c>
      <c r="AI9" s="105"/>
      <c r="AJ9" s="105"/>
      <c r="AK9" s="105"/>
      <c r="AL9" s="105"/>
      <c r="AM9" s="105"/>
      <c r="AN9" s="106">
        <f t="shared" si="6"/>
        <v>2</v>
      </c>
      <c r="AP9" s="107"/>
      <c r="AQ9" s="107" t="s">
        <v>38</v>
      </c>
      <c r="AR9" s="105">
        <v>1</v>
      </c>
      <c r="AS9" s="105">
        <v>1</v>
      </c>
      <c r="AT9" s="105"/>
      <c r="AU9" s="105"/>
      <c r="AV9" s="105">
        <v>1</v>
      </c>
      <c r="AW9" s="105"/>
      <c r="AX9" s="105">
        <v>2</v>
      </c>
      <c r="AY9" s="106">
        <f t="shared" si="7"/>
        <v>5</v>
      </c>
    </row>
    <row r="10" spans="9:51" ht="16.5" x14ac:dyDescent="0.25">
      <c r="I10" s="107"/>
      <c r="J10" s="107" t="s">
        <v>39</v>
      </c>
      <c r="K10" s="105"/>
      <c r="L10" s="105"/>
      <c r="M10" s="105"/>
      <c r="N10" s="105"/>
      <c r="O10" s="105"/>
      <c r="P10" s="105"/>
      <c r="Q10" s="105">
        <v>3</v>
      </c>
      <c r="R10" s="106">
        <f t="shared" si="4"/>
        <v>3</v>
      </c>
      <c r="T10" s="107"/>
      <c r="U10" s="107" t="s">
        <v>39</v>
      </c>
      <c r="V10" s="105"/>
      <c r="W10" s="105"/>
      <c r="X10" s="105"/>
      <c r="Y10" s="105"/>
      <c r="Z10" s="105"/>
      <c r="AA10" s="105"/>
      <c r="AB10" s="105"/>
      <c r="AC10" s="106">
        <f t="shared" si="5"/>
        <v>0</v>
      </c>
      <c r="AE10" s="107"/>
      <c r="AF10" s="107" t="s">
        <v>39</v>
      </c>
      <c r="AG10" s="105"/>
      <c r="AH10" s="105"/>
      <c r="AI10" s="105"/>
      <c r="AJ10" s="105"/>
      <c r="AK10" s="105"/>
      <c r="AL10" s="105"/>
      <c r="AM10" s="105"/>
      <c r="AN10" s="106">
        <f t="shared" si="6"/>
        <v>0</v>
      </c>
      <c r="AP10" s="107"/>
      <c r="AQ10" s="107" t="s">
        <v>39</v>
      </c>
      <c r="AR10" s="105">
        <v>3</v>
      </c>
      <c r="AS10" s="105"/>
      <c r="AT10" s="105"/>
      <c r="AU10" s="105"/>
      <c r="AV10" s="105"/>
      <c r="AW10" s="105"/>
      <c r="AX10" s="105"/>
      <c r="AY10" s="106">
        <f t="shared" si="7"/>
        <v>3</v>
      </c>
    </row>
    <row r="11" spans="9:51" ht="16.5" x14ac:dyDescent="0.25">
      <c r="I11" s="107"/>
      <c r="J11" s="107" t="s">
        <v>40</v>
      </c>
      <c r="K11" s="105"/>
      <c r="L11" s="105"/>
      <c r="M11" s="105"/>
      <c r="N11" s="105"/>
      <c r="O11" s="105"/>
      <c r="P11" s="105"/>
      <c r="Q11" s="105"/>
      <c r="R11" s="106">
        <f t="shared" si="4"/>
        <v>0</v>
      </c>
      <c r="T11" s="107"/>
      <c r="U11" s="107" t="s">
        <v>40</v>
      </c>
      <c r="V11" s="105"/>
      <c r="W11" s="105"/>
      <c r="X11" s="105"/>
      <c r="Y11" s="105"/>
      <c r="Z11" s="105"/>
      <c r="AA11" s="105"/>
      <c r="AB11" s="105"/>
      <c r="AC11" s="106">
        <f t="shared" si="5"/>
        <v>0</v>
      </c>
      <c r="AE11" s="107"/>
      <c r="AF11" s="107" t="s">
        <v>40</v>
      </c>
      <c r="AG11" s="105"/>
      <c r="AH11" s="105"/>
      <c r="AI11" s="105"/>
      <c r="AJ11" s="105"/>
      <c r="AK11" s="105"/>
      <c r="AL11" s="105"/>
      <c r="AM11" s="105"/>
      <c r="AN11" s="106">
        <f t="shared" si="6"/>
        <v>0</v>
      </c>
      <c r="AP11" s="107"/>
      <c r="AQ11" s="107" t="s">
        <v>40</v>
      </c>
      <c r="AR11" s="105"/>
      <c r="AS11" s="105"/>
      <c r="AT11" s="105"/>
      <c r="AU11" s="105"/>
      <c r="AV11" s="105"/>
      <c r="AW11" s="105"/>
      <c r="AX11" s="105"/>
      <c r="AY11" s="106">
        <f t="shared" si="7"/>
        <v>0</v>
      </c>
    </row>
    <row r="12" spans="9:51" ht="16.5" x14ac:dyDescent="0.25">
      <c r="I12" s="107"/>
      <c r="J12" s="111" t="s">
        <v>62</v>
      </c>
      <c r="K12" s="105">
        <v>1</v>
      </c>
      <c r="L12" s="105">
        <v>1</v>
      </c>
      <c r="M12" s="105">
        <v>1</v>
      </c>
      <c r="N12" s="105">
        <v>1</v>
      </c>
      <c r="O12" s="105">
        <v>1</v>
      </c>
      <c r="P12" s="105"/>
      <c r="Q12" s="105"/>
      <c r="R12" s="106">
        <f t="shared" si="4"/>
        <v>5</v>
      </c>
      <c r="T12" s="107"/>
      <c r="U12" s="111" t="s">
        <v>62</v>
      </c>
      <c r="V12" s="105">
        <v>1</v>
      </c>
      <c r="W12" s="105">
        <v>1</v>
      </c>
      <c r="X12" s="105">
        <v>1</v>
      </c>
      <c r="Y12" s="105"/>
      <c r="Z12" s="105"/>
      <c r="AA12" s="105"/>
      <c r="AB12" s="105"/>
      <c r="AC12" s="106">
        <f t="shared" si="5"/>
        <v>3</v>
      </c>
      <c r="AE12" s="107"/>
      <c r="AF12" s="111" t="s">
        <v>62</v>
      </c>
      <c r="AG12" s="105">
        <v>1</v>
      </c>
      <c r="AH12" s="105"/>
      <c r="AI12" s="105"/>
      <c r="AJ12" s="105">
        <v>2</v>
      </c>
      <c r="AK12" s="105"/>
      <c r="AL12" s="105"/>
      <c r="AM12" s="105"/>
      <c r="AN12" s="106">
        <f t="shared" si="6"/>
        <v>3</v>
      </c>
      <c r="AP12" s="107"/>
      <c r="AQ12" s="111" t="s">
        <v>62</v>
      </c>
      <c r="AR12" s="105">
        <v>1</v>
      </c>
      <c r="AS12" s="105"/>
      <c r="AT12" s="105">
        <v>1</v>
      </c>
      <c r="AU12" s="105">
        <v>1</v>
      </c>
      <c r="AV12" s="105">
        <v>1</v>
      </c>
      <c r="AW12" s="105"/>
      <c r="AX12" s="105"/>
      <c r="AY12" s="106">
        <f t="shared" si="7"/>
        <v>4</v>
      </c>
    </row>
    <row r="13" spans="9:51" ht="16.5" x14ac:dyDescent="0.25">
      <c r="I13" s="107"/>
      <c r="J13" s="107" t="s">
        <v>73</v>
      </c>
      <c r="K13" s="105"/>
      <c r="L13" s="105"/>
      <c r="M13" s="105"/>
      <c r="N13" s="105"/>
      <c r="O13" s="105"/>
      <c r="P13" s="105"/>
      <c r="Q13" s="105"/>
      <c r="R13" s="106">
        <f t="shared" si="4"/>
        <v>0</v>
      </c>
      <c r="T13" s="107"/>
      <c r="U13" s="107" t="s">
        <v>73</v>
      </c>
      <c r="V13" s="105"/>
      <c r="W13" s="105"/>
      <c r="X13" s="105"/>
      <c r="Y13" s="105"/>
      <c r="Z13" s="105"/>
      <c r="AA13" s="105"/>
      <c r="AB13" s="105"/>
      <c r="AC13" s="106">
        <f t="shared" si="5"/>
        <v>0</v>
      </c>
      <c r="AE13" s="107"/>
      <c r="AF13" s="107" t="s">
        <v>73</v>
      </c>
      <c r="AG13" s="105"/>
      <c r="AH13" s="105"/>
      <c r="AI13" s="105"/>
      <c r="AJ13" s="105"/>
      <c r="AK13" s="105"/>
      <c r="AL13" s="105"/>
      <c r="AM13" s="105"/>
      <c r="AN13" s="106">
        <f t="shared" si="6"/>
        <v>0</v>
      </c>
      <c r="AP13" s="107"/>
      <c r="AQ13" s="107" t="s">
        <v>73</v>
      </c>
      <c r="AR13" s="105"/>
      <c r="AS13" s="105"/>
      <c r="AT13" s="105"/>
      <c r="AU13" s="105"/>
      <c r="AV13" s="105"/>
      <c r="AW13" s="105"/>
      <c r="AX13" s="105"/>
      <c r="AY13" s="106">
        <f t="shared" si="7"/>
        <v>0</v>
      </c>
    </row>
    <row r="14" spans="9:51" ht="16.5" x14ac:dyDescent="0.25">
      <c r="I14" s="107"/>
      <c r="J14" s="109" t="s">
        <v>1</v>
      </c>
      <c r="K14" s="106">
        <f t="shared" ref="K14:Q14" si="8">SUM(K7:K12)</f>
        <v>5.5</v>
      </c>
      <c r="L14" s="106">
        <f t="shared" si="8"/>
        <v>2</v>
      </c>
      <c r="M14" s="106">
        <f t="shared" si="8"/>
        <v>6.5</v>
      </c>
      <c r="N14" s="106">
        <f t="shared" si="8"/>
        <v>1</v>
      </c>
      <c r="O14" s="106">
        <f t="shared" si="8"/>
        <v>2</v>
      </c>
      <c r="P14" s="106">
        <f t="shared" si="8"/>
        <v>0.5</v>
      </c>
      <c r="Q14" s="106">
        <f t="shared" si="8"/>
        <v>5</v>
      </c>
      <c r="R14" s="106">
        <f>SUM(R7:R13)</f>
        <v>22.5</v>
      </c>
      <c r="T14" s="107"/>
      <c r="U14" s="109" t="s">
        <v>1</v>
      </c>
      <c r="V14" s="106">
        <f t="shared" ref="V14:AB14" si="9">SUM(V7:V12)</f>
        <v>4</v>
      </c>
      <c r="W14" s="106">
        <f t="shared" si="9"/>
        <v>2</v>
      </c>
      <c r="X14" s="106">
        <f t="shared" si="9"/>
        <v>6.5</v>
      </c>
      <c r="Y14" s="106">
        <f t="shared" si="9"/>
        <v>0</v>
      </c>
      <c r="Z14" s="106">
        <f t="shared" si="9"/>
        <v>0</v>
      </c>
      <c r="AA14" s="106">
        <f t="shared" si="9"/>
        <v>0</v>
      </c>
      <c r="AB14" s="106">
        <f t="shared" si="9"/>
        <v>0</v>
      </c>
      <c r="AC14" s="106">
        <f>SUM(AC7:AC13)</f>
        <v>12.5</v>
      </c>
      <c r="AE14" s="107"/>
      <c r="AF14" s="109" t="s">
        <v>1</v>
      </c>
      <c r="AG14" s="106">
        <f t="shared" ref="AG14:AM14" si="10">SUM(AG7:AG12)</f>
        <v>5.5</v>
      </c>
      <c r="AH14" s="106">
        <f t="shared" si="10"/>
        <v>2</v>
      </c>
      <c r="AI14" s="106">
        <f t="shared" si="10"/>
        <v>5.5</v>
      </c>
      <c r="AJ14" s="106">
        <f t="shared" si="10"/>
        <v>2</v>
      </c>
      <c r="AK14" s="106">
        <f t="shared" si="10"/>
        <v>0</v>
      </c>
      <c r="AL14" s="106">
        <f t="shared" si="10"/>
        <v>0</v>
      </c>
      <c r="AM14" s="106">
        <f t="shared" si="10"/>
        <v>0</v>
      </c>
      <c r="AN14" s="106">
        <f>SUM(AN7:AN13)</f>
        <v>15</v>
      </c>
      <c r="AP14" s="107"/>
      <c r="AQ14" s="109" t="s">
        <v>1</v>
      </c>
      <c r="AR14" s="106">
        <f t="shared" ref="AR14:AX14" si="11">SUM(AR7:AR12)</f>
        <v>7</v>
      </c>
      <c r="AS14" s="106">
        <f t="shared" si="11"/>
        <v>1</v>
      </c>
      <c r="AT14" s="106">
        <f t="shared" si="11"/>
        <v>6.5</v>
      </c>
      <c r="AU14" s="106">
        <f t="shared" si="11"/>
        <v>1</v>
      </c>
      <c r="AV14" s="106">
        <f t="shared" si="11"/>
        <v>2</v>
      </c>
      <c r="AW14" s="106">
        <f t="shared" si="11"/>
        <v>0.5</v>
      </c>
      <c r="AX14" s="106">
        <f t="shared" si="11"/>
        <v>2</v>
      </c>
      <c r="AY14" s="106">
        <f>SUM(AY7:AY13)</f>
        <v>20</v>
      </c>
    </row>
  </sheetData>
  <mergeCells count="12">
    <mergeCell ref="I2:R3"/>
    <mergeCell ref="K4:L4"/>
    <mergeCell ref="M4:Q4"/>
    <mergeCell ref="T2:AC3"/>
    <mergeCell ref="V4:W4"/>
    <mergeCell ref="X4:AB4"/>
    <mergeCell ref="AP2:AY3"/>
    <mergeCell ref="AR4:AS4"/>
    <mergeCell ref="AT4:AX4"/>
    <mergeCell ref="AE2:AN3"/>
    <mergeCell ref="AG4:AH4"/>
    <mergeCell ref="AI4:AM4"/>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AW13"/>
  <sheetViews>
    <sheetView topLeftCell="AE1" workbookViewId="0">
      <selection activeCell="AT9" sqref="AT9"/>
    </sheetView>
  </sheetViews>
  <sheetFormatPr defaultRowHeight="12.75" x14ac:dyDescent="0.2"/>
  <cols>
    <col min="8" max="8" width="23.28515625" bestFit="1" customWidth="1"/>
    <col min="19" max="19" width="23.28515625" bestFit="1" customWidth="1"/>
    <col min="30" max="30" width="23.28515625" bestFit="1" customWidth="1"/>
    <col min="41" max="41" width="23.28515625" bestFit="1" customWidth="1"/>
  </cols>
  <sheetData>
    <row r="1" spans="7:49" x14ac:dyDescent="0.2">
      <c r="G1" s="294" t="s">
        <v>149</v>
      </c>
      <c r="H1" s="295"/>
      <c r="I1" s="295"/>
      <c r="J1" s="295"/>
      <c r="K1" s="295"/>
      <c r="L1" s="295"/>
      <c r="M1" s="295"/>
      <c r="N1" s="295"/>
      <c r="O1" s="295"/>
      <c r="P1" s="296"/>
      <c r="R1" s="294" t="s">
        <v>149</v>
      </c>
      <c r="S1" s="295"/>
      <c r="T1" s="295"/>
      <c r="U1" s="295"/>
      <c r="V1" s="295"/>
      <c r="W1" s="295"/>
      <c r="X1" s="295"/>
      <c r="Y1" s="295"/>
      <c r="Z1" s="295"/>
      <c r="AA1" s="296"/>
      <c r="AC1" s="294" t="s">
        <v>149</v>
      </c>
      <c r="AD1" s="295"/>
      <c r="AE1" s="295"/>
      <c r="AF1" s="295"/>
      <c r="AG1" s="295"/>
      <c r="AH1" s="295"/>
      <c r="AI1" s="295"/>
      <c r="AJ1" s="295"/>
      <c r="AK1" s="295"/>
      <c r="AL1" s="296"/>
      <c r="AN1" s="294" t="s">
        <v>144</v>
      </c>
      <c r="AO1" s="295"/>
      <c r="AP1" s="295"/>
      <c r="AQ1" s="295"/>
      <c r="AR1" s="295"/>
      <c r="AS1" s="295"/>
      <c r="AT1" s="295"/>
      <c r="AU1" s="295"/>
      <c r="AV1" s="295"/>
      <c r="AW1" s="296"/>
    </row>
    <row r="2" spans="7:49" x14ac:dyDescent="0.2">
      <c r="G2" s="297"/>
      <c r="H2" s="298"/>
      <c r="I2" s="298"/>
      <c r="J2" s="298"/>
      <c r="K2" s="298"/>
      <c r="L2" s="298"/>
      <c r="M2" s="298"/>
      <c r="N2" s="298"/>
      <c r="O2" s="298"/>
      <c r="P2" s="299"/>
      <c r="R2" s="297"/>
      <c r="S2" s="298"/>
      <c r="T2" s="298"/>
      <c r="U2" s="298"/>
      <c r="V2" s="298"/>
      <c r="W2" s="298"/>
      <c r="X2" s="298"/>
      <c r="Y2" s="298"/>
      <c r="Z2" s="298"/>
      <c r="AA2" s="299"/>
      <c r="AC2" s="297"/>
      <c r="AD2" s="298"/>
      <c r="AE2" s="298"/>
      <c r="AF2" s="298"/>
      <c r="AG2" s="298"/>
      <c r="AH2" s="298"/>
      <c r="AI2" s="298"/>
      <c r="AJ2" s="298"/>
      <c r="AK2" s="298"/>
      <c r="AL2" s="299"/>
      <c r="AN2" s="297"/>
      <c r="AO2" s="298"/>
      <c r="AP2" s="298"/>
      <c r="AQ2" s="298"/>
      <c r="AR2" s="298"/>
      <c r="AS2" s="298"/>
      <c r="AT2" s="298"/>
      <c r="AU2" s="298"/>
      <c r="AV2" s="298"/>
      <c r="AW2" s="299"/>
    </row>
    <row r="3" spans="7:49" ht="16.5" x14ac:dyDescent="0.25">
      <c r="G3" s="91" t="s">
        <v>0</v>
      </c>
      <c r="H3" s="96" t="s">
        <v>74</v>
      </c>
      <c r="I3" s="300" t="s">
        <v>17</v>
      </c>
      <c r="J3" s="301"/>
      <c r="K3" s="302">
        <v>40518</v>
      </c>
      <c r="L3" s="303"/>
      <c r="M3" s="303"/>
      <c r="N3" s="303"/>
      <c r="O3" s="304"/>
      <c r="P3" s="107"/>
      <c r="R3" s="91" t="s">
        <v>0</v>
      </c>
      <c r="S3" s="96" t="s">
        <v>85</v>
      </c>
      <c r="T3" s="300" t="s">
        <v>17</v>
      </c>
      <c r="U3" s="301"/>
      <c r="V3" s="302">
        <v>40518</v>
      </c>
      <c r="W3" s="303"/>
      <c r="X3" s="303"/>
      <c r="Y3" s="303"/>
      <c r="Z3" s="304"/>
      <c r="AA3" s="107"/>
      <c r="AC3" s="91" t="s">
        <v>0</v>
      </c>
      <c r="AD3" s="96" t="s">
        <v>78</v>
      </c>
      <c r="AE3" s="300" t="s">
        <v>17</v>
      </c>
      <c r="AF3" s="301"/>
      <c r="AG3" s="302">
        <v>40518</v>
      </c>
      <c r="AH3" s="303"/>
      <c r="AI3" s="303"/>
      <c r="AJ3" s="303"/>
      <c r="AK3" s="304"/>
      <c r="AL3" s="107"/>
      <c r="AN3" s="91" t="s">
        <v>0</v>
      </c>
      <c r="AO3" s="96" t="s">
        <v>101</v>
      </c>
      <c r="AP3" s="300" t="s">
        <v>17</v>
      </c>
      <c r="AQ3" s="301"/>
      <c r="AR3" s="302">
        <v>40518</v>
      </c>
      <c r="AS3" s="303"/>
      <c r="AT3" s="303"/>
      <c r="AU3" s="303"/>
      <c r="AV3" s="304"/>
      <c r="AW3" s="107"/>
    </row>
    <row r="4" spans="7:49" ht="16.5" x14ac:dyDescent="0.25">
      <c r="G4" s="91" t="s">
        <v>36</v>
      </c>
      <c r="H4" s="173" t="s">
        <v>61</v>
      </c>
      <c r="I4" s="98">
        <f>K3</f>
        <v>40518</v>
      </c>
      <c r="J4" s="98">
        <f t="shared" ref="J4:O5" si="0">I4+1</f>
        <v>40519</v>
      </c>
      <c r="K4" s="98">
        <f t="shared" si="0"/>
        <v>40520</v>
      </c>
      <c r="L4" s="98">
        <f t="shared" si="0"/>
        <v>40521</v>
      </c>
      <c r="M4" s="98">
        <f t="shared" si="0"/>
        <v>40522</v>
      </c>
      <c r="N4" s="98">
        <f t="shared" si="0"/>
        <v>40523</v>
      </c>
      <c r="O4" s="98">
        <f t="shared" si="0"/>
        <v>40524</v>
      </c>
      <c r="P4" s="99" t="s">
        <v>1</v>
      </c>
      <c r="R4" s="91" t="s">
        <v>36</v>
      </c>
      <c r="S4" s="175" t="s">
        <v>61</v>
      </c>
      <c r="T4" s="98">
        <f>V3</f>
        <v>40518</v>
      </c>
      <c r="U4" s="98">
        <f t="shared" ref="U4:Z5" si="1">T4+1</f>
        <v>40519</v>
      </c>
      <c r="V4" s="98">
        <f t="shared" si="1"/>
        <v>40520</v>
      </c>
      <c r="W4" s="98">
        <f t="shared" si="1"/>
        <v>40521</v>
      </c>
      <c r="X4" s="98">
        <f t="shared" si="1"/>
        <v>40522</v>
      </c>
      <c r="Y4" s="98">
        <f t="shared" si="1"/>
        <v>40523</v>
      </c>
      <c r="Z4" s="98">
        <f t="shared" si="1"/>
        <v>40524</v>
      </c>
      <c r="AA4" s="99" t="s">
        <v>1</v>
      </c>
      <c r="AC4" s="91" t="s">
        <v>36</v>
      </c>
      <c r="AD4" s="244" t="s">
        <v>61</v>
      </c>
      <c r="AE4" s="98">
        <f>AG3</f>
        <v>40518</v>
      </c>
      <c r="AF4" s="98">
        <f t="shared" ref="AF4:AK5" si="2">AE4+1</f>
        <v>40519</v>
      </c>
      <c r="AG4" s="98">
        <f t="shared" si="2"/>
        <v>40520</v>
      </c>
      <c r="AH4" s="98">
        <f t="shared" si="2"/>
        <v>40521</v>
      </c>
      <c r="AI4" s="98">
        <f t="shared" si="2"/>
        <v>40522</v>
      </c>
      <c r="AJ4" s="98">
        <f t="shared" si="2"/>
        <v>40523</v>
      </c>
      <c r="AK4" s="98">
        <f t="shared" si="2"/>
        <v>40524</v>
      </c>
      <c r="AL4" s="99" t="s">
        <v>1</v>
      </c>
      <c r="AN4" s="91" t="s">
        <v>36</v>
      </c>
      <c r="AO4" s="245" t="s">
        <v>61</v>
      </c>
      <c r="AP4" s="98">
        <f>AR3</f>
        <v>40518</v>
      </c>
      <c r="AQ4" s="98">
        <f t="shared" ref="AQ4:AV5" si="3">AP4+1</f>
        <v>40519</v>
      </c>
      <c r="AR4" s="98">
        <f t="shared" si="3"/>
        <v>40520</v>
      </c>
      <c r="AS4" s="98">
        <f t="shared" si="3"/>
        <v>40521</v>
      </c>
      <c r="AT4" s="98">
        <f t="shared" si="3"/>
        <v>40522</v>
      </c>
      <c r="AU4" s="98">
        <f t="shared" si="3"/>
        <v>40523</v>
      </c>
      <c r="AV4" s="98">
        <f t="shared" si="3"/>
        <v>40524</v>
      </c>
      <c r="AW4" s="99" t="s">
        <v>1</v>
      </c>
    </row>
    <row r="5" spans="7:49" ht="16.5" x14ac:dyDescent="0.25">
      <c r="G5" s="107"/>
      <c r="H5" s="91" t="s">
        <v>35</v>
      </c>
      <c r="I5" s="102">
        <f>K3</f>
        <v>40518</v>
      </c>
      <c r="J5" s="102">
        <f t="shared" si="0"/>
        <v>40519</v>
      </c>
      <c r="K5" s="102">
        <f t="shared" si="0"/>
        <v>40520</v>
      </c>
      <c r="L5" s="102">
        <f t="shared" si="0"/>
        <v>40521</v>
      </c>
      <c r="M5" s="102">
        <f t="shared" si="0"/>
        <v>40522</v>
      </c>
      <c r="N5" s="102">
        <f t="shared" si="0"/>
        <v>40523</v>
      </c>
      <c r="O5" s="102">
        <f t="shared" si="0"/>
        <v>40524</v>
      </c>
      <c r="P5" s="103"/>
      <c r="R5" s="107"/>
      <c r="S5" s="91" t="s">
        <v>35</v>
      </c>
      <c r="T5" s="102">
        <f>V3</f>
        <v>40518</v>
      </c>
      <c r="U5" s="102">
        <f t="shared" si="1"/>
        <v>40519</v>
      </c>
      <c r="V5" s="102">
        <f t="shared" si="1"/>
        <v>40520</v>
      </c>
      <c r="W5" s="102">
        <f t="shared" si="1"/>
        <v>40521</v>
      </c>
      <c r="X5" s="102">
        <f t="shared" si="1"/>
        <v>40522</v>
      </c>
      <c r="Y5" s="102">
        <f t="shared" si="1"/>
        <v>40523</v>
      </c>
      <c r="Z5" s="102">
        <f t="shared" si="1"/>
        <v>40524</v>
      </c>
      <c r="AA5" s="103"/>
      <c r="AC5" s="107"/>
      <c r="AD5" s="91" t="s">
        <v>35</v>
      </c>
      <c r="AE5" s="102">
        <f>AG3</f>
        <v>40518</v>
      </c>
      <c r="AF5" s="102">
        <f t="shared" si="2"/>
        <v>40519</v>
      </c>
      <c r="AG5" s="102">
        <f t="shared" si="2"/>
        <v>40520</v>
      </c>
      <c r="AH5" s="102">
        <f t="shared" si="2"/>
        <v>40521</v>
      </c>
      <c r="AI5" s="102">
        <f t="shared" si="2"/>
        <v>40522</v>
      </c>
      <c r="AJ5" s="102">
        <f t="shared" si="2"/>
        <v>40523</v>
      </c>
      <c r="AK5" s="102">
        <f t="shared" si="2"/>
        <v>40524</v>
      </c>
      <c r="AL5" s="103"/>
      <c r="AN5" s="107"/>
      <c r="AO5" s="91" t="s">
        <v>35</v>
      </c>
      <c r="AP5" s="102">
        <f>AR3</f>
        <v>40518</v>
      </c>
      <c r="AQ5" s="102">
        <f t="shared" si="3"/>
        <v>40519</v>
      </c>
      <c r="AR5" s="102">
        <f t="shared" si="3"/>
        <v>40520</v>
      </c>
      <c r="AS5" s="102">
        <f t="shared" si="3"/>
        <v>40521</v>
      </c>
      <c r="AT5" s="102">
        <f t="shared" si="3"/>
        <v>40522</v>
      </c>
      <c r="AU5" s="102">
        <f t="shared" si="3"/>
        <v>40523</v>
      </c>
      <c r="AV5" s="102">
        <f t="shared" si="3"/>
        <v>40524</v>
      </c>
      <c r="AW5" s="103"/>
    </row>
    <row r="6" spans="7:49" ht="16.5" x14ac:dyDescent="0.25">
      <c r="G6" s="107"/>
      <c r="H6" s="107" t="s">
        <v>37</v>
      </c>
      <c r="I6" s="105"/>
      <c r="J6" s="105"/>
      <c r="K6" s="105">
        <v>2.5</v>
      </c>
      <c r="L6" s="105"/>
      <c r="M6" s="105"/>
      <c r="N6" s="105"/>
      <c r="O6" s="105"/>
      <c r="P6" s="106">
        <f t="shared" ref="P6:P12" si="4">SUM(I6:O6)</f>
        <v>2.5</v>
      </c>
      <c r="R6" s="107"/>
      <c r="S6" s="107" t="s">
        <v>37</v>
      </c>
      <c r="T6" s="105"/>
      <c r="U6" s="105"/>
      <c r="V6" s="105">
        <v>2.5</v>
      </c>
      <c r="W6" s="105"/>
      <c r="X6" s="105"/>
      <c r="Y6" s="105"/>
      <c r="Z6" s="105"/>
      <c r="AA6" s="106">
        <f t="shared" ref="AA6:AA12" si="5">SUM(T6:Z6)</f>
        <v>2.5</v>
      </c>
      <c r="AC6" s="107"/>
      <c r="AD6" s="107" t="s">
        <v>37</v>
      </c>
      <c r="AE6" s="105"/>
      <c r="AF6" s="105"/>
      <c r="AG6" s="105">
        <v>2.5</v>
      </c>
      <c r="AH6" s="105"/>
      <c r="AI6" s="105"/>
      <c r="AJ6" s="105"/>
      <c r="AK6" s="105"/>
      <c r="AL6" s="106">
        <f t="shared" ref="AL6:AL12" si="6">SUM(AE6:AK6)</f>
        <v>2.5</v>
      </c>
      <c r="AN6" s="107"/>
      <c r="AO6" s="107" t="s">
        <v>37</v>
      </c>
      <c r="AP6" s="105">
        <v>2.5</v>
      </c>
      <c r="AQ6" s="105"/>
      <c r="AR6" s="105"/>
      <c r="AS6" s="105"/>
      <c r="AT6" s="105"/>
      <c r="AU6" s="105"/>
      <c r="AV6" s="105"/>
      <c r="AW6" s="106">
        <f t="shared" ref="AW6:AW12" si="7">SUM(AP6:AV6)</f>
        <v>2.5</v>
      </c>
    </row>
    <row r="7" spans="7:49" ht="16.5" x14ac:dyDescent="0.25">
      <c r="G7" s="107"/>
      <c r="H7" s="107" t="s">
        <v>34</v>
      </c>
      <c r="I7" s="105">
        <v>1.5</v>
      </c>
      <c r="J7" s="105"/>
      <c r="K7" s="105">
        <v>2.5</v>
      </c>
      <c r="L7" s="105"/>
      <c r="M7" s="105"/>
      <c r="N7" s="105"/>
      <c r="O7" s="105"/>
      <c r="P7" s="106">
        <f t="shared" si="4"/>
        <v>4</v>
      </c>
      <c r="R7" s="107"/>
      <c r="S7" s="107" t="s">
        <v>34</v>
      </c>
      <c r="T7" s="105">
        <v>1.5</v>
      </c>
      <c r="U7" s="105"/>
      <c r="V7" s="105">
        <v>2.5</v>
      </c>
      <c r="W7" s="105"/>
      <c r="X7" s="105"/>
      <c r="Y7" s="105"/>
      <c r="Z7" s="105"/>
      <c r="AA7" s="106">
        <f t="shared" si="5"/>
        <v>4</v>
      </c>
      <c r="AC7" s="107"/>
      <c r="AD7" s="107" t="s">
        <v>34</v>
      </c>
      <c r="AE7" s="105">
        <v>1.5</v>
      </c>
      <c r="AF7" s="105"/>
      <c r="AG7" s="105">
        <v>2.5</v>
      </c>
      <c r="AH7" s="105"/>
      <c r="AI7" s="105"/>
      <c r="AJ7" s="105"/>
      <c r="AK7" s="105"/>
      <c r="AL7" s="106">
        <f t="shared" si="6"/>
        <v>4</v>
      </c>
      <c r="AN7" s="107"/>
      <c r="AO7" s="107" t="s">
        <v>34</v>
      </c>
      <c r="AP7" s="105">
        <v>1.5</v>
      </c>
      <c r="AQ7" s="105"/>
      <c r="AR7" s="105">
        <v>2.5</v>
      </c>
      <c r="AS7" s="105"/>
      <c r="AT7" s="105"/>
      <c r="AU7" s="105"/>
      <c r="AV7" s="105"/>
      <c r="AW7" s="106">
        <f t="shared" si="7"/>
        <v>4</v>
      </c>
    </row>
    <row r="8" spans="7:49" ht="16.5" x14ac:dyDescent="0.25">
      <c r="G8" s="107"/>
      <c r="H8" s="107" t="s">
        <v>38</v>
      </c>
      <c r="I8" s="105"/>
      <c r="J8" s="105">
        <v>1</v>
      </c>
      <c r="K8" s="105"/>
      <c r="L8" s="105"/>
      <c r="M8" s="105"/>
      <c r="N8" s="105"/>
      <c r="O8" s="105"/>
      <c r="P8" s="106">
        <f t="shared" si="4"/>
        <v>1</v>
      </c>
      <c r="R8" s="107"/>
      <c r="S8" s="107" t="s">
        <v>38</v>
      </c>
      <c r="T8" s="105"/>
      <c r="U8" s="105">
        <v>1</v>
      </c>
      <c r="V8" s="105"/>
      <c r="W8" s="105">
        <v>1</v>
      </c>
      <c r="X8" s="105"/>
      <c r="Y8" s="105"/>
      <c r="Z8" s="105"/>
      <c r="AA8" s="106">
        <f t="shared" si="5"/>
        <v>2</v>
      </c>
      <c r="AC8" s="107"/>
      <c r="AD8" s="107" t="s">
        <v>38</v>
      </c>
      <c r="AE8" s="105">
        <v>1</v>
      </c>
      <c r="AF8" s="105">
        <v>1</v>
      </c>
      <c r="AG8" s="105"/>
      <c r="AH8" s="105"/>
      <c r="AI8" s="105"/>
      <c r="AJ8" s="105"/>
      <c r="AK8" s="105"/>
      <c r="AL8" s="106">
        <f t="shared" si="6"/>
        <v>2</v>
      </c>
      <c r="AN8" s="107"/>
      <c r="AO8" s="107" t="s">
        <v>38</v>
      </c>
      <c r="AP8" s="105"/>
      <c r="AQ8" s="105">
        <v>1</v>
      </c>
      <c r="AR8" s="105"/>
      <c r="AS8" s="105"/>
      <c r="AT8" s="105"/>
      <c r="AU8" s="105"/>
      <c r="AV8" s="105"/>
      <c r="AW8" s="106">
        <f t="shared" si="7"/>
        <v>1</v>
      </c>
    </row>
    <row r="9" spans="7:49" ht="16.5" x14ac:dyDescent="0.25">
      <c r="G9" s="107"/>
      <c r="H9" s="107" t="s">
        <v>39</v>
      </c>
      <c r="I9" s="105"/>
      <c r="J9" s="105"/>
      <c r="K9" s="105"/>
      <c r="L9" s="105"/>
      <c r="M9" s="105"/>
      <c r="N9" s="105"/>
      <c r="O9" s="105"/>
      <c r="P9" s="106">
        <f t="shared" si="4"/>
        <v>0</v>
      </c>
      <c r="R9" s="107"/>
      <c r="S9" s="107" t="s">
        <v>39</v>
      </c>
      <c r="T9" s="105"/>
      <c r="U9" s="105"/>
      <c r="V9" s="105"/>
      <c r="W9" s="105"/>
      <c r="X9" s="105"/>
      <c r="Y9" s="105"/>
      <c r="Z9" s="105"/>
      <c r="AA9" s="106">
        <f t="shared" si="5"/>
        <v>0</v>
      </c>
      <c r="AC9" s="107"/>
      <c r="AD9" s="107" t="s">
        <v>39</v>
      </c>
      <c r="AE9" s="105"/>
      <c r="AF9" s="105"/>
      <c r="AG9" s="105"/>
      <c r="AH9" s="105"/>
      <c r="AI9" s="105"/>
      <c r="AJ9" s="105"/>
      <c r="AK9" s="105"/>
      <c r="AL9" s="106">
        <f t="shared" si="6"/>
        <v>0</v>
      </c>
      <c r="AN9" s="107"/>
      <c r="AO9" s="107" t="s">
        <v>39</v>
      </c>
      <c r="AP9" s="105">
        <v>3</v>
      </c>
      <c r="AQ9" s="105"/>
      <c r="AR9" s="105"/>
      <c r="AS9" s="105"/>
      <c r="AT9" s="105"/>
      <c r="AU9" s="105"/>
      <c r="AV9" s="105"/>
      <c r="AW9" s="106">
        <f t="shared" si="7"/>
        <v>3</v>
      </c>
    </row>
    <row r="10" spans="7:49" ht="16.5" x14ac:dyDescent="0.25">
      <c r="G10" s="107"/>
      <c r="H10" s="107" t="s">
        <v>40</v>
      </c>
      <c r="I10" s="105"/>
      <c r="J10" s="105"/>
      <c r="K10" s="105"/>
      <c r="L10" s="105"/>
      <c r="M10" s="105"/>
      <c r="N10" s="105"/>
      <c r="O10" s="105"/>
      <c r="P10" s="106">
        <f t="shared" si="4"/>
        <v>0</v>
      </c>
      <c r="R10" s="107"/>
      <c r="S10" s="107" t="s">
        <v>40</v>
      </c>
      <c r="T10" s="105"/>
      <c r="U10" s="105"/>
      <c r="V10" s="105"/>
      <c r="W10" s="105"/>
      <c r="X10" s="105"/>
      <c r="Y10" s="105"/>
      <c r="Z10" s="105"/>
      <c r="AA10" s="106">
        <f t="shared" si="5"/>
        <v>0</v>
      </c>
      <c r="AC10" s="107"/>
      <c r="AD10" s="107" t="s">
        <v>40</v>
      </c>
      <c r="AE10" s="105"/>
      <c r="AF10" s="105"/>
      <c r="AG10" s="105"/>
      <c r="AH10" s="105"/>
      <c r="AI10" s="105"/>
      <c r="AJ10" s="105"/>
      <c r="AK10" s="105"/>
      <c r="AL10" s="106">
        <f t="shared" si="6"/>
        <v>0</v>
      </c>
      <c r="AN10" s="107"/>
      <c r="AO10" s="107" t="s">
        <v>40</v>
      </c>
      <c r="AP10" s="105"/>
      <c r="AQ10" s="105"/>
      <c r="AR10" s="105"/>
      <c r="AS10" s="105"/>
      <c r="AT10" s="105"/>
      <c r="AU10" s="105"/>
      <c r="AV10" s="105"/>
      <c r="AW10" s="106">
        <f t="shared" si="7"/>
        <v>0</v>
      </c>
    </row>
    <row r="11" spans="7:49" ht="16.5" x14ac:dyDescent="0.25">
      <c r="G11" s="107"/>
      <c r="H11" s="111" t="s">
        <v>62</v>
      </c>
      <c r="I11" s="105">
        <v>1</v>
      </c>
      <c r="J11" s="105">
        <v>1</v>
      </c>
      <c r="K11" s="105">
        <v>3</v>
      </c>
      <c r="L11" s="105"/>
      <c r="M11" s="105"/>
      <c r="N11" s="105"/>
      <c r="O11" s="105"/>
      <c r="P11" s="106">
        <f t="shared" si="4"/>
        <v>5</v>
      </c>
      <c r="R11" s="107"/>
      <c r="S11" s="111" t="s">
        <v>62</v>
      </c>
      <c r="T11" s="105">
        <v>1</v>
      </c>
      <c r="U11" s="105">
        <v>1</v>
      </c>
      <c r="V11" s="105">
        <v>1</v>
      </c>
      <c r="W11" s="105"/>
      <c r="X11" s="105"/>
      <c r="Y11" s="105"/>
      <c r="Z11" s="105"/>
      <c r="AA11" s="106">
        <f t="shared" si="5"/>
        <v>3</v>
      </c>
      <c r="AC11" s="107"/>
      <c r="AD11" s="111" t="s">
        <v>62</v>
      </c>
      <c r="AE11" s="105">
        <v>1</v>
      </c>
      <c r="AF11" s="105"/>
      <c r="AG11" s="105">
        <v>1</v>
      </c>
      <c r="AH11" s="105"/>
      <c r="AI11" s="105"/>
      <c r="AJ11" s="105"/>
      <c r="AK11" s="105"/>
      <c r="AL11" s="106">
        <f t="shared" si="6"/>
        <v>2</v>
      </c>
      <c r="AN11" s="107"/>
      <c r="AO11" s="111" t="s">
        <v>62</v>
      </c>
      <c r="AP11" s="105">
        <v>1</v>
      </c>
      <c r="AQ11" s="105">
        <v>2</v>
      </c>
      <c r="AR11" s="105">
        <v>1</v>
      </c>
      <c r="AS11" s="105">
        <v>1</v>
      </c>
      <c r="AT11" s="105"/>
      <c r="AU11" s="105"/>
      <c r="AV11" s="105"/>
      <c r="AW11" s="106">
        <f t="shared" si="7"/>
        <v>5</v>
      </c>
    </row>
    <row r="12" spans="7:49" ht="16.5" x14ac:dyDescent="0.25">
      <c r="G12" s="107"/>
      <c r="H12" s="107" t="s">
        <v>73</v>
      </c>
      <c r="I12" s="105"/>
      <c r="J12" s="105"/>
      <c r="K12" s="105"/>
      <c r="L12" s="105"/>
      <c r="M12" s="105"/>
      <c r="N12" s="105"/>
      <c r="O12" s="105"/>
      <c r="P12" s="106">
        <f t="shared" si="4"/>
        <v>0</v>
      </c>
      <c r="R12" s="107"/>
      <c r="S12" s="107" t="s">
        <v>73</v>
      </c>
      <c r="T12" s="105"/>
      <c r="U12" s="105"/>
      <c r="V12" s="105"/>
      <c r="W12" s="105"/>
      <c r="X12" s="105"/>
      <c r="Y12" s="105"/>
      <c r="Z12" s="105"/>
      <c r="AA12" s="106">
        <f t="shared" si="5"/>
        <v>0</v>
      </c>
      <c r="AC12" s="107"/>
      <c r="AD12" s="107" t="s">
        <v>73</v>
      </c>
      <c r="AE12" s="105"/>
      <c r="AF12" s="105"/>
      <c r="AG12" s="105"/>
      <c r="AH12" s="105"/>
      <c r="AI12" s="105"/>
      <c r="AJ12" s="105"/>
      <c r="AK12" s="105"/>
      <c r="AL12" s="106">
        <f t="shared" si="6"/>
        <v>0</v>
      </c>
      <c r="AN12" s="107"/>
      <c r="AO12" s="107" t="s">
        <v>73</v>
      </c>
      <c r="AP12" s="105"/>
      <c r="AQ12" s="105"/>
      <c r="AR12" s="105"/>
      <c r="AS12" s="105"/>
      <c r="AT12" s="105"/>
      <c r="AU12" s="105"/>
      <c r="AV12" s="105"/>
      <c r="AW12" s="106">
        <f t="shared" si="7"/>
        <v>0</v>
      </c>
    </row>
    <row r="13" spans="7:49" ht="16.5" x14ac:dyDescent="0.25">
      <c r="G13" s="107"/>
      <c r="H13" s="109" t="s">
        <v>1</v>
      </c>
      <c r="I13" s="106">
        <f t="shared" ref="I13:O13" si="8">SUM(I6:I11)</f>
        <v>2.5</v>
      </c>
      <c r="J13" s="106">
        <f t="shared" si="8"/>
        <v>2</v>
      </c>
      <c r="K13" s="106">
        <f t="shared" si="8"/>
        <v>8</v>
      </c>
      <c r="L13" s="106">
        <f t="shared" si="8"/>
        <v>0</v>
      </c>
      <c r="M13" s="106">
        <f t="shared" si="8"/>
        <v>0</v>
      </c>
      <c r="N13" s="106">
        <f t="shared" si="8"/>
        <v>0</v>
      </c>
      <c r="O13" s="106">
        <f t="shared" si="8"/>
        <v>0</v>
      </c>
      <c r="P13" s="106">
        <f>SUM(P6:P12)</f>
        <v>12.5</v>
      </c>
      <c r="R13" s="107"/>
      <c r="S13" s="109" t="s">
        <v>1</v>
      </c>
      <c r="T13" s="106">
        <f t="shared" ref="T13:Z13" si="9">SUM(T6:T11)</f>
        <v>2.5</v>
      </c>
      <c r="U13" s="106">
        <f t="shared" si="9"/>
        <v>2</v>
      </c>
      <c r="V13" s="106">
        <f t="shared" si="9"/>
        <v>6</v>
      </c>
      <c r="W13" s="106">
        <f t="shared" si="9"/>
        <v>1</v>
      </c>
      <c r="X13" s="106">
        <f t="shared" si="9"/>
        <v>0</v>
      </c>
      <c r="Y13" s="106">
        <f t="shared" si="9"/>
        <v>0</v>
      </c>
      <c r="Z13" s="106">
        <f t="shared" si="9"/>
        <v>0</v>
      </c>
      <c r="AA13" s="106">
        <f>SUM(AA6:AA12)</f>
        <v>11.5</v>
      </c>
      <c r="AC13" s="107"/>
      <c r="AD13" s="109" t="s">
        <v>1</v>
      </c>
      <c r="AE13" s="106">
        <f t="shared" ref="AE13:AK13" si="10">SUM(AE6:AE11)</f>
        <v>3.5</v>
      </c>
      <c r="AF13" s="106">
        <f t="shared" si="10"/>
        <v>1</v>
      </c>
      <c r="AG13" s="106">
        <f t="shared" si="10"/>
        <v>6</v>
      </c>
      <c r="AH13" s="106">
        <f t="shared" si="10"/>
        <v>0</v>
      </c>
      <c r="AI13" s="106">
        <f t="shared" si="10"/>
        <v>0</v>
      </c>
      <c r="AJ13" s="106">
        <f t="shared" si="10"/>
        <v>0</v>
      </c>
      <c r="AK13" s="106">
        <f t="shared" si="10"/>
        <v>0</v>
      </c>
      <c r="AL13" s="106">
        <f>SUM(AL6:AL12)</f>
        <v>10.5</v>
      </c>
      <c r="AN13" s="107"/>
      <c r="AO13" s="109" t="s">
        <v>1</v>
      </c>
      <c r="AP13" s="106">
        <f t="shared" ref="AP13:AV13" si="11">SUM(AP6:AP11)</f>
        <v>8</v>
      </c>
      <c r="AQ13" s="106">
        <f t="shared" si="11"/>
        <v>3</v>
      </c>
      <c r="AR13" s="106">
        <f t="shared" si="11"/>
        <v>3.5</v>
      </c>
      <c r="AS13" s="106">
        <f t="shared" si="11"/>
        <v>1</v>
      </c>
      <c r="AT13" s="106">
        <f t="shared" si="11"/>
        <v>0</v>
      </c>
      <c r="AU13" s="106">
        <f t="shared" si="11"/>
        <v>0</v>
      </c>
      <c r="AV13" s="106">
        <f t="shared" si="11"/>
        <v>0</v>
      </c>
      <c r="AW13" s="106">
        <f>SUM(AW6:AW12)</f>
        <v>15.5</v>
      </c>
    </row>
  </sheetData>
  <mergeCells count="12">
    <mergeCell ref="AN1:AW2"/>
    <mergeCell ref="AP3:AQ3"/>
    <mergeCell ref="AR3:AV3"/>
    <mergeCell ref="AC1:AL2"/>
    <mergeCell ref="AE3:AF3"/>
    <mergeCell ref="AG3:AK3"/>
    <mergeCell ref="G1:P2"/>
    <mergeCell ref="I3:J3"/>
    <mergeCell ref="K3:O3"/>
    <mergeCell ref="R1:AA2"/>
    <mergeCell ref="T3:U3"/>
    <mergeCell ref="V3:Z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76"/>
  <sheetViews>
    <sheetView topLeftCell="A1590" zoomScale="115" zoomScaleNormal="115" workbookViewId="0">
      <selection activeCell="G1582" sqref="G1582"/>
    </sheetView>
  </sheetViews>
  <sheetFormatPr defaultRowHeight="12.75" x14ac:dyDescent="0.2"/>
  <cols>
    <col min="1" max="1" width="9.7109375" style="223" bestFit="1" customWidth="1"/>
    <col min="2" max="2" width="14.140625" style="223" bestFit="1" customWidth="1"/>
    <col min="3" max="3" width="11.85546875" style="223" bestFit="1" customWidth="1"/>
    <col min="4" max="4" width="16.140625" style="224" bestFit="1" customWidth="1"/>
    <col min="5" max="5" width="10.7109375" style="178" bestFit="1" customWidth="1"/>
    <col min="6" max="6" width="10.85546875" style="225" bestFit="1" customWidth="1"/>
    <col min="7" max="7" width="19.5703125" style="223" bestFit="1" customWidth="1"/>
    <col min="8" max="8" width="10.7109375" style="223" bestFit="1" customWidth="1"/>
    <col min="9" max="9" width="11.7109375" style="223" bestFit="1" customWidth="1"/>
    <col min="10" max="10" width="13.28515625" style="223" bestFit="1" customWidth="1"/>
    <col min="11" max="16384" width="9.140625" style="178"/>
  </cols>
  <sheetData>
    <row r="1" spans="1:10" x14ac:dyDescent="0.2">
      <c r="A1" s="176" t="s">
        <v>41</v>
      </c>
      <c r="B1" s="176" t="s">
        <v>42</v>
      </c>
      <c r="C1" s="176" t="s">
        <v>36</v>
      </c>
      <c r="D1" s="176" t="s">
        <v>35</v>
      </c>
      <c r="E1" s="176" t="s">
        <v>43</v>
      </c>
      <c r="F1" s="177" t="s">
        <v>44</v>
      </c>
      <c r="G1" s="176" t="s">
        <v>45</v>
      </c>
      <c r="H1" s="176" t="s">
        <v>46</v>
      </c>
      <c r="I1" s="176" t="s">
        <v>47</v>
      </c>
      <c r="J1" s="176" t="s">
        <v>48</v>
      </c>
    </row>
    <row r="2" spans="1:10" ht="12.75" customHeight="1" x14ac:dyDescent="0.2">
      <c r="A2" s="179">
        <v>2010</v>
      </c>
      <c r="B2" s="179">
        <v>1</v>
      </c>
      <c r="C2" s="179" t="s">
        <v>61</v>
      </c>
      <c r="D2" s="180" t="s">
        <v>37</v>
      </c>
      <c r="E2" s="179">
        <v>1</v>
      </c>
      <c r="F2" s="181" t="s">
        <v>63</v>
      </c>
      <c r="G2" s="179" t="s">
        <v>64</v>
      </c>
      <c r="H2" s="179">
        <v>2</v>
      </c>
      <c r="I2" s="179">
        <v>1</v>
      </c>
      <c r="J2" s="179" t="s">
        <v>58</v>
      </c>
    </row>
    <row r="3" spans="1:10" ht="12.75" customHeight="1" x14ac:dyDescent="0.2">
      <c r="A3" s="179">
        <v>2010</v>
      </c>
      <c r="B3" s="179">
        <v>1</v>
      </c>
      <c r="C3" s="179" t="s">
        <v>61</v>
      </c>
      <c r="D3" s="180" t="s">
        <v>34</v>
      </c>
      <c r="E3" s="179">
        <v>1</v>
      </c>
      <c r="F3" s="181" t="s">
        <v>65</v>
      </c>
      <c r="G3" s="179" t="s">
        <v>64</v>
      </c>
      <c r="H3" s="179">
        <v>0.5</v>
      </c>
      <c r="I3" s="179">
        <v>1</v>
      </c>
      <c r="J3" s="179" t="s">
        <v>58</v>
      </c>
    </row>
    <row r="4" spans="1:10" ht="12.75" customHeight="1" x14ac:dyDescent="0.2">
      <c r="A4" s="179">
        <v>2010</v>
      </c>
      <c r="B4" s="179">
        <v>1</v>
      </c>
      <c r="C4" s="179" t="s">
        <v>61</v>
      </c>
      <c r="D4" s="180" t="s">
        <v>37</v>
      </c>
      <c r="E4" s="179">
        <v>1</v>
      </c>
      <c r="F4" s="181" t="s">
        <v>66</v>
      </c>
      <c r="G4" s="179" t="s">
        <v>64</v>
      </c>
      <c r="H4" s="179">
        <v>2</v>
      </c>
      <c r="I4" s="179">
        <v>1</v>
      </c>
      <c r="J4" s="179" t="s">
        <v>58</v>
      </c>
    </row>
    <row r="5" spans="1:10" ht="12.75" customHeight="1" x14ac:dyDescent="0.2">
      <c r="A5" s="179">
        <v>2010</v>
      </c>
      <c r="B5" s="179">
        <v>1</v>
      </c>
      <c r="C5" s="179" t="s">
        <v>61</v>
      </c>
      <c r="D5" s="180" t="s">
        <v>62</v>
      </c>
      <c r="E5" s="179">
        <v>1</v>
      </c>
      <c r="F5" s="181" t="s">
        <v>67</v>
      </c>
      <c r="G5" s="179" t="s">
        <v>64</v>
      </c>
      <c r="H5" s="179">
        <v>1</v>
      </c>
      <c r="I5" s="179">
        <v>1</v>
      </c>
      <c r="J5" s="179" t="s">
        <v>58</v>
      </c>
    </row>
    <row r="6" spans="1:10" ht="12.75" customHeight="1" x14ac:dyDescent="0.2">
      <c r="A6" s="179">
        <v>2010</v>
      </c>
      <c r="B6" s="179">
        <v>1</v>
      </c>
      <c r="C6" s="179" t="s">
        <v>61</v>
      </c>
      <c r="D6" s="180" t="s">
        <v>37</v>
      </c>
      <c r="E6" s="179">
        <v>1</v>
      </c>
      <c r="F6" s="181" t="s">
        <v>68</v>
      </c>
      <c r="G6" s="179" t="s">
        <v>64</v>
      </c>
      <c r="H6" s="179">
        <v>2</v>
      </c>
      <c r="I6" s="179">
        <v>1</v>
      </c>
      <c r="J6" s="179" t="s">
        <v>58</v>
      </c>
    </row>
    <row r="7" spans="1:10" ht="12.75" customHeight="1" x14ac:dyDescent="0.2">
      <c r="A7" s="179">
        <v>2010</v>
      </c>
      <c r="B7" s="179">
        <v>1</v>
      </c>
      <c r="C7" s="179" t="s">
        <v>61</v>
      </c>
      <c r="D7" s="180" t="s">
        <v>39</v>
      </c>
      <c r="E7" s="179">
        <v>1</v>
      </c>
      <c r="F7" s="181" t="s">
        <v>68</v>
      </c>
      <c r="G7" s="179" t="s">
        <v>64</v>
      </c>
      <c r="H7" s="179">
        <v>1</v>
      </c>
      <c r="I7" s="179">
        <v>1</v>
      </c>
      <c r="J7" s="179" t="s">
        <v>58</v>
      </c>
    </row>
    <row r="8" spans="1:10" ht="12.75" customHeight="1" x14ac:dyDescent="0.2">
      <c r="A8" s="179">
        <v>2010</v>
      </c>
      <c r="B8" s="179">
        <v>1</v>
      </c>
      <c r="C8" s="179" t="s">
        <v>61</v>
      </c>
      <c r="D8" s="180" t="s">
        <v>62</v>
      </c>
      <c r="E8" s="179">
        <v>1</v>
      </c>
      <c r="F8" s="181" t="s">
        <v>68</v>
      </c>
      <c r="G8" s="179" t="s">
        <v>64</v>
      </c>
      <c r="H8" s="179">
        <v>1</v>
      </c>
      <c r="I8" s="179">
        <v>1</v>
      </c>
      <c r="J8" s="179" t="s">
        <v>58</v>
      </c>
    </row>
    <row r="9" spans="1:10" ht="12.75" customHeight="1" x14ac:dyDescent="0.2">
      <c r="A9" s="179">
        <v>2010</v>
      </c>
      <c r="B9" s="179">
        <v>1</v>
      </c>
      <c r="C9" s="179" t="s">
        <v>61</v>
      </c>
      <c r="D9" s="180" t="s">
        <v>34</v>
      </c>
      <c r="E9" s="179">
        <v>1</v>
      </c>
      <c r="F9" s="181" t="s">
        <v>69</v>
      </c>
      <c r="G9" s="179" t="s">
        <v>64</v>
      </c>
      <c r="H9" s="179">
        <v>1</v>
      </c>
      <c r="I9" s="179">
        <v>1</v>
      </c>
      <c r="J9" s="179" t="s">
        <v>58</v>
      </c>
    </row>
    <row r="10" spans="1:10" ht="12.75" customHeight="1" x14ac:dyDescent="0.2">
      <c r="A10" s="179">
        <v>2010</v>
      </c>
      <c r="B10" s="179">
        <v>1</v>
      </c>
      <c r="C10" s="179" t="s">
        <v>61</v>
      </c>
      <c r="D10" s="180" t="s">
        <v>39</v>
      </c>
      <c r="E10" s="179">
        <v>1</v>
      </c>
      <c r="F10" s="181" t="s">
        <v>69</v>
      </c>
      <c r="G10" s="179" t="s">
        <v>64</v>
      </c>
      <c r="H10" s="179">
        <v>1</v>
      </c>
      <c r="I10" s="179">
        <v>1</v>
      </c>
      <c r="J10" s="179" t="s">
        <v>58</v>
      </c>
    </row>
    <row r="11" spans="1:10" ht="12.75" customHeight="1" x14ac:dyDescent="0.2">
      <c r="A11" s="179">
        <v>2010</v>
      </c>
      <c r="B11" s="179">
        <v>1</v>
      </c>
      <c r="C11" s="179" t="s">
        <v>61</v>
      </c>
      <c r="D11" s="180" t="s">
        <v>62</v>
      </c>
      <c r="E11" s="179">
        <v>1</v>
      </c>
      <c r="F11" s="181" t="s">
        <v>69</v>
      </c>
      <c r="G11" s="179" t="s">
        <v>64</v>
      </c>
      <c r="H11" s="179">
        <v>1</v>
      </c>
      <c r="I11" s="179">
        <v>1</v>
      </c>
      <c r="J11" s="179" t="s">
        <v>58</v>
      </c>
    </row>
    <row r="12" spans="1:10" x14ac:dyDescent="0.2">
      <c r="A12" s="179">
        <v>2010</v>
      </c>
      <c r="B12" s="179">
        <v>1</v>
      </c>
      <c r="C12" s="179" t="s">
        <v>61</v>
      </c>
      <c r="D12" s="180" t="s">
        <v>38</v>
      </c>
      <c r="E12" s="179">
        <v>1</v>
      </c>
      <c r="F12" s="181" t="s">
        <v>70</v>
      </c>
      <c r="G12" s="179" t="s">
        <v>64</v>
      </c>
      <c r="H12" s="179">
        <v>1</v>
      </c>
      <c r="I12" s="179">
        <v>1</v>
      </c>
      <c r="J12" s="179" t="s">
        <v>58</v>
      </c>
    </row>
    <row r="13" spans="1:10" x14ac:dyDescent="0.2">
      <c r="A13" s="179">
        <v>2010</v>
      </c>
      <c r="B13" s="179">
        <v>1</v>
      </c>
      <c r="C13" s="179" t="s">
        <v>61</v>
      </c>
      <c r="D13" s="180" t="s">
        <v>39</v>
      </c>
      <c r="E13" s="179">
        <v>1</v>
      </c>
      <c r="F13" s="181" t="s">
        <v>70</v>
      </c>
      <c r="G13" s="179" t="s">
        <v>64</v>
      </c>
      <c r="H13" s="179">
        <v>1</v>
      </c>
      <c r="I13" s="179">
        <v>1</v>
      </c>
      <c r="J13" s="179" t="s">
        <v>58</v>
      </c>
    </row>
    <row r="14" spans="1:10" x14ac:dyDescent="0.2">
      <c r="A14" s="179">
        <v>2010</v>
      </c>
      <c r="B14" s="179">
        <v>1</v>
      </c>
      <c r="C14" s="179" t="s">
        <v>61</v>
      </c>
      <c r="D14" s="180" t="s">
        <v>62</v>
      </c>
      <c r="E14" s="179">
        <v>1</v>
      </c>
      <c r="F14" s="181" t="s">
        <v>70</v>
      </c>
      <c r="G14" s="179" t="s">
        <v>64</v>
      </c>
      <c r="H14" s="179">
        <v>1.5</v>
      </c>
      <c r="I14" s="179">
        <v>1</v>
      </c>
      <c r="J14" s="179" t="s">
        <v>58</v>
      </c>
    </row>
    <row r="15" spans="1:10" ht="12.75" customHeight="1" x14ac:dyDescent="0.2">
      <c r="A15" s="179">
        <v>2010</v>
      </c>
      <c r="B15" s="179">
        <v>1</v>
      </c>
      <c r="C15" s="179" t="s">
        <v>61</v>
      </c>
      <c r="D15" s="180" t="s">
        <v>37</v>
      </c>
      <c r="E15" s="179">
        <v>1</v>
      </c>
      <c r="F15" s="181" t="s">
        <v>63</v>
      </c>
      <c r="G15" s="179" t="s">
        <v>71</v>
      </c>
      <c r="H15" s="179">
        <v>2</v>
      </c>
      <c r="I15" s="179">
        <v>1</v>
      </c>
      <c r="J15" s="179" t="s">
        <v>58</v>
      </c>
    </row>
    <row r="16" spans="1:10" ht="12.75" customHeight="1" x14ac:dyDescent="0.2">
      <c r="A16" s="179">
        <v>2010</v>
      </c>
      <c r="B16" s="179">
        <v>1</v>
      </c>
      <c r="C16" s="179" t="s">
        <v>61</v>
      </c>
      <c r="D16" s="180" t="s">
        <v>34</v>
      </c>
      <c r="E16" s="179">
        <v>1</v>
      </c>
      <c r="F16" s="181" t="s">
        <v>65</v>
      </c>
      <c r="G16" s="179" t="s">
        <v>71</v>
      </c>
      <c r="H16" s="179">
        <v>1</v>
      </c>
      <c r="I16" s="179">
        <v>1</v>
      </c>
      <c r="J16" s="179" t="s">
        <v>58</v>
      </c>
    </row>
    <row r="17" spans="1:10" ht="12.75" customHeight="1" x14ac:dyDescent="0.2">
      <c r="A17" s="179">
        <v>2010</v>
      </c>
      <c r="B17" s="179">
        <v>1</v>
      </c>
      <c r="C17" s="179" t="s">
        <v>61</v>
      </c>
      <c r="D17" s="180" t="s">
        <v>37</v>
      </c>
      <c r="E17" s="179">
        <v>1</v>
      </c>
      <c r="F17" s="181" t="s">
        <v>66</v>
      </c>
      <c r="G17" s="179" t="s">
        <v>71</v>
      </c>
      <c r="H17" s="179">
        <v>2</v>
      </c>
      <c r="I17" s="179">
        <v>1</v>
      </c>
      <c r="J17" s="179" t="s">
        <v>58</v>
      </c>
    </row>
    <row r="18" spans="1:10" ht="12.75" customHeight="1" x14ac:dyDescent="0.2">
      <c r="A18" s="179">
        <v>2010</v>
      </c>
      <c r="B18" s="179">
        <v>1</v>
      </c>
      <c r="C18" s="179" t="s">
        <v>61</v>
      </c>
      <c r="D18" s="180" t="s">
        <v>38</v>
      </c>
      <c r="E18" s="179">
        <v>1</v>
      </c>
      <c r="F18" s="181" t="s">
        <v>67</v>
      </c>
      <c r="G18" s="179" t="s">
        <v>71</v>
      </c>
      <c r="H18" s="179">
        <v>1.5</v>
      </c>
      <c r="I18" s="179">
        <v>1</v>
      </c>
      <c r="J18" s="179" t="s">
        <v>58</v>
      </c>
    </row>
    <row r="19" spans="1:10" ht="12.75" customHeight="1" x14ac:dyDescent="0.2">
      <c r="A19" s="179">
        <v>2010</v>
      </c>
      <c r="B19" s="179">
        <v>1</v>
      </c>
      <c r="C19" s="179" t="s">
        <v>61</v>
      </c>
      <c r="D19" s="180" t="s">
        <v>62</v>
      </c>
      <c r="E19" s="179">
        <v>1</v>
      </c>
      <c r="F19" s="181" t="s">
        <v>67</v>
      </c>
      <c r="G19" s="179" t="s">
        <v>71</v>
      </c>
      <c r="H19" s="179">
        <v>0.5</v>
      </c>
      <c r="I19" s="179">
        <v>1</v>
      </c>
      <c r="J19" s="179" t="s">
        <v>58</v>
      </c>
    </row>
    <row r="20" spans="1:10" ht="12.75" customHeight="1" x14ac:dyDescent="0.2">
      <c r="A20" s="179">
        <v>2010</v>
      </c>
      <c r="B20" s="179">
        <v>1</v>
      </c>
      <c r="C20" s="179" t="s">
        <v>61</v>
      </c>
      <c r="D20" s="180" t="s">
        <v>37</v>
      </c>
      <c r="E20" s="179">
        <v>1</v>
      </c>
      <c r="F20" s="181" t="s">
        <v>68</v>
      </c>
      <c r="G20" s="179" t="s">
        <v>71</v>
      </c>
      <c r="H20" s="179">
        <v>2</v>
      </c>
      <c r="I20" s="179">
        <v>1</v>
      </c>
      <c r="J20" s="179" t="s">
        <v>58</v>
      </c>
    </row>
    <row r="21" spans="1:10" ht="12.75" customHeight="1" x14ac:dyDescent="0.2">
      <c r="A21" s="179">
        <v>2010</v>
      </c>
      <c r="B21" s="179">
        <v>1</v>
      </c>
      <c r="C21" s="179" t="s">
        <v>61</v>
      </c>
      <c r="D21" s="180" t="s">
        <v>62</v>
      </c>
      <c r="E21" s="179">
        <v>1</v>
      </c>
      <c r="F21" s="181" t="s">
        <v>68</v>
      </c>
      <c r="G21" s="179" t="s">
        <v>71</v>
      </c>
      <c r="H21" s="179">
        <v>1.5</v>
      </c>
      <c r="I21" s="179">
        <v>1</v>
      </c>
      <c r="J21" s="179" t="s">
        <v>58</v>
      </c>
    </row>
    <row r="22" spans="1:10" ht="12.75" customHeight="1" x14ac:dyDescent="0.2">
      <c r="A22" s="179">
        <v>2010</v>
      </c>
      <c r="B22" s="179">
        <v>1</v>
      </c>
      <c r="C22" s="179" t="s">
        <v>61</v>
      </c>
      <c r="D22" s="180" t="s">
        <v>34</v>
      </c>
      <c r="E22" s="179">
        <v>1</v>
      </c>
      <c r="F22" s="181" t="s">
        <v>69</v>
      </c>
      <c r="G22" s="179" t="s">
        <v>71</v>
      </c>
      <c r="H22" s="179">
        <v>1</v>
      </c>
      <c r="I22" s="179">
        <v>1</v>
      </c>
      <c r="J22" s="179" t="s">
        <v>58</v>
      </c>
    </row>
    <row r="23" spans="1:10" x14ac:dyDescent="0.2">
      <c r="A23" s="179">
        <v>2010</v>
      </c>
      <c r="B23" s="179">
        <v>1</v>
      </c>
      <c r="C23" s="179" t="s">
        <v>61</v>
      </c>
      <c r="D23" s="180" t="s">
        <v>39</v>
      </c>
      <c r="E23" s="179">
        <v>1</v>
      </c>
      <c r="F23" s="181" t="s">
        <v>70</v>
      </c>
      <c r="G23" s="179" t="s">
        <v>71</v>
      </c>
      <c r="H23" s="179">
        <v>4</v>
      </c>
      <c r="I23" s="179">
        <v>1</v>
      </c>
      <c r="J23" s="179" t="s">
        <v>58</v>
      </c>
    </row>
    <row r="24" spans="1:10" ht="12.75" customHeight="1" x14ac:dyDescent="0.2">
      <c r="A24" s="179">
        <v>2010</v>
      </c>
      <c r="B24" s="179">
        <v>1</v>
      </c>
      <c r="C24" s="179" t="s">
        <v>61</v>
      </c>
      <c r="D24" s="180" t="s">
        <v>37</v>
      </c>
      <c r="E24" s="179">
        <v>2</v>
      </c>
      <c r="F24" s="181" t="s">
        <v>63</v>
      </c>
      <c r="G24" s="179" t="s">
        <v>64</v>
      </c>
      <c r="H24" s="179">
        <v>2.5</v>
      </c>
      <c r="I24" s="179">
        <v>1</v>
      </c>
      <c r="J24" s="179" t="s">
        <v>58</v>
      </c>
    </row>
    <row r="25" spans="1:10" ht="12.75" customHeight="1" x14ac:dyDescent="0.2">
      <c r="A25" s="179">
        <v>2010</v>
      </c>
      <c r="B25" s="179">
        <v>1</v>
      </c>
      <c r="C25" s="179" t="s">
        <v>61</v>
      </c>
      <c r="D25" s="180" t="s">
        <v>34</v>
      </c>
      <c r="E25" s="179">
        <v>2</v>
      </c>
      <c r="F25" s="181" t="s">
        <v>63</v>
      </c>
      <c r="G25" s="179" t="s">
        <v>64</v>
      </c>
      <c r="H25" s="179">
        <v>1</v>
      </c>
      <c r="I25" s="179">
        <v>1</v>
      </c>
      <c r="J25" s="179" t="s">
        <v>58</v>
      </c>
    </row>
    <row r="26" spans="1:10" ht="12.75" customHeight="1" x14ac:dyDescent="0.2">
      <c r="A26" s="179">
        <v>2010</v>
      </c>
      <c r="B26" s="179">
        <v>1</v>
      </c>
      <c r="C26" s="179" t="s">
        <v>61</v>
      </c>
      <c r="D26" s="180" t="s">
        <v>38</v>
      </c>
      <c r="E26" s="179">
        <v>2</v>
      </c>
      <c r="F26" s="181" t="s">
        <v>63</v>
      </c>
      <c r="G26" s="179" t="s">
        <v>64</v>
      </c>
      <c r="H26" s="179">
        <v>1</v>
      </c>
      <c r="I26" s="179">
        <v>1</v>
      </c>
      <c r="J26" s="179" t="s">
        <v>58</v>
      </c>
    </row>
    <row r="27" spans="1:10" ht="12.75" customHeight="1" x14ac:dyDescent="0.2">
      <c r="A27" s="179">
        <v>2010</v>
      </c>
      <c r="B27" s="179">
        <v>1</v>
      </c>
      <c r="C27" s="179" t="s">
        <v>61</v>
      </c>
      <c r="D27" s="180" t="s">
        <v>34</v>
      </c>
      <c r="E27" s="179">
        <v>2</v>
      </c>
      <c r="F27" s="181" t="s">
        <v>65</v>
      </c>
      <c r="G27" s="179" t="s">
        <v>64</v>
      </c>
      <c r="H27" s="179">
        <v>1</v>
      </c>
      <c r="I27" s="179">
        <v>1</v>
      </c>
      <c r="J27" s="179" t="s">
        <v>58</v>
      </c>
    </row>
    <row r="28" spans="1:10" ht="12.75" customHeight="1" x14ac:dyDescent="0.2">
      <c r="A28" s="179">
        <v>2010</v>
      </c>
      <c r="B28" s="179">
        <v>1</v>
      </c>
      <c r="C28" s="179" t="s">
        <v>61</v>
      </c>
      <c r="D28" s="180" t="s">
        <v>39</v>
      </c>
      <c r="E28" s="179">
        <v>2</v>
      </c>
      <c r="F28" s="181" t="s">
        <v>65</v>
      </c>
      <c r="G28" s="179" t="s">
        <v>64</v>
      </c>
      <c r="H28" s="179">
        <v>1</v>
      </c>
      <c r="I28" s="179">
        <v>1</v>
      </c>
      <c r="J28" s="179" t="s">
        <v>58</v>
      </c>
    </row>
    <row r="29" spans="1:10" ht="12.75" customHeight="1" x14ac:dyDescent="0.2">
      <c r="A29" s="179">
        <v>2010</v>
      </c>
      <c r="B29" s="179">
        <v>1</v>
      </c>
      <c r="C29" s="179" t="s">
        <v>61</v>
      </c>
      <c r="D29" s="180" t="s">
        <v>62</v>
      </c>
      <c r="E29" s="179">
        <v>2</v>
      </c>
      <c r="F29" s="181" t="s">
        <v>65</v>
      </c>
      <c r="G29" s="179" t="s">
        <v>64</v>
      </c>
      <c r="H29" s="179">
        <v>1</v>
      </c>
      <c r="I29" s="179">
        <v>1</v>
      </c>
      <c r="J29" s="179" t="s">
        <v>58</v>
      </c>
    </row>
    <row r="30" spans="1:10" ht="12.75" customHeight="1" x14ac:dyDescent="0.2">
      <c r="A30" s="179">
        <v>2010</v>
      </c>
      <c r="B30" s="179">
        <v>1</v>
      </c>
      <c r="C30" s="179" t="s">
        <v>61</v>
      </c>
      <c r="D30" s="180" t="s">
        <v>37</v>
      </c>
      <c r="E30" s="179">
        <v>2</v>
      </c>
      <c r="F30" s="181" t="s">
        <v>66</v>
      </c>
      <c r="G30" s="179" t="s">
        <v>64</v>
      </c>
      <c r="H30" s="179">
        <v>2.5</v>
      </c>
      <c r="I30" s="179">
        <v>1</v>
      </c>
      <c r="J30" s="179" t="s">
        <v>58</v>
      </c>
    </row>
    <row r="31" spans="1:10" ht="12.75" customHeight="1" x14ac:dyDescent="0.2">
      <c r="A31" s="179">
        <v>2010</v>
      </c>
      <c r="B31" s="179">
        <v>1</v>
      </c>
      <c r="C31" s="179" t="s">
        <v>61</v>
      </c>
      <c r="D31" s="180" t="s">
        <v>34</v>
      </c>
      <c r="E31" s="179">
        <v>2</v>
      </c>
      <c r="F31" s="181" t="s">
        <v>67</v>
      </c>
      <c r="G31" s="179" t="s">
        <v>64</v>
      </c>
      <c r="H31" s="179">
        <v>1</v>
      </c>
      <c r="I31" s="179">
        <v>1</v>
      </c>
      <c r="J31" s="179" t="s">
        <v>58</v>
      </c>
    </row>
    <row r="32" spans="1:10" ht="12.75" customHeight="1" x14ac:dyDescent="0.2">
      <c r="A32" s="179">
        <v>2010</v>
      </c>
      <c r="B32" s="179">
        <v>1</v>
      </c>
      <c r="C32" s="179" t="s">
        <v>61</v>
      </c>
      <c r="D32" s="180" t="s">
        <v>62</v>
      </c>
      <c r="E32" s="179">
        <v>2</v>
      </c>
      <c r="F32" s="181" t="s">
        <v>67</v>
      </c>
      <c r="G32" s="179" t="s">
        <v>64</v>
      </c>
      <c r="H32" s="179">
        <v>1</v>
      </c>
      <c r="I32" s="179">
        <v>1</v>
      </c>
      <c r="J32" s="179" t="s">
        <v>58</v>
      </c>
    </row>
    <row r="33" spans="1:10" ht="12.75" customHeight="1" x14ac:dyDescent="0.2">
      <c r="A33" s="179">
        <v>2010</v>
      </c>
      <c r="B33" s="179">
        <v>1</v>
      </c>
      <c r="C33" s="179" t="s">
        <v>61</v>
      </c>
      <c r="D33" s="180" t="s">
        <v>37</v>
      </c>
      <c r="E33" s="179">
        <v>2</v>
      </c>
      <c r="F33" s="181" t="s">
        <v>68</v>
      </c>
      <c r="G33" s="179" t="s">
        <v>64</v>
      </c>
      <c r="H33" s="179">
        <v>2.5</v>
      </c>
      <c r="I33" s="179">
        <v>1</v>
      </c>
      <c r="J33" s="179" t="s">
        <v>58</v>
      </c>
    </row>
    <row r="34" spans="1:10" ht="12.75" customHeight="1" x14ac:dyDescent="0.2">
      <c r="A34" s="179">
        <v>2010</v>
      </c>
      <c r="B34" s="179">
        <v>1</v>
      </c>
      <c r="C34" s="179" t="s">
        <v>61</v>
      </c>
      <c r="D34" s="180" t="s">
        <v>38</v>
      </c>
      <c r="E34" s="179">
        <v>2</v>
      </c>
      <c r="F34" s="181" t="s">
        <v>68</v>
      </c>
      <c r="G34" s="179" t="s">
        <v>64</v>
      </c>
      <c r="H34" s="179">
        <v>1</v>
      </c>
      <c r="I34" s="179">
        <v>1</v>
      </c>
      <c r="J34" s="179" t="s">
        <v>58</v>
      </c>
    </row>
    <row r="35" spans="1:10" ht="12.75" customHeight="1" x14ac:dyDescent="0.2">
      <c r="A35" s="179">
        <v>2010</v>
      </c>
      <c r="B35" s="179">
        <v>1</v>
      </c>
      <c r="C35" s="179" t="s">
        <v>61</v>
      </c>
      <c r="D35" s="180" t="s">
        <v>34</v>
      </c>
      <c r="E35" s="179">
        <v>2</v>
      </c>
      <c r="F35" s="181" t="s">
        <v>69</v>
      </c>
      <c r="G35" s="179" t="s">
        <v>64</v>
      </c>
      <c r="H35" s="179">
        <v>1</v>
      </c>
      <c r="I35" s="179">
        <v>1</v>
      </c>
      <c r="J35" s="179" t="s">
        <v>58</v>
      </c>
    </row>
    <row r="36" spans="1:10" ht="12.75" customHeight="1" x14ac:dyDescent="0.2">
      <c r="A36" s="179">
        <v>2010</v>
      </c>
      <c r="B36" s="179">
        <v>1</v>
      </c>
      <c r="C36" s="179" t="s">
        <v>61</v>
      </c>
      <c r="D36" s="180" t="s">
        <v>39</v>
      </c>
      <c r="E36" s="179">
        <v>2</v>
      </c>
      <c r="F36" s="181" t="s">
        <v>69</v>
      </c>
      <c r="G36" s="179" t="s">
        <v>64</v>
      </c>
      <c r="H36" s="179">
        <v>2</v>
      </c>
      <c r="I36" s="179">
        <v>1</v>
      </c>
      <c r="J36" s="179" t="s">
        <v>58</v>
      </c>
    </row>
    <row r="37" spans="1:10" ht="12.75" customHeight="1" x14ac:dyDescent="0.2">
      <c r="A37" s="179">
        <v>2010</v>
      </c>
      <c r="B37" s="179">
        <v>1</v>
      </c>
      <c r="C37" s="179" t="s">
        <v>61</v>
      </c>
      <c r="D37" s="180" t="s">
        <v>62</v>
      </c>
      <c r="E37" s="179">
        <v>2</v>
      </c>
      <c r="F37" s="181" t="s">
        <v>69</v>
      </c>
      <c r="G37" s="179" t="s">
        <v>64</v>
      </c>
      <c r="H37" s="179">
        <v>1</v>
      </c>
      <c r="I37" s="179">
        <v>1</v>
      </c>
      <c r="J37" s="179" t="s">
        <v>58</v>
      </c>
    </row>
    <row r="38" spans="1:10" ht="12.75" customHeight="1" x14ac:dyDescent="0.2">
      <c r="A38" s="179">
        <v>2010</v>
      </c>
      <c r="B38" s="179">
        <v>1</v>
      </c>
      <c r="C38" s="179" t="s">
        <v>61</v>
      </c>
      <c r="D38" s="180" t="s">
        <v>62</v>
      </c>
      <c r="E38" s="179">
        <v>2</v>
      </c>
      <c r="F38" s="181" t="s">
        <v>68</v>
      </c>
      <c r="G38" s="179" t="s">
        <v>64</v>
      </c>
      <c r="H38" s="179">
        <v>1</v>
      </c>
      <c r="I38" s="179">
        <v>1</v>
      </c>
      <c r="J38" s="179" t="s">
        <v>58</v>
      </c>
    </row>
    <row r="39" spans="1:10" x14ac:dyDescent="0.2">
      <c r="A39" s="179">
        <v>2010</v>
      </c>
      <c r="B39" s="179">
        <v>1</v>
      </c>
      <c r="C39" s="179" t="s">
        <v>61</v>
      </c>
      <c r="D39" s="180" t="s">
        <v>39</v>
      </c>
      <c r="E39" s="179">
        <v>2</v>
      </c>
      <c r="F39" s="181" t="s">
        <v>70</v>
      </c>
      <c r="G39" s="179" t="s">
        <v>64</v>
      </c>
      <c r="H39" s="179">
        <v>2</v>
      </c>
      <c r="I39" s="179">
        <v>1</v>
      </c>
      <c r="J39" s="179" t="s">
        <v>58</v>
      </c>
    </row>
    <row r="40" spans="1:10" x14ac:dyDescent="0.2">
      <c r="A40" s="179">
        <v>2010</v>
      </c>
      <c r="B40" s="179">
        <v>1</v>
      </c>
      <c r="C40" s="179" t="s">
        <v>61</v>
      </c>
      <c r="D40" s="180" t="s">
        <v>62</v>
      </c>
      <c r="E40" s="179">
        <v>2</v>
      </c>
      <c r="F40" s="181" t="s">
        <v>70</v>
      </c>
      <c r="G40" s="179" t="s">
        <v>64</v>
      </c>
      <c r="H40" s="179">
        <v>1</v>
      </c>
      <c r="I40" s="179">
        <v>1</v>
      </c>
      <c r="J40" s="179" t="s">
        <v>58</v>
      </c>
    </row>
    <row r="41" spans="1:10" ht="12.75" customHeight="1" x14ac:dyDescent="0.2">
      <c r="A41" s="179">
        <v>2010</v>
      </c>
      <c r="B41" s="179">
        <v>1</v>
      </c>
      <c r="C41" s="179" t="s">
        <v>61</v>
      </c>
      <c r="D41" s="180" t="s">
        <v>37</v>
      </c>
      <c r="E41" s="179">
        <v>2</v>
      </c>
      <c r="F41" s="181" t="s">
        <v>63</v>
      </c>
      <c r="G41" s="179" t="s">
        <v>71</v>
      </c>
      <c r="H41" s="179">
        <v>2.5</v>
      </c>
      <c r="I41" s="179">
        <v>1</v>
      </c>
      <c r="J41" s="179" t="s">
        <v>58</v>
      </c>
    </row>
    <row r="42" spans="1:10" ht="12.75" customHeight="1" x14ac:dyDescent="0.2">
      <c r="A42" s="179">
        <v>2010</v>
      </c>
      <c r="B42" s="179">
        <v>1</v>
      </c>
      <c r="C42" s="179" t="s">
        <v>61</v>
      </c>
      <c r="D42" s="180" t="s">
        <v>34</v>
      </c>
      <c r="E42" s="179">
        <v>2</v>
      </c>
      <c r="F42" s="181" t="s">
        <v>63</v>
      </c>
      <c r="G42" s="179" t="s">
        <v>71</v>
      </c>
      <c r="H42" s="179">
        <v>1.5</v>
      </c>
      <c r="I42" s="179">
        <v>1</v>
      </c>
      <c r="J42" s="179" t="s">
        <v>58</v>
      </c>
    </row>
    <row r="43" spans="1:10" ht="12.75" customHeight="1" x14ac:dyDescent="0.2">
      <c r="A43" s="179">
        <v>2010</v>
      </c>
      <c r="B43" s="179">
        <v>1</v>
      </c>
      <c r="C43" s="179" t="s">
        <v>61</v>
      </c>
      <c r="D43" s="180" t="s">
        <v>38</v>
      </c>
      <c r="E43" s="179">
        <v>2</v>
      </c>
      <c r="F43" s="181" t="s">
        <v>63</v>
      </c>
      <c r="G43" s="179" t="s">
        <v>71</v>
      </c>
      <c r="H43" s="179">
        <v>1.5</v>
      </c>
      <c r="I43" s="179">
        <v>1</v>
      </c>
      <c r="J43" s="179" t="s">
        <v>58</v>
      </c>
    </row>
    <row r="44" spans="1:10" ht="12.75" customHeight="1" x14ac:dyDescent="0.2">
      <c r="A44" s="179">
        <v>2010</v>
      </c>
      <c r="B44" s="179">
        <v>1</v>
      </c>
      <c r="C44" s="179" t="s">
        <v>61</v>
      </c>
      <c r="D44" s="180" t="s">
        <v>34</v>
      </c>
      <c r="E44" s="179">
        <v>2</v>
      </c>
      <c r="F44" s="181" t="s">
        <v>65</v>
      </c>
      <c r="G44" s="179" t="s">
        <v>71</v>
      </c>
      <c r="H44" s="179">
        <v>1.5</v>
      </c>
      <c r="I44" s="179">
        <v>1</v>
      </c>
      <c r="J44" s="179" t="s">
        <v>58</v>
      </c>
    </row>
    <row r="45" spans="1:10" ht="12.75" customHeight="1" x14ac:dyDescent="0.2">
      <c r="A45" s="179">
        <v>2010</v>
      </c>
      <c r="B45" s="179">
        <v>1</v>
      </c>
      <c r="C45" s="179" t="s">
        <v>61</v>
      </c>
      <c r="D45" s="180" t="s">
        <v>39</v>
      </c>
      <c r="E45" s="179">
        <v>2</v>
      </c>
      <c r="F45" s="181" t="s">
        <v>65</v>
      </c>
      <c r="G45" s="179" t="s">
        <v>71</v>
      </c>
      <c r="H45" s="179">
        <v>1.5</v>
      </c>
      <c r="I45" s="179">
        <v>1</v>
      </c>
      <c r="J45" s="179" t="s">
        <v>58</v>
      </c>
    </row>
    <row r="46" spans="1:10" ht="12.75" customHeight="1" x14ac:dyDescent="0.2">
      <c r="A46" s="179">
        <v>2010</v>
      </c>
      <c r="B46" s="179">
        <v>1</v>
      </c>
      <c r="C46" s="179" t="s">
        <v>61</v>
      </c>
      <c r="D46" s="180" t="s">
        <v>62</v>
      </c>
      <c r="E46" s="179">
        <v>2</v>
      </c>
      <c r="F46" s="181" t="s">
        <v>65</v>
      </c>
      <c r="G46" s="179" t="s">
        <v>71</v>
      </c>
      <c r="H46" s="179">
        <v>1.5</v>
      </c>
      <c r="I46" s="179">
        <v>1</v>
      </c>
      <c r="J46" s="179" t="s">
        <v>58</v>
      </c>
    </row>
    <row r="47" spans="1:10" ht="12.75" customHeight="1" x14ac:dyDescent="0.2">
      <c r="A47" s="179">
        <v>2010</v>
      </c>
      <c r="B47" s="179">
        <v>1</v>
      </c>
      <c r="C47" s="179" t="s">
        <v>61</v>
      </c>
      <c r="D47" s="180" t="s">
        <v>37</v>
      </c>
      <c r="E47" s="179">
        <v>2</v>
      </c>
      <c r="F47" s="181" t="s">
        <v>66</v>
      </c>
      <c r="G47" s="179" t="s">
        <v>71</v>
      </c>
      <c r="H47" s="179">
        <v>2.5</v>
      </c>
      <c r="I47" s="179">
        <v>1</v>
      </c>
      <c r="J47" s="179" t="s">
        <v>58</v>
      </c>
    </row>
    <row r="48" spans="1:10" ht="12.75" customHeight="1" x14ac:dyDescent="0.2">
      <c r="A48" s="179">
        <v>2010</v>
      </c>
      <c r="B48" s="179">
        <v>1</v>
      </c>
      <c r="C48" s="179" t="s">
        <v>61</v>
      </c>
      <c r="D48" s="180" t="s">
        <v>34</v>
      </c>
      <c r="E48" s="179">
        <v>2</v>
      </c>
      <c r="F48" s="181" t="s">
        <v>67</v>
      </c>
      <c r="G48" s="179" t="s">
        <v>71</v>
      </c>
      <c r="H48" s="179">
        <v>3</v>
      </c>
      <c r="I48" s="179">
        <v>1</v>
      </c>
      <c r="J48" s="179" t="s">
        <v>58</v>
      </c>
    </row>
    <row r="49" spans="1:10" ht="12.75" customHeight="1" x14ac:dyDescent="0.2">
      <c r="A49" s="179">
        <v>2010</v>
      </c>
      <c r="B49" s="179">
        <v>1</v>
      </c>
      <c r="C49" s="179" t="s">
        <v>61</v>
      </c>
      <c r="D49" s="180" t="s">
        <v>62</v>
      </c>
      <c r="E49" s="179">
        <v>2</v>
      </c>
      <c r="F49" s="181" t="s">
        <v>67</v>
      </c>
      <c r="G49" s="179" t="s">
        <v>71</v>
      </c>
      <c r="H49" s="179">
        <v>0.5</v>
      </c>
      <c r="I49" s="179">
        <v>1</v>
      </c>
      <c r="J49" s="179" t="s">
        <v>58</v>
      </c>
    </row>
    <row r="50" spans="1:10" ht="12.75" customHeight="1" x14ac:dyDescent="0.2">
      <c r="A50" s="179">
        <v>2010</v>
      </c>
      <c r="B50" s="179">
        <v>1</v>
      </c>
      <c r="C50" s="179" t="s">
        <v>61</v>
      </c>
      <c r="D50" s="180" t="s">
        <v>37</v>
      </c>
      <c r="E50" s="179">
        <v>2</v>
      </c>
      <c r="F50" s="181" t="s">
        <v>68</v>
      </c>
      <c r="G50" s="179" t="s">
        <v>71</v>
      </c>
      <c r="H50" s="179">
        <v>2.5</v>
      </c>
      <c r="I50" s="179">
        <v>1</v>
      </c>
      <c r="J50" s="179" t="s">
        <v>58</v>
      </c>
    </row>
    <row r="51" spans="1:10" ht="12.75" customHeight="1" x14ac:dyDescent="0.2">
      <c r="A51" s="179">
        <v>2010</v>
      </c>
      <c r="B51" s="179">
        <v>1</v>
      </c>
      <c r="C51" s="179" t="s">
        <v>61</v>
      </c>
      <c r="D51" s="180" t="s">
        <v>62</v>
      </c>
      <c r="E51" s="179">
        <v>2</v>
      </c>
      <c r="F51" s="181" t="s">
        <v>68</v>
      </c>
      <c r="G51" s="179" t="s">
        <v>71</v>
      </c>
      <c r="H51" s="179">
        <v>3</v>
      </c>
      <c r="I51" s="179">
        <v>1</v>
      </c>
      <c r="J51" s="179" t="s">
        <v>58</v>
      </c>
    </row>
    <row r="52" spans="1:10" ht="12.75" customHeight="1" x14ac:dyDescent="0.2">
      <c r="A52" s="179">
        <v>2010</v>
      </c>
      <c r="B52" s="179">
        <v>1</v>
      </c>
      <c r="C52" s="179" t="s">
        <v>61</v>
      </c>
      <c r="D52" s="180" t="s">
        <v>34</v>
      </c>
      <c r="E52" s="179">
        <v>2</v>
      </c>
      <c r="F52" s="181" t="s">
        <v>69</v>
      </c>
      <c r="G52" s="179" t="s">
        <v>71</v>
      </c>
      <c r="H52" s="179">
        <v>1</v>
      </c>
      <c r="I52" s="179">
        <v>1</v>
      </c>
      <c r="J52" s="179" t="s">
        <v>58</v>
      </c>
    </row>
    <row r="53" spans="1:10" ht="12.75" customHeight="1" x14ac:dyDescent="0.2">
      <c r="A53" s="179">
        <v>2010</v>
      </c>
      <c r="B53" s="179">
        <v>1</v>
      </c>
      <c r="C53" s="179" t="s">
        <v>61</v>
      </c>
      <c r="D53" s="180" t="s">
        <v>38</v>
      </c>
      <c r="E53" s="179">
        <v>2</v>
      </c>
      <c r="F53" s="181" t="s">
        <v>69</v>
      </c>
      <c r="G53" s="179" t="s">
        <v>71</v>
      </c>
      <c r="H53" s="179">
        <v>1</v>
      </c>
      <c r="I53" s="179">
        <v>1</v>
      </c>
      <c r="J53" s="179" t="s">
        <v>58</v>
      </c>
    </row>
    <row r="54" spans="1:10" ht="12.75" customHeight="1" x14ac:dyDescent="0.2">
      <c r="A54" s="179">
        <v>2010</v>
      </c>
      <c r="B54" s="179">
        <v>1</v>
      </c>
      <c r="C54" s="179" t="s">
        <v>61</v>
      </c>
      <c r="D54" s="180" t="s">
        <v>39</v>
      </c>
      <c r="E54" s="179">
        <v>2</v>
      </c>
      <c r="F54" s="181" t="s">
        <v>69</v>
      </c>
      <c r="G54" s="179" t="s">
        <v>71</v>
      </c>
      <c r="H54" s="179">
        <v>2.5</v>
      </c>
      <c r="I54" s="179">
        <v>1</v>
      </c>
      <c r="J54" s="179" t="s">
        <v>58</v>
      </c>
    </row>
    <row r="55" spans="1:10" ht="12.75" customHeight="1" x14ac:dyDescent="0.2">
      <c r="A55" s="179">
        <v>2010</v>
      </c>
      <c r="B55" s="179">
        <v>1</v>
      </c>
      <c r="C55" s="179" t="s">
        <v>61</v>
      </c>
      <c r="D55" s="180" t="s">
        <v>39</v>
      </c>
      <c r="E55" s="179">
        <v>2</v>
      </c>
      <c r="F55" s="181" t="s">
        <v>70</v>
      </c>
      <c r="G55" s="179" t="s">
        <v>71</v>
      </c>
      <c r="H55" s="179">
        <v>2</v>
      </c>
      <c r="I55" s="179">
        <v>1</v>
      </c>
      <c r="J55" s="179" t="s">
        <v>58</v>
      </c>
    </row>
    <row r="56" spans="1:10" ht="12.75" customHeight="1" x14ac:dyDescent="0.2">
      <c r="A56" s="182">
        <v>2010</v>
      </c>
      <c r="B56" s="183">
        <v>1</v>
      </c>
      <c r="C56" s="183" t="s">
        <v>61</v>
      </c>
      <c r="D56" s="184" t="s">
        <v>34</v>
      </c>
      <c r="E56" s="182">
        <v>1</v>
      </c>
      <c r="F56" s="185" t="s">
        <v>63</v>
      </c>
      <c r="G56" s="182" t="s">
        <v>64</v>
      </c>
      <c r="H56" s="182">
        <v>1</v>
      </c>
      <c r="I56" s="182">
        <v>1</v>
      </c>
      <c r="J56" s="182" t="s">
        <v>74</v>
      </c>
    </row>
    <row r="57" spans="1:10" ht="12.75" customHeight="1" x14ac:dyDescent="0.2">
      <c r="A57" s="182">
        <v>2010</v>
      </c>
      <c r="B57" s="183">
        <v>1</v>
      </c>
      <c r="C57" s="183" t="s">
        <v>61</v>
      </c>
      <c r="D57" s="184" t="s">
        <v>34</v>
      </c>
      <c r="E57" s="182">
        <v>1</v>
      </c>
      <c r="F57" s="185" t="s">
        <v>68</v>
      </c>
      <c r="G57" s="182" t="s">
        <v>64</v>
      </c>
      <c r="H57" s="182">
        <v>1</v>
      </c>
      <c r="I57" s="182">
        <v>1</v>
      </c>
      <c r="J57" s="182" t="s">
        <v>74</v>
      </c>
    </row>
    <row r="58" spans="1:10" ht="12.75" customHeight="1" x14ac:dyDescent="0.2">
      <c r="A58" s="182">
        <v>2010</v>
      </c>
      <c r="B58" s="183">
        <v>1</v>
      </c>
      <c r="C58" s="183" t="s">
        <v>61</v>
      </c>
      <c r="D58" s="184" t="s">
        <v>38</v>
      </c>
      <c r="E58" s="182">
        <v>1</v>
      </c>
      <c r="F58" s="185" t="s">
        <v>65</v>
      </c>
      <c r="G58" s="182" t="s">
        <v>64</v>
      </c>
      <c r="H58" s="182">
        <v>1</v>
      </c>
      <c r="I58" s="182">
        <v>1</v>
      </c>
      <c r="J58" s="182" t="s">
        <v>74</v>
      </c>
    </row>
    <row r="59" spans="1:10" ht="12.75" customHeight="1" x14ac:dyDescent="0.2">
      <c r="A59" s="182">
        <v>2010</v>
      </c>
      <c r="B59" s="183">
        <v>1</v>
      </c>
      <c r="C59" s="183" t="s">
        <v>61</v>
      </c>
      <c r="D59" s="184" t="s">
        <v>38</v>
      </c>
      <c r="E59" s="182">
        <v>1</v>
      </c>
      <c r="F59" s="185" t="s">
        <v>66</v>
      </c>
      <c r="G59" s="182" t="s">
        <v>64</v>
      </c>
      <c r="H59" s="182">
        <f>[2]Planned!D56</f>
        <v>0</v>
      </c>
      <c r="I59" s="182">
        <v>1</v>
      </c>
      <c r="J59" s="182" t="s">
        <v>74</v>
      </c>
    </row>
    <row r="60" spans="1:10" ht="12.75" customHeight="1" x14ac:dyDescent="0.2">
      <c r="A60" s="182">
        <v>2010</v>
      </c>
      <c r="B60" s="183">
        <v>1</v>
      </c>
      <c r="C60" s="183" t="s">
        <v>61</v>
      </c>
      <c r="D60" s="184" t="s">
        <v>38</v>
      </c>
      <c r="E60" s="182">
        <v>1</v>
      </c>
      <c r="F60" s="185" t="s">
        <v>66</v>
      </c>
      <c r="G60" s="182" t="s">
        <v>64</v>
      </c>
      <c r="H60" s="182">
        <v>1</v>
      </c>
      <c r="I60" s="182">
        <v>1</v>
      </c>
      <c r="J60" s="182" t="s">
        <v>74</v>
      </c>
    </row>
    <row r="61" spans="1:10" ht="12.75" customHeight="1" x14ac:dyDescent="0.2">
      <c r="A61" s="182">
        <v>2010</v>
      </c>
      <c r="B61" s="183">
        <v>1</v>
      </c>
      <c r="C61" s="183" t="s">
        <v>61</v>
      </c>
      <c r="D61" s="184" t="s">
        <v>38</v>
      </c>
      <c r="E61" s="182">
        <v>1</v>
      </c>
      <c r="F61" s="185" t="s">
        <v>68</v>
      </c>
      <c r="G61" s="182" t="s">
        <v>64</v>
      </c>
      <c r="H61" s="182">
        <v>2</v>
      </c>
      <c r="I61" s="182">
        <v>1</v>
      </c>
      <c r="J61" s="182" t="s">
        <v>74</v>
      </c>
    </row>
    <row r="62" spans="1:10" ht="12.75" customHeight="1" x14ac:dyDescent="0.2">
      <c r="A62" s="182">
        <v>2010</v>
      </c>
      <c r="B62" s="183">
        <v>1</v>
      </c>
      <c r="C62" s="183" t="s">
        <v>61</v>
      </c>
      <c r="D62" s="184" t="s">
        <v>38</v>
      </c>
      <c r="E62" s="182">
        <v>1</v>
      </c>
      <c r="F62" s="185" t="s">
        <v>70</v>
      </c>
      <c r="G62" s="182" t="s">
        <v>64</v>
      </c>
      <c r="H62" s="182">
        <v>1</v>
      </c>
      <c r="I62" s="182">
        <v>1</v>
      </c>
      <c r="J62" s="182" t="s">
        <v>74</v>
      </c>
    </row>
    <row r="63" spans="1:10" ht="12.75" customHeight="1" x14ac:dyDescent="0.2">
      <c r="A63" s="182">
        <v>2010</v>
      </c>
      <c r="B63" s="183">
        <v>1</v>
      </c>
      <c r="C63" s="183" t="s">
        <v>61</v>
      </c>
      <c r="D63" s="184" t="s">
        <v>37</v>
      </c>
      <c r="E63" s="182">
        <v>1</v>
      </c>
      <c r="F63" s="185" t="str">
        <f>F56</f>
        <v>Monday</v>
      </c>
      <c r="G63" s="182" t="s">
        <v>64</v>
      </c>
      <c r="H63" s="182">
        <v>2.5</v>
      </c>
      <c r="I63" s="182">
        <v>1</v>
      </c>
      <c r="J63" s="182" t="s">
        <v>74</v>
      </c>
    </row>
    <row r="64" spans="1:10" ht="12.75" customHeight="1" x14ac:dyDescent="0.2">
      <c r="A64" s="182">
        <v>2010</v>
      </c>
      <c r="B64" s="183">
        <v>1</v>
      </c>
      <c r="C64" s="183" t="s">
        <v>61</v>
      </c>
      <c r="D64" s="184" t="s">
        <v>37</v>
      </c>
      <c r="E64" s="182">
        <v>1</v>
      </c>
      <c r="F64" s="185" t="s">
        <v>66</v>
      </c>
      <c r="G64" s="182" t="s">
        <v>64</v>
      </c>
      <c r="H64" s="182">
        <v>2.5</v>
      </c>
      <c r="I64" s="182">
        <v>1</v>
      </c>
      <c r="J64" s="182" t="s">
        <v>74</v>
      </c>
    </row>
    <row r="65" spans="1:10" ht="12.75" customHeight="1" x14ac:dyDescent="0.2">
      <c r="A65" s="182">
        <v>2010</v>
      </c>
      <c r="B65" s="183">
        <v>1</v>
      </c>
      <c r="C65" s="183" t="s">
        <v>61</v>
      </c>
      <c r="D65" s="184" t="s">
        <v>37</v>
      </c>
      <c r="E65" s="182">
        <v>1</v>
      </c>
      <c r="F65" s="185" t="s">
        <v>68</v>
      </c>
      <c r="G65" s="182" t="s">
        <v>64</v>
      </c>
      <c r="H65" s="182">
        <v>2.5</v>
      </c>
      <c r="I65" s="182">
        <v>1</v>
      </c>
      <c r="J65" s="182" t="s">
        <v>74</v>
      </c>
    </row>
    <row r="66" spans="1:10" ht="12.75" customHeight="1" x14ac:dyDescent="0.2">
      <c r="A66" s="182">
        <v>2010</v>
      </c>
      <c r="B66" s="183">
        <v>1</v>
      </c>
      <c r="C66" s="183" t="s">
        <v>61</v>
      </c>
      <c r="D66" s="184" t="s">
        <v>39</v>
      </c>
      <c r="E66" s="182">
        <v>1</v>
      </c>
      <c r="F66" s="185" t="s">
        <v>70</v>
      </c>
      <c r="G66" s="182" t="s">
        <v>64</v>
      </c>
      <c r="H66" s="182">
        <v>2</v>
      </c>
      <c r="I66" s="182">
        <v>1</v>
      </c>
      <c r="J66" s="182" t="s">
        <v>74</v>
      </c>
    </row>
    <row r="67" spans="1:10" ht="12.75" customHeight="1" x14ac:dyDescent="0.2">
      <c r="A67" s="182">
        <v>2010</v>
      </c>
      <c r="B67" s="183">
        <v>1</v>
      </c>
      <c r="C67" s="183" t="s">
        <v>61</v>
      </c>
      <c r="D67" s="184" t="s">
        <v>37</v>
      </c>
      <c r="E67" s="182">
        <v>1</v>
      </c>
      <c r="F67" s="185" t="s">
        <v>63</v>
      </c>
      <c r="G67" s="182" t="s">
        <v>71</v>
      </c>
      <c r="H67" s="182">
        <v>2.5</v>
      </c>
      <c r="I67" s="182">
        <v>1</v>
      </c>
      <c r="J67" s="182" t="s">
        <v>74</v>
      </c>
    </row>
    <row r="68" spans="1:10" ht="12.75" customHeight="1" x14ac:dyDescent="0.2">
      <c r="A68" s="182">
        <v>2010</v>
      </c>
      <c r="B68" s="183">
        <v>1</v>
      </c>
      <c r="C68" s="183" t="s">
        <v>61</v>
      </c>
      <c r="D68" s="184" t="s">
        <v>37</v>
      </c>
      <c r="E68" s="182">
        <v>1</v>
      </c>
      <c r="F68" s="185" t="s">
        <v>66</v>
      </c>
      <c r="G68" s="182" t="s">
        <v>71</v>
      </c>
      <c r="H68" s="182">
        <v>2.5</v>
      </c>
      <c r="I68" s="182">
        <v>1</v>
      </c>
      <c r="J68" s="182" t="s">
        <v>74</v>
      </c>
    </row>
    <row r="69" spans="1:10" ht="12.75" customHeight="1" x14ac:dyDescent="0.2">
      <c r="A69" s="182">
        <v>2010</v>
      </c>
      <c r="B69" s="183">
        <v>1</v>
      </c>
      <c r="C69" s="183" t="s">
        <v>61</v>
      </c>
      <c r="D69" s="184" t="s">
        <v>37</v>
      </c>
      <c r="E69" s="182">
        <v>1</v>
      </c>
      <c r="F69" s="185" t="s">
        <v>68</v>
      </c>
      <c r="G69" s="182" t="s">
        <v>71</v>
      </c>
      <c r="H69" s="182">
        <v>2.5</v>
      </c>
      <c r="I69" s="182">
        <v>1</v>
      </c>
      <c r="J69" s="182" t="s">
        <v>74</v>
      </c>
    </row>
    <row r="70" spans="1:10" ht="12.75" customHeight="1" x14ac:dyDescent="0.2">
      <c r="A70" s="182">
        <v>2010</v>
      </c>
      <c r="B70" s="183">
        <v>1</v>
      </c>
      <c r="C70" s="183" t="s">
        <v>61</v>
      </c>
      <c r="D70" s="184" t="s">
        <v>34</v>
      </c>
      <c r="E70" s="182">
        <v>1</v>
      </c>
      <c r="F70" s="185" t="s">
        <v>63</v>
      </c>
      <c r="G70" s="182" t="s">
        <v>71</v>
      </c>
      <c r="H70" s="182">
        <v>1</v>
      </c>
      <c r="I70" s="182">
        <v>1</v>
      </c>
      <c r="J70" s="182" t="s">
        <v>74</v>
      </c>
    </row>
    <row r="71" spans="1:10" ht="12.75" customHeight="1" x14ac:dyDescent="0.2">
      <c r="A71" s="182">
        <v>2010</v>
      </c>
      <c r="B71" s="183">
        <v>1</v>
      </c>
      <c r="C71" s="183" t="s">
        <v>61</v>
      </c>
      <c r="D71" s="184" t="s">
        <v>34</v>
      </c>
      <c r="E71" s="182">
        <v>1</v>
      </c>
      <c r="F71" s="185" t="s">
        <v>68</v>
      </c>
      <c r="G71" s="182" t="s">
        <v>71</v>
      </c>
      <c r="H71" s="182">
        <v>1</v>
      </c>
      <c r="I71" s="182">
        <v>1</v>
      </c>
      <c r="J71" s="182" t="s">
        <v>74</v>
      </c>
    </row>
    <row r="72" spans="1:10" ht="12.75" customHeight="1" x14ac:dyDescent="0.2">
      <c r="A72" s="182">
        <v>2010</v>
      </c>
      <c r="B72" s="183">
        <v>1</v>
      </c>
      <c r="C72" s="183" t="s">
        <v>61</v>
      </c>
      <c r="D72" s="184" t="s">
        <v>38</v>
      </c>
      <c r="E72" s="182">
        <v>1</v>
      </c>
      <c r="F72" s="185" t="s">
        <v>65</v>
      </c>
      <c r="G72" s="182" t="s">
        <v>71</v>
      </c>
      <c r="H72" s="182">
        <v>0.5</v>
      </c>
      <c r="I72" s="182">
        <v>1</v>
      </c>
      <c r="J72" s="182" t="s">
        <v>74</v>
      </c>
    </row>
    <row r="73" spans="1:10" ht="12.75" customHeight="1" x14ac:dyDescent="0.2">
      <c r="A73" s="182">
        <v>2010</v>
      </c>
      <c r="B73" s="183">
        <v>1</v>
      </c>
      <c r="C73" s="183" t="s">
        <v>61</v>
      </c>
      <c r="D73" s="184" t="s">
        <v>38</v>
      </c>
      <c r="E73" s="182">
        <v>1</v>
      </c>
      <c r="F73" s="185" t="s">
        <v>66</v>
      </c>
      <c r="G73" s="182" t="s">
        <v>71</v>
      </c>
      <c r="H73" s="182">
        <f>'[2]Week 1'!E56</f>
        <v>0</v>
      </c>
      <c r="I73" s="182">
        <v>1</v>
      </c>
      <c r="J73" s="182" t="s">
        <v>74</v>
      </c>
    </row>
    <row r="74" spans="1:10" ht="12.75" customHeight="1" x14ac:dyDescent="0.2">
      <c r="A74" s="182">
        <v>2010</v>
      </c>
      <c r="B74" s="183">
        <v>1</v>
      </c>
      <c r="C74" s="183" t="s">
        <v>61</v>
      </c>
      <c r="D74" s="184" t="s">
        <v>38</v>
      </c>
      <c r="E74" s="182">
        <v>1</v>
      </c>
      <c r="F74" s="185" t="s">
        <v>77</v>
      </c>
      <c r="G74" s="182" t="s">
        <v>71</v>
      </c>
      <c r="H74" s="182">
        <v>0.5</v>
      </c>
      <c r="I74" s="182">
        <v>1</v>
      </c>
      <c r="J74" s="182" t="s">
        <v>74</v>
      </c>
    </row>
    <row r="75" spans="1:10" ht="12.75" customHeight="1" x14ac:dyDescent="0.2">
      <c r="A75" s="182">
        <v>2010</v>
      </c>
      <c r="B75" s="183">
        <v>1</v>
      </c>
      <c r="C75" s="183" t="s">
        <v>61</v>
      </c>
      <c r="D75" s="184" t="s">
        <v>38</v>
      </c>
      <c r="E75" s="182">
        <v>1</v>
      </c>
      <c r="F75" s="185" t="s">
        <v>68</v>
      </c>
      <c r="G75" s="182" t="s">
        <v>71</v>
      </c>
      <c r="H75" s="182">
        <v>2</v>
      </c>
      <c r="I75" s="182">
        <v>1</v>
      </c>
      <c r="J75" s="182" t="s">
        <v>74</v>
      </c>
    </row>
    <row r="76" spans="1:10" ht="12.75" customHeight="1" x14ac:dyDescent="0.2">
      <c r="A76" s="182">
        <v>2010</v>
      </c>
      <c r="B76" s="183">
        <v>1</v>
      </c>
      <c r="C76" s="183" t="s">
        <v>61</v>
      </c>
      <c r="D76" s="184" t="s">
        <v>38</v>
      </c>
      <c r="E76" s="182">
        <v>1</v>
      </c>
      <c r="F76" s="185" t="s">
        <v>70</v>
      </c>
      <c r="G76" s="182" t="s">
        <v>71</v>
      </c>
      <c r="H76" s="182">
        <v>2</v>
      </c>
      <c r="I76" s="182">
        <v>1</v>
      </c>
      <c r="J76" s="182" t="s">
        <v>74</v>
      </c>
    </row>
    <row r="77" spans="1:10" ht="12.75" customHeight="1" x14ac:dyDescent="0.2">
      <c r="A77" s="182">
        <v>2010</v>
      </c>
      <c r="B77" s="183">
        <v>1</v>
      </c>
      <c r="C77" s="183" t="s">
        <v>61</v>
      </c>
      <c r="D77" s="184" t="s">
        <v>39</v>
      </c>
      <c r="E77" s="182">
        <v>1</v>
      </c>
      <c r="F77" s="185" t="s">
        <v>70</v>
      </c>
      <c r="G77" s="182" t="s">
        <v>71</v>
      </c>
      <c r="H77" s="182">
        <v>2</v>
      </c>
      <c r="I77" s="182">
        <v>1</v>
      </c>
      <c r="J77" s="182" t="s">
        <v>74</v>
      </c>
    </row>
    <row r="78" spans="1:10" ht="12.75" customHeight="1" x14ac:dyDescent="0.2">
      <c r="A78" s="182">
        <v>2010</v>
      </c>
      <c r="B78" s="183">
        <v>1</v>
      </c>
      <c r="C78" s="183" t="s">
        <v>61</v>
      </c>
      <c r="D78" s="184" t="s">
        <v>34</v>
      </c>
      <c r="E78" s="182">
        <v>2</v>
      </c>
      <c r="F78" s="185" t="s">
        <v>63</v>
      </c>
      <c r="G78" s="182" t="s">
        <v>64</v>
      </c>
      <c r="H78" s="182">
        <v>1</v>
      </c>
      <c r="I78" s="182">
        <v>1</v>
      </c>
      <c r="J78" s="182" t="s">
        <v>74</v>
      </c>
    </row>
    <row r="79" spans="1:10" ht="12.75" customHeight="1" x14ac:dyDescent="0.2">
      <c r="A79" s="182">
        <v>2010</v>
      </c>
      <c r="B79" s="183">
        <v>1</v>
      </c>
      <c r="C79" s="183" t="s">
        <v>61</v>
      </c>
      <c r="D79" s="184" t="s">
        <v>34</v>
      </c>
      <c r="E79" s="182">
        <v>2</v>
      </c>
      <c r="F79" s="185" t="s">
        <v>65</v>
      </c>
      <c r="G79" s="182" t="s">
        <v>64</v>
      </c>
      <c r="H79" s="182">
        <v>1</v>
      </c>
      <c r="I79" s="182">
        <v>1</v>
      </c>
      <c r="J79" s="182" t="s">
        <v>74</v>
      </c>
    </row>
    <row r="80" spans="1:10" ht="12.75" customHeight="1" x14ac:dyDescent="0.2">
      <c r="A80" s="182">
        <v>2010</v>
      </c>
      <c r="B80" s="183">
        <v>1</v>
      </c>
      <c r="C80" s="183" t="s">
        <v>61</v>
      </c>
      <c r="D80" s="184" t="s">
        <v>34</v>
      </c>
      <c r="E80" s="182">
        <v>2</v>
      </c>
      <c r="F80" s="185" t="s">
        <v>77</v>
      </c>
      <c r="G80" s="182" t="s">
        <v>64</v>
      </c>
      <c r="H80" s="182">
        <v>2</v>
      </c>
      <c r="I80" s="182">
        <v>1</v>
      </c>
      <c r="J80" s="182" t="s">
        <v>74</v>
      </c>
    </row>
    <row r="81" spans="1:10" ht="12.75" customHeight="1" x14ac:dyDescent="0.2">
      <c r="A81" s="182">
        <v>2010</v>
      </c>
      <c r="B81" s="183">
        <v>1</v>
      </c>
      <c r="C81" s="183" t="s">
        <v>61</v>
      </c>
      <c r="D81" s="184" t="s">
        <v>34</v>
      </c>
      <c r="E81" s="182">
        <v>2</v>
      </c>
      <c r="F81" s="185" t="s">
        <v>69</v>
      </c>
      <c r="G81" s="182" t="s">
        <v>64</v>
      </c>
      <c r="H81" s="182">
        <v>1</v>
      </c>
      <c r="I81" s="182">
        <v>1</v>
      </c>
      <c r="J81" s="182" t="s">
        <v>74</v>
      </c>
    </row>
    <row r="82" spans="1:10" ht="12.75" customHeight="1" x14ac:dyDescent="0.2">
      <c r="A82" s="182">
        <v>2010</v>
      </c>
      <c r="B82" s="183">
        <v>1</v>
      </c>
      <c r="C82" s="183" t="s">
        <v>61</v>
      </c>
      <c r="D82" s="184" t="s">
        <v>38</v>
      </c>
      <c r="E82" s="182">
        <v>2</v>
      </c>
      <c r="F82" s="185" t="s">
        <v>65</v>
      </c>
      <c r="G82" s="182" t="s">
        <v>64</v>
      </c>
      <c r="H82" s="182">
        <v>1</v>
      </c>
      <c r="I82" s="182">
        <v>1</v>
      </c>
      <c r="J82" s="182" t="s">
        <v>74</v>
      </c>
    </row>
    <row r="83" spans="1:10" ht="12.75" customHeight="1" x14ac:dyDescent="0.2">
      <c r="A83" s="182">
        <v>2010</v>
      </c>
      <c r="B83" s="183">
        <v>1</v>
      </c>
      <c r="C83" s="183" t="s">
        <v>61</v>
      </c>
      <c r="D83" s="184" t="s">
        <v>38</v>
      </c>
      <c r="E83" s="182">
        <v>2</v>
      </c>
      <c r="F83" s="185" t="s">
        <v>66</v>
      </c>
      <c r="G83" s="182" t="s">
        <v>64</v>
      </c>
      <c r="H83" s="182">
        <v>1</v>
      </c>
      <c r="I83" s="182">
        <v>1</v>
      </c>
      <c r="J83" s="182" t="s">
        <v>74</v>
      </c>
    </row>
    <row r="84" spans="1:10" ht="12.75" customHeight="1" x14ac:dyDescent="0.2">
      <c r="A84" s="182">
        <v>2010</v>
      </c>
      <c r="B84" s="183">
        <v>1</v>
      </c>
      <c r="C84" s="183" t="s">
        <v>61</v>
      </c>
      <c r="D84" s="184" t="s">
        <v>38</v>
      </c>
      <c r="E84" s="182">
        <v>2</v>
      </c>
      <c r="F84" s="185" t="s">
        <v>77</v>
      </c>
      <c r="G84" s="182" t="s">
        <v>64</v>
      </c>
      <c r="H84" s="182">
        <v>1</v>
      </c>
      <c r="I84" s="182">
        <v>1</v>
      </c>
      <c r="J84" s="182" t="s">
        <v>74</v>
      </c>
    </row>
    <row r="85" spans="1:10" ht="12.75" customHeight="1" x14ac:dyDescent="0.2">
      <c r="A85" s="182">
        <v>2010</v>
      </c>
      <c r="B85" s="183">
        <v>1</v>
      </c>
      <c r="C85" s="183" t="s">
        <v>61</v>
      </c>
      <c r="D85" s="184" t="s">
        <v>38</v>
      </c>
      <c r="E85" s="182">
        <v>2</v>
      </c>
      <c r="F85" s="185" t="s">
        <v>69</v>
      </c>
      <c r="G85" s="182" t="s">
        <v>64</v>
      </c>
      <c r="H85" s="182">
        <v>2</v>
      </c>
      <c r="I85" s="182">
        <v>1</v>
      </c>
      <c r="J85" s="182" t="s">
        <v>74</v>
      </c>
    </row>
    <row r="86" spans="1:10" ht="12.75" customHeight="1" x14ac:dyDescent="0.2">
      <c r="A86" s="182">
        <v>2010</v>
      </c>
      <c r="B86" s="183">
        <v>1</v>
      </c>
      <c r="C86" s="183" t="s">
        <v>61</v>
      </c>
      <c r="D86" s="184" t="s">
        <v>38</v>
      </c>
      <c r="E86" s="182">
        <v>2</v>
      </c>
      <c r="F86" s="185" t="s">
        <v>70</v>
      </c>
      <c r="G86" s="182" t="s">
        <v>64</v>
      </c>
      <c r="H86" s="182">
        <v>3</v>
      </c>
      <c r="I86" s="182">
        <v>1</v>
      </c>
      <c r="J86" s="182" t="s">
        <v>74</v>
      </c>
    </row>
    <row r="87" spans="1:10" ht="12.75" customHeight="1" x14ac:dyDescent="0.2">
      <c r="A87" s="182">
        <v>2010</v>
      </c>
      <c r="B87" s="183">
        <v>1</v>
      </c>
      <c r="C87" s="183" t="s">
        <v>61</v>
      </c>
      <c r="D87" s="184" t="s">
        <v>37</v>
      </c>
      <c r="E87" s="182">
        <v>2</v>
      </c>
      <c r="F87" s="185" t="s">
        <v>63</v>
      </c>
      <c r="G87" s="182" t="s">
        <v>64</v>
      </c>
      <c r="H87" s="182">
        <v>2.5</v>
      </c>
      <c r="I87" s="182">
        <v>1</v>
      </c>
      <c r="J87" s="182" t="s">
        <v>74</v>
      </c>
    </row>
    <row r="88" spans="1:10" ht="12.75" customHeight="1" x14ac:dyDescent="0.2">
      <c r="A88" s="182">
        <v>2010</v>
      </c>
      <c r="B88" s="183">
        <v>1</v>
      </c>
      <c r="C88" s="183" t="s">
        <v>61</v>
      </c>
      <c r="D88" s="184" t="s">
        <v>37</v>
      </c>
      <c r="E88" s="182">
        <v>2</v>
      </c>
      <c r="F88" s="185" t="s">
        <v>66</v>
      </c>
      <c r="G88" s="182" t="s">
        <v>64</v>
      </c>
      <c r="H88" s="182">
        <v>2.5</v>
      </c>
      <c r="I88" s="182">
        <v>1</v>
      </c>
      <c r="J88" s="182" t="s">
        <v>74</v>
      </c>
    </row>
    <row r="89" spans="1:10" ht="12.75" customHeight="1" x14ac:dyDescent="0.2">
      <c r="A89" s="182">
        <v>2010</v>
      </c>
      <c r="B89" s="183">
        <v>1</v>
      </c>
      <c r="C89" s="183" t="s">
        <v>61</v>
      </c>
      <c r="D89" s="184" t="s">
        <v>37</v>
      </c>
      <c r="E89" s="182">
        <v>2</v>
      </c>
      <c r="F89" s="185" t="s">
        <v>68</v>
      </c>
      <c r="G89" s="182" t="s">
        <v>64</v>
      </c>
      <c r="H89" s="182">
        <v>2.5</v>
      </c>
      <c r="I89" s="182">
        <v>1</v>
      </c>
      <c r="J89" s="182" t="s">
        <v>74</v>
      </c>
    </row>
    <row r="90" spans="1:10" ht="12.75" customHeight="1" x14ac:dyDescent="0.2">
      <c r="A90" s="182">
        <v>2010</v>
      </c>
      <c r="B90" s="183">
        <v>1</v>
      </c>
      <c r="C90" s="183" t="s">
        <v>61</v>
      </c>
      <c r="D90" s="184" t="s">
        <v>39</v>
      </c>
      <c r="E90" s="182">
        <v>2</v>
      </c>
      <c r="F90" s="185" t="s">
        <v>63</v>
      </c>
      <c r="G90" s="182" t="s">
        <v>64</v>
      </c>
      <c r="H90" s="182">
        <v>1</v>
      </c>
      <c r="I90" s="182">
        <v>1</v>
      </c>
      <c r="J90" s="182" t="s">
        <v>74</v>
      </c>
    </row>
    <row r="91" spans="1:10" ht="12.75" customHeight="1" x14ac:dyDescent="0.2">
      <c r="A91" s="182">
        <v>2010</v>
      </c>
      <c r="B91" s="183">
        <v>1</v>
      </c>
      <c r="C91" s="183" t="s">
        <v>61</v>
      </c>
      <c r="D91" s="184" t="s">
        <v>39</v>
      </c>
      <c r="E91" s="182">
        <v>2</v>
      </c>
      <c r="F91" s="185" t="s">
        <v>70</v>
      </c>
      <c r="G91" s="182" t="s">
        <v>64</v>
      </c>
      <c r="H91" s="182">
        <v>2</v>
      </c>
      <c r="I91" s="182">
        <v>1</v>
      </c>
      <c r="J91" s="182" t="s">
        <v>74</v>
      </c>
    </row>
    <row r="92" spans="1:10" ht="12.75" customHeight="1" x14ac:dyDescent="0.2">
      <c r="A92" s="182">
        <v>2010</v>
      </c>
      <c r="B92" s="183">
        <v>1</v>
      </c>
      <c r="C92" s="183" t="s">
        <v>61</v>
      </c>
      <c r="D92" s="184" t="s">
        <v>37</v>
      </c>
      <c r="E92" s="182">
        <v>2</v>
      </c>
      <c r="F92" s="185" t="s">
        <v>63</v>
      </c>
      <c r="G92" s="182" t="s">
        <v>71</v>
      </c>
      <c r="H92" s="182">
        <v>2.5</v>
      </c>
      <c r="I92" s="182">
        <v>1</v>
      </c>
      <c r="J92" s="182" t="s">
        <v>74</v>
      </c>
    </row>
    <row r="93" spans="1:10" ht="12.75" customHeight="1" x14ac:dyDescent="0.2">
      <c r="A93" s="182">
        <v>2010</v>
      </c>
      <c r="B93" s="183">
        <v>1</v>
      </c>
      <c r="C93" s="183" t="s">
        <v>61</v>
      </c>
      <c r="D93" s="184" t="s">
        <v>37</v>
      </c>
      <c r="E93" s="182">
        <v>2</v>
      </c>
      <c r="F93" s="185" t="s">
        <v>66</v>
      </c>
      <c r="G93" s="182" t="s">
        <v>71</v>
      </c>
      <c r="H93" s="182">
        <v>2.5</v>
      </c>
      <c r="I93" s="182">
        <v>1</v>
      </c>
      <c r="J93" s="182" t="s">
        <v>74</v>
      </c>
    </row>
    <row r="94" spans="1:10" ht="12.75" customHeight="1" x14ac:dyDescent="0.2">
      <c r="A94" s="182">
        <v>2010</v>
      </c>
      <c r="B94" s="183">
        <v>1</v>
      </c>
      <c r="C94" s="183" t="s">
        <v>61</v>
      </c>
      <c r="D94" s="184" t="s">
        <v>37</v>
      </c>
      <c r="E94" s="182">
        <v>2</v>
      </c>
      <c r="F94" s="185" t="s">
        <v>68</v>
      </c>
      <c r="G94" s="182" t="s">
        <v>71</v>
      </c>
      <c r="H94" s="182">
        <v>2.5</v>
      </c>
      <c r="I94" s="182">
        <v>1</v>
      </c>
      <c r="J94" s="182" t="s">
        <v>74</v>
      </c>
    </row>
    <row r="95" spans="1:10" ht="12.75" customHeight="1" x14ac:dyDescent="0.2">
      <c r="A95" s="182">
        <v>2010</v>
      </c>
      <c r="B95" s="183">
        <v>1</v>
      </c>
      <c r="C95" s="183" t="s">
        <v>61</v>
      </c>
      <c r="D95" s="184" t="s">
        <v>34</v>
      </c>
      <c r="E95" s="182">
        <v>2</v>
      </c>
      <c r="F95" s="185" t="s">
        <v>63</v>
      </c>
      <c r="G95" s="182" t="s">
        <v>71</v>
      </c>
      <c r="H95" s="182">
        <v>1.5</v>
      </c>
      <c r="I95" s="182">
        <v>1</v>
      </c>
      <c r="J95" s="182" t="s">
        <v>74</v>
      </c>
    </row>
    <row r="96" spans="1:10" ht="12.75" customHeight="1" x14ac:dyDescent="0.2">
      <c r="A96" s="182">
        <v>2010</v>
      </c>
      <c r="B96" s="183">
        <v>1</v>
      </c>
      <c r="C96" s="183" t="s">
        <v>61</v>
      </c>
      <c r="D96" s="184" t="s">
        <v>34</v>
      </c>
      <c r="E96" s="182">
        <v>2</v>
      </c>
      <c r="F96" s="185" t="s">
        <v>65</v>
      </c>
      <c r="G96" s="182" t="s">
        <v>71</v>
      </c>
      <c r="H96" s="182">
        <v>1.5</v>
      </c>
      <c r="I96" s="182">
        <v>1</v>
      </c>
      <c r="J96" s="182" t="s">
        <v>74</v>
      </c>
    </row>
    <row r="97" spans="1:10" ht="12.75" customHeight="1" x14ac:dyDescent="0.2">
      <c r="A97" s="182">
        <v>2010</v>
      </c>
      <c r="B97" s="183">
        <v>1</v>
      </c>
      <c r="C97" s="183" t="s">
        <v>61</v>
      </c>
      <c r="D97" s="184" t="s">
        <v>34</v>
      </c>
      <c r="E97" s="182">
        <v>2</v>
      </c>
      <c r="F97" s="185" t="s">
        <v>77</v>
      </c>
      <c r="G97" s="182" t="s">
        <v>71</v>
      </c>
      <c r="H97" s="182">
        <v>3</v>
      </c>
      <c r="I97" s="182">
        <v>1</v>
      </c>
      <c r="J97" s="182" t="s">
        <v>74</v>
      </c>
    </row>
    <row r="98" spans="1:10" ht="12.75" customHeight="1" x14ac:dyDescent="0.2">
      <c r="A98" s="182">
        <v>2010</v>
      </c>
      <c r="B98" s="183">
        <v>1</v>
      </c>
      <c r="C98" s="183" t="s">
        <v>61</v>
      </c>
      <c r="D98" s="184" t="s">
        <v>38</v>
      </c>
      <c r="E98" s="182">
        <v>2</v>
      </c>
      <c r="F98" s="185" t="s">
        <v>65</v>
      </c>
      <c r="G98" s="182" t="s">
        <v>71</v>
      </c>
      <c r="H98" s="182">
        <v>0.5</v>
      </c>
      <c r="I98" s="182">
        <v>1</v>
      </c>
      <c r="J98" s="182" t="s">
        <v>74</v>
      </c>
    </row>
    <row r="99" spans="1:10" ht="12.75" customHeight="1" x14ac:dyDescent="0.2">
      <c r="A99" s="182">
        <v>2010</v>
      </c>
      <c r="B99" s="183">
        <v>1</v>
      </c>
      <c r="C99" s="183" t="s">
        <v>61</v>
      </c>
      <c r="D99" s="184" t="s">
        <v>38</v>
      </c>
      <c r="E99" s="182">
        <v>2</v>
      </c>
      <c r="F99" s="185" t="s">
        <v>66</v>
      </c>
      <c r="G99" s="182" t="s">
        <v>71</v>
      </c>
      <c r="H99" s="182">
        <v>0.5</v>
      </c>
      <c r="I99" s="182">
        <v>1</v>
      </c>
      <c r="J99" s="182" t="s">
        <v>74</v>
      </c>
    </row>
    <row r="100" spans="1:10" ht="12.75" customHeight="1" x14ac:dyDescent="0.2">
      <c r="A100" s="182">
        <v>2010</v>
      </c>
      <c r="B100" s="183">
        <v>1</v>
      </c>
      <c r="C100" s="183" t="s">
        <v>61</v>
      </c>
      <c r="D100" s="184" t="s">
        <v>38</v>
      </c>
      <c r="E100" s="182">
        <v>2</v>
      </c>
      <c r="F100" s="185" t="s">
        <v>77</v>
      </c>
      <c r="G100" s="182" t="s">
        <v>71</v>
      </c>
      <c r="H100" s="182">
        <v>1</v>
      </c>
      <c r="I100" s="182">
        <v>1</v>
      </c>
      <c r="J100" s="182" t="s">
        <v>74</v>
      </c>
    </row>
    <row r="101" spans="1:10" ht="12.75" customHeight="1" x14ac:dyDescent="0.2">
      <c r="A101" s="182">
        <v>2010</v>
      </c>
      <c r="B101" s="183">
        <v>1</v>
      </c>
      <c r="C101" s="183" t="s">
        <v>61</v>
      </c>
      <c r="D101" s="184" t="s">
        <v>39</v>
      </c>
      <c r="E101" s="182">
        <v>2</v>
      </c>
      <c r="F101" s="185" t="s">
        <v>63</v>
      </c>
      <c r="G101" s="182" t="s">
        <v>71</v>
      </c>
      <c r="H101" s="182">
        <v>0.5</v>
      </c>
      <c r="I101" s="182">
        <v>1</v>
      </c>
      <c r="J101" s="182" t="s">
        <v>74</v>
      </c>
    </row>
    <row r="102" spans="1:10" ht="12.75" customHeight="1" x14ac:dyDescent="0.2">
      <c r="A102" s="182">
        <v>2010</v>
      </c>
      <c r="B102" s="183">
        <v>1</v>
      </c>
      <c r="C102" s="183" t="s">
        <v>61</v>
      </c>
      <c r="D102" s="184" t="s">
        <v>39</v>
      </c>
      <c r="E102" s="182">
        <v>2</v>
      </c>
      <c r="F102" s="185" t="s">
        <v>77</v>
      </c>
      <c r="G102" s="182" t="s">
        <v>71</v>
      </c>
      <c r="H102" s="182">
        <v>1</v>
      </c>
      <c r="I102" s="182">
        <v>1</v>
      </c>
      <c r="J102" s="182" t="s">
        <v>74</v>
      </c>
    </row>
    <row r="103" spans="1:10" ht="12.75" customHeight="1" x14ac:dyDescent="0.2">
      <c r="A103" s="186">
        <v>2010</v>
      </c>
      <c r="B103" s="187">
        <v>1</v>
      </c>
      <c r="C103" s="187" t="s">
        <v>61</v>
      </c>
      <c r="D103" s="188" t="s">
        <v>37</v>
      </c>
      <c r="E103" s="187">
        <v>1</v>
      </c>
      <c r="F103" s="188" t="s">
        <v>63</v>
      </c>
      <c r="G103" s="187" t="s">
        <v>64</v>
      </c>
      <c r="H103" s="187">
        <v>2.5</v>
      </c>
      <c r="I103" s="186">
        <v>1</v>
      </c>
      <c r="J103" s="187" t="s">
        <v>78</v>
      </c>
    </row>
    <row r="104" spans="1:10" ht="12.75" customHeight="1" x14ac:dyDescent="0.2">
      <c r="A104" s="186">
        <v>2010</v>
      </c>
      <c r="B104" s="187">
        <v>1</v>
      </c>
      <c r="C104" s="187" t="s">
        <v>61</v>
      </c>
      <c r="D104" s="188" t="s">
        <v>37</v>
      </c>
      <c r="E104" s="187">
        <v>1</v>
      </c>
      <c r="F104" s="188" t="s">
        <v>66</v>
      </c>
      <c r="G104" s="187" t="s">
        <v>64</v>
      </c>
      <c r="H104" s="187">
        <v>2.5</v>
      </c>
      <c r="I104" s="186">
        <v>1</v>
      </c>
      <c r="J104" s="187" t="s">
        <v>78</v>
      </c>
    </row>
    <row r="105" spans="1:10" ht="12.75" customHeight="1" x14ac:dyDescent="0.2">
      <c r="A105" s="186">
        <v>2010</v>
      </c>
      <c r="B105" s="187">
        <v>1</v>
      </c>
      <c r="C105" s="187" t="s">
        <v>61</v>
      </c>
      <c r="D105" s="188" t="s">
        <v>37</v>
      </c>
      <c r="E105" s="187">
        <v>1</v>
      </c>
      <c r="F105" s="188" t="s">
        <v>68</v>
      </c>
      <c r="G105" s="187" t="s">
        <v>64</v>
      </c>
      <c r="H105" s="187">
        <v>2.5</v>
      </c>
      <c r="I105" s="186">
        <v>1</v>
      </c>
      <c r="J105" s="187" t="s">
        <v>78</v>
      </c>
    </row>
    <row r="106" spans="1:10" ht="12.75" customHeight="1" x14ac:dyDescent="0.2">
      <c r="A106" s="186">
        <v>2010</v>
      </c>
      <c r="B106" s="187">
        <v>1</v>
      </c>
      <c r="C106" s="187" t="s">
        <v>61</v>
      </c>
      <c r="D106" s="188" t="s">
        <v>34</v>
      </c>
      <c r="E106" s="187">
        <v>1</v>
      </c>
      <c r="F106" s="188" t="s">
        <v>65</v>
      </c>
      <c r="G106" s="187" t="s">
        <v>64</v>
      </c>
      <c r="H106" s="187">
        <v>1.5</v>
      </c>
      <c r="I106" s="186">
        <v>1</v>
      </c>
      <c r="J106" s="187" t="s">
        <v>78</v>
      </c>
    </row>
    <row r="107" spans="1:10" ht="12.75" customHeight="1" x14ac:dyDescent="0.2">
      <c r="A107" s="186">
        <v>2010</v>
      </c>
      <c r="B107" s="187">
        <v>1</v>
      </c>
      <c r="C107" s="187" t="s">
        <v>61</v>
      </c>
      <c r="D107" s="188" t="s">
        <v>34</v>
      </c>
      <c r="E107" s="187">
        <v>1</v>
      </c>
      <c r="F107" s="188" t="s">
        <v>77</v>
      </c>
      <c r="G107" s="187" t="s">
        <v>64</v>
      </c>
      <c r="H107" s="187">
        <v>1.5</v>
      </c>
      <c r="I107" s="186">
        <v>1</v>
      </c>
      <c r="J107" s="187" t="s">
        <v>78</v>
      </c>
    </row>
    <row r="108" spans="1:10" ht="12.75" customHeight="1" x14ac:dyDescent="0.2">
      <c r="A108" s="186">
        <v>2010</v>
      </c>
      <c r="B108" s="187">
        <v>1</v>
      </c>
      <c r="C108" s="187" t="s">
        <v>61</v>
      </c>
      <c r="D108" s="188" t="s">
        <v>34</v>
      </c>
      <c r="E108" s="187">
        <v>1</v>
      </c>
      <c r="F108" s="188" t="s">
        <v>69</v>
      </c>
      <c r="G108" s="187" t="s">
        <v>64</v>
      </c>
      <c r="H108" s="187">
        <v>1.5</v>
      </c>
      <c r="I108" s="186">
        <v>1</v>
      </c>
      <c r="J108" s="187" t="s">
        <v>78</v>
      </c>
    </row>
    <row r="109" spans="1:10" ht="12.75" customHeight="1" x14ac:dyDescent="0.2">
      <c r="A109" s="186">
        <v>2010</v>
      </c>
      <c r="B109" s="187">
        <v>1</v>
      </c>
      <c r="C109" s="187" t="s">
        <v>61</v>
      </c>
      <c r="D109" s="188" t="s">
        <v>38</v>
      </c>
      <c r="E109" s="187">
        <v>1</v>
      </c>
      <c r="F109" s="188" t="s">
        <v>65</v>
      </c>
      <c r="G109" s="187" t="s">
        <v>64</v>
      </c>
      <c r="H109" s="187">
        <v>1.5</v>
      </c>
      <c r="I109" s="186">
        <v>1</v>
      </c>
      <c r="J109" s="187" t="s">
        <v>78</v>
      </c>
    </row>
    <row r="110" spans="1:10" ht="12.75" customHeight="1" x14ac:dyDescent="0.2">
      <c r="A110" s="186">
        <v>2010</v>
      </c>
      <c r="B110" s="187">
        <v>1</v>
      </c>
      <c r="C110" s="187" t="s">
        <v>61</v>
      </c>
      <c r="D110" s="188" t="s">
        <v>38</v>
      </c>
      <c r="E110" s="187">
        <v>1</v>
      </c>
      <c r="F110" s="188" t="s">
        <v>77</v>
      </c>
      <c r="G110" s="187" t="s">
        <v>64</v>
      </c>
      <c r="H110" s="187">
        <v>1.5</v>
      </c>
      <c r="I110" s="186">
        <v>1</v>
      </c>
      <c r="J110" s="187" t="s">
        <v>78</v>
      </c>
    </row>
    <row r="111" spans="1:10" ht="12.75" customHeight="1" x14ac:dyDescent="0.2">
      <c r="A111" s="186">
        <v>2010</v>
      </c>
      <c r="B111" s="187">
        <v>1</v>
      </c>
      <c r="C111" s="187" t="s">
        <v>61</v>
      </c>
      <c r="D111" s="188" t="s">
        <v>37</v>
      </c>
      <c r="E111" s="187">
        <v>1</v>
      </c>
      <c r="F111" s="188" t="s">
        <v>63</v>
      </c>
      <c r="G111" s="187" t="s">
        <v>71</v>
      </c>
      <c r="H111" s="187">
        <v>2.5</v>
      </c>
      <c r="I111" s="186">
        <v>1</v>
      </c>
      <c r="J111" s="187" t="s">
        <v>78</v>
      </c>
    </row>
    <row r="112" spans="1:10" ht="12.75" customHeight="1" x14ac:dyDescent="0.2">
      <c r="A112" s="186">
        <v>2010</v>
      </c>
      <c r="B112" s="187">
        <v>1</v>
      </c>
      <c r="C112" s="187" t="s">
        <v>61</v>
      </c>
      <c r="D112" s="188" t="s">
        <v>37</v>
      </c>
      <c r="E112" s="187">
        <v>1</v>
      </c>
      <c r="F112" s="188" t="s">
        <v>66</v>
      </c>
      <c r="G112" s="187" t="s">
        <v>71</v>
      </c>
      <c r="H112" s="187">
        <v>2.5</v>
      </c>
      <c r="I112" s="186">
        <v>1</v>
      </c>
      <c r="J112" s="187" t="s">
        <v>78</v>
      </c>
    </row>
    <row r="113" spans="1:10" ht="12.75" customHeight="1" x14ac:dyDescent="0.2">
      <c r="A113" s="186">
        <v>2010</v>
      </c>
      <c r="B113" s="187">
        <v>1</v>
      </c>
      <c r="C113" s="187" t="s">
        <v>61</v>
      </c>
      <c r="D113" s="188" t="s">
        <v>37</v>
      </c>
      <c r="E113" s="187">
        <v>1</v>
      </c>
      <c r="F113" s="188" t="s">
        <v>68</v>
      </c>
      <c r="G113" s="187" t="s">
        <v>71</v>
      </c>
      <c r="H113" s="187">
        <v>2.5</v>
      </c>
      <c r="I113" s="186">
        <v>1</v>
      </c>
      <c r="J113" s="187" t="s">
        <v>78</v>
      </c>
    </row>
    <row r="114" spans="1:10" ht="12.75" customHeight="1" x14ac:dyDescent="0.2">
      <c r="A114" s="186">
        <v>2010</v>
      </c>
      <c r="B114" s="187">
        <v>1</v>
      </c>
      <c r="C114" s="187" t="s">
        <v>61</v>
      </c>
      <c r="D114" s="188" t="s">
        <v>34</v>
      </c>
      <c r="E114" s="187">
        <v>1</v>
      </c>
      <c r="F114" s="188" t="s">
        <v>65</v>
      </c>
      <c r="G114" s="187" t="s">
        <v>71</v>
      </c>
      <c r="H114" s="187">
        <v>1</v>
      </c>
      <c r="I114" s="186">
        <v>1</v>
      </c>
      <c r="J114" s="187" t="s">
        <v>78</v>
      </c>
    </row>
    <row r="115" spans="1:10" ht="12.75" customHeight="1" x14ac:dyDescent="0.2">
      <c r="A115" s="186">
        <v>2010</v>
      </c>
      <c r="B115" s="187">
        <v>1</v>
      </c>
      <c r="C115" s="187" t="s">
        <v>61</v>
      </c>
      <c r="D115" s="188" t="s">
        <v>34</v>
      </c>
      <c r="E115" s="187">
        <v>1</v>
      </c>
      <c r="F115" s="188" t="s">
        <v>69</v>
      </c>
      <c r="G115" s="187" t="s">
        <v>71</v>
      </c>
      <c r="H115" s="187">
        <v>1</v>
      </c>
      <c r="I115" s="186">
        <v>1</v>
      </c>
      <c r="J115" s="187" t="s">
        <v>78</v>
      </c>
    </row>
    <row r="116" spans="1:10" ht="12.75" customHeight="1" x14ac:dyDescent="0.2">
      <c r="A116" s="186">
        <v>2010</v>
      </c>
      <c r="B116" s="187">
        <v>1</v>
      </c>
      <c r="C116" s="187" t="s">
        <v>61</v>
      </c>
      <c r="D116" s="188" t="s">
        <v>38</v>
      </c>
      <c r="E116" s="187">
        <v>1</v>
      </c>
      <c r="F116" s="188" t="s">
        <v>77</v>
      </c>
      <c r="G116" s="187" t="s">
        <v>71</v>
      </c>
      <c r="H116" s="187">
        <v>1</v>
      </c>
      <c r="I116" s="186">
        <v>1</v>
      </c>
      <c r="J116" s="187" t="s">
        <v>78</v>
      </c>
    </row>
    <row r="117" spans="1:10" ht="12.75" customHeight="1" x14ac:dyDescent="0.2">
      <c r="A117" s="186">
        <v>2010</v>
      </c>
      <c r="B117" s="187">
        <v>1</v>
      </c>
      <c r="C117" s="187" t="s">
        <v>61</v>
      </c>
      <c r="D117" s="188" t="s">
        <v>37</v>
      </c>
      <c r="E117" s="187">
        <v>2</v>
      </c>
      <c r="F117" s="188" t="s">
        <v>63</v>
      </c>
      <c r="G117" s="187" t="s">
        <v>64</v>
      </c>
      <c r="H117" s="187">
        <v>2.5</v>
      </c>
      <c r="I117" s="186">
        <v>1</v>
      </c>
      <c r="J117" s="187" t="s">
        <v>78</v>
      </c>
    </row>
    <row r="118" spans="1:10" ht="12.75" customHeight="1" x14ac:dyDescent="0.2">
      <c r="A118" s="186">
        <v>2010</v>
      </c>
      <c r="B118" s="187">
        <v>1</v>
      </c>
      <c r="C118" s="187" t="s">
        <v>61</v>
      </c>
      <c r="D118" s="188" t="s">
        <v>37</v>
      </c>
      <c r="E118" s="187">
        <v>2</v>
      </c>
      <c r="F118" s="188" t="s">
        <v>66</v>
      </c>
      <c r="G118" s="187" t="s">
        <v>64</v>
      </c>
      <c r="H118" s="187">
        <v>2.5</v>
      </c>
      <c r="I118" s="186">
        <v>1</v>
      </c>
      <c r="J118" s="187" t="s">
        <v>78</v>
      </c>
    </row>
    <row r="119" spans="1:10" ht="12.75" customHeight="1" x14ac:dyDescent="0.2">
      <c r="A119" s="186">
        <v>2010</v>
      </c>
      <c r="B119" s="187">
        <v>1</v>
      </c>
      <c r="C119" s="187" t="s">
        <v>61</v>
      </c>
      <c r="D119" s="188" t="s">
        <v>37</v>
      </c>
      <c r="E119" s="187">
        <v>2</v>
      </c>
      <c r="F119" s="188" t="s">
        <v>68</v>
      </c>
      <c r="G119" s="187" t="s">
        <v>64</v>
      </c>
      <c r="H119" s="187">
        <v>2.5</v>
      </c>
      <c r="I119" s="186">
        <v>1</v>
      </c>
      <c r="J119" s="187" t="s">
        <v>78</v>
      </c>
    </row>
    <row r="120" spans="1:10" ht="12.75" customHeight="1" x14ac:dyDescent="0.2">
      <c r="A120" s="186">
        <v>2010</v>
      </c>
      <c r="B120" s="187">
        <v>1</v>
      </c>
      <c r="C120" s="187" t="s">
        <v>61</v>
      </c>
      <c r="D120" s="188" t="s">
        <v>34</v>
      </c>
      <c r="E120" s="187">
        <v>2</v>
      </c>
      <c r="F120" s="188" t="s">
        <v>65</v>
      </c>
      <c r="G120" s="187" t="s">
        <v>64</v>
      </c>
      <c r="H120" s="187">
        <v>1.5</v>
      </c>
      <c r="I120" s="186">
        <v>1</v>
      </c>
      <c r="J120" s="187" t="s">
        <v>78</v>
      </c>
    </row>
    <row r="121" spans="1:10" ht="12.75" customHeight="1" x14ac:dyDescent="0.2">
      <c r="A121" s="186">
        <v>2010</v>
      </c>
      <c r="B121" s="187">
        <v>1</v>
      </c>
      <c r="C121" s="187" t="s">
        <v>61</v>
      </c>
      <c r="D121" s="188" t="s">
        <v>34</v>
      </c>
      <c r="E121" s="187">
        <v>2</v>
      </c>
      <c r="F121" s="188" t="s">
        <v>77</v>
      </c>
      <c r="G121" s="187" t="s">
        <v>64</v>
      </c>
      <c r="H121" s="187">
        <v>1.5</v>
      </c>
      <c r="I121" s="186">
        <v>1</v>
      </c>
      <c r="J121" s="187" t="s">
        <v>78</v>
      </c>
    </row>
    <row r="122" spans="1:10" ht="12.75" customHeight="1" x14ac:dyDescent="0.2">
      <c r="A122" s="186">
        <v>2010</v>
      </c>
      <c r="B122" s="187">
        <v>1</v>
      </c>
      <c r="C122" s="187" t="s">
        <v>61</v>
      </c>
      <c r="D122" s="188" t="s">
        <v>34</v>
      </c>
      <c r="E122" s="187">
        <v>2</v>
      </c>
      <c r="F122" s="188" t="s">
        <v>69</v>
      </c>
      <c r="G122" s="187" t="s">
        <v>64</v>
      </c>
      <c r="H122" s="187">
        <v>1.5</v>
      </c>
      <c r="I122" s="186">
        <v>1</v>
      </c>
      <c r="J122" s="187" t="s">
        <v>78</v>
      </c>
    </row>
    <row r="123" spans="1:10" ht="12.75" customHeight="1" x14ac:dyDescent="0.2">
      <c r="A123" s="186">
        <v>2010</v>
      </c>
      <c r="B123" s="187">
        <v>1</v>
      </c>
      <c r="C123" s="187" t="s">
        <v>61</v>
      </c>
      <c r="D123" s="188" t="s">
        <v>38</v>
      </c>
      <c r="E123" s="187">
        <v>2</v>
      </c>
      <c r="F123" s="188" t="s">
        <v>63</v>
      </c>
      <c r="G123" s="187" t="s">
        <v>64</v>
      </c>
      <c r="H123" s="187">
        <v>1</v>
      </c>
      <c r="I123" s="186">
        <v>1</v>
      </c>
      <c r="J123" s="187" t="s">
        <v>78</v>
      </c>
    </row>
    <row r="124" spans="1:10" ht="12.75" customHeight="1" x14ac:dyDescent="0.2">
      <c r="A124" s="186">
        <v>2010</v>
      </c>
      <c r="B124" s="187">
        <v>1</v>
      </c>
      <c r="C124" s="187" t="s">
        <v>61</v>
      </c>
      <c r="D124" s="188" t="s">
        <v>38</v>
      </c>
      <c r="E124" s="187">
        <v>2</v>
      </c>
      <c r="F124" s="188" t="s">
        <v>77</v>
      </c>
      <c r="G124" s="187" t="s">
        <v>64</v>
      </c>
      <c r="H124" s="187">
        <v>1</v>
      </c>
      <c r="I124" s="186">
        <v>1</v>
      </c>
      <c r="J124" s="187" t="s">
        <v>78</v>
      </c>
    </row>
    <row r="125" spans="1:10" ht="12.75" customHeight="1" x14ac:dyDescent="0.2">
      <c r="A125" s="186">
        <v>2010</v>
      </c>
      <c r="B125" s="187">
        <v>1</v>
      </c>
      <c r="C125" s="187" t="s">
        <v>61</v>
      </c>
      <c r="D125" s="188" t="s">
        <v>38</v>
      </c>
      <c r="E125" s="187">
        <v>2</v>
      </c>
      <c r="F125" s="188" t="s">
        <v>70</v>
      </c>
      <c r="G125" s="187" t="s">
        <v>64</v>
      </c>
      <c r="H125" s="187">
        <v>1</v>
      </c>
      <c r="I125" s="186">
        <v>1</v>
      </c>
      <c r="J125" s="187" t="s">
        <v>78</v>
      </c>
    </row>
    <row r="126" spans="1:10" ht="12.75" customHeight="1" x14ac:dyDescent="0.2">
      <c r="A126" s="186">
        <v>2010</v>
      </c>
      <c r="B126" s="187">
        <v>1</v>
      </c>
      <c r="C126" s="187" t="s">
        <v>61</v>
      </c>
      <c r="D126" s="188" t="s">
        <v>39</v>
      </c>
      <c r="E126" s="187">
        <v>2</v>
      </c>
      <c r="F126" s="188" t="s">
        <v>66</v>
      </c>
      <c r="G126" s="187" t="s">
        <v>64</v>
      </c>
      <c r="H126" s="187">
        <v>2</v>
      </c>
      <c r="I126" s="186">
        <v>1</v>
      </c>
      <c r="J126" s="187" t="s">
        <v>78</v>
      </c>
    </row>
    <row r="127" spans="1:10" ht="12.75" customHeight="1" x14ac:dyDescent="0.2">
      <c r="A127" s="186">
        <v>2010</v>
      </c>
      <c r="B127" s="187">
        <v>1</v>
      </c>
      <c r="C127" s="187" t="s">
        <v>61</v>
      </c>
      <c r="D127" s="188" t="s">
        <v>57</v>
      </c>
      <c r="E127" s="187">
        <v>2</v>
      </c>
      <c r="F127" s="188" t="s">
        <v>77</v>
      </c>
      <c r="G127" s="187" t="s">
        <v>64</v>
      </c>
      <c r="H127" s="187">
        <v>1</v>
      </c>
      <c r="I127" s="186">
        <v>1</v>
      </c>
      <c r="J127" s="187" t="s">
        <v>78</v>
      </c>
    </row>
    <row r="128" spans="1:10" ht="12.75" customHeight="1" x14ac:dyDescent="0.2">
      <c r="A128" s="186">
        <v>2010</v>
      </c>
      <c r="B128" s="187">
        <v>1</v>
      </c>
      <c r="C128" s="187" t="s">
        <v>61</v>
      </c>
      <c r="D128" s="188" t="s">
        <v>37</v>
      </c>
      <c r="E128" s="187">
        <v>2</v>
      </c>
      <c r="F128" s="188" t="s">
        <v>66</v>
      </c>
      <c r="G128" s="187" t="s">
        <v>71</v>
      </c>
      <c r="H128" s="187">
        <v>2.5</v>
      </c>
      <c r="I128" s="186">
        <v>1</v>
      </c>
      <c r="J128" s="187" t="s">
        <v>78</v>
      </c>
    </row>
    <row r="129" spans="1:10" ht="12.75" customHeight="1" x14ac:dyDescent="0.2">
      <c r="A129" s="186">
        <v>2010</v>
      </c>
      <c r="B129" s="187">
        <v>1</v>
      </c>
      <c r="C129" s="187" t="s">
        <v>61</v>
      </c>
      <c r="D129" s="188" t="s">
        <v>37</v>
      </c>
      <c r="E129" s="187">
        <v>2</v>
      </c>
      <c r="F129" s="188" t="s">
        <v>68</v>
      </c>
      <c r="G129" s="187" t="s">
        <v>71</v>
      </c>
      <c r="H129" s="187">
        <v>2.5</v>
      </c>
      <c r="I129" s="186">
        <v>1</v>
      </c>
      <c r="J129" s="187" t="s">
        <v>78</v>
      </c>
    </row>
    <row r="130" spans="1:10" ht="12.75" customHeight="1" x14ac:dyDescent="0.2">
      <c r="A130" s="186">
        <v>2010</v>
      </c>
      <c r="B130" s="187">
        <v>1</v>
      </c>
      <c r="C130" s="187" t="s">
        <v>61</v>
      </c>
      <c r="D130" s="188" t="s">
        <v>34</v>
      </c>
      <c r="E130" s="187">
        <v>2</v>
      </c>
      <c r="F130" s="188" t="s">
        <v>65</v>
      </c>
      <c r="G130" s="187" t="s">
        <v>71</v>
      </c>
      <c r="H130" s="187">
        <v>1.5</v>
      </c>
      <c r="I130" s="186">
        <v>1</v>
      </c>
      <c r="J130" s="187" t="s">
        <v>78</v>
      </c>
    </row>
    <row r="131" spans="1:10" ht="12.75" customHeight="1" x14ac:dyDescent="0.2">
      <c r="A131" s="186">
        <v>2010</v>
      </c>
      <c r="B131" s="187">
        <v>1</v>
      </c>
      <c r="C131" s="187" t="s">
        <v>61</v>
      </c>
      <c r="D131" s="188" t="s">
        <v>34</v>
      </c>
      <c r="E131" s="187">
        <v>2</v>
      </c>
      <c r="F131" s="188" t="s">
        <v>77</v>
      </c>
      <c r="G131" s="187" t="s">
        <v>71</v>
      </c>
      <c r="H131" s="187">
        <v>1</v>
      </c>
      <c r="I131" s="186">
        <v>1</v>
      </c>
      <c r="J131" s="187" t="s">
        <v>78</v>
      </c>
    </row>
    <row r="132" spans="1:10" ht="12.75" customHeight="1" x14ac:dyDescent="0.2">
      <c r="A132" s="186">
        <v>2010</v>
      </c>
      <c r="B132" s="187">
        <v>1</v>
      </c>
      <c r="C132" s="187" t="s">
        <v>61</v>
      </c>
      <c r="D132" s="188" t="s">
        <v>38</v>
      </c>
      <c r="E132" s="187">
        <v>2</v>
      </c>
      <c r="F132" s="188" t="s">
        <v>63</v>
      </c>
      <c r="G132" s="187" t="s">
        <v>71</v>
      </c>
      <c r="H132" s="187">
        <v>1</v>
      </c>
      <c r="I132" s="186">
        <v>1</v>
      </c>
      <c r="J132" s="187" t="s">
        <v>78</v>
      </c>
    </row>
    <row r="133" spans="1:10" ht="12.75" customHeight="1" x14ac:dyDescent="0.2">
      <c r="A133" s="186">
        <v>2010</v>
      </c>
      <c r="B133" s="187">
        <v>1</v>
      </c>
      <c r="C133" s="187" t="s">
        <v>61</v>
      </c>
      <c r="D133" s="188" t="s">
        <v>38</v>
      </c>
      <c r="E133" s="187">
        <v>2</v>
      </c>
      <c r="F133" s="188" t="s">
        <v>65</v>
      </c>
      <c r="G133" s="187" t="s">
        <v>71</v>
      </c>
      <c r="H133" s="187">
        <v>1</v>
      </c>
      <c r="I133" s="186">
        <v>1</v>
      </c>
      <c r="J133" s="187" t="s">
        <v>78</v>
      </c>
    </row>
    <row r="134" spans="1:10" ht="12.75" customHeight="1" x14ac:dyDescent="0.2">
      <c r="A134" s="186">
        <v>2010</v>
      </c>
      <c r="B134" s="187">
        <v>1</v>
      </c>
      <c r="C134" s="187" t="s">
        <v>61</v>
      </c>
      <c r="D134" s="188" t="s">
        <v>38</v>
      </c>
      <c r="E134" s="187">
        <v>2</v>
      </c>
      <c r="F134" s="188" t="s">
        <v>66</v>
      </c>
      <c r="G134" s="187" t="s">
        <v>71</v>
      </c>
      <c r="H134" s="187">
        <v>1.5</v>
      </c>
      <c r="I134" s="186">
        <v>1</v>
      </c>
      <c r="J134" s="187" t="s">
        <v>78</v>
      </c>
    </row>
    <row r="135" spans="1:10" ht="12.75" customHeight="1" x14ac:dyDescent="0.2">
      <c r="A135" s="186">
        <v>2010</v>
      </c>
      <c r="B135" s="187">
        <v>1</v>
      </c>
      <c r="C135" s="187" t="s">
        <v>61</v>
      </c>
      <c r="D135" s="188" t="s">
        <v>38</v>
      </c>
      <c r="E135" s="187">
        <v>2</v>
      </c>
      <c r="F135" s="188" t="s">
        <v>77</v>
      </c>
      <c r="G135" s="187" t="s">
        <v>71</v>
      </c>
      <c r="H135" s="187">
        <v>2</v>
      </c>
      <c r="I135" s="186">
        <v>1</v>
      </c>
      <c r="J135" s="187" t="s">
        <v>78</v>
      </c>
    </row>
    <row r="136" spans="1:10" ht="12.75" customHeight="1" x14ac:dyDescent="0.2">
      <c r="A136" s="186">
        <v>2010</v>
      </c>
      <c r="B136" s="187">
        <v>1</v>
      </c>
      <c r="C136" s="187" t="s">
        <v>61</v>
      </c>
      <c r="D136" s="188" t="s">
        <v>38</v>
      </c>
      <c r="E136" s="187">
        <v>2</v>
      </c>
      <c r="F136" s="188" t="s">
        <v>68</v>
      </c>
      <c r="G136" s="187" t="s">
        <v>71</v>
      </c>
      <c r="H136" s="187">
        <f>'Actual-Week 2'!AC8</f>
        <v>1.3</v>
      </c>
      <c r="I136" s="186">
        <v>1</v>
      </c>
      <c r="J136" s="187" t="s">
        <v>78</v>
      </c>
    </row>
    <row r="137" spans="1:10" ht="12.75" customHeight="1" x14ac:dyDescent="0.2">
      <c r="A137" s="186">
        <v>2010</v>
      </c>
      <c r="B137" s="187">
        <v>1</v>
      </c>
      <c r="C137" s="187" t="s">
        <v>61</v>
      </c>
      <c r="D137" s="188" t="s">
        <v>39</v>
      </c>
      <c r="E137" s="187">
        <v>2</v>
      </c>
      <c r="F137" s="188" t="s">
        <v>65</v>
      </c>
      <c r="G137" s="187" t="s">
        <v>71</v>
      </c>
      <c r="H137" s="187">
        <f>'Actual-Week 2'!Z9</f>
        <v>1</v>
      </c>
      <c r="I137" s="186">
        <v>1</v>
      </c>
      <c r="J137" s="187" t="s">
        <v>78</v>
      </c>
    </row>
    <row r="138" spans="1:10" ht="12.75" customHeight="1" x14ac:dyDescent="0.2">
      <c r="A138" s="186">
        <v>2010</v>
      </c>
      <c r="B138" s="187">
        <v>1</v>
      </c>
      <c r="C138" s="187" t="s">
        <v>61</v>
      </c>
      <c r="D138" s="188" t="s">
        <v>39</v>
      </c>
      <c r="E138" s="187">
        <v>2</v>
      </c>
      <c r="F138" s="188" t="s">
        <v>77</v>
      </c>
      <c r="G138" s="187" t="s">
        <v>71</v>
      </c>
      <c r="H138" s="187">
        <v>3</v>
      </c>
      <c r="I138" s="186">
        <v>1</v>
      </c>
      <c r="J138" s="187" t="s">
        <v>78</v>
      </c>
    </row>
    <row r="139" spans="1:10" ht="12.75" customHeight="1" x14ac:dyDescent="0.2">
      <c r="A139" s="186">
        <v>2010</v>
      </c>
      <c r="B139" s="187">
        <v>1</v>
      </c>
      <c r="C139" s="187" t="s">
        <v>61</v>
      </c>
      <c r="D139" s="188" t="s">
        <v>62</v>
      </c>
      <c r="E139" s="187">
        <v>2</v>
      </c>
      <c r="F139" s="188" t="s">
        <v>63</v>
      </c>
      <c r="G139" s="187" t="s">
        <v>71</v>
      </c>
      <c r="H139" s="187">
        <f>'Actual-Week 2'!Y11</f>
        <v>1</v>
      </c>
      <c r="I139" s="186">
        <v>1</v>
      </c>
      <c r="J139" s="187" t="s">
        <v>78</v>
      </c>
    </row>
    <row r="140" spans="1:10" ht="12.75" customHeight="1" x14ac:dyDescent="0.2">
      <c r="A140" s="186">
        <v>2010</v>
      </c>
      <c r="B140" s="187">
        <v>1</v>
      </c>
      <c r="C140" s="187" t="s">
        <v>61</v>
      </c>
      <c r="D140" s="188" t="s">
        <v>62</v>
      </c>
      <c r="E140" s="187">
        <v>2</v>
      </c>
      <c r="F140" s="188" t="s">
        <v>68</v>
      </c>
      <c r="G140" s="187" t="s">
        <v>71</v>
      </c>
      <c r="H140" s="187">
        <f>'Actual-Week 2'!AC11</f>
        <v>3</v>
      </c>
      <c r="I140" s="186">
        <v>1</v>
      </c>
      <c r="J140" s="187" t="s">
        <v>78</v>
      </c>
    </row>
    <row r="141" spans="1:10" ht="12.75" customHeight="1" x14ac:dyDescent="0.2">
      <c r="A141" s="189">
        <v>2010</v>
      </c>
      <c r="B141" s="189">
        <v>1</v>
      </c>
      <c r="C141" s="190" t="s">
        <v>61</v>
      </c>
      <c r="D141" s="191" t="s">
        <v>37</v>
      </c>
      <c r="E141" s="189">
        <v>1</v>
      </c>
      <c r="F141" s="191" t="s">
        <v>63</v>
      </c>
      <c r="G141" s="189" t="s">
        <v>71</v>
      </c>
      <c r="H141" s="189">
        <f>'[3]Week 1'!C135</f>
        <v>0</v>
      </c>
      <c r="I141" s="189">
        <v>1</v>
      </c>
      <c r="J141" s="190" t="s">
        <v>85</v>
      </c>
    </row>
    <row r="142" spans="1:10" ht="12.75" customHeight="1" x14ac:dyDescent="0.2">
      <c r="A142" s="189">
        <v>2010</v>
      </c>
      <c r="B142" s="189">
        <v>1</v>
      </c>
      <c r="C142" s="190" t="s">
        <v>61</v>
      </c>
      <c r="D142" s="191" t="s">
        <v>38</v>
      </c>
      <c r="E142" s="189">
        <v>1</v>
      </c>
      <c r="F142" s="191" t="s">
        <v>65</v>
      </c>
      <c r="G142" s="189" t="s">
        <v>71</v>
      </c>
      <c r="H142" s="189">
        <v>1</v>
      </c>
      <c r="I142" s="189">
        <v>1</v>
      </c>
      <c r="J142" s="190" t="s">
        <v>85</v>
      </c>
    </row>
    <row r="143" spans="1:10" ht="12.75" customHeight="1" x14ac:dyDescent="0.2">
      <c r="A143" s="189">
        <v>2010</v>
      </c>
      <c r="B143" s="189">
        <v>1</v>
      </c>
      <c r="C143" s="190" t="s">
        <v>61</v>
      </c>
      <c r="D143" s="191" t="s">
        <v>34</v>
      </c>
      <c r="E143" s="189">
        <v>1</v>
      </c>
      <c r="F143" s="191" t="s">
        <v>65</v>
      </c>
      <c r="G143" s="189" t="s">
        <v>71</v>
      </c>
      <c r="H143" s="189">
        <v>1</v>
      </c>
      <c r="I143" s="189">
        <v>1</v>
      </c>
      <c r="J143" s="190" t="s">
        <v>85</v>
      </c>
    </row>
    <row r="144" spans="1:10" ht="12.75" customHeight="1" x14ac:dyDescent="0.2">
      <c r="A144" s="189">
        <v>2010</v>
      </c>
      <c r="B144" s="189">
        <v>1</v>
      </c>
      <c r="C144" s="190" t="s">
        <v>61</v>
      </c>
      <c r="D144" s="191" t="s">
        <v>37</v>
      </c>
      <c r="E144" s="189">
        <v>1</v>
      </c>
      <c r="F144" s="191" t="s">
        <v>66</v>
      </c>
      <c r="G144" s="189" t="s">
        <v>71</v>
      </c>
      <c r="H144" s="189">
        <v>2.5</v>
      </c>
      <c r="I144" s="189">
        <v>1</v>
      </c>
      <c r="J144" s="190" t="s">
        <v>85</v>
      </c>
    </row>
    <row r="145" spans="1:10" ht="12.75" customHeight="1" x14ac:dyDescent="0.2">
      <c r="A145" s="189">
        <v>2010</v>
      </c>
      <c r="B145" s="189">
        <v>1</v>
      </c>
      <c r="C145" s="190" t="s">
        <v>61</v>
      </c>
      <c r="D145" s="191" t="s">
        <v>84</v>
      </c>
      <c r="E145" s="189">
        <v>1</v>
      </c>
      <c r="F145" s="191" t="s">
        <v>66</v>
      </c>
      <c r="G145" s="189" t="s">
        <v>71</v>
      </c>
      <c r="H145" s="189">
        <v>1</v>
      </c>
      <c r="I145" s="189">
        <v>1</v>
      </c>
      <c r="J145" s="190" t="s">
        <v>85</v>
      </c>
    </row>
    <row r="146" spans="1:10" ht="12.75" customHeight="1" x14ac:dyDescent="0.2">
      <c r="A146" s="189">
        <v>2010</v>
      </c>
      <c r="B146" s="189">
        <v>1</v>
      </c>
      <c r="C146" s="190" t="s">
        <v>61</v>
      </c>
      <c r="D146" s="191" t="s">
        <v>38</v>
      </c>
      <c r="E146" s="189">
        <v>1</v>
      </c>
      <c r="F146" s="191" t="s">
        <v>77</v>
      </c>
      <c r="G146" s="189" t="s">
        <v>71</v>
      </c>
      <c r="H146" s="189">
        <v>1.5</v>
      </c>
      <c r="I146" s="189">
        <v>1</v>
      </c>
      <c r="J146" s="190" t="s">
        <v>85</v>
      </c>
    </row>
    <row r="147" spans="1:10" ht="12.75" customHeight="1" x14ac:dyDescent="0.2">
      <c r="A147" s="189">
        <v>2010</v>
      </c>
      <c r="B147" s="189">
        <v>1</v>
      </c>
      <c r="C147" s="190" t="s">
        <v>61</v>
      </c>
      <c r="D147" s="191" t="s">
        <v>37</v>
      </c>
      <c r="E147" s="189">
        <v>1</v>
      </c>
      <c r="F147" s="191" t="s">
        <v>68</v>
      </c>
      <c r="G147" s="189" t="s">
        <v>71</v>
      </c>
      <c r="H147" s="189">
        <v>2.5</v>
      </c>
      <c r="I147" s="189">
        <v>1</v>
      </c>
      <c r="J147" s="190" t="s">
        <v>85</v>
      </c>
    </row>
    <row r="148" spans="1:10" ht="12.75" customHeight="1" x14ac:dyDescent="0.2">
      <c r="A148" s="189">
        <v>2010</v>
      </c>
      <c r="B148" s="189">
        <v>1</v>
      </c>
      <c r="C148" s="190" t="s">
        <v>61</v>
      </c>
      <c r="D148" s="191" t="s">
        <v>84</v>
      </c>
      <c r="E148" s="189">
        <v>1</v>
      </c>
      <c r="F148" s="191" t="s">
        <v>68</v>
      </c>
      <c r="G148" s="189" t="s">
        <v>71</v>
      </c>
      <c r="H148" s="189">
        <v>1</v>
      </c>
      <c r="I148" s="189">
        <v>1</v>
      </c>
      <c r="J148" s="190" t="s">
        <v>85</v>
      </c>
    </row>
    <row r="149" spans="1:10" ht="12.75" customHeight="1" x14ac:dyDescent="0.2">
      <c r="A149" s="189">
        <v>2010</v>
      </c>
      <c r="B149" s="189">
        <v>1</v>
      </c>
      <c r="C149" s="190" t="s">
        <v>61</v>
      </c>
      <c r="D149" s="191" t="s">
        <v>84</v>
      </c>
      <c r="E149" s="189">
        <v>1</v>
      </c>
      <c r="F149" s="191" t="s">
        <v>69</v>
      </c>
      <c r="G149" s="189" t="s">
        <v>71</v>
      </c>
      <c r="H149" s="189">
        <v>3</v>
      </c>
      <c r="I149" s="189">
        <v>1</v>
      </c>
      <c r="J149" s="190" t="s">
        <v>85</v>
      </c>
    </row>
    <row r="150" spans="1:10" ht="12.75" customHeight="1" x14ac:dyDescent="0.2">
      <c r="A150" s="189">
        <v>2010</v>
      </c>
      <c r="B150" s="189">
        <v>1</v>
      </c>
      <c r="C150" s="190" t="s">
        <v>61</v>
      </c>
      <c r="D150" s="191" t="s">
        <v>39</v>
      </c>
      <c r="E150" s="189">
        <v>1</v>
      </c>
      <c r="F150" s="191" t="s">
        <v>63</v>
      </c>
      <c r="G150" s="189" t="s">
        <v>64</v>
      </c>
      <c r="H150" s="189">
        <v>2.5</v>
      </c>
      <c r="I150" s="189">
        <v>1</v>
      </c>
      <c r="J150" s="190" t="s">
        <v>85</v>
      </c>
    </row>
    <row r="151" spans="1:10" ht="12.75" customHeight="1" x14ac:dyDescent="0.2">
      <c r="A151" s="189">
        <v>2010</v>
      </c>
      <c r="B151" s="189">
        <v>1</v>
      </c>
      <c r="C151" s="190" t="s">
        <v>61</v>
      </c>
      <c r="D151" s="191" t="s">
        <v>34</v>
      </c>
      <c r="E151" s="189">
        <v>1</v>
      </c>
      <c r="F151" s="191" t="s">
        <v>65</v>
      </c>
      <c r="G151" s="189" t="s">
        <v>64</v>
      </c>
      <c r="H151" s="189">
        <v>1</v>
      </c>
      <c r="I151" s="189">
        <v>1</v>
      </c>
      <c r="J151" s="190" t="s">
        <v>85</v>
      </c>
    </row>
    <row r="152" spans="1:10" ht="12.75" customHeight="1" x14ac:dyDescent="0.2">
      <c r="A152" s="189">
        <v>2010</v>
      </c>
      <c r="B152" s="189">
        <v>1</v>
      </c>
      <c r="C152" s="190" t="s">
        <v>61</v>
      </c>
      <c r="D152" s="191" t="s">
        <v>38</v>
      </c>
      <c r="E152" s="189">
        <v>1</v>
      </c>
      <c r="F152" s="191" t="s">
        <v>65</v>
      </c>
      <c r="G152" s="189" t="s">
        <v>64</v>
      </c>
      <c r="H152" s="189">
        <v>1</v>
      </c>
      <c r="I152" s="189">
        <v>1</v>
      </c>
      <c r="J152" s="190" t="s">
        <v>85</v>
      </c>
    </row>
    <row r="153" spans="1:10" ht="12.75" customHeight="1" x14ac:dyDescent="0.2">
      <c r="A153" s="189">
        <v>2010</v>
      </c>
      <c r="B153" s="189">
        <v>1</v>
      </c>
      <c r="C153" s="190" t="s">
        <v>61</v>
      </c>
      <c r="D153" s="191" t="s">
        <v>37</v>
      </c>
      <c r="E153" s="189">
        <v>1</v>
      </c>
      <c r="F153" s="191" t="s">
        <v>66</v>
      </c>
      <c r="G153" s="189" t="s">
        <v>64</v>
      </c>
      <c r="H153" s="189">
        <v>2.5</v>
      </c>
      <c r="I153" s="189">
        <v>1</v>
      </c>
      <c r="J153" s="190" t="s">
        <v>85</v>
      </c>
    </row>
    <row r="154" spans="1:10" ht="12.75" customHeight="1" x14ac:dyDescent="0.2">
      <c r="A154" s="189">
        <v>2010</v>
      </c>
      <c r="B154" s="189">
        <v>1</v>
      </c>
      <c r="C154" s="190" t="s">
        <v>61</v>
      </c>
      <c r="D154" s="191" t="s">
        <v>84</v>
      </c>
      <c r="E154" s="189">
        <v>1</v>
      </c>
      <c r="F154" s="191" t="s">
        <v>66</v>
      </c>
      <c r="G154" s="189" t="s">
        <v>64</v>
      </c>
      <c r="H154" s="189">
        <f>'[3]Week 1'!G140</f>
        <v>0</v>
      </c>
      <c r="I154" s="189">
        <v>1</v>
      </c>
      <c r="J154" s="190" t="s">
        <v>85</v>
      </c>
    </row>
    <row r="155" spans="1:10" ht="12.75" customHeight="1" x14ac:dyDescent="0.2">
      <c r="A155" s="189">
        <v>2010</v>
      </c>
      <c r="B155" s="189">
        <v>1</v>
      </c>
      <c r="C155" s="190" t="s">
        <v>61</v>
      </c>
      <c r="D155" s="191" t="s">
        <v>38</v>
      </c>
      <c r="E155" s="189">
        <v>1</v>
      </c>
      <c r="F155" s="191" t="s">
        <v>77</v>
      </c>
      <c r="G155" s="189" t="s">
        <v>64</v>
      </c>
      <c r="H155" s="189">
        <v>1.5</v>
      </c>
      <c r="I155" s="189">
        <v>1</v>
      </c>
      <c r="J155" s="190" t="s">
        <v>85</v>
      </c>
    </row>
    <row r="156" spans="1:10" ht="12.75" customHeight="1" x14ac:dyDescent="0.2">
      <c r="A156" s="189">
        <v>2010</v>
      </c>
      <c r="B156" s="189">
        <v>1</v>
      </c>
      <c r="C156" s="190" t="s">
        <v>61</v>
      </c>
      <c r="D156" s="191" t="s">
        <v>37</v>
      </c>
      <c r="E156" s="189">
        <v>1</v>
      </c>
      <c r="F156" s="191" t="s">
        <v>68</v>
      </c>
      <c r="G156" s="189" t="s">
        <v>64</v>
      </c>
      <c r="H156" s="189">
        <v>2.5</v>
      </c>
      <c r="I156" s="189">
        <v>1</v>
      </c>
      <c r="J156" s="190" t="s">
        <v>85</v>
      </c>
    </row>
    <row r="157" spans="1:10" ht="12.75" customHeight="1" x14ac:dyDescent="0.2">
      <c r="A157" s="189">
        <v>2010</v>
      </c>
      <c r="B157" s="189">
        <v>1</v>
      </c>
      <c r="C157" s="190" t="s">
        <v>61</v>
      </c>
      <c r="D157" s="191" t="s">
        <v>84</v>
      </c>
      <c r="E157" s="189">
        <v>1</v>
      </c>
      <c r="F157" s="191" t="s">
        <v>68</v>
      </c>
      <c r="G157" s="189" t="s">
        <v>64</v>
      </c>
      <c r="H157" s="189">
        <v>1</v>
      </c>
      <c r="I157" s="189">
        <v>1</v>
      </c>
      <c r="J157" s="190" t="s">
        <v>85</v>
      </c>
    </row>
    <row r="158" spans="1:10" ht="12.75" customHeight="1" x14ac:dyDescent="0.2">
      <c r="A158" s="189">
        <v>2010</v>
      </c>
      <c r="B158" s="189">
        <v>1</v>
      </c>
      <c r="C158" s="190" t="s">
        <v>61</v>
      </c>
      <c r="D158" s="191" t="s">
        <v>84</v>
      </c>
      <c r="E158" s="189">
        <v>1</v>
      </c>
      <c r="F158" s="191" t="s">
        <v>69</v>
      </c>
      <c r="G158" s="189" t="s">
        <v>64</v>
      </c>
      <c r="H158" s="189">
        <v>2</v>
      </c>
      <c r="I158" s="189">
        <v>1</v>
      </c>
      <c r="J158" s="190" t="s">
        <v>85</v>
      </c>
    </row>
    <row r="159" spans="1:10" ht="12.75" customHeight="1" x14ac:dyDescent="0.2">
      <c r="A159" s="189">
        <v>2010</v>
      </c>
      <c r="B159" s="189">
        <v>1</v>
      </c>
      <c r="C159" s="190" t="s">
        <v>61</v>
      </c>
      <c r="D159" s="191" t="s">
        <v>37</v>
      </c>
      <c r="E159" s="189">
        <v>2</v>
      </c>
      <c r="F159" s="191" t="s">
        <v>63</v>
      </c>
      <c r="G159" s="189" t="s">
        <v>64</v>
      </c>
      <c r="H159" s="189">
        <v>2.5</v>
      </c>
      <c r="I159" s="189">
        <v>1</v>
      </c>
      <c r="J159" s="190" t="s">
        <v>85</v>
      </c>
    </row>
    <row r="160" spans="1:10" ht="12.75" customHeight="1" x14ac:dyDescent="0.2">
      <c r="A160" s="189">
        <v>2010</v>
      </c>
      <c r="B160" s="189">
        <v>1</v>
      </c>
      <c r="C160" s="190" t="s">
        <v>61</v>
      </c>
      <c r="D160" s="191" t="s">
        <v>34</v>
      </c>
      <c r="E160" s="189">
        <v>2</v>
      </c>
      <c r="F160" s="191" t="s">
        <v>65</v>
      </c>
      <c r="G160" s="189" t="s">
        <v>64</v>
      </c>
      <c r="H160" s="189">
        <v>2</v>
      </c>
      <c r="I160" s="189">
        <v>1</v>
      </c>
      <c r="J160" s="190" t="s">
        <v>85</v>
      </c>
    </row>
    <row r="161" spans="1:10" ht="12.75" customHeight="1" x14ac:dyDescent="0.2">
      <c r="A161" s="189">
        <v>2010</v>
      </c>
      <c r="B161" s="189">
        <v>1</v>
      </c>
      <c r="C161" s="190" t="s">
        <v>61</v>
      </c>
      <c r="D161" s="191" t="s">
        <v>38</v>
      </c>
      <c r="E161" s="189">
        <v>2</v>
      </c>
      <c r="F161" s="191" t="s">
        <v>65</v>
      </c>
      <c r="G161" s="189" t="s">
        <v>64</v>
      </c>
      <c r="H161" s="189">
        <v>1</v>
      </c>
      <c r="I161" s="189">
        <v>1</v>
      </c>
      <c r="J161" s="190" t="s">
        <v>85</v>
      </c>
    </row>
    <row r="162" spans="1:10" ht="12.75" customHeight="1" x14ac:dyDescent="0.2">
      <c r="A162" s="189">
        <v>2010</v>
      </c>
      <c r="B162" s="189">
        <v>1</v>
      </c>
      <c r="C162" s="190" t="s">
        <v>61</v>
      </c>
      <c r="D162" s="191" t="s">
        <v>37</v>
      </c>
      <c r="E162" s="189">
        <v>2</v>
      </c>
      <c r="F162" s="191" t="s">
        <v>66</v>
      </c>
      <c r="G162" s="189" t="s">
        <v>64</v>
      </c>
      <c r="H162" s="189">
        <v>2.5</v>
      </c>
      <c r="I162" s="189">
        <v>1</v>
      </c>
      <c r="J162" s="190" t="s">
        <v>85</v>
      </c>
    </row>
    <row r="163" spans="1:10" ht="12.75" customHeight="1" x14ac:dyDescent="0.2">
      <c r="A163" s="189">
        <v>2010</v>
      </c>
      <c r="B163" s="189">
        <v>1</v>
      </c>
      <c r="C163" s="190" t="s">
        <v>61</v>
      </c>
      <c r="D163" s="191" t="s">
        <v>38</v>
      </c>
      <c r="E163" s="189">
        <v>2</v>
      </c>
      <c r="F163" s="191" t="s">
        <v>66</v>
      </c>
      <c r="G163" s="189" t="s">
        <v>64</v>
      </c>
      <c r="H163" s="189">
        <v>1</v>
      </c>
      <c r="I163" s="189">
        <v>1</v>
      </c>
      <c r="J163" s="190" t="s">
        <v>85</v>
      </c>
    </row>
    <row r="164" spans="1:10" ht="12.75" customHeight="1" x14ac:dyDescent="0.2">
      <c r="A164" s="189">
        <v>2010</v>
      </c>
      <c r="B164" s="189">
        <v>1</v>
      </c>
      <c r="C164" s="190" t="s">
        <v>61</v>
      </c>
      <c r="D164" s="191" t="s">
        <v>39</v>
      </c>
      <c r="E164" s="189">
        <v>2</v>
      </c>
      <c r="F164" s="191" t="s">
        <v>66</v>
      </c>
      <c r="G164" s="189" t="s">
        <v>64</v>
      </c>
      <c r="H164" s="189">
        <v>1</v>
      </c>
      <c r="I164" s="189">
        <v>1</v>
      </c>
      <c r="J164" s="190" t="s">
        <v>85</v>
      </c>
    </row>
    <row r="165" spans="1:10" ht="12.75" customHeight="1" x14ac:dyDescent="0.2">
      <c r="A165" s="189">
        <v>2010</v>
      </c>
      <c r="B165" s="189">
        <v>1</v>
      </c>
      <c r="C165" s="190" t="s">
        <v>61</v>
      </c>
      <c r="D165" s="191" t="s">
        <v>34</v>
      </c>
      <c r="E165" s="189">
        <v>2</v>
      </c>
      <c r="F165" s="191" t="s">
        <v>77</v>
      </c>
      <c r="G165" s="189" t="s">
        <v>64</v>
      </c>
      <c r="H165" s="189">
        <v>1</v>
      </c>
      <c r="I165" s="189">
        <v>1</v>
      </c>
      <c r="J165" s="190" t="s">
        <v>85</v>
      </c>
    </row>
    <row r="166" spans="1:10" ht="12.75" customHeight="1" x14ac:dyDescent="0.2">
      <c r="A166" s="189">
        <v>2010</v>
      </c>
      <c r="B166" s="189">
        <v>1</v>
      </c>
      <c r="C166" s="190" t="s">
        <v>61</v>
      </c>
      <c r="D166" s="191" t="s">
        <v>38</v>
      </c>
      <c r="E166" s="189">
        <v>2</v>
      </c>
      <c r="F166" s="191" t="s">
        <v>77</v>
      </c>
      <c r="G166" s="189" t="s">
        <v>64</v>
      </c>
      <c r="H166" s="189">
        <v>1.5</v>
      </c>
      <c r="I166" s="189">
        <v>1</v>
      </c>
      <c r="J166" s="190" t="s">
        <v>85</v>
      </c>
    </row>
    <row r="167" spans="1:10" ht="12.75" customHeight="1" x14ac:dyDescent="0.2">
      <c r="A167" s="189">
        <v>2010</v>
      </c>
      <c r="B167" s="189">
        <v>1</v>
      </c>
      <c r="C167" s="190" t="s">
        <v>61</v>
      </c>
      <c r="D167" s="191" t="s">
        <v>39</v>
      </c>
      <c r="E167" s="189">
        <v>2</v>
      </c>
      <c r="F167" s="191" t="s">
        <v>77</v>
      </c>
      <c r="G167" s="189" t="s">
        <v>64</v>
      </c>
      <c r="H167" s="189">
        <v>2</v>
      </c>
      <c r="I167" s="189">
        <v>1</v>
      </c>
      <c r="J167" s="190" t="s">
        <v>85</v>
      </c>
    </row>
    <row r="168" spans="1:10" ht="12.75" customHeight="1" x14ac:dyDescent="0.2">
      <c r="A168" s="189">
        <v>2010</v>
      </c>
      <c r="B168" s="189">
        <v>1</v>
      </c>
      <c r="C168" s="190" t="s">
        <v>61</v>
      </c>
      <c r="D168" s="191" t="s">
        <v>37</v>
      </c>
      <c r="E168" s="189">
        <v>2</v>
      </c>
      <c r="F168" s="191" t="s">
        <v>68</v>
      </c>
      <c r="G168" s="189" t="s">
        <v>64</v>
      </c>
      <c r="H168" s="189">
        <v>2.5</v>
      </c>
      <c r="I168" s="189">
        <v>1</v>
      </c>
      <c r="J168" s="190" t="s">
        <v>85</v>
      </c>
    </row>
    <row r="169" spans="1:10" ht="12.75" customHeight="1" x14ac:dyDescent="0.2">
      <c r="A169" s="189">
        <v>2010</v>
      </c>
      <c r="B169" s="189">
        <v>1</v>
      </c>
      <c r="C169" s="190" t="s">
        <v>61</v>
      </c>
      <c r="D169" s="191" t="s">
        <v>84</v>
      </c>
      <c r="E169" s="189">
        <v>2</v>
      </c>
      <c r="F169" s="191" t="s">
        <v>68</v>
      </c>
      <c r="G169" s="189" t="s">
        <v>64</v>
      </c>
      <c r="H169" s="189">
        <v>1</v>
      </c>
      <c r="I169" s="189">
        <v>1</v>
      </c>
      <c r="J169" s="190" t="s">
        <v>85</v>
      </c>
    </row>
    <row r="170" spans="1:10" ht="12.75" customHeight="1" x14ac:dyDescent="0.2">
      <c r="A170" s="189">
        <v>2010</v>
      </c>
      <c r="B170" s="189">
        <v>1</v>
      </c>
      <c r="C170" s="190" t="s">
        <v>61</v>
      </c>
      <c r="D170" s="191" t="s">
        <v>34</v>
      </c>
      <c r="E170" s="189">
        <v>2</v>
      </c>
      <c r="F170" s="191" t="s">
        <v>69</v>
      </c>
      <c r="G170" s="189" t="s">
        <v>64</v>
      </c>
      <c r="H170" s="189">
        <v>1</v>
      </c>
      <c r="I170" s="189">
        <v>1</v>
      </c>
      <c r="J170" s="190" t="s">
        <v>85</v>
      </c>
    </row>
    <row r="171" spans="1:10" ht="12.75" customHeight="1" x14ac:dyDescent="0.2">
      <c r="A171" s="189">
        <v>2010</v>
      </c>
      <c r="B171" s="189">
        <v>1</v>
      </c>
      <c r="C171" s="190" t="s">
        <v>61</v>
      </c>
      <c r="D171" s="191" t="s">
        <v>38</v>
      </c>
      <c r="E171" s="189">
        <v>2</v>
      </c>
      <c r="F171" s="191" t="s">
        <v>69</v>
      </c>
      <c r="G171" s="189" t="s">
        <v>64</v>
      </c>
      <c r="H171" s="189">
        <v>1</v>
      </c>
      <c r="I171" s="189">
        <v>1</v>
      </c>
      <c r="J171" s="190" t="s">
        <v>85</v>
      </c>
    </row>
    <row r="172" spans="1:10" ht="12.75" customHeight="1" x14ac:dyDescent="0.2">
      <c r="A172" s="189">
        <v>2010</v>
      </c>
      <c r="B172" s="189">
        <v>1</v>
      </c>
      <c r="C172" s="190" t="s">
        <v>61</v>
      </c>
      <c r="D172" s="191" t="s">
        <v>84</v>
      </c>
      <c r="E172" s="189">
        <v>2</v>
      </c>
      <c r="F172" s="191" t="s">
        <v>69</v>
      </c>
      <c r="G172" s="189" t="s">
        <v>64</v>
      </c>
      <c r="H172" s="189">
        <v>3</v>
      </c>
      <c r="I172" s="189">
        <v>1</v>
      </c>
      <c r="J172" s="190" t="s">
        <v>85</v>
      </c>
    </row>
    <row r="173" spans="1:10" ht="12.75" customHeight="1" x14ac:dyDescent="0.2">
      <c r="A173" s="189">
        <v>2010</v>
      </c>
      <c r="B173" s="189">
        <v>1</v>
      </c>
      <c r="C173" s="190" t="s">
        <v>61</v>
      </c>
      <c r="D173" s="191" t="s">
        <v>37</v>
      </c>
      <c r="E173" s="189">
        <v>2</v>
      </c>
      <c r="F173" s="191" t="s">
        <v>63</v>
      </c>
      <c r="G173" s="189" t="s">
        <v>71</v>
      </c>
      <c r="H173" s="189">
        <v>2.5</v>
      </c>
      <c r="I173" s="189">
        <v>1</v>
      </c>
      <c r="J173" s="190" t="s">
        <v>85</v>
      </c>
    </row>
    <row r="174" spans="1:10" ht="12.75" customHeight="1" x14ac:dyDescent="0.2">
      <c r="A174" s="189">
        <v>2010</v>
      </c>
      <c r="B174" s="189">
        <v>1</v>
      </c>
      <c r="C174" s="190" t="s">
        <v>61</v>
      </c>
      <c r="D174" s="191" t="s">
        <v>34</v>
      </c>
      <c r="E174" s="189">
        <v>2</v>
      </c>
      <c r="F174" s="191" t="s">
        <v>63</v>
      </c>
      <c r="G174" s="189" t="s">
        <v>71</v>
      </c>
      <c r="H174" s="189">
        <v>1.5</v>
      </c>
      <c r="I174" s="189">
        <v>1</v>
      </c>
      <c r="J174" s="190" t="s">
        <v>85</v>
      </c>
    </row>
    <row r="175" spans="1:10" ht="12.75" customHeight="1" x14ac:dyDescent="0.2">
      <c r="A175" s="189">
        <v>2010</v>
      </c>
      <c r="B175" s="189">
        <v>1</v>
      </c>
      <c r="C175" s="190" t="s">
        <v>61</v>
      </c>
      <c r="D175" s="191" t="s">
        <v>34</v>
      </c>
      <c r="E175" s="189">
        <v>2</v>
      </c>
      <c r="F175" s="191" t="s">
        <v>65</v>
      </c>
      <c r="G175" s="189" t="s">
        <v>71</v>
      </c>
      <c r="H175" s="189">
        <v>1.5</v>
      </c>
      <c r="I175" s="189">
        <v>1</v>
      </c>
      <c r="J175" s="190" t="s">
        <v>85</v>
      </c>
    </row>
    <row r="176" spans="1:10" ht="12.75" customHeight="1" x14ac:dyDescent="0.2">
      <c r="A176" s="189">
        <v>2010</v>
      </c>
      <c r="B176" s="189">
        <v>1</v>
      </c>
      <c r="C176" s="190" t="s">
        <v>61</v>
      </c>
      <c r="D176" s="191" t="s">
        <v>38</v>
      </c>
      <c r="E176" s="189">
        <v>2</v>
      </c>
      <c r="F176" s="191" t="s">
        <v>65</v>
      </c>
      <c r="G176" s="189" t="s">
        <v>71</v>
      </c>
      <c r="H176" s="189">
        <v>2</v>
      </c>
      <c r="I176" s="189">
        <v>1</v>
      </c>
      <c r="J176" s="190" t="s">
        <v>85</v>
      </c>
    </row>
    <row r="177" spans="1:10" ht="12.75" customHeight="1" x14ac:dyDescent="0.2">
      <c r="A177" s="189">
        <v>2010</v>
      </c>
      <c r="B177" s="189">
        <v>1</v>
      </c>
      <c r="C177" s="190" t="s">
        <v>61</v>
      </c>
      <c r="D177" s="191" t="s">
        <v>38</v>
      </c>
      <c r="E177" s="189">
        <v>2</v>
      </c>
      <c r="F177" s="191" t="s">
        <v>66</v>
      </c>
      <c r="G177" s="189" t="s">
        <v>71</v>
      </c>
      <c r="H177" s="189">
        <v>1</v>
      </c>
      <c r="I177" s="189">
        <v>1</v>
      </c>
      <c r="J177" s="190" t="s">
        <v>85</v>
      </c>
    </row>
    <row r="178" spans="1:10" ht="12.75" customHeight="1" x14ac:dyDescent="0.2">
      <c r="A178" s="189">
        <v>2010</v>
      </c>
      <c r="B178" s="189">
        <v>1</v>
      </c>
      <c r="C178" s="190" t="s">
        <v>61</v>
      </c>
      <c r="D178" s="191" t="s">
        <v>39</v>
      </c>
      <c r="E178" s="189">
        <v>2</v>
      </c>
      <c r="F178" s="191" t="s">
        <v>66</v>
      </c>
      <c r="G178" s="189" t="s">
        <v>71</v>
      </c>
      <c r="H178" s="189">
        <v>1</v>
      </c>
      <c r="I178" s="189">
        <v>1</v>
      </c>
      <c r="J178" s="190" t="s">
        <v>85</v>
      </c>
    </row>
    <row r="179" spans="1:10" ht="12.75" customHeight="1" x14ac:dyDescent="0.2">
      <c r="A179" s="189">
        <v>2010</v>
      </c>
      <c r="B179" s="189">
        <v>1</v>
      </c>
      <c r="C179" s="190" t="s">
        <v>61</v>
      </c>
      <c r="D179" s="191" t="s">
        <v>37</v>
      </c>
      <c r="E179" s="189">
        <v>2</v>
      </c>
      <c r="F179" s="191" t="s">
        <v>66</v>
      </c>
      <c r="G179" s="189" t="s">
        <v>71</v>
      </c>
      <c r="H179" s="189">
        <v>2.5</v>
      </c>
      <c r="I179" s="189">
        <v>1</v>
      </c>
      <c r="J179" s="190" t="s">
        <v>85</v>
      </c>
    </row>
    <row r="180" spans="1:10" ht="12.75" customHeight="1" x14ac:dyDescent="0.2">
      <c r="A180" s="189">
        <v>2010</v>
      </c>
      <c r="B180" s="189">
        <v>1</v>
      </c>
      <c r="C180" s="190" t="s">
        <v>61</v>
      </c>
      <c r="D180" s="191" t="s">
        <v>39</v>
      </c>
      <c r="E180" s="189">
        <v>2</v>
      </c>
      <c r="F180" s="191" t="s">
        <v>77</v>
      </c>
      <c r="G180" s="189" t="s">
        <v>71</v>
      </c>
      <c r="H180" s="189">
        <v>1</v>
      </c>
      <c r="I180" s="189">
        <v>1</v>
      </c>
      <c r="J180" s="190" t="s">
        <v>85</v>
      </c>
    </row>
    <row r="181" spans="1:10" ht="12.75" customHeight="1" x14ac:dyDescent="0.2">
      <c r="A181" s="189">
        <v>2010</v>
      </c>
      <c r="B181" s="189">
        <v>1</v>
      </c>
      <c r="C181" s="190" t="s">
        <v>61</v>
      </c>
      <c r="D181" s="191" t="s">
        <v>84</v>
      </c>
      <c r="E181" s="189">
        <v>2</v>
      </c>
      <c r="F181" s="191" t="s">
        <v>77</v>
      </c>
      <c r="G181" s="189" t="s">
        <v>71</v>
      </c>
      <c r="H181" s="189">
        <v>2</v>
      </c>
      <c r="I181" s="189">
        <v>1</v>
      </c>
      <c r="J181" s="190" t="s">
        <v>85</v>
      </c>
    </row>
    <row r="182" spans="1:10" ht="12.75" customHeight="1" x14ac:dyDescent="0.2">
      <c r="A182" s="189">
        <v>2010</v>
      </c>
      <c r="B182" s="189">
        <v>1</v>
      </c>
      <c r="C182" s="190" t="s">
        <v>61</v>
      </c>
      <c r="D182" s="191" t="s">
        <v>34</v>
      </c>
      <c r="E182" s="189">
        <v>2</v>
      </c>
      <c r="F182" s="191" t="s">
        <v>77</v>
      </c>
      <c r="G182" s="189" t="s">
        <v>71</v>
      </c>
      <c r="H182" s="189">
        <v>3</v>
      </c>
      <c r="I182" s="189">
        <v>1</v>
      </c>
      <c r="J182" s="190" t="s">
        <v>85</v>
      </c>
    </row>
    <row r="183" spans="1:10" ht="12.75" customHeight="1" x14ac:dyDescent="0.2">
      <c r="A183" s="189">
        <v>2010</v>
      </c>
      <c r="B183" s="189">
        <v>1</v>
      </c>
      <c r="C183" s="190" t="s">
        <v>61</v>
      </c>
      <c r="D183" s="191" t="s">
        <v>37</v>
      </c>
      <c r="E183" s="189">
        <v>2</v>
      </c>
      <c r="F183" s="191" t="s">
        <v>68</v>
      </c>
      <c r="G183" s="189" t="s">
        <v>71</v>
      </c>
      <c r="H183" s="189">
        <v>2.5</v>
      </c>
      <c r="I183" s="189">
        <v>1</v>
      </c>
      <c r="J183" s="190" t="s">
        <v>85</v>
      </c>
    </row>
    <row r="184" spans="1:10" ht="12.75" customHeight="1" x14ac:dyDescent="0.2">
      <c r="A184" s="189">
        <v>2010</v>
      </c>
      <c r="B184" s="189">
        <v>1</v>
      </c>
      <c r="C184" s="190" t="s">
        <v>61</v>
      </c>
      <c r="D184" s="191" t="s">
        <v>34</v>
      </c>
      <c r="E184" s="189">
        <v>2</v>
      </c>
      <c r="F184" s="191" t="s">
        <v>69</v>
      </c>
      <c r="G184" s="189" t="s">
        <v>71</v>
      </c>
      <c r="H184" s="189">
        <v>1</v>
      </c>
      <c r="I184" s="189">
        <v>1</v>
      </c>
      <c r="J184" s="190" t="s">
        <v>85</v>
      </c>
    </row>
    <row r="185" spans="1:10" ht="12.75" customHeight="1" x14ac:dyDescent="0.2">
      <c r="A185" s="189">
        <v>2010</v>
      </c>
      <c r="B185" s="189">
        <v>1</v>
      </c>
      <c r="C185" s="190" t="s">
        <v>61</v>
      </c>
      <c r="D185" s="191" t="s">
        <v>39</v>
      </c>
      <c r="E185" s="189">
        <v>2</v>
      </c>
      <c r="F185" s="191" t="s">
        <v>69</v>
      </c>
      <c r="G185" s="189" t="s">
        <v>71</v>
      </c>
      <c r="H185" s="189">
        <v>2.5</v>
      </c>
      <c r="I185" s="189">
        <v>1</v>
      </c>
      <c r="J185" s="190" t="s">
        <v>85</v>
      </c>
    </row>
    <row r="186" spans="1:10" ht="12.75" customHeight="1" x14ac:dyDescent="0.2">
      <c r="A186" s="189">
        <v>2010</v>
      </c>
      <c r="B186" s="189">
        <v>1</v>
      </c>
      <c r="C186" s="190" t="s">
        <v>61</v>
      </c>
      <c r="D186" s="191" t="s">
        <v>39</v>
      </c>
      <c r="E186" s="189">
        <v>2</v>
      </c>
      <c r="F186" s="191" t="s">
        <v>70</v>
      </c>
      <c r="G186" s="189" t="s">
        <v>71</v>
      </c>
      <c r="H186" s="189">
        <v>2</v>
      </c>
      <c r="I186" s="189">
        <v>1</v>
      </c>
      <c r="J186" s="190" t="s">
        <v>85</v>
      </c>
    </row>
    <row r="187" spans="1:10" ht="12.75" customHeight="1" x14ac:dyDescent="0.2">
      <c r="A187" s="179">
        <v>2010</v>
      </c>
      <c r="B187" s="179">
        <v>1</v>
      </c>
      <c r="C187" s="179" t="s">
        <v>61</v>
      </c>
      <c r="D187" s="180" t="s">
        <v>37</v>
      </c>
      <c r="E187" s="179">
        <v>3</v>
      </c>
      <c r="F187" s="181" t="s">
        <v>63</v>
      </c>
      <c r="G187" s="179" t="s">
        <v>64</v>
      </c>
      <c r="H187" s="179">
        <v>2.5</v>
      </c>
      <c r="I187" s="179">
        <v>1</v>
      </c>
      <c r="J187" s="179" t="s">
        <v>58</v>
      </c>
    </row>
    <row r="188" spans="1:10" ht="12.75" customHeight="1" x14ac:dyDescent="0.2">
      <c r="A188" s="179">
        <v>2010</v>
      </c>
      <c r="B188" s="179">
        <v>1</v>
      </c>
      <c r="C188" s="179" t="s">
        <v>61</v>
      </c>
      <c r="D188" s="180" t="s">
        <v>34</v>
      </c>
      <c r="E188" s="179">
        <v>3</v>
      </c>
      <c r="F188" s="181" t="s">
        <v>63</v>
      </c>
      <c r="G188" s="179" t="s">
        <v>64</v>
      </c>
      <c r="H188" s="179">
        <v>1</v>
      </c>
      <c r="I188" s="179">
        <v>1</v>
      </c>
      <c r="J188" s="179" t="s">
        <v>58</v>
      </c>
    </row>
    <row r="189" spans="1:10" ht="12.75" customHeight="1" x14ac:dyDescent="0.2">
      <c r="A189" s="179">
        <v>2010</v>
      </c>
      <c r="B189" s="179">
        <v>1</v>
      </c>
      <c r="C189" s="179" t="s">
        <v>61</v>
      </c>
      <c r="D189" s="180" t="s">
        <v>84</v>
      </c>
      <c r="E189" s="179">
        <v>3</v>
      </c>
      <c r="F189" s="181" t="s">
        <v>65</v>
      </c>
      <c r="G189" s="179" t="s">
        <v>64</v>
      </c>
      <c r="H189" s="179">
        <v>1</v>
      </c>
      <c r="I189" s="179">
        <v>1</v>
      </c>
      <c r="J189" s="179" t="s">
        <v>58</v>
      </c>
    </row>
    <row r="190" spans="1:10" ht="12.75" customHeight="1" x14ac:dyDescent="0.2">
      <c r="A190" s="179">
        <v>2010</v>
      </c>
      <c r="B190" s="179">
        <v>1</v>
      </c>
      <c r="C190" s="179" t="s">
        <v>61</v>
      </c>
      <c r="D190" s="180" t="s">
        <v>34</v>
      </c>
      <c r="E190" s="179">
        <v>3</v>
      </c>
      <c r="F190" s="181" t="s">
        <v>65</v>
      </c>
      <c r="G190" s="179" t="s">
        <v>64</v>
      </c>
      <c r="H190" s="179">
        <v>1</v>
      </c>
      <c r="I190" s="179">
        <v>1</v>
      </c>
      <c r="J190" s="179" t="s">
        <v>58</v>
      </c>
    </row>
    <row r="191" spans="1:10" ht="12.75" customHeight="1" x14ac:dyDescent="0.2">
      <c r="A191" s="179">
        <v>2010</v>
      </c>
      <c r="B191" s="179">
        <v>1</v>
      </c>
      <c r="C191" s="179" t="s">
        <v>61</v>
      </c>
      <c r="D191" s="180" t="s">
        <v>37</v>
      </c>
      <c r="E191" s="179">
        <v>3</v>
      </c>
      <c r="F191" s="181" t="s">
        <v>66</v>
      </c>
      <c r="G191" s="179" t="s">
        <v>64</v>
      </c>
      <c r="H191" s="179">
        <v>2.5</v>
      </c>
      <c r="I191" s="179">
        <v>1</v>
      </c>
      <c r="J191" s="179" t="s">
        <v>58</v>
      </c>
    </row>
    <row r="192" spans="1:10" ht="12.75" customHeight="1" x14ac:dyDescent="0.2">
      <c r="A192" s="179">
        <v>2010</v>
      </c>
      <c r="B192" s="179">
        <v>1</v>
      </c>
      <c r="C192" s="179" t="s">
        <v>61</v>
      </c>
      <c r="D192" s="180" t="s">
        <v>38</v>
      </c>
      <c r="E192" s="179">
        <v>3</v>
      </c>
      <c r="F192" s="181" t="s">
        <v>66</v>
      </c>
      <c r="G192" s="179" t="s">
        <v>64</v>
      </c>
      <c r="H192" s="179">
        <v>1</v>
      </c>
      <c r="I192" s="179">
        <v>1</v>
      </c>
      <c r="J192" s="179" t="s">
        <v>58</v>
      </c>
    </row>
    <row r="193" spans="1:10" ht="12.75" customHeight="1" x14ac:dyDescent="0.2">
      <c r="A193" s="179">
        <v>2010</v>
      </c>
      <c r="B193" s="179">
        <v>1</v>
      </c>
      <c r="C193" s="179" t="s">
        <v>61</v>
      </c>
      <c r="D193" s="180" t="s">
        <v>37</v>
      </c>
      <c r="E193" s="179">
        <v>3</v>
      </c>
      <c r="F193" s="181" t="s">
        <v>68</v>
      </c>
      <c r="G193" s="179" t="s">
        <v>64</v>
      </c>
      <c r="H193" s="179">
        <v>2.5</v>
      </c>
      <c r="I193" s="179">
        <v>1</v>
      </c>
      <c r="J193" s="179" t="s">
        <v>58</v>
      </c>
    </row>
    <row r="194" spans="1:10" ht="12.75" customHeight="1" x14ac:dyDescent="0.2">
      <c r="A194" s="179">
        <v>2010</v>
      </c>
      <c r="B194" s="179">
        <v>1</v>
      </c>
      <c r="C194" s="179" t="s">
        <v>61</v>
      </c>
      <c r="D194" s="180" t="s">
        <v>38</v>
      </c>
      <c r="E194" s="179">
        <v>3</v>
      </c>
      <c r="F194" s="181" t="s">
        <v>68</v>
      </c>
      <c r="G194" s="179" t="s">
        <v>64</v>
      </c>
      <c r="H194" s="179">
        <v>1</v>
      </c>
      <c r="I194" s="179">
        <v>1</v>
      </c>
      <c r="J194" s="179" t="s">
        <v>58</v>
      </c>
    </row>
    <row r="195" spans="1:10" ht="12.75" customHeight="1" x14ac:dyDescent="0.2">
      <c r="A195" s="179">
        <v>2010</v>
      </c>
      <c r="B195" s="179">
        <v>1</v>
      </c>
      <c r="C195" s="179" t="s">
        <v>61</v>
      </c>
      <c r="D195" s="180" t="s">
        <v>84</v>
      </c>
      <c r="E195" s="179">
        <v>3</v>
      </c>
      <c r="F195" s="181" t="s">
        <v>69</v>
      </c>
      <c r="G195" s="179" t="s">
        <v>64</v>
      </c>
      <c r="H195" s="179">
        <v>1</v>
      </c>
      <c r="I195" s="179">
        <v>1</v>
      </c>
      <c r="J195" s="179" t="s">
        <v>58</v>
      </c>
    </row>
    <row r="196" spans="1:10" ht="12.75" customHeight="1" x14ac:dyDescent="0.2">
      <c r="A196" s="179">
        <v>2010</v>
      </c>
      <c r="B196" s="179">
        <v>1</v>
      </c>
      <c r="C196" s="179" t="s">
        <v>61</v>
      </c>
      <c r="D196" s="180" t="s">
        <v>34</v>
      </c>
      <c r="E196" s="179">
        <v>3</v>
      </c>
      <c r="F196" s="181" t="s">
        <v>69</v>
      </c>
      <c r="G196" s="179" t="s">
        <v>64</v>
      </c>
      <c r="H196" s="179">
        <v>1</v>
      </c>
      <c r="I196" s="179">
        <v>1</v>
      </c>
      <c r="J196" s="179" t="s">
        <v>58</v>
      </c>
    </row>
    <row r="197" spans="1:10" ht="12.75" customHeight="1" x14ac:dyDescent="0.2">
      <c r="A197" s="179">
        <v>2010</v>
      </c>
      <c r="B197" s="179">
        <v>1</v>
      </c>
      <c r="C197" s="179" t="s">
        <v>61</v>
      </c>
      <c r="D197" s="180" t="s">
        <v>39</v>
      </c>
      <c r="E197" s="179">
        <v>3</v>
      </c>
      <c r="F197" s="181" t="s">
        <v>69</v>
      </c>
      <c r="G197" s="179" t="s">
        <v>64</v>
      </c>
      <c r="H197" s="179">
        <v>1</v>
      </c>
      <c r="I197" s="179">
        <v>1</v>
      </c>
      <c r="J197" s="179" t="s">
        <v>58</v>
      </c>
    </row>
    <row r="198" spans="1:10" ht="12.75" customHeight="1" x14ac:dyDescent="0.2">
      <c r="A198" s="179">
        <v>2010</v>
      </c>
      <c r="B198" s="179">
        <v>1</v>
      </c>
      <c r="C198" s="179" t="s">
        <v>61</v>
      </c>
      <c r="D198" s="180" t="s">
        <v>84</v>
      </c>
      <c r="E198" s="179">
        <v>3</v>
      </c>
      <c r="F198" s="181" t="s">
        <v>70</v>
      </c>
      <c r="G198" s="179" t="s">
        <v>64</v>
      </c>
      <c r="H198" s="179">
        <v>1</v>
      </c>
      <c r="I198" s="179">
        <v>1</v>
      </c>
      <c r="J198" s="179" t="s">
        <v>58</v>
      </c>
    </row>
    <row r="199" spans="1:10" ht="12.75" customHeight="1" x14ac:dyDescent="0.2">
      <c r="A199" s="179">
        <v>2010</v>
      </c>
      <c r="B199" s="179">
        <v>1</v>
      </c>
      <c r="C199" s="179" t="s">
        <v>61</v>
      </c>
      <c r="D199" s="180" t="s">
        <v>39</v>
      </c>
      <c r="E199" s="179">
        <v>3</v>
      </c>
      <c r="F199" s="181" t="s">
        <v>70</v>
      </c>
      <c r="G199" s="179" t="s">
        <v>64</v>
      </c>
      <c r="H199" s="179">
        <v>1</v>
      </c>
      <c r="I199" s="179">
        <v>1</v>
      </c>
      <c r="J199" s="179" t="s">
        <v>58</v>
      </c>
    </row>
    <row r="200" spans="1:10" ht="12.75" customHeight="1" x14ac:dyDescent="0.2">
      <c r="A200" s="179">
        <v>2010</v>
      </c>
      <c r="B200" s="179">
        <v>1</v>
      </c>
      <c r="C200" s="179" t="s">
        <v>61</v>
      </c>
      <c r="D200" s="180" t="s">
        <v>37</v>
      </c>
      <c r="E200" s="179">
        <v>3</v>
      </c>
      <c r="F200" s="181" t="s">
        <v>63</v>
      </c>
      <c r="G200" s="179" t="s">
        <v>71</v>
      </c>
      <c r="H200" s="179">
        <v>2.5</v>
      </c>
      <c r="I200" s="179">
        <v>1</v>
      </c>
      <c r="J200" s="179" t="s">
        <v>58</v>
      </c>
    </row>
    <row r="201" spans="1:10" ht="12.75" customHeight="1" x14ac:dyDescent="0.2">
      <c r="A201" s="179">
        <v>2010</v>
      </c>
      <c r="B201" s="179">
        <v>1</v>
      </c>
      <c r="C201" s="179" t="s">
        <v>61</v>
      </c>
      <c r="D201" s="180" t="s">
        <v>34</v>
      </c>
      <c r="E201" s="179">
        <v>3</v>
      </c>
      <c r="F201" s="181" t="s">
        <v>63</v>
      </c>
      <c r="G201" s="179" t="s">
        <v>71</v>
      </c>
      <c r="H201" s="179">
        <v>1.5</v>
      </c>
      <c r="I201" s="179">
        <v>1</v>
      </c>
      <c r="J201" s="179" t="s">
        <v>58</v>
      </c>
    </row>
    <row r="202" spans="1:10" ht="12.75" customHeight="1" x14ac:dyDescent="0.2">
      <c r="A202" s="179">
        <v>2010</v>
      </c>
      <c r="B202" s="179">
        <v>1</v>
      </c>
      <c r="C202" s="179" t="s">
        <v>61</v>
      </c>
      <c r="D202" s="180" t="s">
        <v>84</v>
      </c>
      <c r="E202" s="179">
        <v>3</v>
      </c>
      <c r="F202" s="181" t="s">
        <v>65</v>
      </c>
      <c r="G202" s="179" t="s">
        <v>71</v>
      </c>
      <c r="H202" s="179">
        <v>0.5</v>
      </c>
      <c r="I202" s="179">
        <v>1</v>
      </c>
      <c r="J202" s="179" t="s">
        <v>58</v>
      </c>
    </row>
    <row r="203" spans="1:10" ht="12.75" customHeight="1" x14ac:dyDescent="0.2">
      <c r="A203" s="189">
        <v>2010</v>
      </c>
      <c r="B203" s="189">
        <v>1</v>
      </c>
      <c r="C203" s="190" t="s">
        <v>61</v>
      </c>
      <c r="D203" s="192" t="s">
        <v>37</v>
      </c>
      <c r="E203" s="189">
        <v>3</v>
      </c>
      <c r="F203" s="193" t="s">
        <v>63</v>
      </c>
      <c r="G203" s="189" t="s">
        <v>64</v>
      </c>
      <c r="H203" s="189">
        <v>2.5</v>
      </c>
      <c r="I203" s="189">
        <v>1</v>
      </c>
      <c r="J203" s="189" t="s">
        <v>85</v>
      </c>
    </row>
    <row r="204" spans="1:10" ht="12.75" customHeight="1" x14ac:dyDescent="0.2">
      <c r="A204" s="189">
        <v>2010</v>
      </c>
      <c r="B204" s="189">
        <v>1</v>
      </c>
      <c r="C204" s="190" t="s">
        <v>61</v>
      </c>
      <c r="D204" s="192" t="s">
        <v>34</v>
      </c>
      <c r="E204" s="189">
        <v>3</v>
      </c>
      <c r="F204" s="193" t="s">
        <v>63</v>
      </c>
      <c r="G204" s="189" t="s">
        <v>64</v>
      </c>
      <c r="H204" s="189">
        <v>1</v>
      </c>
      <c r="I204" s="189">
        <v>1</v>
      </c>
      <c r="J204" s="189" t="s">
        <v>85</v>
      </c>
    </row>
    <row r="205" spans="1:10" ht="12.75" customHeight="1" x14ac:dyDescent="0.2">
      <c r="A205" s="189">
        <v>2010</v>
      </c>
      <c r="B205" s="189">
        <v>1</v>
      </c>
      <c r="C205" s="190" t="s">
        <v>61</v>
      </c>
      <c r="D205" s="192" t="s">
        <v>84</v>
      </c>
      <c r="E205" s="189">
        <v>3</v>
      </c>
      <c r="F205" s="193" t="s">
        <v>63</v>
      </c>
      <c r="G205" s="189" t="s">
        <v>64</v>
      </c>
      <c r="H205" s="189">
        <v>1</v>
      </c>
      <c r="I205" s="189">
        <v>1</v>
      </c>
      <c r="J205" s="189" t="s">
        <v>85</v>
      </c>
    </row>
    <row r="206" spans="1:10" ht="12.75" customHeight="1" x14ac:dyDescent="0.2">
      <c r="A206" s="189">
        <v>2010</v>
      </c>
      <c r="B206" s="189">
        <v>1</v>
      </c>
      <c r="C206" s="190" t="s">
        <v>61</v>
      </c>
      <c r="D206" s="192" t="s">
        <v>34</v>
      </c>
      <c r="E206" s="189">
        <v>3</v>
      </c>
      <c r="F206" s="193" t="s">
        <v>65</v>
      </c>
      <c r="G206" s="189" t="s">
        <v>64</v>
      </c>
      <c r="H206" s="189">
        <v>1</v>
      </c>
      <c r="I206" s="189">
        <v>1</v>
      </c>
      <c r="J206" s="189" t="s">
        <v>85</v>
      </c>
    </row>
    <row r="207" spans="1:10" ht="12.75" customHeight="1" x14ac:dyDescent="0.2">
      <c r="A207" s="189">
        <v>2010</v>
      </c>
      <c r="B207" s="189">
        <v>1</v>
      </c>
      <c r="C207" s="190" t="s">
        <v>61</v>
      </c>
      <c r="D207" s="192" t="s">
        <v>38</v>
      </c>
      <c r="E207" s="189">
        <v>3</v>
      </c>
      <c r="F207" s="193" t="s">
        <v>65</v>
      </c>
      <c r="G207" s="189" t="s">
        <v>64</v>
      </c>
      <c r="H207" s="189">
        <v>2</v>
      </c>
      <c r="I207" s="189">
        <v>1</v>
      </c>
      <c r="J207" s="189" t="s">
        <v>85</v>
      </c>
    </row>
    <row r="208" spans="1:10" ht="12.75" customHeight="1" x14ac:dyDescent="0.2">
      <c r="A208" s="189">
        <v>2010</v>
      </c>
      <c r="B208" s="189">
        <v>1</v>
      </c>
      <c r="C208" s="190" t="s">
        <v>61</v>
      </c>
      <c r="D208" s="192" t="s">
        <v>37</v>
      </c>
      <c r="E208" s="189">
        <v>3</v>
      </c>
      <c r="F208" s="193" t="s">
        <v>66</v>
      </c>
      <c r="G208" s="189" t="s">
        <v>64</v>
      </c>
      <c r="H208" s="189">
        <v>2.5</v>
      </c>
      <c r="I208" s="189">
        <v>1</v>
      </c>
      <c r="J208" s="189" t="s">
        <v>85</v>
      </c>
    </row>
    <row r="209" spans="1:10" ht="12.75" customHeight="1" x14ac:dyDescent="0.2">
      <c r="A209" s="189">
        <v>2010</v>
      </c>
      <c r="B209" s="189">
        <v>1</v>
      </c>
      <c r="C209" s="190" t="s">
        <v>61</v>
      </c>
      <c r="D209" s="192" t="s">
        <v>38</v>
      </c>
      <c r="E209" s="189">
        <v>3</v>
      </c>
      <c r="F209" s="193" t="s">
        <v>66</v>
      </c>
      <c r="G209" s="189" t="s">
        <v>64</v>
      </c>
      <c r="H209" s="189">
        <v>1</v>
      </c>
      <c r="I209" s="189">
        <v>1</v>
      </c>
      <c r="J209" s="189" t="s">
        <v>85</v>
      </c>
    </row>
    <row r="210" spans="1:10" ht="12.75" customHeight="1" x14ac:dyDescent="0.2">
      <c r="A210" s="189">
        <v>2010</v>
      </c>
      <c r="B210" s="189">
        <v>1</v>
      </c>
      <c r="C210" s="190" t="s">
        <v>61</v>
      </c>
      <c r="D210" s="192" t="s">
        <v>34</v>
      </c>
      <c r="E210" s="189">
        <v>3</v>
      </c>
      <c r="F210" s="193" t="s">
        <v>77</v>
      </c>
      <c r="G210" s="189" t="s">
        <v>64</v>
      </c>
      <c r="H210" s="189">
        <v>1</v>
      </c>
      <c r="I210" s="189">
        <v>1</v>
      </c>
      <c r="J210" s="189" t="s">
        <v>85</v>
      </c>
    </row>
    <row r="211" spans="1:10" ht="12.75" customHeight="1" x14ac:dyDescent="0.2">
      <c r="A211" s="189">
        <v>2010</v>
      </c>
      <c r="B211" s="189">
        <v>1</v>
      </c>
      <c r="C211" s="190" t="s">
        <v>61</v>
      </c>
      <c r="D211" s="192" t="s">
        <v>84</v>
      </c>
      <c r="E211" s="189">
        <v>3</v>
      </c>
      <c r="F211" s="193" t="s">
        <v>77</v>
      </c>
      <c r="G211" s="189" t="s">
        <v>64</v>
      </c>
      <c r="H211" s="189">
        <v>1</v>
      </c>
      <c r="I211" s="189">
        <v>1</v>
      </c>
      <c r="J211" s="189" t="s">
        <v>85</v>
      </c>
    </row>
    <row r="212" spans="1:10" ht="12.75" customHeight="1" x14ac:dyDescent="0.2">
      <c r="A212" s="189">
        <v>2010</v>
      </c>
      <c r="B212" s="189">
        <v>1</v>
      </c>
      <c r="C212" s="190" t="s">
        <v>61</v>
      </c>
      <c r="D212" s="192" t="s">
        <v>37</v>
      </c>
      <c r="E212" s="189">
        <v>3</v>
      </c>
      <c r="F212" s="193" t="s">
        <v>68</v>
      </c>
      <c r="G212" s="189" t="s">
        <v>64</v>
      </c>
      <c r="H212" s="189">
        <v>2.5</v>
      </c>
      <c r="I212" s="189">
        <v>1</v>
      </c>
      <c r="J212" s="189" t="s">
        <v>85</v>
      </c>
    </row>
    <row r="213" spans="1:10" ht="12.75" customHeight="1" x14ac:dyDescent="0.2">
      <c r="A213" s="189">
        <v>2010</v>
      </c>
      <c r="B213" s="189">
        <v>1</v>
      </c>
      <c r="C213" s="190" t="s">
        <v>61</v>
      </c>
      <c r="D213" s="192" t="s">
        <v>84</v>
      </c>
      <c r="E213" s="189">
        <v>3</v>
      </c>
      <c r="F213" s="193" t="s">
        <v>68</v>
      </c>
      <c r="G213" s="189" t="s">
        <v>64</v>
      </c>
      <c r="H213" s="189">
        <v>3</v>
      </c>
      <c r="I213" s="189">
        <v>1</v>
      </c>
      <c r="J213" s="189" t="s">
        <v>85</v>
      </c>
    </row>
    <row r="214" spans="1:10" ht="12.75" customHeight="1" x14ac:dyDescent="0.2">
      <c r="A214" s="189">
        <v>2010</v>
      </c>
      <c r="B214" s="189">
        <v>1</v>
      </c>
      <c r="C214" s="190" t="s">
        <v>61</v>
      </c>
      <c r="D214" s="192" t="s">
        <v>38</v>
      </c>
      <c r="E214" s="189">
        <v>3</v>
      </c>
      <c r="F214" s="193" t="s">
        <v>68</v>
      </c>
      <c r="G214" s="189" t="s">
        <v>64</v>
      </c>
      <c r="H214" s="189">
        <v>1</v>
      </c>
      <c r="I214" s="189">
        <v>1</v>
      </c>
      <c r="J214" s="189" t="s">
        <v>85</v>
      </c>
    </row>
    <row r="215" spans="1:10" ht="12.75" customHeight="1" x14ac:dyDescent="0.2">
      <c r="A215" s="189">
        <v>2010</v>
      </c>
      <c r="B215" s="189">
        <v>1</v>
      </c>
      <c r="C215" s="190" t="s">
        <v>61</v>
      </c>
      <c r="D215" s="192" t="s">
        <v>34</v>
      </c>
      <c r="E215" s="189">
        <v>3</v>
      </c>
      <c r="F215" s="193" t="s">
        <v>69</v>
      </c>
      <c r="G215" s="189" t="s">
        <v>64</v>
      </c>
      <c r="H215" s="189">
        <v>0.5</v>
      </c>
      <c r="I215" s="189">
        <v>1</v>
      </c>
      <c r="J215" s="189" t="s">
        <v>85</v>
      </c>
    </row>
    <row r="216" spans="1:10" ht="12.75" customHeight="1" x14ac:dyDescent="0.2">
      <c r="A216" s="189">
        <v>2010</v>
      </c>
      <c r="B216" s="189">
        <v>1</v>
      </c>
      <c r="C216" s="190" t="s">
        <v>61</v>
      </c>
      <c r="D216" s="192" t="s">
        <v>37</v>
      </c>
      <c r="E216" s="189">
        <v>3</v>
      </c>
      <c r="F216" s="193" t="s">
        <v>63</v>
      </c>
      <c r="G216" s="189" t="s">
        <v>71</v>
      </c>
      <c r="H216" s="189">
        <v>2.5</v>
      </c>
      <c r="I216" s="189">
        <v>1</v>
      </c>
      <c r="J216" s="189" t="s">
        <v>85</v>
      </c>
    </row>
    <row r="217" spans="1:10" ht="12.75" customHeight="1" x14ac:dyDescent="0.2">
      <c r="A217" s="189">
        <v>2010</v>
      </c>
      <c r="B217" s="189">
        <v>1</v>
      </c>
      <c r="C217" s="190" t="s">
        <v>61</v>
      </c>
      <c r="D217" s="192" t="s">
        <v>34</v>
      </c>
      <c r="E217" s="189">
        <v>3</v>
      </c>
      <c r="F217" s="193" t="s">
        <v>63</v>
      </c>
      <c r="G217" s="189" t="s">
        <v>71</v>
      </c>
      <c r="H217" s="189">
        <v>1.5</v>
      </c>
      <c r="I217" s="189">
        <v>1</v>
      </c>
      <c r="J217" s="189" t="s">
        <v>85</v>
      </c>
    </row>
    <row r="218" spans="1:10" ht="12.75" customHeight="1" x14ac:dyDescent="0.2">
      <c r="A218" s="189">
        <v>2010</v>
      </c>
      <c r="B218" s="189">
        <v>1</v>
      </c>
      <c r="C218" s="189" t="s">
        <v>61</v>
      </c>
      <c r="D218" s="192" t="s">
        <v>38</v>
      </c>
      <c r="E218" s="189">
        <v>3</v>
      </c>
      <c r="F218" s="193" t="s">
        <v>65</v>
      </c>
      <c r="G218" s="189" t="s">
        <v>71</v>
      </c>
      <c r="H218" s="189">
        <v>1</v>
      </c>
      <c r="I218" s="189">
        <v>1</v>
      </c>
      <c r="J218" s="189" t="s">
        <v>85</v>
      </c>
    </row>
    <row r="219" spans="1:10" ht="12.75" customHeight="1" x14ac:dyDescent="0.2">
      <c r="A219" s="182">
        <v>2010</v>
      </c>
      <c r="B219" s="183">
        <v>1</v>
      </c>
      <c r="C219" s="183" t="s">
        <v>61</v>
      </c>
      <c r="D219" s="184" t="s">
        <v>34</v>
      </c>
      <c r="E219" s="182">
        <v>2</v>
      </c>
      <c r="F219" s="185" t="s">
        <v>69</v>
      </c>
      <c r="G219" s="182" t="s">
        <v>71</v>
      </c>
      <c r="H219" s="182">
        <v>1</v>
      </c>
      <c r="I219" s="182">
        <v>1</v>
      </c>
      <c r="J219" s="182" t="s">
        <v>74</v>
      </c>
    </row>
    <row r="220" spans="1:10" ht="12.75" customHeight="1" x14ac:dyDescent="0.2">
      <c r="A220" s="182">
        <v>2010</v>
      </c>
      <c r="B220" s="183">
        <v>1</v>
      </c>
      <c r="C220" s="183" t="s">
        <v>61</v>
      </c>
      <c r="D220" s="184" t="s">
        <v>39</v>
      </c>
      <c r="E220" s="182">
        <v>2</v>
      </c>
      <c r="F220" s="185" t="s">
        <v>70</v>
      </c>
      <c r="G220" s="182" t="s">
        <v>71</v>
      </c>
      <c r="H220" s="182">
        <v>2</v>
      </c>
      <c r="I220" s="182">
        <v>1</v>
      </c>
      <c r="J220" s="182" t="s">
        <v>74</v>
      </c>
    </row>
    <row r="221" spans="1:10" ht="12.75" customHeight="1" x14ac:dyDescent="0.2">
      <c r="A221" s="182">
        <v>2010</v>
      </c>
      <c r="B221" s="183">
        <v>1</v>
      </c>
      <c r="C221" s="183" t="s">
        <v>61</v>
      </c>
      <c r="D221" s="184" t="s">
        <v>34</v>
      </c>
      <c r="E221" s="182">
        <v>3</v>
      </c>
      <c r="F221" s="185" t="s">
        <v>63</v>
      </c>
      <c r="G221" s="182" t="s">
        <v>64</v>
      </c>
      <c r="H221" s="182">
        <v>1</v>
      </c>
      <c r="I221" s="182">
        <v>1</v>
      </c>
      <c r="J221" s="182" t="s">
        <v>74</v>
      </c>
    </row>
    <row r="222" spans="1:10" ht="12.75" customHeight="1" x14ac:dyDescent="0.2">
      <c r="A222" s="182">
        <v>2010</v>
      </c>
      <c r="B222" s="183">
        <v>1</v>
      </c>
      <c r="C222" s="183" t="s">
        <v>61</v>
      </c>
      <c r="D222" s="184" t="s">
        <v>34</v>
      </c>
      <c r="E222" s="182">
        <v>3</v>
      </c>
      <c r="F222" s="185" t="s">
        <v>65</v>
      </c>
      <c r="G222" s="182" t="s">
        <v>64</v>
      </c>
      <c r="H222" s="182">
        <v>1</v>
      </c>
      <c r="I222" s="182">
        <v>1</v>
      </c>
      <c r="J222" s="182" t="s">
        <v>74</v>
      </c>
    </row>
    <row r="223" spans="1:10" ht="12.75" customHeight="1" x14ac:dyDescent="0.2">
      <c r="A223" s="182">
        <v>2010</v>
      </c>
      <c r="B223" s="183">
        <v>1</v>
      </c>
      <c r="C223" s="183" t="s">
        <v>61</v>
      </c>
      <c r="D223" s="184" t="s">
        <v>34</v>
      </c>
      <c r="E223" s="182">
        <v>3</v>
      </c>
      <c r="F223" s="185" t="s">
        <v>77</v>
      </c>
      <c r="G223" s="182" t="s">
        <v>64</v>
      </c>
      <c r="H223" s="182">
        <v>2</v>
      </c>
      <c r="I223" s="182">
        <v>1</v>
      </c>
      <c r="J223" s="182" t="s">
        <v>74</v>
      </c>
    </row>
    <row r="224" spans="1:10" ht="12.75" customHeight="1" x14ac:dyDescent="0.2">
      <c r="A224" s="182">
        <v>2010</v>
      </c>
      <c r="B224" s="183">
        <v>1</v>
      </c>
      <c r="C224" s="183" t="s">
        <v>61</v>
      </c>
      <c r="D224" s="184" t="s">
        <v>34</v>
      </c>
      <c r="E224" s="182">
        <v>3</v>
      </c>
      <c r="F224" s="185" t="s">
        <v>69</v>
      </c>
      <c r="G224" s="182" t="s">
        <v>64</v>
      </c>
      <c r="H224" s="182">
        <v>1</v>
      </c>
      <c r="I224" s="182">
        <v>1</v>
      </c>
      <c r="J224" s="182" t="s">
        <v>74</v>
      </c>
    </row>
    <row r="225" spans="1:10" ht="12.75" customHeight="1" x14ac:dyDescent="0.2">
      <c r="A225" s="182">
        <v>2010</v>
      </c>
      <c r="B225" s="183">
        <v>1</v>
      </c>
      <c r="C225" s="183" t="s">
        <v>61</v>
      </c>
      <c r="D225" s="184" t="s">
        <v>38</v>
      </c>
      <c r="E225" s="182">
        <v>3</v>
      </c>
      <c r="F225" s="185" t="s">
        <v>65</v>
      </c>
      <c r="G225" s="182" t="s">
        <v>64</v>
      </c>
      <c r="H225" s="182">
        <v>1</v>
      </c>
      <c r="I225" s="182">
        <v>1</v>
      </c>
      <c r="J225" s="182" t="s">
        <v>74</v>
      </c>
    </row>
    <row r="226" spans="1:10" ht="12.75" customHeight="1" x14ac:dyDescent="0.2">
      <c r="A226" s="182">
        <v>2010</v>
      </c>
      <c r="B226" s="183">
        <v>1</v>
      </c>
      <c r="C226" s="183" t="s">
        <v>61</v>
      </c>
      <c r="D226" s="184" t="s">
        <v>38</v>
      </c>
      <c r="E226" s="182">
        <v>3</v>
      </c>
      <c r="F226" s="185" t="s">
        <v>66</v>
      </c>
      <c r="G226" s="182" t="s">
        <v>64</v>
      </c>
      <c r="H226" s="182">
        <v>1</v>
      </c>
      <c r="I226" s="182">
        <v>1</v>
      </c>
      <c r="J226" s="182" t="s">
        <v>74</v>
      </c>
    </row>
    <row r="227" spans="1:10" ht="12.75" customHeight="1" x14ac:dyDescent="0.2">
      <c r="A227" s="182">
        <v>2010</v>
      </c>
      <c r="B227" s="183">
        <v>1</v>
      </c>
      <c r="C227" s="183" t="s">
        <v>61</v>
      </c>
      <c r="D227" s="184" t="s">
        <v>38</v>
      </c>
      <c r="E227" s="182">
        <v>3</v>
      </c>
      <c r="F227" s="185" t="s">
        <v>77</v>
      </c>
      <c r="G227" s="182" t="s">
        <v>64</v>
      </c>
      <c r="H227" s="182">
        <v>1</v>
      </c>
      <c r="I227" s="182">
        <v>1</v>
      </c>
      <c r="J227" s="182" t="s">
        <v>74</v>
      </c>
    </row>
    <row r="228" spans="1:10" ht="12.75" customHeight="1" x14ac:dyDescent="0.2">
      <c r="A228" s="182">
        <v>2010</v>
      </c>
      <c r="B228" s="183">
        <v>1</v>
      </c>
      <c r="C228" s="183" t="s">
        <v>61</v>
      </c>
      <c r="D228" s="184" t="s">
        <v>38</v>
      </c>
      <c r="E228" s="182">
        <v>3</v>
      </c>
      <c r="F228" s="185" t="s">
        <v>69</v>
      </c>
      <c r="G228" s="182" t="s">
        <v>64</v>
      </c>
      <c r="H228" s="182">
        <v>2</v>
      </c>
      <c r="I228" s="182">
        <v>1</v>
      </c>
      <c r="J228" s="182" t="s">
        <v>74</v>
      </c>
    </row>
    <row r="229" spans="1:10" ht="12.75" customHeight="1" x14ac:dyDescent="0.2">
      <c r="A229" s="182">
        <v>2010</v>
      </c>
      <c r="B229" s="183">
        <v>1</v>
      </c>
      <c r="C229" s="183" t="s">
        <v>61</v>
      </c>
      <c r="D229" s="184" t="s">
        <v>38</v>
      </c>
      <c r="E229" s="182">
        <v>3</v>
      </c>
      <c r="F229" s="185" t="s">
        <v>70</v>
      </c>
      <c r="G229" s="182" t="s">
        <v>64</v>
      </c>
      <c r="H229" s="182">
        <v>3</v>
      </c>
      <c r="I229" s="182">
        <v>1</v>
      </c>
      <c r="J229" s="182" t="s">
        <v>74</v>
      </c>
    </row>
    <row r="230" spans="1:10" ht="12.75" customHeight="1" x14ac:dyDescent="0.2">
      <c r="A230" s="182">
        <v>2010</v>
      </c>
      <c r="B230" s="183">
        <v>1</v>
      </c>
      <c r="C230" s="183" t="s">
        <v>61</v>
      </c>
      <c r="D230" s="184" t="s">
        <v>37</v>
      </c>
      <c r="E230" s="182">
        <v>3</v>
      </c>
      <c r="F230" s="185" t="s">
        <v>63</v>
      </c>
      <c r="G230" s="182" t="s">
        <v>64</v>
      </c>
      <c r="H230" s="182">
        <v>2.5</v>
      </c>
      <c r="I230" s="182">
        <v>1</v>
      </c>
      <c r="J230" s="182" t="s">
        <v>74</v>
      </c>
    </row>
    <row r="231" spans="1:10" ht="12.75" customHeight="1" x14ac:dyDescent="0.2">
      <c r="A231" s="182">
        <v>2010</v>
      </c>
      <c r="B231" s="183">
        <v>1</v>
      </c>
      <c r="C231" s="183" t="s">
        <v>61</v>
      </c>
      <c r="D231" s="184" t="s">
        <v>37</v>
      </c>
      <c r="E231" s="182">
        <v>3</v>
      </c>
      <c r="F231" s="185" t="s">
        <v>66</v>
      </c>
      <c r="G231" s="182" t="s">
        <v>64</v>
      </c>
      <c r="H231" s="182">
        <v>2.5</v>
      </c>
      <c r="I231" s="182">
        <v>1</v>
      </c>
      <c r="J231" s="182" t="s">
        <v>74</v>
      </c>
    </row>
    <row r="232" spans="1:10" ht="12.75" customHeight="1" x14ac:dyDescent="0.2">
      <c r="A232" s="182">
        <v>2010</v>
      </c>
      <c r="B232" s="183">
        <v>1</v>
      </c>
      <c r="C232" s="183" t="s">
        <v>61</v>
      </c>
      <c r="D232" s="184" t="s">
        <v>37</v>
      </c>
      <c r="E232" s="182">
        <v>3</v>
      </c>
      <c r="F232" s="185" t="s">
        <v>68</v>
      </c>
      <c r="G232" s="182" t="s">
        <v>64</v>
      </c>
      <c r="H232" s="182">
        <v>2.5</v>
      </c>
      <c r="I232" s="182">
        <v>1</v>
      </c>
      <c r="J232" s="182" t="s">
        <v>74</v>
      </c>
    </row>
    <row r="233" spans="1:10" ht="12.75" customHeight="1" x14ac:dyDescent="0.2">
      <c r="A233" s="182">
        <v>2010</v>
      </c>
      <c r="B233" s="183">
        <v>1</v>
      </c>
      <c r="C233" s="183" t="s">
        <v>61</v>
      </c>
      <c r="D233" s="184" t="s">
        <v>39</v>
      </c>
      <c r="E233" s="182">
        <v>3</v>
      </c>
      <c r="F233" s="185" t="s">
        <v>70</v>
      </c>
      <c r="G233" s="182" t="s">
        <v>64</v>
      </c>
      <c r="H233" s="182">
        <v>2</v>
      </c>
      <c r="I233" s="182">
        <v>1</v>
      </c>
      <c r="J233" s="182" t="s">
        <v>74</v>
      </c>
    </row>
    <row r="234" spans="1:10" ht="12.75" customHeight="1" x14ac:dyDescent="0.2">
      <c r="A234" s="182">
        <v>2010</v>
      </c>
      <c r="B234" s="183">
        <v>1</v>
      </c>
      <c r="C234" s="183" t="s">
        <v>61</v>
      </c>
      <c r="D234" s="184" t="s">
        <v>39</v>
      </c>
      <c r="E234" s="182">
        <v>3</v>
      </c>
      <c r="F234" s="185" t="s">
        <v>68</v>
      </c>
      <c r="G234" s="182" t="s">
        <v>64</v>
      </c>
      <c r="H234" s="182">
        <v>1</v>
      </c>
      <c r="I234" s="182">
        <v>1</v>
      </c>
      <c r="J234" s="182" t="s">
        <v>74</v>
      </c>
    </row>
    <row r="235" spans="1:10" ht="12.75" customHeight="1" x14ac:dyDescent="0.2">
      <c r="A235" s="182">
        <v>2010</v>
      </c>
      <c r="B235" s="183">
        <v>1</v>
      </c>
      <c r="C235" s="183" t="s">
        <v>61</v>
      </c>
      <c r="D235" s="184" t="s">
        <v>62</v>
      </c>
      <c r="E235" s="182">
        <v>3</v>
      </c>
      <c r="F235" s="185" t="s">
        <v>63</v>
      </c>
      <c r="G235" s="182" t="s">
        <v>64</v>
      </c>
      <c r="H235" s="182">
        <v>1</v>
      </c>
      <c r="I235" s="182">
        <v>1</v>
      </c>
      <c r="J235" s="182" t="s">
        <v>74</v>
      </c>
    </row>
    <row r="236" spans="1:10" ht="12.75" customHeight="1" x14ac:dyDescent="0.2">
      <c r="A236" s="182">
        <v>2010</v>
      </c>
      <c r="B236" s="183">
        <v>1</v>
      </c>
      <c r="C236" s="183" t="s">
        <v>61</v>
      </c>
      <c r="D236" s="184" t="s">
        <v>62</v>
      </c>
      <c r="E236" s="182">
        <v>3</v>
      </c>
      <c r="F236" s="185" t="s">
        <v>66</v>
      </c>
      <c r="G236" s="182" t="s">
        <v>64</v>
      </c>
      <c r="H236" s="182">
        <v>1</v>
      </c>
      <c r="I236" s="182">
        <v>1</v>
      </c>
      <c r="J236" s="182" t="s">
        <v>74</v>
      </c>
    </row>
    <row r="237" spans="1:10" ht="12.75" customHeight="1" x14ac:dyDescent="0.2">
      <c r="A237" s="182">
        <v>2010</v>
      </c>
      <c r="B237" s="183">
        <v>1</v>
      </c>
      <c r="C237" s="183" t="s">
        <v>61</v>
      </c>
      <c r="D237" s="184" t="s">
        <v>62</v>
      </c>
      <c r="E237" s="182">
        <v>3</v>
      </c>
      <c r="F237" s="185" t="s">
        <v>68</v>
      </c>
      <c r="G237" s="182" t="s">
        <v>64</v>
      </c>
      <c r="H237" s="182">
        <v>1</v>
      </c>
      <c r="I237" s="182">
        <v>1</v>
      </c>
      <c r="J237" s="182" t="s">
        <v>74</v>
      </c>
    </row>
    <row r="238" spans="1:10" ht="12.75" customHeight="1" x14ac:dyDescent="0.2">
      <c r="A238" s="182">
        <v>2010</v>
      </c>
      <c r="B238" s="183">
        <v>1</v>
      </c>
      <c r="C238" s="183" t="s">
        <v>61</v>
      </c>
      <c r="D238" s="184" t="s">
        <v>34</v>
      </c>
      <c r="E238" s="182">
        <v>3</v>
      </c>
      <c r="F238" s="185" t="s">
        <v>63</v>
      </c>
      <c r="G238" s="182" t="s">
        <v>71</v>
      </c>
      <c r="H238" s="182">
        <v>1.5</v>
      </c>
      <c r="I238" s="182">
        <v>1</v>
      </c>
      <c r="J238" s="182" t="s">
        <v>74</v>
      </c>
    </row>
    <row r="239" spans="1:10" ht="12.75" customHeight="1" x14ac:dyDescent="0.2">
      <c r="A239" s="182">
        <v>2010</v>
      </c>
      <c r="B239" s="183">
        <v>1</v>
      </c>
      <c r="C239" s="183" t="s">
        <v>61</v>
      </c>
      <c r="D239" s="184" t="s">
        <v>34</v>
      </c>
      <c r="E239" s="182">
        <v>3</v>
      </c>
      <c r="F239" s="185" t="s">
        <v>69</v>
      </c>
      <c r="G239" s="182" t="s">
        <v>71</v>
      </c>
      <c r="H239" s="182">
        <v>1</v>
      </c>
      <c r="I239" s="182">
        <v>1</v>
      </c>
      <c r="J239" s="182" t="s">
        <v>74</v>
      </c>
    </row>
    <row r="240" spans="1:10" ht="12.75" customHeight="1" x14ac:dyDescent="0.2">
      <c r="A240" s="182">
        <v>2010</v>
      </c>
      <c r="B240" s="183">
        <v>1</v>
      </c>
      <c r="C240" s="183" t="s">
        <v>61</v>
      </c>
      <c r="D240" s="184" t="s">
        <v>62</v>
      </c>
      <c r="E240" s="182">
        <v>3</v>
      </c>
      <c r="F240" s="185" t="s">
        <v>63</v>
      </c>
      <c r="G240" s="182" t="s">
        <v>71</v>
      </c>
      <c r="H240" s="182">
        <v>1</v>
      </c>
      <c r="I240" s="182">
        <v>1</v>
      </c>
      <c r="J240" s="182" t="s">
        <v>74</v>
      </c>
    </row>
    <row r="241" spans="1:10" ht="12.75" customHeight="1" x14ac:dyDescent="0.2">
      <c r="A241" s="182">
        <v>2010</v>
      </c>
      <c r="B241" s="183">
        <v>1</v>
      </c>
      <c r="C241" s="183" t="s">
        <v>61</v>
      </c>
      <c r="D241" s="184" t="s">
        <v>38</v>
      </c>
      <c r="E241" s="182">
        <v>3</v>
      </c>
      <c r="F241" s="185" t="s">
        <v>65</v>
      </c>
      <c r="G241" s="182" t="s">
        <v>71</v>
      </c>
      <c r="H241" s="182">
        <v>1</v>
      </c>
      <c r="I241" s="182">
        <v>1</v>
      </c>
      <c r="J241" s="182" t="s">
        <v>74</v>
      </c>
    </row>
    <row r="242" spans="1:10" ht="12.75" customHeight="1" x14ac:dyDescent="0.2">
      <c r="A242" s="182">
        <v>2010</v>
      </c>
      <c r="B242" s="183">
        <v>1</v>
      </c>
      <c r="C242" s="183" t="s">
        <v>61</v>
      </c>
      <c r="D242" s="184" t="s">
        <v>38</v>
      </c>
      <c r="E242" s="182">
        <v>3</v>
      </c>
      <c r="F242" s="185" t="s">
        <v>68</v>
      </c>
      <c r="G242" s="182" t="s">
        <v>71</v>
      </c>
      <c r="H242" s="182">
        <v>1</v>
      </c>
      <c r="I242" s="182">
        <v>1</v>
      </c>
      <c r="J242" s="182" t="s">
        <v>74</v>
      </c>
    </row>
    <row r="243" spans="1:10" ht="12.75" customHeight="1" x14ac:dyDescent="0.2">
      <c r="A243" s="182">
        <v>2010</v>
      </c>
      <c r="B243" s="183">
        <v>1</v>
      </c>
      <c r="C243" s="183" t="s">
        <v>61</v>
      </c>
      <c r="D243" s="184" t="s">
        <v>38</v>
      </c>
      <c r="E243" s="182">
        <v>3</v>
      </c>
      <c r="F243" s="185" t="s">
        <v>70</v>
      </c>
      <c r="G243" s="182" t="s">
        <v>71</v>
      </c>
      <c r="H243" s="182">
        <v>1</v>
      </c>
      <c r="I243" s="182">
        <v>1</v>
      </c>
      <c r="J243" s="182" t="s">
        <v>74</v>
      </c>
    </row>
    <row r="244" spans="1:10" ht="12.75" customHeight="1" x14ac:dyDescent="0.2">
      <c r="A244" s="182">
        <v>2010</v>
      </c>
      <c r="B244" s="183">
        <v>1</v>
      </c>
      <c r="C244" s="183" t="s">
        <v>61</v>
      </c>
      <c r="D244" s="184" t="s">
        <v>37</v>
      </c>
      <c r="E244" s="182">
        <v>3</v>
      </c>
      <c r="F244" s="185" t="s">
        <v>63</v>
      </c>
      <c r="G244" s="182" t="s">
        <v>71</v>
      </c>
      <c r="H244" s="182">
        <v>2.5</v>
      </c>
      <c r="I244" s="182">
        <v>1</v>
      </c>
      <c r="J244" s="182" t="s">
        <v>74</v>
      </c>
    </row>
    <row r="245" spans="1:10" ht="12.75" customHeight="1" x14ac:dyDescent="0.2">
      <c r="A245" s="182">
        <v>2010</v>
      </c>
      <c r="B245" s="183">
        <v>1</v>
      </c>
      <c r="C245" s="183" t="s">
        <v>61</v>
      </c>
      <c r="D245" s="184" t="s">
        <v>37</v>
      </c>
      <c r="E245" s="182">
        <v>3</v>
      </c>
      <c r="F245" s="185" t="s">
        <v>66</v>
      </c>
      <c r="G245" s="182" t="s">
        <v>71</v>
      </c>
      <c r="H245" s="182">
        <v>2.5</v>
      </c>
      <c r="I245" s="182">
        <v>1</v>
      </c>
      <c r="J245" s="182" t="s">
        <v>74</v>
      </c>
    </row>
    <row r="246" spans="1:10" ht="12.75" customHeight="1" x14ac:dyDescent="0.2">
      <c r="A246" s="182">
        <v>2010</v>
      </c>
      <c r="B246" s="183">
        <v>1</v>
      </c>
      <c r="C246" s="183" t="s">
        <v>61</v>
      </c>
      <c r="D246" s="184" t="s">
        <v>37</v>
      </c>
      <c r="E246" s="182">
        <v>3</v>
      </c>
      <c r="F246" s="185" t="s">
        <v>68</v>
      </c>
      <c r="G246" s="182" t="s">
        <v>71</v>
      </c>
      <c r="H246" s="182">
        <v>2.5</v>
      </c>
      <c r="I246" s="182">
        <v>1</v>
      </c>
      <c r="J246" s="182" t="s">
        <v>74</v>
      </c>
    </row>
    <row r="247" spans="1:10" ht="12.75" customHeight="1" x14ac:dyDescent="0.2">
      <c r="A247" s="182">
        <v>2010</v>
      </c>
      <c r="B247" s="183">
        <v>1</v>
      </c>
      <c r="C247" s="183" t="s">
        <v>61</v>
      </c>
      <c r="D247" s="184" t="s">
        <v>62</v>
      </c>
      <c r="E247" s="182">
        <v>3</v>
      </c>
      <c r="F247" s="185" t="s">
        <v>77</v>
      </c>
      <c r="G247" s="182" t="s">
        <v>71</v>
      </c>
      <c r="H247" s="182">
        <v>0.5</v>
      </c>
      <c r="I247" s="182">
        <v>1</v>
      </c>
      <c r="J247" s="182" t="s">
        <v>74</v>
      </c>
    </row>
    <row r="248" spans="1:10" ht="12.75" customHeight="1" x14ac:dyDescent="0.2">
      <c r="A248" s="182">
        <v>2010</v>
      </c>
      <c r="B248" s="183">
        <v>1</v>
      </c>
      <c r="C248" s="183" t="s">
        <v>61</v>
      </c>
      <c r="D248" s="184" t="s">
        <v>62</v>
      </c>
      <c r="E248" s="182">
        <v>3</v>
      </c>
      <c r="F248" s="185" t="s">
        <v>66</v>
      </c>
      <c r="G248" s="182" t="s">
        <v>71</v>
      </c>
      <c r="H248" s="182">
        <v>0.5</v>
      </c>
      <c r="I248" s="182">
        <v>1</v>
      </c>
      <c r="J248" s="182" t="s">
        <v>74</v>
      </c>
    </row>
    <row r="249" spans="1:10" ht="12.75" customHeight="1" x14ac:dyDescent="0.2">
      <c r="A249" s="182">
        <v>2010</v>
      </c>
      <c r="B249" s="183">
        <v>1</v>
      </c>
      <c r="C249" s="183" t="s">
        <v>61</v>
      </c>
      <c r="D249" s="184" t="s">
        <v>62</v>
      </c>
      <c r="E249" s="182">
        <v>3</v>
      </c>
      <c r="F249" s="185" t="s">
        <v>68</v>
      </c>
      <c r="G249" s="182" t="s">
        <v>71</v>
      </c>
      <c r="H249" s="182">
        <v>2</v>
      </c>
      <c r="I249" s="182">
        <v>1</v>
      </c>
      <c r="J249" s="182" t="s">
        <v>74</v>
      </c>
    </row>
    <row r="250" spans="1:10" ht="12.75" customHeight="1" x14ac:dyDescent="0.2">
      <c r="A250" s="182">
        <v>2010</v>
      </c>
      <c r="B250" s="183">
        <v>1</v>
      </c>
      <c r="C250" s="183" t="s">
        <v>61</v>
      </c>
      <c r="D250" s="184" t="s">
        <v>62</v>
      </c>
      <c r="E250" s="182">
        <v>3</v>
      </c>
      <c r="F250" s="185" t="s">
        <v>70</v>
      </c>
      <c r="G250" s="182" t="s">
        <v>71</v>
      </c>
      <c r="H250" s="182">
        <v>1</v>
      </c>
      <c r="I250" s="182">
        <v>1</v>
      </c>
      <c r="J250" s="182" t="s">
        <v>74</v>
      </c>
    </row>
    <row r="251" spans="1:10" ht="12.75" customHeight="1" x14ac:dyDescent="0.2">
      <c r="A251" s="182">
        <v>2010</v>
      </c>
      <c r="B251" s="183">
        <v>1</v>
      </c>
      <c r="C251" s="183" t="s">
        <v>61</v>
      </c>
      <c r="D251" s="184" t="s">
        <v>39</v>
      </c>
      <c r="E251" s="182">
        <v>3</v>
      </c>
      <c r="F251" s="185" t="s">
        <v>70</v>
      </c>
      <c r="G251" s="182" t="s">
        <v>71</v>
      </c>
      <c r="H251" s="182">
        <v>2</v>
      </c>
      <c r="I251" s="182">
        <v>1</v>
      </c>
      <c r="J251" s="182" t="s">
        <v>74</v>
      </c>
    </row>
    <row r="252" spans="1:10" ht="12.75" customHeight="1" x14ac:dyDescent="0.2">
      <c r="A252" s="186">
        <v>2010</v>
      </c>
      <c r="B252" s="187">
        <v>1</v>
      </c>
      <c r="C252" s="187" t="s">
        <v>61</v>
      </c>
      <c r="D252" s="188" t="s">
        <v>37</v>
      </c>
      <c r="E252" s="187">
        <v>3</v>
      </c>
      <c r="F252" s="194" t="s">
        <v>63</v>
      </c>
      <c r="G252" s="187" t="s">
        <v>64</v>
      </c>
      <c r="H252" s="187">
        <f>Planned!Y38</f>
        <v>2.2999999999999998</v>
      </c>
      <c r="I252" s="186">
        <v>1</v>
      </c>
      <c r="J252" s="187" t="s">
        <v>78</v>
      </c>
    </row>
    <row r="253" spans="1:10" ht="12.75" customHeight="1" x14ac:dyDescent="0.2">
      <c r="A253" s="186">
        <v>2010</v>
      </c>
      <c r="B253" s="187">
        <v>1</v>
      </c>
      <c r="C253" s="187" t="s">
        <v>61</v>
      </c>
      <c r="D253" s="188" t="s">
        <v>37</v>
      </c>
      <c r="E253" s="187">
        <v>3</v>
      </c>
      <c r="F253" s="194" t="s">
        <v>66</v>
      </c>
      <c r="G253" s="187" t="s">
        <v>64</v>
      </c>
      <c r="H253" s="187">
        <f>Planned!AA38</f>
        <v>2.2999999999999998</v>
      </c>
      <c r="I253" s="186">
        <v>1</v>
      </c>
      <c r="J253" s="187" t="s">
        <v>78</v>
      </c>
    </row>
    <row r="254" spans="1:10" ht="12.75" customHeight="1" x14ac:dyDescent="0.2">
      <c r="A254" s="186">
        <v>2010</v>
      </c>
      <c r="B254" s="187">
        <v>1</v>
      </c>
      <c r="C254" s="187" t="s">
        <v>61</v>
      </c>
      <c r="D254" s="188" t="s">
        <v>37</v>
      </c>
      <c r="E254" s="187">
        <v>3</v>
      </c>
      <c r="F254" s="194" t="s">
        <v>68</v>
      </c>
      <c r="G254" s="187" t="s">
        <v>64</v>
      </c>
      <c r="H254" s="187">
        <f>Planned!AC38</f>
        <v>2.2999999999999998</v>
      </c>
      <c r="I254" s="186">
        <v>1</v>
      </c>
      <c r="J254" s="187" t="s">
        <v>78</v>
      </c>
    </row>
    <row r="255" spans="1:10" ht="12.75" customHeight="1" x14ac:dyDescent="0.2">
      <c r="A255" s="186">
        <v>2010</v>
      </c>
      <c r="B255" s="187">
        <v>1</v>
      </c>
      <c r="C255" s="187" t="s">
        <v>61</v>
      </c>
      <c r="D255" s="188" t="s">
        <v>34</v>
      </c>
      <c r="E255" s="187">
        <v>3</v>
      </c>
      <c r="F255" s="194" t="s">
        <v>65</v>
      </c>
      <c r="G255" s="187" t="s">
        <v>64</v>
      </c>
      <c r="H255" s="187">
        <f>Planned!Z39</f>
        <v>1.3</v>
      </c>
      <c r="I255" s="186">
        <v>1</v>
      </c>
      <c r="J255" s="187" t="s">
        <v>78</v>
      </c>
    </row>
    <row r="256" spans="1:10" ht="12.75" customHeight="1" x14ac:dyDescent="0.2">
      <c r="A256" s="186">
        <v>2010</v>
      </c>
      <c r="B256" s="187">
        <v>1</v>
      </c>
      <c r="C256" s="187" t="s">
        <v>61</v>
      </c>
      <c r="D256" s="188" t="s">
        <v>34</v>
      </c>
      <c r="E256" s="187">
        <v>3</v>
      </c>
      <c r="F256" s="194" t="s">
        <v>77</v>
      </c>
      <c r="G256" s="187" t="s">
        <v>64</v>
      </c>
      <c r="H256" s="187">
        <f>Planned!AB39</f>
        <v>1.3</v>
      </c>
      <c r="I256" s="186">
        <v>1</v>
      </c>
      <c r="J256" s="187" t="s">
        <v>78</v>
      </c>
    </row>
    <row r="257" spans="1:10" ht="12.75" customHeight="1" x14ac:dyDescent="0.2">
      <c r="A257" s="186">
        <v>2010</v>
      </c>
      <c r="B257" s="187">
        <v>1</v>
      </c>
      <c r="C257" s="187" t="s">
        <v>61</v>
      </c>
      <c r="D257" s="188" t="s">
        <v>34</v>
      </c>
      <c r="E257" s="187">
        <v>3</v>
      </c>
      <c r="F257" s="194" t="s">
        <v>69</v>
      </c>
      <c r="G257" s="187" t="s">
        <v>64</v>
      </c>
      <c r="H257" s="187">
        <f>Planned!AD39</f>
        <v>1.3</v>
      </c>
      <c r="I257" s="186">
        <v>1</v>
      </c>
      <c r="J257" s="187" t="s">
        <v>78</v>
      </c>
    </row>
    <row r="258" spans="1:10" ht="12.75" customHeight="1" x14ac:dyDescent="0.2">
      <c r="A258" s="186">
        <v>2010</v>
      </c>
      <c r="B258" s="187">
        <v>1</v>
      </c>
      <c r="C258" s="187" t="s">
        <v>61</v>
      </c>
      <c r="D258" s="188" t="s">
        <v>38</v>
      </c>
      <c r="E258" s="187">
        <v>3</v>
      </c>
      <c r="F258" s="194" t="s">
        <v>63</v>
      </c>
      <c r="G258" s="187" t="s">
        <v>64</v>
      </c>
      <c r="H258" s="187">
        <f>Planned!Y40</f>
        <v>1</v>
      </c>
      <c r="I258" s="186">
        <v>1</v>
      </c>
      <c r="J258" s="187" t="s">
        <v>78</v>
      </c>
    </row>
    <row r="259" spans="1:10" ht="12.75" customHeight="1" x14ac:dyDescent="0.2">
      <c r="A259" s="186">
        <v>2010</v>
      </c>
      <c r="B259" s="187">
        <v>1</v>
      </c>
      <c r="C259" s="187" t="s">
        <v>61</v>
      </c>
      <c r="D259" s="188" t="s">
        <v>38</v>
      </c>
      <c r="E259" s="187">
        <v>3</v>
      </c>
      <c r="F259" s="194" t="s">
        <v>65</v>
      </c>
      <c r="G259" s="187" t="s">
        <v>64</v>
      </c>
      <c r="H259" s="187">
        <f>Planned!Z40</f>
        <v>1</v>
      </c>
      <c r="I259" s="186">
        <v>1</v>
      </c>
      <c r="J259" s="187" t="s">
        <v>78</v>
      </c>
    </row>
    <row r="260" spans="1:10" ht="12.75" customHeight="1" x14ac:dyDescent="0.2">
      <c r="A260" s="186">
        <v>2010</v>
      </c>
      <c r="B260" s="187">
        <v>1</v>
      </c>
      <c r="C260" s="187" t="s">
        <v>61</v>
      </c>
      <c r="D260" s="188" t="s">
        <v>38</v>
      </c>
      <c r="E260" s="187">
        <v>3</v>
      </c>
      <c r="F260" s="194" t="s">
        <v>77</v>
      </c>
      <c r="G260" s="187" t="s">
        <v>64</v>
      </c>
      <c r="H260" s="187">
        <f>Planned!AB40</f>
        <v>1</v>
      </c>
      <c r="I260" s="186">
        <v>1</v>
      </c>
      <c r="J260" s="187" t="s">
        <v>78</v>
      </c>
    </row>
    <row r="261" spans="1:10" ht="12.75" customHeight="1" x14ac:dyDescent="0.2">
      <c r="A261" s="186">
        <v>2010</v>
      </c>
      <c r="B261" s="187">
        <v>1</v>
      </c>
      <c r="C261" s="187" t="s">
        <v>61</v>
      </c>
      <c r="D261" s="188" t="s">
        <v>38</v>
      </c>
      <c r="E261" s="187">
        <v>3</v>
      </c>
      <c r="F261" s="194" t="s">
        <v>69</v>
      </c>
      <c r="G261" s="187" t="s">
        <v>64</v>
      </c>
      <c r="H261" s="187">
        <f>Planned!AD40</f>
        <v>1</v>
      </c>
      <c r="I261" s="186">
        <v>1</v>
      </c>
      <c r="J261" s="187" t="s">
        <v>78</v>
      </c>
    </row>
    <row r="262" spans="1:10" ht="12.75" customHeight="1" x14ac:dyDescent="0.2">
      <c r="A262" s="186">
        <v>2010</v>
      </c>
      <c r="B262" s="187">
        <v>1</v>
      </c>
      <c r="C262" s="187" t="s">
        <v>61</v>
      </c>
      <c r="D262" s="188" t="s">
        <v>38</v>
      </c>
      <c r="E262" s="187">
        <v>3</v>
      </c>
      <c r="F262" s="194" t="s">
        <v>70</v>
      </c>
      <c r="G262" s="187" t="s">
        <v>64</v>
      </c>
      <c r="H262" s="187">
        <f>Planned!AE40</f>
        <v>1</v>
      </c>
      <c r="I262" s="186">
        <v>1</v>
      </c>
      <c r="J262" s="187" t="s">
        <v>78</v>
      </c>
    </row>
    <row r="263" spans="1:10" ht="12.75" customHeight="1" x14ac:dyDescent="0.2">
      <c r="A263" s="186">
        <v>2010</v>
      </c>
      <c r="B263" s="187">
        <v>1</v>
      </c>
      <c r="C263" s="187" t="s">
        <v>61</v>
      </c>
      <c r="D263" s="188" t="s">
        <v>39</v>
      </c>
      <c r="E263" s="187">
        <v>3</v>
      </c>
      <c r="F263" s="194" t="s">
        <v>91</v>
      </c>
      <c r="G263" s="187" t="s">
        <v>64</v>
      </c>
      <c r="H263" s="187">
        <f>Planned!AA41</f>
        <v>2</v>
      </c>
      <c r="I263" s="186">
        <v>1</v>
      </c>
      <c r="J263" s="187" t="s">
        <v>78</v>
      </c>
    </row>
    <row r="264" spans="1:10" ht="12.75" customHeight="1" x14ac:dyDescent="0.2">
      <c r="A264" s="186">
        <v>2010</v>
      </c>
      <c r="B264" s="187">
        <v>1</v>
      </c>
      <c r="C264" s="187" t="s">
        <v>61</v>
      </c>
      <c r="D264" s="188" t="s">
        <v>84</v>
      </c>
      <c r="E264" s="187">
        <v>3</v>
      </c>
      <c r="F264" s="194" t="s">
        <v>63</v>
      </c>
      <c r="G264" s="187" t="s">
        <v>64</v>
      </c>
      <c r="H264" s="187">
        <f>Planned!Y43</f>
        <v>1</v>
      </c>
      <c r="I264" s="186">
        <v>1</v>
      </c>
      <c r="J264" s="187" t="s">
        <v>78</v>
      </c>
    </row>
    <row r="265" spans="1:10" ht="12.75" customHeight="1" x14ac:dyDescent="0.2">
      <c r="A265" s="186">
        <v>2010</v>
      </c>
      <c r="B265" s="187">
        <v>1</v>
      </c>
      <c r="C265" s="187" t="s">
        <v>61</v>
      </c>
      <c r="D265" s="188" t="s">
        <v>84</v>
      </c>
      <c r="E265" s="187">
        <v>3</v>
      </c>
      <c r="F265" s="194" t="s">
        <v>66</v>
      </c>
      <c r="G265" s="187" t="s">
        <v>64</v>
      </c>
      <c r="H265" s="187">
        <f>Planned!AA43</f>
        <v>2</v>
      </c>
      <c r="I265" s="186">
        <v>1</v>
      </c>
      <c r="J265" s="187" t="s">
        <v>78</v>
      </c>
    </row>
    <row r="266" spans="1:10" ht="12.75" customHeight="1" x14ac:dyDescent="0.2">
      <c r="A266" s="186">
        <v>2010</v>
      </c>
      <c r="B266" s="187">
        <v>1</v>
      </c>
      <c r="C266" s="187" t="s">
        <v>61</v>
      </c>
      <c r="D266" s="188" t="s">
        <v>84</v>
      </c>
      <c r="E266" s="187">
        <v>3</v>
      </c>
      <c r="F266" s="194" t="s">
        <v>68</v>
      </c>
      <c r="G266" s="187" t="s">
        <v>64</v>
      </c>
      <c r="H266" s="187">
        <f>Planned!AC43</f>
        <v>1</v>
      </c>
      <c r="I266" s="186">
        <v>1</v>
      </c>
      <c r="J266" s="187" t="s">
        <v>78</v>
      </c>
    </row>
    <row r="267" spans="1:10" ht="12.75" customHeight="1" x14ac:dyDescent="0.2">
      <c r="A267" s="186">
        <v>2010</v>
      </c>
      <c r="B267" s="187">
        <v>1</v>
      </c>
      <c r="C267" s="187" t="s">
        <v>61</v>
      </c>
      <c r="D267" s="188" t="s">
        <v>37</v>
      </c>
      <c r="E267" s="187">
        <v>3</v>
      </c>
      <c r="F267" s="194" t="s">
        <v>63</v>
      </c>
      <c r="G267" s="187" t="s">
        <v>71</v>
      </c>
      <c r="H267" s="187">
        <f>'Actual-Week 3'!Y6</f>
        <v>2.5</v>
      </c>
      <c r="I267" s="186">
        <v>1</v>
      </c>
      <c r="J267" s="187" t="s">
        <v>78</v>
      </c>
    </row>
    <row r="268" spans="1:10" ht="12.75" customHeight="1" x14ac:dyDescent="0.2">
      <c r="A268" s="186">
        <v>2010</v>
      </c>
      <c r="B268" s="187">
        <v>1</v>
      </c>
      <c r="C268" s="187" t="s">
        <v>61</v>
      </c>
      <c r="D268" s="195" t="s">
        <v>34</v>
      </c>
      <c r="E268" s="187">
        <v>3</v>
      </c>
      <c r="F268" s="194" t="s">
        <v>63</v>
      </c>
      <c r="G268" s="187" t="s">
        <v>71</v>
      </c>
      <c r="H268" s="187">
        <f>'Actual-Week 3'!Y7</f>
        <v>1.5</v>
      </c>
      <c r="I268" s="186">
        <v>1</v>
      </c>
      <c r="J268" s="187" t="s">
        <v>78</v>
      </c>
    </row>
    <row r="269" spans="1:10" ht="12.75" customHeight="1" x14ac:dyDescent="0.2">
      <c r="A269" s="186">
        <v>2010</v>
      </c>
      <c r="B269" s="187">
        <v>1</v>
      </c>
      <c r="C269" s="187" t="s">
        <v>61</v>
      </c>
      <c r="D269" s="188" t="s">
        <v>38</v>
      </c>
      <c r="E269" s="187">
        <v>3</v>
      </c>
      <c r="F269" s="194" t="s">
        <v>63</v>
      </c>
      <c r="G269" s="187" t="s">
        <v>71</v>
      </c>
      <c r="H269" s="187">
        <f>'Actual-Week 3'!Y8</f>
        <v>1</v>
      </c>
      <c r="I269" s="186">
        <v>1</v>
      </c>
      <c r="J269" s="187" t="s">
        <v>78</v>
      </c>
    </row>
    <row r="270" spans="1:10" ht="12.75" customHeight="1" x14ac:dyDescent="0.2">
      <c r="A270" s="186">
        <v>2010</v>
      </c>
      <c r="B270" s="187">
        <v>1</v>
      </c>
      <c r="C270" s="187" t="s">
        <v>61</v>
      </c>
      <c r="D270" s="188" t="s">
        <v>38</v>
      </c>
      <c r="E270" s="187">
        <v>3</v>
      </c>
      <c r="F270" s="194" t="s">
        <v>65</v>
      </c>
      <c r="G270" s="187" t="s">
        <v>71</v>
      </c>
      <c r="H270" s="187">
        <f>'Actual-Week 3'!Z8</f>
        <v>1</v>
      </c>
      <c r="I270" s="186">
        <v>1</v>
      </c>
      <c r="J270" s="187" t="s">
        <v>78</v>
      </c>
    </row>
    <row r="271" spans="1:10" ht="12.75" customHeight="1" x14ac:dyDescent="0.2">
      <c r="A271" s="186">
        <v>2010</v>
      </c>
      <c r="B271" s="187">
        <v>1</v>
      </c>
      <c r="C271" s="187" t="s">
        <v>61</v>
      </c>
      <c r="D271" s="188" t="s">
        <v>84</v>
      </c>
      <c r="E271" s="187">
        <v>3</v>
      </c>
      <c r="F271" s="194" t="s">
        <v>63</v>
      </c>
      <c r="G271" s="187" t="s">
        <v>71</v>
      </c>
      <c r="H271" s="187">
        <f>'Actual-Week 3'!Y11</f>
        <v>1</v>
      </c>
      <c r="I271" s="186">
        <v>1</v>
      </c>
      <c r="J271" s="187" t="s">
        <v>78</v>
      </c>
    </row>
    <row r="272" spans="1:10" ht="12.75" customHeight="1" x14ac:dyDescent="0.2">
      <c r="A272" s="186">
        <v>2010</v>
      </c>
      <c r="B272" s="187">
        <v>1</v>
      </c>
      <c r="C272" s="187" t="s">
        <v>61</v>
      </c>
      <c r="D272" s="188" t="s">
        <v>37</v>
      </c>
      <c r="E272" s="187">
        <v>3</v>
      </c>
      <c r="F272" s="194" t="s">
        <v>66</v>
      </c>
      <c r="G272" s="187" t="s">
        <v>71</v>
      </c>
      <c r="H272" s="187">
        <f>'Actual-Week 3'!AA6</f>
        <v>2.5</v>
      </c>
      <c r="I272" s="186">
        <v>1</v>
      </c>
      <c r="J272" s="187" t="s">
        <v>78</v>
      </c>
    </row>
    <row r="273" spans="1:10" ht="12.75" customHeight="1" x14ac:dyDescent="0.2">
      <c r="A273" s="186">
        <v>2010</v>
      </c>
      <c r="B273" s="187">
        <v>1</v>
      </c>
      <c r="C273" s="187" t="s">
        <v>61</v>
      </c>
      <c r="D273" s="188" t="s">
        <v>84</v>
      </c>
      <c r="E273" s="187">
        <v>3</v>
      </c>
      <c r="F273" s="194" t="s">
        <v>66</v>
      </c>
      <c r="G273" s="187" t="s">
        <v>71</v>
      </c>
      <c r="H273" s="187">
        <f>'Actual-Week 3'!AA11</f>
        <v>1</v>
      </c>
      <c r="I273" s="186">
        <v>1</v>
      </c>
      <c r="J273" s="187" t="s">
        <v>78</v>
      </c>
    </row>
    <row r="274" spans="1:10" s="197" customFormat="1" ht="12.75" customHeight="1" x14ac:dyDescent="0.2">
      <c r="A274" s="196">
        <v>2010</v>
      </c>
      <c r="B274" s="179">
        <v>1</v>
      </c>
      <c r="C274" s="179" t="s">
        <v>61</v>
      </c>
      <c r="D274" s="180" t="s">
        <v>37</v>
      </c>
      <c r="E274" s="179">
        <v>3</v>
      </c>
      <c r="F274" s="181" t="s">
        <v>66</v>
      </c>
      <c r="G274" s="179" t="s">
        <v>71</v>
      </c>
      <c r="H274" s="179">
        <v>2.5</v>
      </c>
      <c r="I274" s="179">
        <v>1</v>
      </c>
      <c r="J274" s="179" t="s">
        <v>58</v>
      </c>
    </row>
    <row r="275" spans="1:10" s="197" customFormat="1" ht="12.75" customHeight="1" x14ac:dyDescent="0.2">
      <c r="A275" s="196">
        <v>2010</v>
      </c>
      <c r="B275" s="179">
        <v>1</v>
      </c>
      <c r="C275" s="179" t="s">
        <v>61</v>
      </c>
      <c r="D275" s="180" t="s">
        <v>38</v>
      </c>
      <c r="E275" s="179">
        <v>3</v>
      </c>
      <c r="F275" s="181" t="s">
        <v>66</v>
      </c>
      <c r="G275" s="179" t="s">
        <v>71</v>
      </c>
      <c r="H275" s="179">
        <v>0.5</v>
      </c>
      <c r="I275" s="179">
        <v>1</v>
      </c>
      <c r="J275" s="179" t="s">
        <v>58</v>
      </c>
    </row>
    <row r="276" spans="1:10" ht="12.75" customHeight="1" x14ac:dyDescent="0.2">
      <c r="A276" s="198">
        <v>2010</v>
      </c>
      <c r="B276" s="190">
        <v>1</v>
      </c>
      <c r="C276" s="190" t="s">
        <v>61</v>
      </c>
      <c r="D276" s="192" t="s">
        <v>37</v>
      </c>
      <c r="E276" s="190">
        <v>3</v>
      </c>
      <c r="F276" s="193" t="s">
        <v>66</v>
      </c>
      <c r="G276" s="189" t="s">
        <v>71</v>
      </c>
      <c r="H276" s="189">
        <v>2.5</v>
      </c>
      <c r="I276" s="190">
        <v>1</v>
      </c>
      <c r="J276" s="189" t="s">
        <v>85</v>
      </c>
    </row>
    <row r="277" spans="1:10" ht="12.75" customHeight="1" x14ac:dyDescent="0.2">
      <c r="A277" s="198">
        <v>2010</v>
      </c>
      <c r="B277" s="190">
        <v>1</v>
      </c>
      <c r="C277" s="190" t="s">
        <v>61</v>
      </c>
      <c r="D277" s="192" t="s">
        <v>84</v>
      </c>
      <c r="E277" s="190">
        <v>3</v>
      </c>
      <c r="F277" s="193" t="s">
        <v>66</v>
      </c>
      <c r="G277" s="189" t="s">
        <v>71</v>
      </c>
      <c r="H277" s="189">
        <v>0.5</v>
      </c>
      <c r="I277" s="190">
        <v>1</v>
      </c>
      <c r="J277" s="189" t="s">
        <v>85</v>
      </c>
    </row>
    <row r="278" spans="1:10" ht="12.75" customHeight="1" x14ac:dyDescent="0.2">
      <c r="A278" s="198">
        <v>2010</v>
      </c>
      <c r="B278" s="190">
        <v>1</v>
      </c>
      <c r="C278" s="190" t="s">
        <v>61</v>
      </c>
      <c r="D278" s="192" t="s">
        <v>37</v>
      </c>
      <c r="E278" s="190">
        <v>3</v>
      </c>
      <c r="F278" s="193" t="s">
        <v>68</v>
      </c>
      <c r="G278" s="189" t="s">
        <v>71</v>
      </c>
      <c r="H278" s="189">
        <v>2.5</v>
      </c>
      <c r="I278" s="190">
        <v>1</v>
      </c>
      <c r="J278" s="189" t="s">
        <v>85</v>
      </c>
    </row>
    <row r="279" spans="1:10" ht="12.75" customHeight="1" x14ac:dyDescent="0.2">
      <c r="A279" s="198">
        <v>2010</v>
      </c>
      <c r="B279" s="190">
        <v>1</v>
      </c>
      <c r="C279" s="190" t="s">
        <v>61</v>
      </c>
      <c r="D279" s="192" t="s">
        <v>34</v>
      </c>
      <c r="E279" s="190">
        <v>3</v>
      </c>
      <c r="F279" s="193" t="s">
        <v>69</v>
      </c>
      <c r="G279" s="189" t="s">
        <v>71</v>
      </c>
      <c r="H279" s="189">
        <v>1</v>
      </c>
      <c r="I279" s="190">
        <v>1</v>
      </c>
      <c r="J279" s="189" t="s">
        <v>85</v>
      </c>
    </row>
    <row r="280" spans="1:10" ht="12.75" customHeight="1" x14ac:dyDescent="0.2">
      <c r="A280" s="198">
        <v>2010</v>
      </c>
      <c r="B280" s="190">
        <v>1</v>
      </c>
      <c r="C280" s="190" t="s">
        <v>61</v>
      </c>
      <c r="D280" s="192" t="s">
        <v>39</v>
      </c>
      <c r="E280" s="190">
        <v>3</v>
      </c>
      <c r="F280" s="193" t="s">
        <v>69</v>
      </c>
      <c r="G280" s="189" t="s">
        <v>71</v>
      </c>
      <c r="H280" s="189">
        <v>1</v>
      </c>
      <c r="I280" s="190">
        <v>1</v>
      </c>
      <c r="J280" s="189" t="s">
        <v>85</v>
      </c>
    </row>
    <row r="281" spans="1:10" ht="12.75" customHeight="1" x14ac:dyDescent="0.2">
      <c r="A281" s="198">
        <v>2010</v>
      </c>
      <c r="B281" s="190">
        <v>1</v>
      </c>
      <c r="C281" s="190" t="s">
        <v>61</v>
      </c>
      <c r="D281" s="192" t="s">
        <v>38</v>
      </c>
      <c r="E281" s="190">
        <v>3</v>
      </c>
      <c r="F281" s="193" t="s">
        <v>70</v>
      </c>
      <c r="G281" s="189" t="s">
        <v>71</v>
      </c>
      <c r="H281" s="189">
        <v>2</v>
      </c>
      <c r="I281" s="190">
        <v>1</v>
      </c>
      <c r="J281" s="189" t="s">
        <v>85</v>
      </c>
    </row>
    <row r="282" spans="1:10" ht="12.75" customHeight="1" x14ac:dyDescent="0.2">
      <c r="A282" s="198">
        <v>2010</v>
      </c>
      <c r="B282" s="190">
        <v>1</v>
      </c>
      <c r="C282" s="190" t="s">
        <v>61</v>
      </c>
      <c r="D282" s="192" t="s">
        <v>39</v>
      </c>
      <c r="E282" s="190">
        <v>3</v>
      </c>
      <c r="F282" s="193" t="s">
        <v>70</v>
      </c>
      <c r="G282" s="189" t="s">
        <v>71</v>
      </c>
      <c r="H282" s="189">
        <v>1</v>
      </c>
      <c r="I282" s="190">
        <v>1</v>
      </c>
      <c r="J282" s="189" t="s">
        <v>85</v>
      </c>
    </row>
    <row r="283" spans="1:10" ht="12.75" customHeight="1" x14ac:dyDescent="0.2">
      <c r="A283" s="198">
        <v>2010</v>
      </c>
      <c r="B283" s="190">
        <v>1</v>
      </c>
      <c r="C283" s="190" t="s">
        <v>61</v>
      </c>
      <c r="D283" s="192" t="s">
        <v>62</v>
      </c>
      <c r="E283" s="190">
        <v>3</v>
      </c>
      <c r="F283" s="193" t="s">
        <v>70</v>
      </c>
      <c r="G283" s="189" t="s">
        <v>71</v>
      </c>
      <c r="H283" s="189">
        <v>3</v>
      </c>
      <c r="I283" s="190">
        <v>1</v>
      </c>
      <c r="J283" s="189" t="s">
        <v>85</v>
      </c>
    </row>
    <row r="284" spans="1:10" ht="12.75" customHeight="1" x14ac:dyDescent="0.2">
      <c r="A284" s="182">
        <v>2010</v>
      </c>
      <c r="B284" s="183">
        <v>1</v>
      </c>
      <c r="C284" s="183" t="s">
        <v>61</v>
      </c>
      <c r="D284" s="184" t="s">
        <v>34</v>
      </c>
      <c r="E284" s="182">
        <v>4</v>
      </c>
      <c r="F284" s="185" t="s">
        <v>63</v>
      </c>
      <c r="G284" s="182" t="s">
        <v>64</v>
      </c>
      <c r="H284" s="182">
        <v>1</v>
      </c>
      <c r="I284" s="182">
        <v>1</v>
      </c>
      <c r="J284" s="182" t="s">
        <v>74</v>
      </c>
    </row>
    <row r="285" spans="1:10" ht="12.75" customHeight="1" x14ac:dyDescent="0.2">
      <c r="A285" s="182">
        <v>2010</v>
      </c>
      <c r="B285" s="183">
        <v>1</v>
      </c>
      <c r="C285" s="183" t="s">
        <v>61</v>
      </c>
      <c r="D285" s="184" t="s">
        <v>34</v>
      </c>
      <c r="E285" s="182">
        <v>4</v>
      </c>
      <c r="F285" s="185" t="s">
        <v>65</v>
      </c>
      <c r="G285" s="182" t="s">
        <v>64</v>
      </c>
      <c r="H285" s="182">
        <v>1</v>
      </c>
      <c r="I285" s="182">
        <v>1</v>
      </c>
      <c r="J285" s="182" t="s">
        <v>74</v>
      </c>
    </row>
    <row r="286" spans="1:10" ht="12.75" customHeight="1" x14ac:dyDescent="0.2">
      <c r="A286" s="182">
        <v>2010</v>
      </c>
      <c r="B286" s="183">
        <v>1</v>
      </c>
      <c r="C286" s="183" t="s">
        <v>61</v>
      </c>
      <c r="D286" s="184" t="s">
        <v>34</v>
      </c>
      <c r="E286" s="182">
        <v>4</v>
      </c>
      <c r="F286" s="185" t="s">
        <v>77</v>
      </c>
      <c r="G286" s="182" t="s">
        <v>64</v>
      </c>
      <c r="H286" s="182">
        <v>1</v>
      </c>
      <c r="I286" s="182">
        <v>1</v>
      </c>
      <c r="J286" s="182" t="s">
        <v>74</v>
      </c>
    </row>
    <row r="287" spans="1:10" ht="12.75" customHeight="1" x14ac:dyDescent="0.2">
      <c r="A287" s="182">
        <v>2010</v>
      </c>
      <c r="B287" s="183">
        <v>1</v>
      </c>
      <c r="C287" s="183" t="s">
        <v>61</v>
      </c>
      <c r="D287" s="184" t="s">
        <v>34</v>
      </c>
      <c r="E287" s="182">
        <v>4</v>
      </c>
      <c r="F287" s="185" t="s">
        <v>69</v>
      </c>
      <c r="G287" s="182" t="s">
        <v>64</v>
      </c>
      <c r="H287" s="182">
        <v>1</v>
      </c>
      <c r="I287" s="182">
        <v>1</v>
      </c>
      <c r="J287" s="182" t="s">
        <v>74</v>
      </c>
    </row>
    <row r="288" spans="1:10" ht="12.75" customHeight="1" x14ac:dyDescent="0.2">
      <c r="A288" s="182">
        <v>2010</v>
      </c>
      <c r="B288" s="183">
        <v>1</v>
      </c>
      <c r="C288" s="183" t="s">
        <v>61</v>
      </c>
      <c r="D288" s="184" t="s">
        <v>38</v>
      </c>
      <c r="E288" s="182">
        <v>4</v>
      </c>
      <c r="F288" s="185" t="s">
        <v>65</v>
      </c>
      <c r="G288" s="182" t="s">
        <v>64</v>
      </c>
      <c r="H288" s="182">
        <v>1</v>
      </c>
      <c r="I288" s="182">
        <v>1</v>
      </c>
      <c r="J288" s="182" t="s">
        <v>74</v>
      </c>
    </row>
    <row r="289" spans="1:10" ht="12.75" customHeight="1" x14ac:dyDescent="0.2">
      <c r="A289" s="182">
        <v>2010</v>
      </c>
      <c r="B289" s="183">
        <v>1</v>
      </c>
      <c r="C289" s="183" t="s">
        <v>61</v>
      </c>
      <c r="D289" s="184" t="s">
        <v>38</v>
      </c>
      <c r="E289" s="182">
        <v>4</v>
      </c>
      <c r="F289" s="185" t="s">
        <v>66</v>
      </c>
      <c r="G289" s="182" t="s">
        <v>64</v>
      </c>
      <c r="H289" s="182">
        <v>1</v>
      </c>
      <c r="I289" s="182">
        <v>1</v>
      </c>
      <c r="J289" s="182" t="s">
        <v>74</v>
      </c>
    </row>
    <row r="290" spans="1:10" ht="12.75" customHeight="1" x14ac:dyDescent="0.2">
      <c r="A290" s="182">
        <v>2010</v>
      </c>
      <c r="B290" s="183">
        <v>1</v>
      </c>
      <c r="C290" s="183" t="s">
        <v>61</v>
      </c>
      <c r="D290" s="184" t="s">
        <v>38</v>
      </c>
      <c r="E290" s="182">
        <v>4</v>
      </c>
      <c r="F290" s="185" t="s">
        <v>77</v>
      </c>
      <c r="G290" s="182" t="s">
        <v>64</v>
      </c>
      <c r="H290" s="182">
        <v>1</v>
      </c>
      <c r="I290" s="182">
        <v>1</v>
      </c>
      <c r="J290" s="182" t="s">
        <v>74</v>
      </c>
    </row>
    <row r="291" spans="1:10" ht="12.75" customHeight="1" x14ac:dyDescent="0.2">
      <c r="A291" s="182">
        <v>2010</v>
      </c>
      <c r="B291" s="183">
        <v>1</v>
      </c>
      <c r="C291" s="183" t="s">
        <v>61</v>
      </c>
      <c r="D291" s="184" t="s">
        <v>38</v>
      </c>
      <c r="E291" s="182">
        <v>4</v>
      </c>
      <c r="F291" s="185" t="s">
        <v>69</v>
      </c>
      <c r="G291" s="182" t="s">
        <v>64</v>
      </c>
      <c r="H291" s="182">
        <v>2</v>
      </c>
      <c r="I291" s="182">
        <v>1</v>
      </c>
      <c r="J291" s="182" t="s">
        <v>74</v>
      </c>
    </row>
    <row r="292" spans="1:10" ht="12.75" customHeight="1" x14ac:dyDescent="0.2">
      <c r="A292" s="182">
        <v>2010</v>
      </c>
      <c r="B292" s="183">
        <v>1</v>
      </c>
      <c r="C292" s="183" t="s">
        <v>61</v>
      </c>
      <c r="D292" s="184" t="s">
        <v>38</v>
      </c>
      <c r="E292" s="182">
        <v>4</v>
      </c>
      <c r="F292" s="185" t="s">
        <v>70</v>
      </c>
      <c r="G292" s="182" t="s">
        <v>64</v>
      </c>
      <c r="H292" s="182">
        <v>3</v>
      </c>
      <c r="I292" s="182">
        <v>1</v>
      </c>
      <c r="J292" s="182" t="s">
        <v>74</v>
      </c>
    </row>
    <row r="293" spans="1:10" ht="12.75" customHeight="1" x14ac:dyDescent="0.2">
      <c r="A293" s="182">
        <v>2010</v>
      </c>
      <c r="B293" s="183">
        <v>1</v>
      </c>
      <c r="C293" s="183" t="s">
        <v>61</v>
      </c>
      <c r="D293" s="184" t="s">
        <v>37</v>
      </c>
      <c r="E293" s="182">
        <v>4</v>
      </c>
      <c r="F293" s="185" t="s">
        <v>63</v>
      </c>
      <c r="G293" s="182" t="s">
        <v>64</v>
      </c>
      <c r="H293" s="182">
        <v>2.5</v>
      </c>
      <c r="I293" s="182">
        <v>1</v>
      </c>
      <c r="J293" s="182" t="s">
        <v>74</v>
      </c>
    </row>
    <row r="294" spans="1:10" ht="12.75" customHeight="1" x14ac:dyDescent="0.2">
      <c r="A294" s="182">
        <v>2010</v>
      </c>
      <c r="B294" s="183">
        <v>1</v>
      </c>
      <c r="C294" s="183" t="s">
        <v>61</v>
      </c>
      <c r="D294" s="184" t="s">
        <v>37</v>
      </c>
      <c r="E294" s="182">
        <v>4</v>
      </c>
      <c r="F294" s="185" t="s">
        <v>66</v>
      </c>
      <c r="G294" s="182" t="s">
        <v>64</v>
      </c>
      <c r="H294" s="182">
        <v>2.5</v>
      </c>
      <c r="I294" s="182">
        <v>1</v>
      </c>
      <c r="J294" s="182" t="s">
        <v>74</v>
      </c>
    </row>
    <row r="295" spans="1:10" ht="12.75" customHeight="1" x14ac:dyDescent="0.2">
      <c r="A295" s="182">
        <v>2010</v>
      </c>
      <c r="B295" s="183">
        <v>1</v>
      </c>
      <c r="C295" s="183" t="s">
        <v>61</v>
      </c>
      <c r="D295" s="184" t="s">
        <v>37</v>
      </c>
      <c r="E295" s="182">
        <v>4</v>
      </c>
      <c r="F295" s="185" t="s">
        <v>68</v>
      </c>
      <c r="G295" s="182" t="s">
        <v>64</v>
      </c>
      <c r="H295" s="182">
        <v>2.5</v>
      </c>
      <c r="I295" s="182">
        <v>1</v>
      </c>
      <c r="J295" s="182" t="s">
        <v>74</v>
      </c>
    </row>
    <row r="296" spans="1:10" ht="12.75" customHeight="1" x14ac:dyDescent="0.2">
      <c r="A296" s="182">
        <v>2010</v>
      </c>
      <c r="B296" s="183">
        <v>1</v>
      </c>
      <c r="C296" s="183" t="s">
        <v>61</v>
      </c>
      <c r="D296" s="184" t="s">
        <v>39</v>
      </c>
      <c r="E296" s="182">
        <v>4</v>
      </c>
      <c r="F296" s="185" t="s">
        <v>70</v>
      </c>
      <c r="G296" s="182" t="s">
        <v>64</v>
      </c>
      <c r="H296" s="182">
        <v>2</v>
      </c>
      <c r="I296" s="182">
        <v>1</v>
      </c>
      <c r="J296" s="182" t="s">
        <v>74</v>
      </c>
    </row>
    <row r="297" spans="1:10" ht="12.75" customHeight="1" x14ac:dyDescent="0.2">
      <c r="A297" s="182">
        <v>2010</v>
      </c>
      <c r="B297" s="183">
        <v>1</v>
      </c>
      <c r="C297" s="183" t="s">
        <v>61</v>
      </c>
      <c r="D297" s="184" t="s">
        <v>39</v>
      </c>
      <c r="E297" s="182">
        <v>4</v>
      </c>
      <c r="F297" s="185" t="s">
        <v>68</v>
      </c>
      <c r="G297" s="182" t="s">
        <v>64</v>
      </c>
      <c r="H297" s="182">
        <v>1</v>
      </c>
      <c r="I297" s="182">
        <v>1</v>
      </c>
      <c r="J297" s="182" t="s">
        <v>74</v>
      </c>
    </row>
    <row r="298" spans="1:10" ht="12.75" customHeight="1" x14ac:dyDescent="0.2">
      <c r="A298" s="182">
        <v>2010</v>
      </c>
      <c r="B298" s="183">
        <v>1</v>
      </c>
      <c r="C298" s="183" t="s">
        <v>61</v>
      </c>
      <c r="D298" s="184" t="s">
        <v>62</v>
      </c>
      <c r="E298" s="182">
        <v>4</v>
      </c>
      <c r="F298" s="185" t="s">
        <v>63</v>
      </c>
      <c r="G298" s="182" t="s">
        <v>64</v>
      </c>
      <c r="H298" s="182">
        <v>2</v>
      </c>
      <c r="I298" s="182">
        <v>1</v>
      </c>
      <c r="J298" s="182" t="s">
        <v>74</v>
      </c>
    </row>
    <row r="299" spans="1:10" ht="12.75" customHeight="1" x14ac:dyDescent="0.2">
      <c r="A299" s="182">
        <v>2010</v>
      </c>
      <c r="B299" s="183">
        <v>1</v>
      </c>
      <c r="C299" s="183" t="s">
        <v>61</v>
      </c>
      <c r="D299" s="184" t="s">
        <v>62</v>
      </c>
      <c r="E299" s="182">
        <v>4</v>
      </c>
      <c r="F299" s="185" t="s">
        <v>66</v>
      </c>
      <c r="G299" s="182" t="s">
        <v>64</v>
      </c>
      <c r="H299" s="182">
        <v>1</v>
      </c>
      <c r="I299" s="182">
        <v>1</v>
      </c>
      <c r="J299" s="182" t="s">
        <v>74</v>
      </c>
    </row>
    <row r="300" spans="1:10" ht="12.75" customHeight="1" x14ac:dyDescent="0.2">
      <c r="A300" s="182">
        <v>2010</v>
      </c>
      <c r="B300" s="183">
        <v>1</v>
      </c>
      <c r="C300" s="183" t="s">
        <v>61</v>
      </c>
      <c r="D300" s="184" t="s">
        <v>62</v>
      </c>
      <c r="E300" s="182">
        <v>4</v>
      </c>
      <c r="F300" s="185" t="s">
        <v>68</v>
      </c>
      <c r="G300" s="182" t="s">
        <v>64</v>
      </c>
      <c r="H300" s="182">
        <v>2</v>
      </c>
      <c r="I300" s="196">
        <v>1</v>
      </c>
      <c r="J300" s="182" t="s">
        <v>74</v>
      </c>
    </row>
    <row r="301" spans="1:10" s="197" customFormat="1" ht="12.75" customHeight="1" x14ac:dyDescent="0.2">
      <c r="A301" s="179">
        <v>2010</v>
      </c>
      <c r="B301" s="179">
        <v>1</v>
      </c>
      <c r="C301" s="179" t="s">
        <v>61</v>
      </c>
      <c r="D301" s="180" t="s">
        <v>37</v>
      </c>
      <c r="E301" s="179">
        <v>3</v>
      </c>
      <c r="F301" s="181" t="s">
        <v>68</v>
      </c>
      <c r="G301" s="179" t="s">
        <v>71</v>
      </c>
      <c r="H301" s="179">
        <v>2.5</v>
      </c>
      <c r="I301" s="196">
        <v>1</v>
      </c>
      <c r="J301" s="179" t="s">
        <v>58</v>
      </c>
    </row>
    <row r="302" spans="1:10" s="197" customFormat="1" ht="12.75" customHeight="1" x14ac:dyDescent="0.2">
      <c r="A302" s="179">
        <v>2010</v>
      </c>
      <c r="B302" s="179">
        <v>1</v>
      </c>
      <c r="C302" s="179" t="s">
        <v>61</v>
      </c>
      <c r="D302" s="180" t="s">
        <v>34</v>
      </c>
      <c r="E302" s="179">
        <v>3</v>
      </c>
      <c r="F302" s="181" t="s">
        <v>69</v>
      </c>
      <c r="G302" s="179" t="s">
        <v>71</v>
      </c>
      <c r="H302" s="179">
        <v>1</v>
      </c>
      <c r="I302" s="196">
        <v>1</v>
      </c>
      <c r="J302" s="179" t="s">
        <v>58</v>
      </c>
    </row>
    <row r="303" spans="1:10" s="197" customFormat="1" ht="12.75" customHeight="1" x14ac:dyDescent="0.2">
      <c r="A303" s="179">
        <v>2010</v>
      </c>
      <c r="B303" s="179">
        <v>1</v>
      </c>
      <c r="C303" s="179" t="s">
        <v>61</v>
      </c>
      <c r="D303" s="180" t="s">
        <v>39</v>
      </c>
      <c r="E303" s="179">
        <v>3</v>
      </c>
      <c r="F303" s="181" t="s">
        <v>69</v>
      </c>
      <c r="G303" s="179" t="s">
        <v>71</v>
      </c>
      <c r="H303" s="179">
        <v>2</v>
      </c>
      <c r="I303" s="196">
        <v>1</v>
      </c>
      <c r="J303" s="179" t="s">
        <v>58</v>
      </c>
    </row>
    <row r="304" spans="1:10" s="197" customFormat="1" ht="12.75" customHeight="1" x14ac:dyDescent="0.2">
      <c r="A304" s="179">
        <v>2010</v>
      </c>
      <c r="B304" s="179">
        <v>1</v>
      </c>
      <c r="C304" s="179" t="s">
        <v>61</v>
      </c>
      <c r="D304" s="180" t="s">
        <v>38</v>
      </c>
      <c r="E304" s="179">
        <v>3</v>
      </c>
      <c r="F304" s="181" t="s">
        <v>70</v>
      </c>
      <c r="G304" s="179" t="s">
        <v>71</v>
      </c>
      <c r="H304" s="179">
        <v>1</v>
      </c>
      <c r="I304" s="196">
        <v>1</v>
      </c>
      <c r="J304" s="179" t="s">
        <v>58</v>
      </c>
    </row>
    <row r="305" spans="1:10" s="197" customFormat="1" ht="12.75" customHeight="1" x14ac:dyDescent="0.2">
      <c r="A305" s="179">
        <v>2010</v>
      </c>
      <c r="B305" s="179">
        <v>1</v>
      </c>
      <c r="C305" s="179" t="s">
        <v>61</v>
      </c>
      <c r="D305" s="180" t="s">
        <v>84</v>
      </c>
      <c r="E305" s="179">
        <v>3</v>
      </c>
      <c r="F305" s="181" t="s">
        <v>70</v>
      </c>
      <c r="G305" s="179" t="s">
        <v>71</v>
      </c>
      <c r="H305" s="179">
        <v>3</v>
      </c>
      <c r="I305" s="196">
        <v>1</v>
      </c>
      <c r="J305" s="179" t="s">
        <v>58</v>
      </c>
    </row>
    <row r="306" spans="1:10" s="197" customFormat="1" ht="12.75" customHeight="1" x14ac:dyDescent="0.2">
      <c r="A306" s="179">
        <v>2010</v>
      </c>
      <c r="B306" s="179">
        <v>1</v>
      </c>
      <c r="C306" s="179" t="s">
        <v>61</v>
      </c>
      <c r="D306" s="180" t="s">
        <v>37</v>
      </c>
      <c r="E306" s="179">
        <v>4</v>
      </c>
      <c r="F306" s="181" t="s">
        <v>63</v>
      </c>
      <c r="G306" s="179" t="s">
        <v>64</v>
      </c>
      <c r="H306" s="179">
        <v>2.5</v>
      </c>
      <c r="I306" s="196">
        <v>1</v>
      </c>
      <c r="J306" s="179" t="s">
        <v>58</v>
      </c>
    </row>
    <row r="307" spans="1:10" s="197" customFormat="1" ht="12.75" customHeight="1" x14ac:dyDescent="0.2">
      <c r="A307" s="179">
        <v>2010</v>
      </c>
      <c r="B307" s="179">
        <v>1</v>
      </c>
      <c r="C307" s="179" t="s">
        <v>61</v>
      </c>
      <c r="D307" s="180" t="s">
        <v>34</v>
      </c>
      <c r="E307" s="179">
        <v>4</v>
      </c>
      <c r="F307" s="181" t="s">
        <v>63</v>
      </c>
      <c r="G307" s="179" t="s">
        <v>64</v>
      </c>
      <c r="H307" s="179">
        <v>1</v>
      </c>
      <c r="I307" s="196">
        <v>1</v>
      </c>
      <c r="J307" s="179" t="s">
        <v>58</v>
      </c>
    </row>
    <row r="308" spans="1:10" s="197" customFormat="1" ht="12.75" customHeight="1" x14ac:dyDescent="0.2">
      <c r="A308" s="179">
        <v>2010</v>
      </c>
      <c r="B308" s="179">
        <v>1</v>
      </c>
      <c r="C308" s="179" t="s">
        <v>61</v>
      </c>
      <c r="D308" s="180" t="s">
        <v>34</v>
      </c>
      <c r="E308" s="179">
        <v>4</v>
      </c>
      <c r="F308" s="181" t="s">
        <v>65</v>
      </c>
      <c r="G308" s="179" t="s">
        <v>64</v>
      </c>
      <c r="H308" s="179">
        <v>1.5</v>
      </c>
      <c r="I308" s="196">
        <v>1</v>
      </c>
      <c r="J308" s="179" t="s">
        <v>58</v>
      </c>
    </row>
    <row r="309" spans="1:10" s="197" customFormat="1" ht="12.75" customHeight="1" x14ac:dyDescent="0.2">
      <c r="A309" s="179">
        <v>2010</v>
      </c>
      <c r="B309" s="179">
        <v>1</v>
      </c>
      <c r="C309" s="179" t="s">
        <v>61</v>
      </c>
      <c r="D309" s="180" t="s">
        <v>84</v>
      </c>
      <c r="E309" s="179">
        <v>4</v>
      </c>
      <c r="F309" s="181" t="s">
        <v>65</v>
      </c>
      <c r="G309" s="179" t="s">
        <v>64</v>
      </c>
      <c r="H309" s="179">
        <v>0.5</v>
      </c>
      <c r="I309" s="196">
        <v>1</v>
      </c>
      <c r="J309" s="179" t="s">
        <v>58</v>
      </c>
    </row>
    <row r="310" spans="1:10" s="197" customFormat="1" ht="12.75" customHeight="1" x14ac:dyDescent="0.2">
      <c r="A310" s="179">
        <v>2010</v>
      </c>
      <c r="B310" s="179">
        <v>1</v>
      </c>
      <c r="C310" s="179" t="s">
        <v>61</v>
      </c>
      <c r="D310" s="180" t="s">
        <v>37</v>
      </c>
      <c r="E310" s="179">
        <v>4</v>
      </c>
      <c r="F310" s="181" t="s">
        <v>66</v>
      </c>
      <c r="G310" s="179" t="s">
        <v>64</v>
      </c>
      <c r="H310" s="179">
        <v>2.5</v>
      </c>
      <c r="I310" s="196">
        <v>1</v>
      </c>
      <c r="J310" s="179" t="s">
        <v>58</v>
      </c>
    </row>
    <row r="311" spans="1:10" s="197" customFormat="1" ht="12.75" customHeight="1" x14ac:dyDescent="0.2">
      <c r="A311" s="179">
        <v>2010</v>
      </c>
      <c r="B311" s="179">
        <v>1</v>
      </c>
      <c r="C311" s="179" t="s">
        <v>61</v>
      </c>
      <c r="D311" s="180" t="s">
        <v>84</v>
      </c>
      <c r="E311" s="179">
        <v>4</v>
      </c>
      <c r="F311" s="181" t="s">
        <v>66</v>
      </c>
      <c r="G311" s="179" t="s">
        <v>64</v>
      </c>
      <c r="H311" s="179">
        <v>1.5</v>
      </c>
      <c r="I311" s="196">
        <v>1</v>
      </c>
      <c r="J311" s="179" t="s">
        <v>58</v>
      </c>
    </row>
    <row r="312" spans="1:10" s="197" customFormat="1" ht="12.75" customHeight="1" x14ac:dyDescent="0.2">
      <c r="A312" s="179">
        <v>2010</v>
      </c>
      <c r="B312" s="179">
        <v>1</v>
      </c>
      <c r="C312" s="179" t="s">
        <v>61</v>
      </c>
      <c r="D312" s="180" t="s">
        <v>34</v>
      </c>
      <c r="E312" s="179">
        <v>4</v>
      </c>
      <c r="F312" s="181" t="s">
        <v>77</v>
      </c>
      <c r="G312" s="179" t="s">
        <v>64</v>
      </c>
      <c r="H312" s="179">
        <v>1.5</v>
      </c>
      <c r="I312" s="196">
        <v>1</v>
      </c>
      <c r="J312" s="179" t="s">
        <v>58</v>
      </c>
    </row>
    <row r="313" spans="1:10" s="197" customFormat="1" ht="12.75" customHeight="1" x14ac:dyDescent="0.2">
      <c r="A313" s="179">
        <v>2010</v>
      </c>
      <c r="B313" s="179">
        <v>1</v>
      </c>
      <c r="C313" s="179" t="s">
        <v>61</v>
      </c>
      <c r="D313" s="180" t="s">
        <v>84</v>
      </c>
      <c r="E313" s="179">
        <v>4</v>
      </c>
      <c r="F313" s="181" t="s">
        <v>77</v>
      </c>
      <c r="G313" s="179" t="s">
        <v>64</v>
      </c>
      <c r="H313" s="179">
        <v>0.5</v>
      </c>
      <c r="I313" s="196">
        <v>1</v>
      </c>
      <c r="J313" s="179" t="s">
        <v>58</v>
      </c>
    </row>
    <row r="314" spans="1:10" s="197" customFormat="1" ht="12.75" customHeight="1" x14ac:dyDescent="0.2">
      <c r="A314" s="179">
        <v>2010</v>
      </c>
      <c r="B314" s="179">
        <v>1</v>
      </c>
      <c r="C314" s="179" t="s">
        <v>61</v>
      </c>
      <c r="D314" s="180" t="s">
        <v>37</v>
      </c>
      <c r="E314" s="179">
        <v>4</v>
      </c>
      <c r="F314" s="181" t="s">
        <v>68</v>
      </c>
      <c r="G314" s="179" t="s">
        <v>64</v>
      </c>
      <c r="H314" s="179">
        <v>2.5</v>
      </c>
      <c r="I314" s="196">
        <v>1</v>
      </c>
      <c r="J314" s="179" t="s">
        <v>58</v>
      </c>
    </row>
    <row r="315" spans="1:10" s="197" customFormat="1" ht="12.75" customHeight="1" x14ac:dyDescent="0.2">
      <c r="A315" s="179">
        <v>2010</v>
      </c>
      <c r="B315" s="179">
        <v>1</v>
      </c>
      <c r="C315" s="179" t="s">
        <v>61</v>
      </c>
      <c r="D315" s="180" t="s">
        <v>34</v>
      </c>
      <c r="E315" s="179">
        <v>4</v>
      </c>
      <c r="F315" s="181" t="s">
        <v>69</v>
      </c>
      <c r="G315" s="179" t="s">
        <v>64</v>
      </c>
      <c r="H315" s="179">
        <v>1</v>
      </c>
      <c r="I315" s="196">
        <v>1</v>
      </c>
      <c r="J315" s="179" t="s">
        <v>58</v>
      </c>
    </row>
    <row r="316" spans="1:10" s="197" customFormat="1" ht="12.75" customHeight="1" x14ac:dyDescent="0.2">
      <c r="A316" s="179">
        <v>2010</v>
      </c>
      <c r="B316" s="179">
        <v>1</v>
      </c>
      <c r="C316" s="179" t="s">
        <v>61</v>
      </c>
      <c r="D316" s="180" t="s">
        <v>39</v>
      </c>
      <c r="E316" s="179">
        <v>4</v>
      </c>
      <c r="F316" s="181" t="s">
        <v>69</v>
      </c>
      <c r="G316" s="179" t="s">
        <v>64</v>
      </c>
      <c r="H316" s="179">
        <v>2</v>
      </c>
      <c r="I316" s="196">
        <v>1</v>
      </c>
      <c r="J316" s="179" t="s">
        <v>58</v>
      </c>
    </row>
    <row r="317" spans="1:10" s="197" customFormat="1" ht="12.75" customHeight="1" x14ac:dyDescent="0.2">
      <c r="A317" s="179">
        <v>2010</v>
      </c>
      <c r="B317" s="179">
        <v>1</v>
      </c>
      <c r="C317" s="179" t="s">
        <v>61</v>
      </c>
      <c r="D317" s="180" t="s">
        <v>38</v>
      </c>
      <c r="E317" s="179">
        <v>4</v>
      </c>
      <c r="F317" s="181" t="s">
        <v>70</v>
      </c>
      <c r="G317" s="179" t="s">
        <v>64</v>
      </c>
      <c r="H317" s="179">
        <v>1</v>
      </c>
      <c r="I317" s="196">
        <v>1</v>
      </c>
      <c r="J317" s="179" t="s">
        <v>58</v>
      </c>
    </row>
    <row r="318" spans="1:10" s="197" customFormat="1" ht="12.75" customHeight="1" x14ac:dyDescent="0.2">
      <c r="A318" s="179">
        <v>2010</v>
      </c>
      <c r="B318" s="179">
        <v>1</v>
      </c>
      <c r="C318" s="179" t="s">
        <v>61</v>
      </c>
      <c r="D318" s="180" t="s">
        <v>84</v>
      </c>
      <c r="E318" s="179">
        <v>4</v>
      </c>
      <c r="F318" s="181" t="s">
        <v>70</v>
      </c>
      <c r="G318" s="179" t="s">
        <v>64</v>
      </c>
      <c r="H318" s="179">
        <v>2</v>
      </c>
      <c r="I318" s="196">
        <v>1</v>
      </c>
      <c r="J318" s="179" t="s">
        <v>58</v>
      </c>
    </row>
    <row r="319" spans="1:10" s="197" customFormat="1" ht="12.75" customHeight="1" x14ac:dyDescent="0.2">
      <c r="A319" s="179">
        <v>2010</v>
      </c>
      <c r="B319" s="179">
        <v>1</v>
      </c>
      <c r="C319" s="179" t="s">
        <v>61</v>
      </c>
      <c r="D319" s="180" t="s">
        <v>37</v>
      </c>
      <c r="E319" s="179">
        <v>4</v>
      </c>
      <c r="F319" s="181" t="s">
        <v>63</v>
      </c>
      <c r="G319" s="179" t="s">
        <v>71</v>
      </c>
      <c r="H319" s="179">
        <v>2.5</v>
      </c>
      <c r="I319" s="196">
        <v>1</v>
      </c>
      <c r="J319" s="179" t="s">
        <v>58</v>
      </c>
    </row>
    <row r="320" spans="1:10" s="197" customFormat="1" ht="12.75" customHeight="1" x14ac:dyDescent="0.2">
      <c r="A320" s="179">
        <v>2010</v>
      </c>
      <c r="B320" s="179">
        <v>1</v>
      </c>
      <c r="C320" s="179" t="s">
        <v>61</v>
      </c>
      <c r="D320" s="180" t="s">
        <v>34</v>
      </c>
      <c r="E320" s="179">
        <v>4</v>
      </c>
      <c r="F320" s="181" t="s">
        <v>63</v>
      </c>
      <c r="G320" s="179" t="s">
        <v>71</v>
      </c>
      <c r="H320" s="179">
        <v>2</v>
      </c>
      <c r="I320" s="196">
        <v>1</v>
      </c>
      <c r="J320" s="179" t="s">
        <v>58</v>
      </c>
    </row>
    <row r="321" spans="1:10" s="197" customFormat="1" ht="12.75" customHeight="1" x14ac:dyDescent="0.2">
      <c r="A321" s="179">
        <v>2010</v>
      </c>
      <c r="B321" s="179">
        <v>1</v>
      </c>
      <c r="C321" s="179" t="s">
        <v>61</v>
      </c>
      <c r="D321" s="180" t="s">
        <v>38</v>
      </c>
      <c r="E321" s="179">
        <v>4</v>
      </c>
      <c r="F321" s="181" t="s">
        <v>63</v>
      </c>
      <c r="G321" s="179" t="s">
        <v>71</v>
      </c>
      <c r="H321" s="179">
        <v>0.5</v>
      </c>
      <c r="I321" s="196">
        <v>1</v>
      </c>
      <c r="J321" s="179" t="s">
        <v>58</v>
      </c>
    </row>
    <row r="322" spans="1:10" s="197" customFormat="1" ht="12.75" customHeight="1" x14ac:dyDescent="0.2">
      <c r="A322" s="179">
        <v>2010</v>
      </c>
      <c r="B322" s="179">
        <v>1</v>
      </c>
      <c r="C322" s="179" t="s">
        <v>61</v>
      </c>
      <c r="D322" s="180" t="s">
        <v>62</v>
      </c>
      <c r="E322" s="179">
        <v>4</v>
      </c>
      <c r="F322" s="181" t="s">
        <v>63</v>
      </c>
      <c r="G322" s="179" t="s">
        <v>71</v>
      </c>
      <c r="H322" s="179">
        <v>0.5</v>
      </c>
      <c r="I322" s="196">
        <v>1</v>
      </c>
      <c r="J322" s="179" t="s">
        <v>58</v>
      </c>
    </row>
    <row r="323" spans="1:10" s="197" customFormat="1" ht="12.75" customHeight="1" x14ac:dyDescent="0.2">
      <c r="A323" s="179">
        <v>2010</v>
      </c>
      <c r="B323" s="179">
        <v>1</v>
      </c>
      <c r="C323" s="179" t="s">
        <v>61</v>
      </c>
      <c r="D323" s="180" t="s">
        <v>34</v>
      </c>
      <c r="E323" s="179">
        <v>4</v>
      </c>
      <c r="F323" s="181" t="s">
        <v>65</v>
      </c>
      <c r="G323" s="179" t="s">
        <v>71</v>
      </c>
      <c r="H323" s="179">
        <v>2</v>
      </c>
      <c r="I323" s="196">
        <v>1</v>
      </c>
      <c r="J323" s="179" t="s">
        <v>58</v>
      </c>
    </row>
    <row r="324" spans="1:10" s="197" customFormat="1" ht="12.75" customHeight="1" x14ac:dyDescent="0.2">
      <c r="A324" s="179">
        <v>2010</v>
      </c>
      <c r="B324" s="179">
        <v>1</v>
      </c>
      <c r="C324" s="179" t="s">
        <v>61</v>
      </c>
      <c r="D324" s="180" t="s">
        <v>62</v>
      </c>
      <c r="E324" s="179">
        <v>4</v>
      </c>
      <c r="F324" s="181" t="s">
        <v>65</v>
      </c>
      <c r="G324" s="179" t="s">
        <v>71</v>
      </c>
      <c r="H324" s="179">
        <v>0.5</v>
      </c>
      <c r="I324" s="196">
        <v>1</v>
      </c>
      <c r="J324" s="179" t="s">
        <v>58</v>
      </c>
    </row>
    <row r="325" spans="1:10" ht="12.75" customHeight="1" x14ac:dyDescent="0.2">
      <c r="A325" s="182">
        <v>2010</v>
      </c>
      <c r="B325" s="183">
        <v>1</v>
      </c>
      <c r="C325" s="183" t="s">
        <v>61</v>
      </c>
      <c r="D325" s="184" t="s">
        <v>37</v>
      </c>
      <c r="E325" s="182">
        <v>4</v>
      </c>
      <c r="F325" s="185" t="s">
        <v>63</v>
      </c>
      <c r="G325" s="182" t="s">
        <v>71</v>
      </c>
      <c r="H325" s="182">
        <v>2.5</v>
      </c>
      <c r="I325" s="182">
        <v>1</v>
      </c>
      <c r="J325" s="182" t="s">
        <v>74</v>
      </c>
    </row>
    <row r="326" spans="1:10" ht="12.75" customHeight="1" x14ac:dyDescent="0.2">
      <c r="A326" s="182">
        <v>2010</v>
      </c>
      <c r="B326" s="183">
        <v>1</v>
      </c>
      <c r="C326" s="183" t="s">
        <v>61</v>
      </c>
      <c r="D326" s="184" t="s">
        <v>37</v>
      </c>
      <c r="E326" s="182">
        <v>4</v>
      </c>
      <c r="F326" s="185" t="s">
        <v>66</v>
      </c>
      <c r="G326" s="182" t="s">
        <v>71</v>
      </c>
      <c r="H326" s="182">
        <v>2.5</v>
      </c>
      <c r="I326" s="182">
        <v>1</v>
      </c>
      <c r="J326" s="182" t="s">
        <v>74</v>
      </c>
    </row>
    <row r="327" spans="1:10" ht="12.75" customHeight="1" x14ac:dyDescent="0.2">
      <c r="A327" s="182">
        <v>2010</v>
      </c>
      <c r="B327" s="183">
        <v>1</v>
      </c>
      <c r="C327" s="183" t="s">
        <v>61</v>
      </c>
      <c r="D327" s="184" t="s">
        <v>37</v>
      </c>
      <c r="E327" s="182">
        <v>4</v>
      </c>
      <c r="F327" s="185" t="s">
        <v>68</v>
      </c>
      <c r="G327" s="182" t="s">
        <v>71</v>
      </c>
      <c r="H327" s="182">
        <v>2.5</v>
      </c>
      <c r="I327" s="182">
        <v>1</v>
      </c>
      <c r="J327" s="182" t="s">
        <v>74</v>
      </c>
    </row>
    <row r="328" spans="1:10" ht="12.75" customHeight="1" x14ac:dyDescent="0.2">
      <c r="A328" s="182">
        <v>2010</v>
      </c>
      <c r="B328" s="183">
        <v>1</v>
      </c>
      <c r="C328" s="183" t="s">
        <v>61</v>
      </c>
      <c r="D328" s="184" t="s">
        <v>34</v>
      </c>
      <c r="E328" s="182">
        <v>4</v>
      </c>
      <c r="F328" s="185" t="s">
        <v>63</v>
      </c>
      <c r="G328" s="182" t="s">
        <v>71</v>
      </c>
      <c r="H328" s="182">
        <v>2</v>
      </c>
      <c r="I328" s="182">
        <v>1</v>
      </c>
      <c r="J328" s="182" t="s">
        <v>74</v>
      </c>
    </row>
    <row r="329" spans="1:10" ht="12.75" customHeight="1" x14ac:dyDescent="0.2">
      <c r="A329" s="182">
        <v>2010</v>
      </c>
      <c r="B329" s="183">
        <v>1</v>
      </c>
      <c r="C329" s="183" t="s">
        <v>61</v>
      </c>
      <c r="D329" s="184" t="s">
        <v>62</v>
      </c>
      <c r="E329" s="182">
        <v>4</v>
      </c>
      <c r="F329" s="185" t="s">
        <v>63</v>
      </c>
      <c r="G329" s="182" t="s">
        <v>71</v>
      </c>
      <c r="H329" s="182">
        <v>1</v>
      </c>
      <c r="I329" s="182">
        <v>1</v>
      </c>
      <c r="J329" s="182" t="s">
        <v>74</v>
      </c>
    </row>
    <row r="330" spans="1:10" ht="12.75" customHeight="1" x14ac:dyDescent="0.2">
      <c r="A330" s="182">
        <v>2010</v>
      </c>
      <c r="B330" s="183">
        <v>1</v>
      </c>
      <c r="C330" s="183" t="s">
        <v>61</v>
      </c>
      <c r="D330" s="184" t="s">
        <v>34</v>
      </c>
      <c r="E330" s="182">
        <v>4</v>
      </c>
      <c r="F330" s="185" t="s">
        <v>65</v>
      </c>
      <c r="G330" s="182" t="s">
        <v>71</v>
      </c>
      <c r="H330" s="182">
        <v>2</v>
      </c>
      <c r="I330" s="182">
        <v>1</v>
      </c>
      <c r="J330" s="182" t="s">
        <v>74</v>
      </c>
    </row>
    <row r="331" spans="1:10" ht="12.75" customHeight="1" x14ac:dyDescent="0.2">
      <c r="A331" s="182">
        <v>2010</v>
      </c>
      <c r="B331" s="183">
        <v>1</v>
      </c>
      <c r="C331" s="183" t="s">
        <v>61</v>
      </c>
      <c r="D331" s="184" t="s">
        <v>34</v>
      </c>
      <c r="E331" s="182">
        <v>4</v>
      </c>
      <c r="F331" s="185" t="s">
        <v>66</v>
      </c>
      <c r="G331" s="182" t="s">
        <v>71</v>
      </c>
      <c r="H331" s="182">
        <v>3</v>
      </c>
      <c r="I331" s="182">
        <v>1</v>
      </c>
      <c r="J331" s="182" t="s">
        <v>74</v>
      </c>
    </row>
    <row r="332" spans="1:10" ht="12.75" customHeight="1" x14ac:dyDescent="0.2">
      <c r="A332" s="182">
        <v>2010</v>
      </c>
      <c r="B332" s="183">
        <v>1</v>
      </c>
      <c r="C332" s="183" t="s">
        <v>61</v>
      </c>
      <c r="D332" s="184" t="s">
        <v>34</v>
      </c>
      <c r="E332" s="182">
        <v>4</v>
      </c>
      <c r="F332" s="185" t="s">
        <v>77</v>
      </c>
      <c r="G332" s="182" t="s">
        <v>71</v>
      </c>
      <c r="H332" s="182">
        <v>3</v>
      </c>
      <c r="I332" s="182">
        <v>1</v>
      </c>
      <c r="J332" s="182" t="s">
        <v>74</v>
      </c>
    </row>
    <row r="333" spans="1:10" ht="12.75" customHeight="1" x14ac:dyDescent="0.2">
      <c r="A333" s="182">
        <v>2010</v>
      </c>
      <c r="B333" s="183">
        <v>1</v>
      </c>
      <c r="C333" s="183" t="s">
        <v>61</v>
      </c>
      <c r="D333" s="184" t="s">
        <v>38</v>
      </c>
      <c r="E333" s="182">
        <v>4</v>
      </c>
      <c r="F333" s="185" t="s">
        <v>65</v>
      </c>
      <c r="G333" s="182" t="s">
        <v>71</v>
      </c>
      <c r="H333" s="182">
        <v>1</v>
      </c>
      <c r="I333" s="182">
        <v>1</v>
      </c>
      <c r="J333" s="182" t="s">
        <v>74</v>
      </c>
    </row>
    <row r="334" spans="1:10" ht="12.75" customHeight="1" x14ac:dyDescent="0.2">
      <c r="A334" s="182">
        <v>2010</v>
      </c>
      <c r="B334" s="183">
        <v>1</v>
      </c>
      <c r="C334" s="183" t="s">
        <v>61</v>
      </c>
      <c r="D334" s="184" t="s">
        <v>38</v>
      </c>
      <c r="E334" s="182">
        <v>4</v>
      </c>
      <c r="F334" s="185" t="s">
        <v>68</v>
      </c>
      <c r="G334" s="182" t="s">
        <v>71</v>
      </c>
      <c r="H334" s="182">
        <v>0.5</v>
      </c>
      <c r="I334" s="182">
        <v>1</v>
      </c>
      <c r="J334" s="182" t="s">
        <v>74</v>
      </c>
    </row>
    <row r="335" spans="1:10" ht="12.75" customHeight="1" x14ac:dyDescent="0.2">
      <c r="A335" s="182">
        <v>2010</v>
      </c>
      <c r="B335" s="183">
        <v>1</v>
      </c>
      <c r="C335" s="183" t="s">
        <v>61</v>
      </c>
      <c r="D335" s="184" t="s">
        <v>38</v>
      </c>
      <c r="E335" s="182">
        <v>4</v>
      </c>
      <c r="F335" s="185" t="s">
        <v>70</v>
      </c>
      <c r="G335" s="182" t="s">
        <v>71</v>
      </c>
      <c r="H335" s="182">
        <v>2</v>
      </c>
      <c r="I335" s="182">
        <v>1</v>
      </c>
      <c r="J335" s="182" t="s">
        <v>74</v>
      </c>
    </row>
    <row r="336" spans="1:10" ht="12.75" customHeight="1" x14ac:dyDescent="0.2">
      <c r="A336" s="182">
        <v>2010</v>
      </c>
      <c r="B336" s="183">
        <v>1</v>
      </c>
      <c r="C336" s="183" t="s">
        <v>61</v>
      </c>
      <c r="D336" s="184" t="s">
        <v>39</v>
      </c>
      <c r="E336" s="182">
        <v>4</v>
      </c>
      <c r="F336" s="185" t="s">
        <v>68</v>
      </c>
      <c r="G336" s="182" t="s">
        <v>71</v>
      </c>
      <c r="H336" s="182">
        <v>0.5</v>
      </c>
      <c r="I336" s="182">
        <v>1</v>
      </c>
      <c r="J336" s="182" t="s">
        <v>74</v>
      </c>
    </row>
    <row r="337" spans="1:10" ht="12.75" customHeight="1" x14ac:dyDescent="0.2">
      <c r="A337" s="182">
        <v>2010</v>
      </c>
      <c r="B337" s="183">
        <v>1</v>
      </c>
      <c r="C337" s="183" t="s">
        <v>61</v>
      </c>
      <c r="D337" s="184" t="s">
        <v>39</v>
      </c>
      <c r="E337" s="182">
        <v>4</v>
      </c>
      <c r="F337" s="185" t="s">
        <v>70</v>
      </c>
      <c r="G337" s="182" t="s">
        <v>71</v>
      </c>
      <c r="H337" s="182">
        <v>2</v>
      </c>
      <c r="I337" s="182">
        <v>1</v>
      </c>
      <c r="J337" s="182" t="s">
        <v>74</v>
      </c>
    </row>
    <row r="338" spans="1:10" ht="12.75" customHeight="1" x14ac:dyDescent="0.2">
      <c r="A338" s="182">
        <v>2010</v>
      </c>
      <c r="B338" s="183">
        <v>1</v>
      </c>
      <c r="C338" s="183" t="s">
        <v>61</v>
      </c>
      <c r="D338" s="184" t="s">
        <v>62</v>
      </c>
      <c r="E338" s="182">
        <v>4</v>
      </c>
      <c r="F338" s="185" t="s">
        <v>65</v>
      </c>
      <c r="G338" s="182" t="s">
        <v>71</v>
      </c>
      <c r="H338" s="182">
        <v>2</v>
      </c>
      <c r="I338" s="182">
        <v>1</v>
      </c>
      <c r="J338" s="182" t="s">
        <v>74</v>
      </c>
    </row>
    <row r="339" spans="1:10" ht="12.75" customHeight="1" x14ac:dyDescent="0.2">
      <c r="A339" s="182">
        <v>2010</v>
      </c>
      <c r="B339" s="183">
        <v>1</v>
      </c>
      <c r="C339" s="183" t="s">
        <v>61</v>
      </c>
      <c r="D339" s="184" t="s">
        <v>62</v>
      </c>
      <c r="E339" s="182">
        <v>4</v>
      </c>
      <c r="F339" s="185" t="s">
        <v>66</v>
      </c>
      <c r="G339" s="182" t="s">
        <v>71</v>
      </c>
      <c r="H339" s="182">
        <v>2</v>
      </c>
      <c r="I339" s="182">
        <v>1</v>
      </c>
      <c r="J339" s="182" t="s">
        <v>74</v>
      </c>
    </row>
    <row r="340" spans="1:10" ht="12.75" customHeight="1" x14ac:dyDescent="0.2">
      <c r="A340" s="182">
        <v>2010</v>
      </c>
      <c r="B340" s="183">
        <v>1</v>
      </c>
      <c r="C340" s="183" t="s">
        <v>61</v>
      </c>
      <c r="D340" s="184" t="s">
        <v>62</v>
      </c>
      <c r="E340" s="182">
        <v>4</v>
      </c>
      <c r="F340" s="185" t="s">
        <v>77</v>
      </c>
      <c r="G340" s="182" t="s">
        <v>71</v>
      </c>
      <c r="H340" s="182">
        <v>0.5</v>
      </c>
      <c r="I340" s="182">
        <v>1</v>
      </c>
      <c r="J340" s="182" t="s">
        <v>74</v>
      </c>
    </row>
    <row r="341" spans="1:10" ht="12.75" customHeight="1" x14ac:dyDescent="0.2">
      <c r="A341" s="182">
        <v>2010</v>
      </c>
      <c r="B341" s="183">
        <v>1</v>
      </c>
      <c r="C341" s="183" t="s">
        <v>61</v>
      </c>
      <c r="D341" s="184" t="s">
        <v>62</v>
      </c>
      <c r="E341" s="182">
        <v>4</v>
      </c>
      <c r="F341" s="185" t="s">
        <v>68</v>
      </c>
      <c r="G341" s="182" t="s">
        <v>71</v>
      </c>
      <c r="H341" s="182">
        <v>0.5</v>
      </c>
      <c r="I341" s="182">
        <v>1</v>
      </c>
      <c r="J341" s="182" t="s">
        <v>74</v>
      </c>
    </row>
    <row r="342" spans="1:10" ht="12.75" customHeight="1" x14ac:dyDescent="0.2">
      <c r="A342" s="182">
        <v>2010</v>
      </c>
      <c r="B342" s="183">
        <v>1</v>
      </c>
      <c r="C342" s="183" t="s">
        <v>61</v>
      </c>
      <c r="D342" s="184" t="s">
        <v>62</v>
      </c>
      <c r="E342" s="182">
        <v>4</v>
      </c>
      <c r="F342" s="185" t="s">
        <v>70</v>
      </c>
      <c r="G342" s="182" t="s">
        <v>71</v>
      </c>
      <c r="H342" s="182">
        <v>1</v>
      </c>
      <c r="I342" s="182">
        <v>1</v>
      </c>
      <c r="J342" s="182" t="s">
        <v>74</v>
      </c>
    </row>
    <row r="343" spans="1:10" ht="12.75" customHeight="1" x14ac:dyDescent="0.2">
      <c r="A343" s="198">
        <v>2010</v>
      </c>
      <c r="B343" s="190">
        <v>1</v>
      </c>
      <c r="C343" s="190" t="s">
        <v>61</v>
      </c>
      <c r="D343" s="192" t="s">
        <v>37</v>
      </c>
      <c r="E343" s="198">
        <v>4</v>
      </c>
      <c r="F343" s="199" t="s">
        <v>63</v>
      </c>
      <c r="G343" s="190" t="s">
        <v>64</v>
      </c>
      <c r="H343" s="190">
        <v>2.5</v>
      </c>
      <c r="I343" s="198">
        <v>1</v>
      </c>
      <c r="J343" s="190" t="s">
        <v>85</v>
      </c>
    </row>
    <row r="344" spans="1:10" ht="12.75" customHeight="1" x14ac:dyDescent="0.2">
      <c r="A344" s="198">
        <v>2010</v>
      </c>
      <c r="B344" s="190">
        <v>1</v>
      </c>
      <c r="C344" s="190" t="s">
        <v>61</v>
      </c>
      <c r="D344" s="192" t="s">
        <v>34</v>
      </c>
      <c r="E344" s="198">
        <v>4</v>
      </c>
      <c r="F344" s="199" t="s">
        <v>63</v>
      </c>
      <c r="G344" s="190" t="s">
        <v>64</v>
      </c>
      <c r="H344" s="190">
        <v>1</v>
      </c>
      <c r="I344" s="198">
        <v>1</v>
      </c>
      <c r="J344" s="190" t="s">
        <v>85</v>
      </c>
    </row>
    <row r="345" spans="1:10" ht="12.75" customHeight="1" x14ac:dyDescent="0.2">
      <c r="A345" s="198">
        <v>2010</v>
      </c>
      <c r="B345" s="190">
        <v>1</v>
      </c>
      <c r="C345" s="190" t="s">
        <v>61</v>
      </c>
      <c r="D345" s="192" t="s">
        <v>34</v>
      </c>
      <c r="E345" s="198">
        <v>4</v>
      </c>
      <c r="F345" s="199" t="s">
        <v>65</v>
      </c>
      <c r="G345" s="190" t="s">
        <v>64</v>
      </c>
      <c r="H345" s="190">
        <v>1.5</v>
      </c>
      <c r="I345" s="198">
        <v>1</v>
      </c>
      <c r="J345" s="190" t="s">
        <v>85</v>
      </c>
    </row>
    <row r="346" spans="1:10" ht="12.75" customHeight="1" x14ac:dyDescent="0.2">
      <c r="A346" s="198">
        <v>2010</v>
      </c>
      <c r="B346" s="190">
        <v>1</v>
      </c>
      <c r="C346" s="190" t="s">
        <v>61</v>
      </c>
      <c r="D346" s="192" t="s">
        <v>62</v>
      </c>
      <c r="E346" s="198">
        <v>4</v>
      </c>
      <c r="F346" s="199" t="s">
        <v>65</v>
      </c>
      <c r="G346" s="190" t="s">
        <v>64</v>
      </c>
      <c r="H346" s="190">
        <v>2</v>
      </c>
      <c r="I346" s="198">
        <v>1</v>
      </c>
      <c r="J346" s="190" t="s">
        <v>85</v>
      </c>
    </row>
    <row r="347" spans="1:10" ht="12.75" customHeight="1" x14ac:dyDescent="0.2">
      <c r="A347" s="198">
        <v>2010</v>
      </c>
      <c r="B347" s="190">
        <v>1</v>
      </c>
      <c r="C347" s="190" t="s">
        <v>61</v>
      </c>
      <c r="D347" s="192" t="s">
        <v>37</v>
      </c>
      <c r="E347" s="198">
        <v>4</v>
      </c>
      <c r="F347" s="199" t="s">
        <v>66</v>
      </c>
      <c r="G347" s="190" t="s">
        <v>64</v>
      </c>
      <c r="H347" s="190">
        <v>2.5</v>
      </c>
      <c r="I347" s="198">
        <v>1</v>
      </c>
      <c r="J347" s="190" t="s">
        <v>85</v>
      </c>
    </row>
    <row r="348" spans="1:10" ht="12.75" customHeight="1" x14ac:dyDescent="0.2">
      <c r="A348" s="198">
        <v>2010</v>
      </c>
      <c r="B348" s="190">
        <v>1</v>
      </c>
      <c r="C348" s="190" t="s">
        <v>61</v>
      </c>
      <c r="D348" s="192" t="s">
        <v>34</v>
      </c>
      <c r="E348" s="198">
        <v>4</v>
      </c>
      <c r="F348" s="199" t="s">
        <v>77</v>
      </c>
      <c r="G348" s="190" t="s">
        <v>64</v>
      </c>
      <c r="H348" s="190">
        <v>1.5</v>
      </c>
      <c r="I348" s="198">
        <v>1</v>
      </c>
      <c r="J348" s="190" t="s">
        <v>85</v>
      </c>
    </row>
    <row r="349" spans="1:10" ht="12.75" customHeight="1" x14ac:dyDescent="0.2">
      <c r="A349" s="198">
        <v>2010</v>
      </c>
      <c r="B349" s="190">
        <v>1</v>
      </c>
      <c r="C349" s="190" t="s">
        <v>61</v>
      </c>
      <c r="D349" s="192" t="s">
        <v>38</v>
      </c>
      <c r="E349" s="198">
        <v>4</v>
      </c>
      <c r="F349" s="199" t="s">
        <v>77</v>
      </c>
      <c r="G349" s="190" t="s">
        <v>64</v>
      </c>
      <c r="H349" s="190">
        <v>2</v>
      </c>
      <c r="I349" s="198">
        <v>1</v>
      </c>
      <c r="J349" s="190" t="s">
        <v>85</v>
      </c>
    </row>
    <row r="350" spans="1:10" ht="12.75" customHeight="1" x14ac:dyDescent="0.2">
      <c r="A350" s="198">
        <v>2010</v>
      </c>
      <c r="B350" s="190">
        <v>1</v>
      </c>
      <c r="C350" s="190" t="s">
        <v>61</v>
      </c>
      <c r="D350" s="192" t="s">
        <v>62</v>
      </c>
      <c r="E350" s="198">
        <v>4</v>
      </c>
      <c r="F350" s="199" t="s">
        <v>77</v>
      </c>
      <c r="G350" s="190" t="s">
        <v>64</v>
      </c>
      <c r="H350" s="190">
        <v>0.5</v>
      </c>
      <c r="I350" s="198">
        <v>1</v>
      </c>
      <c r="J350" s="190" t="s">
        <v>85</v>
      </c>
    </row>
    <row r="351" spans="1:10" ht="12.75" customHeight="1" x14ac:dyDescent="0.2">
      <c r="A351" s="198">
        <v>2010</v>
      </c>
      <c r="B351" s="190">
        <v>1</v>
      </c>
      <c r="C351" s="190" t="s">
        <v>61</v>
      </c>
      <c r="D351" s="192" t="s">
        <v>37</v>
      </c>
      <c r="E351" s="198">
        <v>4</v>
      </c>
      <c r="F351" s="199" t="s">
        <v>68</v>
      </c>
      <c r="G351" s="190" t="s">
        <v>64</v>
      </c>
      <c r="H351" s="190">
        <v>2.5</v>
      </c>
      <c r="I351" s="198">
        <v>1</v>
      </c>
      <c r="J351" s="190" t="s">
        <v>85</v>
      </c>
    </row>
    <row r="352" spans="1:10" ht="12.75" customHeight="1" x14ac:dyDescent="0.2">
      <c r="A352" s="198">
        <v>2010</v>
      </c>
      <c r="B352" s="190">
        <v>1</v>
      </c>
      <c r="C352" s="190" t="s">
        <v>61</v>
      </c>
      <c r="D352" s="192" t="s">
        <v>34</v>
      </c>
      <c r="E352" s="198">
        <v>4</v>
      </c>
      <c r="F352" s="199" t="s">
        <v>69</v>
      </c>
      <c r="G352" s="190" t="s">
        <v>64</v>
      </c>
      <c r="H352" s="190">
        <v>1</v>
      </c>
      <c r="I352" s="198">
        <v>1</v>
      </c>
      <c r="J352" s="190" t="s">
        <v>85</v>
      </c>
    </row>
    <row r="353" spans="1:10" ht="12.75" customHeight="1" x14ac:dyDescent="0.2">
      <c r="A353" s="198">
        <v>2010</v>
      </c>
      <c r="B353" s="190">
        <v>1</v>
      </c>
      <c r="C353" s="190" t="s">
        <v>61</v>
      </c>
      <c r="D353" s="192" t="s">
        <v>39</v>
      </c>
      <c r="E353" s="198">
        <v>4</v>
      </c>
      <c r="F353" s="199" t="s">
        <v>69</v>
      </c>
      <c r="G353" s="190" t="s">
        <v>64</v>
      </c>
      <c r="H353" s="190">
        <v>2</v>
      </c>
      <c r="I353" s="198">
        <v>1</v>
      </c>
      <c r="J353" s="190" t="s">
        <v>85</v>
      </c>
    </row>
    <row r="354" spans="1:10" ht="12.75" customHeight="1" x14ac:dyDescent="0.2">
      <c r="A354" s="198">
        <v>2010</v>
      </c>
      <c r="B354" s="190">
        <v>1</v>
      </c>
      <c r="C354" s="190" t="s">
        <v>61</v>
      </c>
      <c r="D354" s="192" t="s">
        <v>39</v>
      </c>
      <c r="E354" s="198">
        <v>4</v>
      </c>
      <c r="F354" s="199" t="s">
        <v>70</v>
      </c>
      <c r="G354" s="190" t="s">
        <v>64</v>
      </c>
      <c r="H354" s="190">
        <v>1</v>
      </c>
      <c r="I354" s="198">
        <v>1</v>
      </c>
      <c r="J354" s="190" t="s">
        <v>85</v>
      </c>
    </row>
    <row r="355" spans="1:10" ht="12.75" customHeight="1" x14ac:dyDescent="0.2">
      <c r="A355" s="198">
        <v>2010</v>
      </c>
      <c r="B355" s="190">
        <v>1</v>
      </c>
      <c r="C355" s="190" t="s">
        <v>61</v>
      </c>
      <c r="D355" s="192" t="s">
        <v>38</v>
      </c>
      <c r="E355" s="198">
        <v>4</v>
      </c>
      <c r="F355" s="199" t="s">
        <v>70</v>
      </c>
      <c r="G355" s="190" t="s">
        <v>64</v>
      </c>
      <c r="H355" s="190">
        <v>1</v>
      </c>
      <c r="I355" s="198">
        <v>1</v>
      </c>
      <c r="J355" s="190" t="s">
        <v>85</v>
      </c>
    </row>
    <row r="356" spans="1:10" ht="12.75" customHeight="1" x14ac:dyDescent="0.2">
      <c r="A356" s="198">
        <v>2010</v>
      </c>
      <c r="B356" s="190">
        <v>1</v>
      </c>
      <c r="C356" s="190" t="s">
        <v>61</v>
      </c>
      <c r="D356" s="192" t="s">
        <v>37</v>
      </c>
      <c r="E356" s="198">
        <v>4</v>
      </c>
      <c r="F356" s="199" t="s">
        <v>63</v>
      </c>
      <c r="G356" s="200" t="s">
        <v>71</v>
      </c>
      <c r="H356" s="190">
        <v>2.5</v>
      </c>
      <c r="I356" s="198">
        <v>1</v>
      </c>
      <c r="J356" s="190" t="s">
        <v>85</v>
      </c>
    </row>
    <row r="357" spans="1:10" ht="12.75" customHeight="1" x14ac:dyDescent="0.2">
      <c r="A357" s="198">
        <v>2010</v>
      </c>
      <c r="B357" s="190">
        <v>1</v>
      </c>
      <c r="C357" s="190" t="s">
        <v>61</v>
      </c>
      <c r="D357" s="192" t="s">
        <v>34</v>
      </c>
      <c r="E357" s="198">
        <v>4</v>
      </c>
      <c r="F357" s="199" t="s">
        <v>63</v>
      </c>
      <c r="G357" s="190" t="s">
        <v>71</v>
      </c>
      <c r="H357" s="190">
        <v>2</v>
      </c>
      <c r="I357" s="198">
        <v>1</v>
      </c>
      <c r="J357" s="190" t="s">
        <v>85</v>
      </c>
    </row>
    <row r="358" spans="1:10" ht="12.75" customHeight="1" x14ac:dyDescent="0.2">
      <c r="A358" s="198">
        <v>2010</v>
      </c>
      <c r="B358" s="190">
        <v>1</v>
      </c>
      <c r="C358" s="190" t="s">
        <v>61</v>
      </c>
      <c r="D358" s="192" t="s">
        <v>62</v>
      </c>
      <c r="E358" s="198">
        <v>4</v>
      </c>
      <c r="F358" s="199" t="s">
        <v>63</v>
      </c>
      <c r="G358" s="190" t="s">
        <v>71</v>
      </c>
      <c r="H358" s="190">
        <v>0.5</v>
      </c>
      <c r="I358" s="198">
        <v>1</v>
      </c>
      <c r="J358" s="190" t="s">
        <v>85</v>
      </c>
    </row>
    <row r="359" spans="1:10" ht="12.75" customHeight="1" x14ac:dyDescent="0.2">
      <c r="A359" s="198">
        <v>2010</v>
      </c>
      <c r="B359" s="190">
        <v>1</v>
      </c>
      <c r="C359" s="190" t="s">
        <v>61</v>
      </c>
      <c r="D359" s="192" t="s">
        <v>34</v>
      </c>
      <c r="E359" s="198">
        <v>4</v>
      </c>
      <c r="F359" s="199" t="s">
        <v>65</v>
      </c>
      <c r="G359" s="190" t="s">
        <v>71</v>
      </c>
      <c r="H359" s="190">
        <v>2</v>
      </c>
      <c r="I359" s="198">
        <v>1</v>
      </c>
      <c r="J359" s="190" t="s">
        <v>85</v>
      </c>
    </row>
    <row r="360" spans="1:10" ht="12.75" customHeight="1" x14ac:dyDescent="0.2">
      <c r="A360" s="198">
        <v>2010</v>
      </c>
      <c r="B360" s="190">
        <v>1</v>
      </c>
      <c r="C360" s="190" t="s">
        <v>61</v>
      </c>
      <c r="D360" s="192" t="s">
        <v>62</v>
      </c>
      <c r="E360" s="198">
        <v>4</v>
      </c>
      <c r="F360" s="199" t="s">
        <v>65</v>
      </c>
      <c r="G360" s="190" t="s">
        <v>71</v>
      </c>
      <c r="H360" s="190">
        <v>2</v>
      </c>
      <c r="I360" s="198">
        <v>1</v>
      </c>
      <c r="J360" s="190" t="s">
        <v>85</v>
      </c>
    </row>
    <row r="361" spans="1:10" ht="12.75" customHeight="1" x14ac:dyDescent="0.2">
      <c r="A361" s="198">
        <v>2010</v>
      </c>
      <c r="B361" s="190">
        <v>1</v>
      </c>
      <c r="C361" s="190" t="s">
        <v>61</v>
      </c>
      <c r="D361" s="192" t="s">
        <v>37</v>
      </c>
      <c r="E361" s="198">
        <v>4</v>
      </c>
      <c r="F361" s="199" t="s">
        <v>66</v>
      </c>
      <c r="G361" s="190" t="s">
        <v>71</v>
      </c>
      <c r="H361" s="190">
        <v>2.5</v>
      </c>
      <c r="I361" s="198">
        <v>1</v>
      </c>
      <c r="J361" s="190" t="s">
        <v>85</v>
      </c>
    </row>
    <row r="362" spans="1:10" ht="12.75" customHeight="1" x14ac:dyDescent="0.2">
      <c r="A362" s="198">
        <v>2010</v>
      </c>
      <c r="B362" s="190">
        <v>1</v>
      </c>
      <c r="C362" s="190" t="s">
        <v>61</v>
      </c>
      <c r="D362" s="192" t="s">
        <v>34</v>
      </c>
      <c r="E362" s="198">
        <v>4</v>
      </c>
      <c r="F362" s="199" t="s">
        <v>66</v>
      </c>
      <c r="G362" s="190" t="s">
        <v>71</v>
      </c>
      <c r="H362" s="190">
        <v>3</v>
      </c>
      <c r="I362" s="198">
        <v>1</v>
      </c>
      <c r="J362" s="190" t="s">
        <v>85</v>
      </c>
    </row>
    <row r="363" spans="1:10" ht="12.75" customHeight="1" x14ac:dyDescent="0.2">
      <c r="A363" s="198">
        <v>2010</v>
      </c>
      <c r="B363" s="190">
        <v>1</v>
      </c>
      <c r="C363" s="190" t="s">
        <v>61</v>
      </c>
      <c r="D363" s="192" t="s">
        <v>34</v>
      </c>
      <c r="E363" s="198">
        <v>4</v>
      </c>
      <c r="F363" s="199" t="s">
        <v>77</v>
      </c>
      <c r="G363" s="190" t="s">
        <v>71</v>
      </c>
      <c r="H363" s="190">
        <v>3</v>
      </c>
      <c r="I363" s="198">
        <v>1</v>
      </c>
      <c r="J363" s="190" t="s">
        <v>85</v>
      </c>
    </row>
    <row r="364" spans="1:10" ht="12.75" customHeight="1" x14ac:dyDescent="0.2">
      <c r="A364" s="198">
        <v>2010</v>
      </c>
      <c r="B364" s="190">
        <v>1</v>
      </c>
      <c r="C364" s="190" t="s">
        <v>61</v>
      </c>
      <c r="D364" s="192" t="s">
        <v>37</v>
      </c>
      <c r="E364" s="198">
        <v>4</v>
      </c>
      <c r="F364" s="199" t="s">
        <v>68</v>
      </c>
      <c r="G364" s="190" t="s">
        <v>71</v>
      </c>
      <c r="H364" s="190">
        <v>2.5</v>
      </c>
      <c r="I364" s="198">
        <v>1</v>
      </c>
      <c r="J364" s="190" t="s">
        <v>85</v>
      </c>
    </row>
    <row r="365" spans="1:10" ht="12.75" customHeight="1" x14ac:dyDescent="0.2">
      <c r="A365" s="198">
        <v>2010</v>
      </c>
      <c r="B365" s="190">
        <v>1</v>
      </c>
      <c r="C365" s="190" t="s">
        <v>61</v>
      </c>
      <c r="D365" s="192" t="s">
        <v>38</v>
      </c>
      <c r="E365" s="198">
        <v>4</v>
      </c>
      <c r="F365" s="199" t="s">
        <v>68</v>
      </c>
      <c r="G365" s="190" t="s">
        <v>71</v>
      </c>
      <c r="H365" s="190">
        <v>1</v>
      </c>
      <c r="I365" s="198">
        <v>1</v>
      </c>
      <c r="J365" s="190" t="s">
        <v>85</v>
      </c>
    </row>
    <row r="366" spans="1:10" ht="12.75" customHeight="1" x14ac:dyDescent="0.2">
      <c r="A366" s="198">
        <v>2010</v>
      </c>
      <c r="B366" s="190">
        <v>1</v>
      </c>
      <c r="C366" s="190" t="s">
        <v>61</v>
      </c>
      <c r="D366" s="192" t="s">
        <v>39</v>
      </c>
      <c r="E366" s="198">
        <v>4</v>
      </c>
      <c r="F366" s="199" t="s">
        <v>69</v>
      </c>
      <c r="G366" s="190" t="s">
        <v>71</v>
      </c>
      <c r="H366" s="190">
        <v>1</v>
      </c>
      <c r="I366" s="198">
        <v>1</v>
      </c>
      <c r="J366" s="190" t="s">
        <v>85</v>
      </c>
    </row>
    <row r="367" spans="1:10" ht="12.75" customHeight="1" x14ac:dyDescent="0.2">
      <c r="A367" s="198">
        <v>2010</v>
      </c>
      <c r="B367" s="190">
        <v>1</v>
      </c>
      <c r="C367" s="190" t="s">
        <v>61</v>
      </c>
      <c r="D367" s="192" t="s">
        <v>39</v>
      </c>
      <c r="E367" s="198">
        <v>4</v>
      </c>
      <c r="F367" s="199" t="s">
        <v>70</v>
      </c>
      <c r="G367" s="190" t="s">
        <v>71</v>
      </c>
      <c r="H367" s="190">
        <v>1</v>
      </c>
      <c r="I367" s="198">
        <v>1</v>
      </c>
      <c r="J367" s="190" t="s">
        <v>85</v>
      </c>
    </row>
    <row r="368" spans="1:10" ht="12.75" customHeight="1" x14ac:dyDescent="0.2">
      <c r="A368" s="186">
        <v>2010</v>
      </c>
      <c r="B368" s="187">
        <v>1</v>
      </c>
      <c r="C368" s="187" t="s">
        <v>61</v>
      </c>
      <c r="D368" s="188" t="s">
        <v>37</v>
      </c>
      <c r="E368" s="186">
        <v>4</v>
      </c>
      <c r="F368" s="194" t="s">
        <v>63</v>
      </c>
      <c r="G368" s="187" t="s">
        <v>64</v>
      </c>
      <c r="H368" s="187">
        <f>Planned!Y54</f>
        <v>2.5</v>
      </c>
      <c r="I368" s="186">
        <v>1</v>
      </c>
      <c r="J368" s="187" t="s">
        <v>78</v>
      </c>
    </row>
    <row r="369" spans="1:10" ht="12.75" customHeight="1" x14ac:dyDescent="0.2">
      <c r="A369" s="186">
        <v>2010</v>
      </c>
      <c r="B369" s="187">
        <v>1</v>
      </c>
      <c r="C369" s="187" t="s">
        <v>61</v>
      </c>
      <c r="D369" s="188" t="s">
        <v>37</v>
      </c>
      <c r="E369" s="186">
        <v>4</v>
      </c>
      <c r="F369" s="194" t="s">
        <v>66</v>
      </c>
      <c r="G369" s="187" t="s">
        <v>64</v>
      </c>
      <c r="H369" s="187">
        <f>Planned!AA54</f>
        <v>2.5</v>
      </c>
      <c r="I369" s="186">
        <v>1</v>
      </c>
      <c r="J369" s="187" t="s">
        <v>78</v>
      </c>
    </row>
    <row r="370" spans="1:10" ht="12.75" customHeight="1" x14ac:dyDescent="0.2">
      <c r="A370" s="186">
        <v>2010</v>
      </c>
      <c r="B370" s="187">
        <v>1</v>
      </c>
      <c r="C370" s="187" t="s">
        <v>61</v>
      </c>
      <c r="D370" s="188" t="s">
        <v>37</v>
      </c>
      <c r="E370" s="186">
        <v>4</v>
      </c>
      <c r="F370" s="194" t="s">
        <v>68</v>
      </c>
      <c r="G370" s="187" t="s">
        <v>64</v>
      </c>
      <c r="H370" s="187">
        <f>Planned!AC54</f>
        <v>2.5</v>
      </c>
      <c r="I370" s="186">
        <v>1</v>
      </c>
      <c r="J370" s="187" t="s">
        <v>78</v>
      </c>
    </row>
    <row r="371" spans="1:10" ht="12.75" customHeight="1" x14ac:dyDescent="0.2">
      <c r="A371" s="186">
        <v>2010</v>
      </c>
      <c r="B371" s="187">
        <v>1</v>
      </c>
      <c r="C371" s="187" t="s">
        <v>61</v>
      </c>
      <c r="D371" s="188" t="s">
        <v>34</v>
      </c>
      <c r="E371" s="186">
        <v>4</v>
      </c>
      <c r="F371" s="194" t="s">
        <v>63</v>
      </c>
      <c r="G371" s="187" t="s">
        <v>64</v>
      </c>
      <c r="H371" s="187">
        <f>Planned!Y55</f>
        <v>1</v>
      </c>
      <c r="I371" s="186">
        <v>1</v>
      </c>
      <c r="J371" s="187" t="s">
        <v>78</v>
      </c>
    </row>
    <row r="372" spans="1:10" ht="12.75" customHeight="1" x14ac:dyDescent="0.2">
      <c r="A372" s="186">
        <v>2010</v>
      </c>
      <c r="B372" s="187">
        <v>1</v>
      </c>
      <c r="C372" s="187" t="s">
        <v>61</v>
      </c>
      <c r="D372" s="188" t="s">
        <v>34</v>
      </c>
      <c r="E372" s="186">
        <v>4</v>
      </c>
      <c r="F372" s="194" t="s">
        <v>65</v>
      </c>
      <c r="G372" s="187" t="s">
        <v>64</v>
      </c>
      <c r="H372" s="187">
        <f>Planned!Z55</f>
        <v>1.5</v>
      </c>
      <c r="I372" s="186">
        <v>1</v>
      </c>
      <c r="J372" s="187" t="s">
        <v>78</v>
      </c>
    </row>
    <row r="373" spans="1:10" ht="12.75" customHeight="1" x14ac:dyDescent="0.2">
      <c r="A373" s="186">
        <v>2010</v>
      </c>
      <c r="B373" s="187">
        <v>1</v>
      </c>
      <c r="C373" s="187" t="s">
        <v>61</v>
      </c>
      <c r="D373" s="188" t="s">
        <v>34</v>
      </c>
      <c r="E373" s="186">
        <v>4</v>
      </c>
      <c r="F373" s="194" t="s">
        <v>77</v>
      </c>
      <c r="G373" s="187" t="s">
        <v>64</v>
      </c>
      <c r="H373" s="187">
        <f>Planned!AB55</f>
        <v>1.5</v>
      </c>
      <c r="I373" s="186">
        <v>1</v>
      </c>
      <c r="J373" s="187" t="s">
        <v>78</v>
      </c>
    </row>
    <row r="374" spans="1:10" ht="12.75" customHeight="1" x14ac:dyDescent="0.2">
      <c r="A374" s="186">
        <v>2010</v>
      </c>
      <c r="B374" s="187">
        <v>1</v>
      </c>
      <c r="C374" s="187" t="s">
        <v>61</v>
      </c>
      <c r="D374" s="188" t="s">
        <v>34</v>
      </c>
      <c r="E374" s="186">
        <v>4</v>
      </c>
      <c r="F374" s="194" t="s">
        <v>69</v>
      </c>
      <c r="G374" s="187" t="s">
        <v>64</v>
      </c>
      <c r="H374" s="187">
        <f>Planned!AD55</f>
        <v>1</v>
      </c>
      <c r="I374" s="186">
        <v>1</v>
      </c>
      <c r="J374" s="187" t="s">
        <v>78</v>
      </c>
    </row>
    <row r="375" spans="1:10" ht="12.75" customHeight="1" x14ac:dyDescent="0.2">
      <c r="A375" s="186">
        <v>2010</v>
      </c>
      <c r="B375" s="187">
        <v>1</v>
      </c>
      <c r="C375" s="187" t="s">
        <v>61</v>
      </c>
      <c r="D375" s="188" t="s">
        <v>38</v>
      </c>
      <c r="E375" s="186">
        <v>4</v>
      </c>
      <c r="F375" s="194" t="s">
        <v>66</v>
      </c>
      <c r="G375" s="187" t="s">
        <v>64</v>
      </c>
      <c r="H375" s="187">
        <f>Planned!AA56</f>
        <v>1</v>
      </c>
      <c r="I375" s="186">
        <v>1</v>
      </c>
      <c r="J375" s="187" t="s">
        <v>78</v>
      </c>
    </row>
    <row r="376" spans="1:10" ht="12.75" customHeight="1" x14ac:dyDescent="0.2">
      <c r="A376" s="186">
        <v>2010</v>
      </c>
      <c r="B376" s="187">
        <v>1</v>
      </c>
      <c r="C376" s="187" t="s">
        <v>61</v>
      </c>
      <c r="D376" s="188" t="s">
        <v>38</v>
      </c>
      <c r="E376" s="186">
        <v>4</v>
      </c>
      <c r="F376" s="194" t="s">
        <v>77</v>
      </c>
      <c r="G376" s="187" t="s">
        <v>64</v>
      </c>
      <c r="H376" s="187">
        <f>Planned!AB56</f>
        <v>2</v>
      </c>
      <c r="I376" s="186">
        <v>1</v>
      </c>
      <c r="J376" s="187" t="s">
        <v>78</v>
      </c>
    </row>
    <row r="377" spans="1:10" ht="12.75" customHeight="1" x14ac:dyDescent="0.2">
      <c r="A377" s="186">
        <v>2010</v>
      </c>
      <c r="B377" s="187">
        <v>1</v>
      </c>
      <c r="C377" s="187" t="s">
        <v>61</v>
      </c>
      <c r="D377" s="188" t="s">
        <v>38</v>
      </c>
      <c r="E377" s="186">
        <v>4</v>
      </c>
      <c r="F377" s="194" t="s">
        <v>70</v>
      </c>
      <c r="G377" s="187" t="s">
        <v>64</v>
      </c>
      <c r="H377" s="187">
        <f>Planned!AE56</f>
        <v>1</v>
      </c>
      <c r="I377" s="186">
        <v>1</v>
      </c>
      <c r="J377" s="187" t="s">
        <v>78</v>
      </c>
    </row>
    <row r="378" spans="1:10" ht="12.75" customHeight="1" x14ac:dyDescent="0.2">
      <c r="A378" s="186">
        <v>2010</v>
      </c>
      <c r="B378" s="187">
        <v>1</v>
      </c>
      <c r="C378" s="187" t="s">
        <v>61</v>
      </c>
      <c r="D378" s="188" t="s">
        <v>39</v>
      </c>
      <c r="E378" s="186">
        <v>4</v>
      </c>
      <c r="F378" s="194" t="s">
        <v>68</v>
      </c>
      <c r="G378" s="187" t="s">
        <v>64</v>
      </c>
      <c r="H378" s="187">
        <f>Planned!AC57</f>
        <v>1</v>
      </c>
      <c r="I378" s="186">
        <v>1</v>
      </c>
      <c r="J378" s="187" t="s">
        <v>78</v>
      </c>
    </row>
    <row r="379" spans="1:10" ht="12.75" customHeight="1" x14ac:dyDescent="0.2">
      <c r="A379" s="186">
        <v>2010</v>
      </c>
      <c r="B379" s="187">
        <v>1</v>
      </c>
      <c r="C379" s="187" t="s">
        <v>61</v>
      </c>
      <c r="D379" s="188" t="s">
        <v>84</v>
      </c>
      <c r="E379" s="186">
        <v>4</v>
      </c>
      <c r="F379" s="194" t="s">
        <v>65</v>
      </c>
      <c r="G379" s="187" t="s">
        <v>64</v>
      </c>
      <c r="H379" s="187">
        <f>Planned!Z59</f>
        <v>2</v>
      </c>
      <c r="I379" s="186">
        <v>1</v>
      </c>
      <c r="J379" s="187" t="s">
        <v>78</v>
      </c>
    </row>
    <row r="380" spans="1:10" ht="12.75" customHeight="1" x14ac:dyDescent="0.2">
      <c r="A380" s="186">
        <v>2010</v>
      </c>
      <c r="B380" s="187">
        <v>1</v>
      </c>
      <c r="C380" s="187" t="s">
        <v>61</v>
      </c>
      <c r="D380" s="188" t="s">
        <v>84</v>
      </c>
      <c r="E380" s="186">
        <v>4</v>
      </c>
      <c r="F380" s="194" t="s">
        <v>77</v>
      </c>
      <c r="G380" s="187" t="s">
        <v>64</v>
      </c>
      <c r="H380" s="187">
        <f>Planned!AB59</f>
        <v>1</v>
      </c>
      <c r="I380" s="186">
        <v>1</v>
      </c>
      <c r="J380" s="187" t="s">
        <v>78</v>
      </c>
    </row>
    <row r="381" spans="1:10" ht="12.75" customHeight="1" x14ac:dyDescent="0.2">
      <c r="A381" s="186">
        <v>2010</v>
      </c>
      <c r="B381" s="187">
        <v>1</v>
      </c>
      <c r="C381" s="187" t="s">
        <v>61</v>
      </c>
      <c r="D381" s="188" t="s">
        <v>37</v>
      </c>
      <c r="E381" s="186">
        <v>4</v>
      </c>
      <c r="F381" s="194" t="s">
        <v>66</v>
      </c>
      <c r="G381" s="187" t="s">
        <v>71</v>
      </c>
      <c r="H381" s="187">
        <f>'Actual-Week 4'!AO6</f>
        <v>2.5</v>
      </c>
      <c r="I381" s="186">
        <v>1</v>
      </c>
      <c r="J381" s="187" t="s">
        <v>78</v>
      </c>
    </row>
    <row r="382" spans="1:10" ht="12.75" customHeight="1" x14ac:dyDescent="0.2">
      <c r="A382" s="186">
        <v>2010</v>
      </c>
      <c r="B382" s="187">
        <v>1</v>
      </c>
      <c r="C382" s="187" t="s">
        <v>61</v>
      </c>
      <c r="D382" s="188" t="s">
        <v>34</v>
      </c>
      <c r="E382" s="186">
        <v>4</v>
      </c>
      <c r="F382" s="194" t="s">
        <v>65</v>
      </c>
      <c r="G382" s="187" t="s">
        <v>71</v>
      </c>
      <c r="H382" s="187">
        <f>'Actual-Week 4'!AN7</f>
        <v>2</v>
      </c>
      <c r="I382" s="186">
        <v>1</v>
      </c>
      <c r="J382" s="187" t="s">
        <v>78</v>
      </c>
    </row>
    <row r="383" spans="1:10" ht="12.75" customHeight="1" x14ac:dyDescent="0.2">
      <c r="A383" s="186">
        <v>2010</v>
      </c>
      <c r="B383" s="187">
        <v>1</v>
      </c>
      <c r="C383" s="187" t="s">
        <v>61</v>
      </c>
      <c r="D383" s="188" t="s">
        <v>34</v>
      </c>
      <c r="E383" s="186">
        <v>4</v>
      </c>
      <c r="F383" s="194" t="s">
        <v>66</v>
      </c>
      <c r="G383" s="187" t="s">
        <v>71</v>
      </c>
      <c r="H383" s="187">
        <f>'Actual-Week 4'!AO7</f>
        <v>3</v>
      </c>
      <c r="I383" s="186">
        <v>1</v>
      </c>
      <c r="J383" s="187" t="s">
        <v>78</v>
      </c>
    </row>
    <row r="384" spans="1:10" ht="12.75" customHeight="1" x14ac:dyDescent="0.2">
      <c r="A384" s="186">
        <v>2010</v>
      </c>
      <c r="B384" s="187">
        <v>1</v>
      </c>
      <c r="C384" s="187" t="s">
        <v>61</v>
      </c>
      <c r="D384" s="188" t="s">
        <v>34</v>
      </c>
      <c r="E384" s="186">
        <v>4</v>
      </c>
      <c r="F384" s="194" t="s">
        <v>77</v>
      </c>
      <c r="G384" s="187" t="s">
        <v>71</v>
      </c>
      <c r="H384" s="187">
        <f>'Actual-Week 4'!AP7</f>
        <v>3</v>
      </c>
      <c r="I384" s="186">
        <v>1</v>
      </c>
      <c r="J384" s="187" t="s">
        <v>78</v>
      </c>
    </row>
    <row r="385" spans="1:10" ht="12.75" customHeight="1" x14ac:dyDescent="0.2">
      <c r="A385" s="186">
        <v>2010</v>
      </c>
      <c r="B385" s="187">
        <v>1</v>
      </c>
      <c r="C385" s="187" t="s">
        <v>61</v>
      </c>
      <c r="D385" s="188" t="s">
        <v>38</v>
      </c>
      <c r="E385" s="186">
        <v>4</v>
      </c>
      <c r="F385" s="194" t="s">
        <v>65</v>
      </c>
      <c r="G385" s="187" t="s">
        <v>71</v>
      </c>
      <c r="H385" s="187">
        <f>'Actual-Week 4'!AN8</f>
        <v>1</v>
      </c>
      <c r="I385" s="186">
        <v>1</v>
      </c>
      <c r="J385" s="187" t="s">
        <v>78</v>
      </c>
    </row>
    <row r="386" spans="1:10" ht="12.75" customHeight="1" x14ac:dyDescent="0.2">
      <c r="A386" s="186">
        <v>2010</v>
      </c>
      <c r="B386" s="187">
        <v>1</v>
      </c>
      <c r="C386" s="187" t="s">
        <v>61</v>
      </c>
      <c r="D386" s="188" t="s">
        <v>39</v>
      </c>
      <c r="E386" s="186">
        <v>4</v>
      </c>
      <c r="F386" s="194" t="s">
        <v>63</v>
      </c>
      <c r="G386" s="187" t="s">
        <v>71</v>
      </c>
      <c r="H386" s="187">
        <f>'Actual-Week 4'!AM9</f>
        <v>2</v>
      </c>
      <c r="I386" s="186">
        <v>1</v>
      </c>
      <c r="J386" s="187" t="s">
        <v>78</v>
      </c>
    </row>
    <row r="387" spans="1:10" ht="12.75" customHeight="1" x14ac:dyDescent="0.2">
      <c r="A387" s="186">
        <v>2010</v>
      </c>
      <c r="B387" s="187">
        <v>1</v>
      </c>
      <c r="C387" s="187" t="s">
        <v>61</v>
      </c>
      <c r="D387" s="188" t="s">
        <v>84</v>
      </c>
      <c r="E387" s="186">
        <v>4</v>
      </c>
      <c r="F387" s="194" t="s">
        <v>63</v>
      </c>
      <c r="G387" s="187" t="s">
        <v>71</v>
      </c>
      <c r="H387" s="187">
        <f>'Actual-Week 4'!AM11</f>
        <v>0.5</v>
      </c>
      <c r="I387" s="186">
        <v>1</v>
      </c>
      <c r="J387" s="187" t="s">
        <v>78</v>
      </c>
    </row>
    <row r="388" spans="1:10" ht="12.75" customHeight="1" x14ac:dyDescent="0.2">
      <c r="A388" s="186">
        <v>2010</v>
      </c>
      <c r="B388" s="187">
        <v>1</v>
      </c>
      <c r="C388" s="187" t="s">
        <v>61</v>
      </c>
      <c r="D388" s="188" t="s">
        <v>84</v>
      </c>
      <c r="E388" s="186">
        <v>4</v>
      </c>
      <c r="F388" s="194" t="s">
        <v>65</v>
      </c>
      <c r="G388" s="187" t="s">
        <v>71</v>
      </c>
      <c r="H388" s="187">
        <f>'Actual-Week 4'!AN11</f>
        <v>0.5</v>
      </c>
      <c r="I388" s="186">
        <v>1</v>
      </c>
      <c r="J388" s="187" t="s">
        <v>78</v>
      </c>
    </row>
    <row r="389" spans="1:10" s="197" customFormat="1" ht="12.75" customHeight="1" x14ac:dyDescent="0.2">
      <c r="A389" s="179">
        <v>2010</v>
      </c>
      <c r="B389" s="179">
        <v>1</v>
      </c>
      <c r="C389" s="179" t="s">
        <v>61</v>
      </c>
      <c r="D389" s="180" t="s">
        <v>37</v>
      </c>
      <c r="E389" s="179">
        <v>4</v>
      </c>
      <c r="F389" s="181" t="s">
        <v>66</v>
      </c>
      <c r="G389" s="179" t="s">
        <v>71</v>
      </c>
      <c r="H389" s="179">
        <v>2.5</v>
      </c>
      <c r="I389" s="179">
        <v>1</v>
      </c>
      <c r="J389" s="179" t="s">
        <v>58</v>
      </c>
    </row>
    <row r="390" spans="1:10" s="197" customFormat="1" ht="12.75" customHeight="1" x14ac:dyDescent="0.2">
      <c r="A390" s="179">
        <v>2010</v>
      </c>
      <c r="B390" s="179">
        <v>1</v>
      </c>
      <c r="C390" s="179" t="s">
        <v>61</v>
      </c>
      <c r="D390" s="180" t="s">
        <v>34</v>
      </c>
      <c r="E390" s="179">
        <v>4</v>
      </c>
      <c r="F390" s="181" t="s">
        <v>66</v>
      </c>
      <c r="G390" s="179" t="s">
        <v>71</v>
      </c>
      <c r="H390" s="179">
        <v>3</v>
      </c>
      <c r="I390" s="179">
        <v>1</v>
      </c>
      <c r="J390" s="179" t="s">
        <v>58</v>
      </c>
    </row>
    <row r="391" spans="1:10" s="197" customFormat="1" ht="12.75" customHeight="1" x14ac:dyDescent="0.2">
      <c r="A391" s="179">
        <v>2010</v>
      </c>
      <c r="B391" s="179">
        <v>1</v>
      </c>
      <c r="C391" s="179" t="s">
        <v>61</v>
      </c>
      <c r="D391" s="180" t="s">
        <v>34</v>
      </c>
      <c r="E391" s="179">
        <v>4</v>
      </c>
      <c r="F391" s="181" t="s">
        <v>77</v>
      </c>
      <c r="G391" s="179" t="s">
        <v>71</v>
      </c>
      <c r="H391" s="179">
        <v>3</v>
      </c>
      <c r="I391" s="179">
        <v>1</v>
      </c>
      <c r="J391" s="179" t="s">
        <v>58</v>
      </c>
    </row>
    <row r="392" spans="1:10" s="197" customFormat="1" ht="12.75" customHeight="1" x14ac:dyDescent="0.2">
      <c r="A392" s="179">
        <v>2010</v>
      </c>
      <c r="B392" s="179">
        <v>1</v>
      </c>
      <c r="C392" s="179" t="s">
        <v>61</v>
      </c>
      <c r="D392" s="180" t="s">
        <v>84</v>
      </c>
      <c r="E392" s="179">
        <v>4</v>
      </c>
      <c r="F392" s="181" t="s">
        <v>77</v>
      </c>
      <c r="G392" s="179" t="s">
        <v>71</v>
      </c>
      <c r="H392" s="179">
        <v>0.5</v>
      </c>
      <c r="I392" s="179">
        <v>1</v>
      </c>
      <c r="J392" s="179" t="s">
        <v>58</v>
      </c>
    </row>
    <row r="393" spans="1:10" ht="12.75" customHeight="1" x14ac:dyDescent="0.2">
      <c r="A393" s="201">
        <v>2010</v>
      </c>
      <c r="B393" s="202">
        <v>1</v>
      </c>
      <c r="C393" s="202" t="s">
        <v>61</v>
      </c>
      <c r="D393" s="203" t="s">
        <v>34</v>
      </c>
      <c r="E393" s="201">
        <v>4</v>
      </c>
      <c r="F393" s="204" t="s">
        <v>63</v>
      </c>
      <c r="G393" s="201" t="s">
        <v>64</v>
      </c>
      <c r="H393" s="201">
        <v>1</v>
      </c>
      <c r="I393" s="201">
        <v>1</v>
      </c>
      <c r="J393" s="201" t="s">
        <v>101</v>
      </c>
    </row>
    <row r="394" spans="1:10" ht="12.75" customHeight="1" x14ac:dyDescent="0.2">
      <c r="A394" s="201">
        <v>2010</v>
      </c>
      <c r="B394" s="202">
        <v>1</v>
      </c>
      <c r="C394" s="202" t="s">
        <v>61</v>
      </c>
      <c r="D394" s="203" t="s">
        <v>34</v>
      </c>
      <c r="E394" s="201">
        <v>4</v>
      </c>
      <c r="F394" s="204" t="s">
        <v>65</v>
      </c>
      <c r="G394" s="201" t="s">
        <v>64</v>
      </c>
      <c r="H394" s="201">
        <v>1</v>
      </c>
      <c r="I394" s="201">
        <v>1</v>
      </c>
      <c r="J394" s="201" t="s">
        <v>101</v>
      </c>
    </row>
    <row r="395" spans="1:10" ht="12.75" customHeight="1" x14ac:dyDescent="0.2">
      <c r="A395" s="201">
        <v>2010</v>
      </c>
      <c r="B395" s="202">
        <v>1</v>
      </c>
      <c r="C395" s="202" t="s">
        <v>61</v>
      </c>
      <c r="D395" s="203" t="s">
        <v>34</v>
      </c>
      <c r="E395" s="201">
        <v>4</v>
      </c>
      <c r="F395" s="204" t="s">
        <v>77</v>
      </c>
      <c r="G395" s="201" t="s">
        <v>64</v>
      </c>
      <c r="H395" s="201">
        <v>1</v>
      </c>
      <c r="I395" s="201">
        <v>1</v>
      </c>
      <c r="J395" s="201" t="s">
        <v>101</v>
      </c>
    </row>
    <row r="396" spans="1:10" ht="12.75" customHeight="1" x14ac:dyDescent="0.2">
      <c r="A396" s="201">
        <v>2010</v>
      </c>
      <c r="B396" s="202">
        <v>1</v>
      </c>
      <c r="C396" s="202" t="s">
        <v>61</v>
      </c>
      <c r="D396" s="203" t="s">
        <v>34</v>
      </c>
      <c r="E396" s="201">
        <v>4</v>
      </c>
      <c r="F396" s="204" t="s">
        <v>69</v>
      </c>
      <c r="G396" s="201" t="s">
        <v>64</v>
      </c>
      <c r="H396" s="201">
        <v>1</v>
      </c>
      <c r="I396" s="201">
        <v>1</v>
      </c>
      <c r="J396" s="201" t="s">
        <v>101</v>
      </c>
    </row>
    <row r="397" spans="1:10" ht="12.75" customHeight="1" x14ac:dyDescent="0.2">
      <c r="A397" s="201">
        <v>2010</v>
      </c>
      <c r="B397" s="202">
        <v>1</v>
      </c>
      <c r="C397" s="202" t="s">
        <v>61</v>
      </c>
      <c r="D397" s="203" t="s">
        <v>38</v>
      </c>
      <c r="E397" s="201">
        <v>4</v>
      </c>
      <c r="F397" s="204" t="s">
        <v>65</v>
      </c>
      <c r="G397" s="201" t="s">
        <v>64</v>
      </c>
      <c r="H397" s="201">
        <v>1</v>
      </c>
      <c r="I397" s="201">
        <v>1</v>
      </c>
      <c r="J397" s="201" t="s">
        <v>101</v>
      </c>
    </row>
    <row r="398" spans="1:10" ht="12.75" customHeight="1" x14ac:dyDescent="0.2">
      <c r="A398" s="201">
        <v>2010</v>
      </c>
      <c r="B398" s="202">
        <v>1</v>
      </c>
      <c r="C398" s="202" t="s">
        <v>61</v>
      </c>
      <c r="D398" s="203" t="s">
        <v>38</v>
      </c>
      <c r="E398" s="201">
        <v>4</v>
      </c>
      <c r="F398" s="204" t="s">
        <v>66</v>
      </c>
      <c r="G398" s="201" t="s">
        <v>64</v>
      </c>
      <c r="H398" s="201">
        <v>1</v>
      </c>
      <c r="I398" s="201">
        <v>1</v>
      </c>
      <c r="J398" s="201" t="s">
        <v>101</v>
      </c>
    </row>
    <row r="399" spans="1:10" ht="12.75" customHeight="1" x14ac:dyDescent="0.2">
      <c r="A399" s="201">
        <v>2010</v>
      </c>
      <c r="B399" s="202">
        <v>1</v>
      </c>
      <c r="C399" s="202" t="s">
        <v>61</v>
      </c>
      <c r="D399" s="203" t="s">
        <v>38</v>
      </c>
      <c r="E399" s="201">
        <v>4</v>
      </c>
      <c r="F399" s="204" t="s">
        <v>77</v>
      </c>
      <c r="G399" s="201" t="s">
        <v>64</v>
      </c>
      <c r="H399" s="201">
        <v>1</v>
      </c>
      <c r="I399" s="201">
        <v>1</v>
      </c>
      <c r="J399" s="201" t="s">
        <v>101</v>
      </c>
    </row>
    <row r="400" spans="1:10" ht="12.75" customHeight="1" x14ac:dyDescent="0.2">
      <c r="A400" s="201">
        <v>2010</v>
      </c>
      <c r="B400" s="202">
        <v>1</v>
      </c>
      <c r="C400" s="202" t="s">
        <v>61</v>
      </c>
      <c r="D400" s="203" t="s">
        <v>38</v>
      </c>
      <c r="E400" s="201">
        <v>4</v>
      </c>
      <c r="F400" s="204" t="s">
        <v>69</v>
      </c>
      <c r="G400" s="201" t="s">
        <v>64</v>
      </c>
      <c r="H400" s="201">
        <v>2</v>
      </c>
      <c r="I400" s="201">
        <v>1</v>
      </c>
      <c r="J400" s="201" t="s">
        <v>101</v>
      </c>
    </row>
    <row r="401" spans="1:10" ht="12.75" customHeight="1" x14ac:dyDescent="0.2">
      <c r="A401" s="201">
        <v>2010</v>
      </c>
      <c r="B401" s="202">
        <v>1</v>
      </c>
      <c r="C401" s="202" t="s">
        <v>61</v>
      </c>
      <c r="D401" s="203" t="s">
        <v>38</v>
      </c>
      <c r="E401" s="201">
        <v>4</v>
      </c>
      <c r="F401" s="204" t="s">
        <v>70</v>
      </c>
      <c r="G401" s="201" t="s">
        <v>64</v>
      </c>
      <c r="H401" s="201">
        <v>3</v>
      </c>
      <c r="I401" s="201">
        <v>1</v>
      </c>
      <c r="J401" s="201" t="s">
        <v>101</v>
      </c>
    </row>
    <row r="402" spans="1:10" ht="12.75" customHeight="1" x14ac:dyDescent="0.2">
      <c r="A402" s="201">
        <v>2010</v>
      </c>
      <c r="B402" s="202">
        <v>1</v>
      </c>
      <c r="C402" s="202" t="s">
        <v>61</v>
      </c>
      <c r="D402" s="203" t="s">
        <v>37</v>
      </c>
      <c r="E402" s="201">
        <v>4</v>
      </c>
      <c r="F402" s="204" t="s">
        <v>63</v>
      </c>
      <c r="G402" s="201" t="s">
        <v>64</v>
      </c>
      <c r="H402" s="201">
        <v>2.5</v>
      </c>
      <c r="I402" s="201">
        <v>1</v>
      </c>
      <c r="J402" s="201" t="s">
        <v>101</v>
      </c>
    </row>
    <row r="403" spans="1:10" ht="12.75" customHeight="1" x14ac:dyDescent="0.2">
      <c r="A403" s="201">
        <v>2010</v>
      </c>
      <c r="B403" s="202">
        <v>1</v>
      </c>
      <c r="C403" s="202" t="s">
        <v>61</v>
      </c>
      <c r="D403" s="203" t="s">
        <v>37</v>
      </c>
      <c r="E403" s="201">
        <v>4</v>
      </c>
      <c r="F403" s="204" t="s">
        <v>66</v>
      </c>
      <c r="G403" s="201" t="s">
        <v>64</v>
      </c>
      <c r="H403" s="201">
        <v>2.5</v>
      </c>
      <c r="I403" s="201">
        <v>1</v>
      </c>
      <c r="J403" s="201" t="s">
        <v>101</v>
      </c>
    </row>
    <row r="404" spans="1:10" ht="12.75" customHeight="1" x14ac:dyDescent="0.2">
      <c r="A404" s="201">
        <v>2010</v>
      </c>
      <c r="B404" s="202">
        <v>1</v>
      </c>
      <c r="C404" s="202" t="s">
        <v>61</v>
      </c>
      <c r="D404" s="203" t="s">
        <v>37</v>
      </c>
      <c r="E404" s="201">
        <v>4</v>
      </c>
      <c r="F404" s="204" t="s">
        <v>68</v>
      </c>
      <c r="G404" s="201" t="s">
        <v>64</v>
      </c>
      <c r="H404" s="201">
        <v>2.5</v>
      </c>
      <c r="I404" s="201">
        <v>1</v>
      </c>
      <c r="J404" s="201" t="s">
        <v>101</v>
      </c>
    </row>
    <row r="405" spans="1:10" ht="12.75" customHeight="1" x14ac:dyDescent="0.2">
      <c r="A405" s="201">
        <v>2010</v>
      </c>
      <c r="B405" s="202">
        <v>1</v>
      </c>
      <c r="C405" s="202" t="s">
        <v>61</v>
      </c>
      <c r="D405" s="203" t="s">
        <v>39</v>
      </c>
      <c r="E405" s="201">
        <v>4</v>
      </c>
      <c r="F405" s="204" t="s">
        <v>70</v>
      </c>
      <c r="G405" s="201" t="s">
        <v>64</v>
      </c>
      <c r="H405" s="201">
        <v>2</v>
      </c>
      <c r="I405" s="201">
        <v>1</v>
      </c>
      <c r="J405" s="201" t="s">
        <v>101</v>
      </c>
    </row>
    <row r="406" spans="1:10" ht="12.75" customHeight="1" x14ac:dyDescent="0.2">
      <c r="A406" s="201">
        <v>2010</v>
      </c>
      <c r="B406" s="202">
        <v>1</v>
      </c>
      <c r="C406" s="202" t="s">
        <v>61</v>
      </c>
      <c r="D406" s="203" t="s">
        <v>39</v>
      </c>
      <c r="E406" s="201">
        <v>4</v>
      </c>
      <c r="F406" s="204" t="s">
        <v>68</v>
      </c>
      <c r="G406" s="201" t="s">
        <v>64</v>
      </c>
      <c r="H406" s="201">
        <v>1</v>
      </c>
      <c r="I406" s="201">
        <v>1</v>
      </c>
      <c r="J406" s="201" t="s">
        <v>101</v>
      </c>
    </row>
    <row r="407" spans="1:10" ht="12.75" customHeight="1" x14ac:dyDescent="0.2">
      <c r="A407" s="201">
        <v>2010</v>
      </c>
      <c r="B407" s="202">
        <v>1</v>
      </c>
      <c r="C407" s="202" t="s">
        <v>61</v>
      </c>
      <c r="D407" s="203" t="s">
        <v>62</v>
      </c>
      <c r="E407" s="201">
        <v>4</v>
      </c>
      <c r="F407" s="204" t="s">
        <v>63</v>
      </c>
      <c r="G407" s="201" t="s">
        <v>64</v>
      </c>
      <c r="H407" s="201">
        <v>2</v>
      </c>
      <c r="I407" s="201">
        <v>1</v>
      </c>
      <c r="J407" s="201" t="s">
        <v>101</v>
      </c>
    </row>
    <row r="408" spans="1:10" ht="12.75" customHeight="1" x14ac:dyDescent="0.2">
      <c r="A408" s="201">
        <v>2010</v>
      </c>
      <c r="B408" s="202">
        <v>1</v>
      </c>
      <c r="C408" s="202" t="s">
        <v>61</v>
      </c>
      <c r="D408" s="203" t="s">
        <v>62</v>
      </c>
      <c r="E408" s="201">
        <v>4</v>
      </c>
      <c r="F408" s="204" t="s">
        <v>66</v>
      </c>
      <c r="G408" s="201" t="s">
        <v>64</v>
      </c>
      <c r="H408" s="201">
        <v>1</v>
      </c>
      <c r="I408" s="201">
        <v>1</v>
      </c>
      <c r="J408" s="201" t="s">
        <v>101</v>
      </c>
    </row>
    <row r="409" spans="1:10" ht="12.75" customHeight="1" x14ac:dyDescent="0.2">
      <c r="A409" s="201">
        <v>2010</v>
      </c>
      <c r="B409" s="202">
        <v>1</v>
      </c>
      <c r="C409" s="202" t="s">
        <v>61</v>
      </c>
      <c r="D409" s="203" t="s">
        <v>62</v>
      </c>
      <c r="E409" s="201">
        <v>4</v>
      </c>
      <c r="F409" s="204" t="s">
        <v>68</v>
      </c>
      <c r="G409" s="201" t="s">
        <v>64</v>
      </c>
      <c r="H409" s="201">
        <v>2</v>
      </c>
      <c r="I409" s="201">
        <v>1</v>
      </c>
      <c r="J409" s="201" t="s">
        <v>101</v>
      </c>
    </row>
    <row r="410" spans="1:10" ht="12.75" customHeight="1" x14ac:dyDescent="0.2">
      <c r="A410" s="201">
        <v>2010</v>
      </c>
      <c r="B410" s="202">
        <v>1</v>
      </c>
      <c r="C410" s="202" t="s">
        <v>61</v>
      </c>
      <c r="D410" s="203" t="s">
        <v>37</v>
      </c>
      <c r="E410" s="201">
        <v>4</v>
      </c>
      <c r="F410" s="204" t="s">
        <v>63</v>
      </c>
      <c r="G410" s="201" t="s">
        <v>71</v>
      </c>
      <c r="H410" s="201">
        <v>2.5</v>
      </c>
      <c r="I410" s="201">
        <v>1</v>
      </c>
      <c r="J410" s="201" t="s">
        <v>101</v>
      </c>
    </row>
    <row r="411" spans="1:10" ht="12.75" customHeight="1" x14ac:dyDescent="0.2">
      <c r="A411" s="201">
        <v>2010</v>
      </c>
      <c r="B411" s="202">
        <v>1</v>
      </c>
      <c r="C411" s="202" t="s">
        <v>61</v>
      </c>
      <c r="D411" s="203" t="s">
        <v>38</v>
      </c>
      <c r="E411" s="201">
        <v>4</v>
      </c>
      <c r="F411" s="204" t="s">
        <v>63</v>
      </c>
      <c r="G411" s="201" t="s">
        <v>71</v>
      </c>
      <c r="H411" s="201">
        <v>2</v>
      </c>
      <c r="I411" s="201">
        <v>1</v>
      </c>
      <c r="J411" s="201" t="s">
        <v>101</v>
      </c>
    </row>
    <row r="412" spans="1:10" ht="12.75" customHeight="1" x14ac:dyDescent="0.2">
      <c r="A412" s="201">
        <v>2010</v>
      </c>
      <c r="B412" s="202">
        <v>1</v>
      </c>
      <c r="C412" s="202" t="s">
        <v>61</v>
      </c>
      <c r="D412" s="203" t="s">
        <v>39</v>
      </c>
      <c r="E412" s="201">
        <v>4</v>
      </c>
      <c r="F412" s="204" t="s">
        <v>63</v>
      </c>
      <c r="G412" s="201" t="s">
        <v>71</v>
      </c>
      <c r="H412" s="201">
        <v>2</v>
      </c>
      <c r="I412" s="201">
        <v>1</v>
      </c>
      <c r="J412" s="201" t="s">
        <v>101</v>
      </c>
    </row>
    <row r="413" spans="1:10" ht="12.75" customHeight="1" x14ac:dyDescent="0.2">
      <c r="A413" s="201">
        <v>2010</v>
      </c>
      <c r="B413" s="202">
        <v>1</v>
      </c>
      <c r="C413" s="202" t="s">
        <v>61</v>
      </c>
      <c r="D413" s="203" t="s">
        <v>37</v>
      </c>
      <c r="E413" s="201">
        <v>4</v>
      </c>
      <c r="F413" s="204" t="s">
        <v>68</v>
      </c>
      <c r="G413" s="201" t="s">
        <v>71</v>
      </c>
      <c r="H413" s="201">
        <v>2.5</v>
      </c>
      <c r="I413" s="201">
        <v>1</v>
      </c>
      <c r="J413" s="201" t="s">
        <v>101</v>
      </c>
    </row>
    <row r="414" spans="1:10" ht="12.75" customHeight="1" x14ac:dyDescent="0.2">
      <c r="A414" s="201">
        <v>2010</v>
      </c>
      <c r="B414" s="202">
        <v>1</v>
      </c>
      <c r="C414" s="202" t="s">
        <v>61</v>
      </c>
      <c r="D414" s="203" t="s">
        <v>62</v>
      </c>
      <c r="E414" s="201">
        <v>4</v>
      </c>
      <c r="F414" s="204" t="s">
        <v>68</v>
      </c>
      <c r="G414" s="201" t="s">
        <v>71</v>
      </c>
      <c r="H414" s="201">
        <v>1</v>
      </c>
      <c r="I414" s="201">
        <v>1</v>
      </c>
      <c r="J414" s="201" t="s">
        <v>101</v>
      </c>
    </row>
    <row r="415" spans="1:10" ht="12.75" customHeight="1" x14ac:dyDescent="0.2">
      <c r="A415" s="182">
        <v>2010</v>
      </c>
      <c r="B415" s="183">
        <v>1</v>
      </c>
      <c r="C415" s="183" t="s">
        <v>61</v>
      </c>
      <c r="D415" s="184" t="s">
        <v>34</v>
      </c>
      <c r="E415" s="182">
        <v>5</v>
      </c>
      <c r="F415" s="185" t="s">
        <v>65</v>
      </c>
      <c r="G415" s="182" t="s">
        <v>64</v>
      </c>
      <c r="H415" s="182">
        <v>1</v>
      </c>
      <c r="I415" s="182">
        <v>1</v>
      </c>
      <c r="J415" s="182" t="s">
        <v>74</v>
      </c>
    </row>
    <row r="416" spans="1:10" ht="12.75" customHeight="1" x14ac:dyDescent="0.2">
      <c r="A416" s="182">
        <v>2010</v>
      </c>
      <c r="B416" s="183">
        <v>1</v>
      </c>
      <c r="C416" s="183" t="s">
        <v>61</v>
      </c>
      <c r="D416" s="184" t="s">
        <v>34</v>
      </c>
      <c r="E416" s="182">
        <v>5</v>
      </c>
      <c r="F416" s="185" t="s">
        <v>77</v>
      </c>
      <c r="G416" s="182" t="s">
        <v>64</v>
      </c>
      <c r="H416" s="182">
        <v>1</v>
      </c>
      <c r="I416" s="182">
        <v>1</v>
      </c>
      <c r="J416" s="182" t="s">
        <v>74</v>
      </c>
    </row>
    <row r="417" spans="1:10" ht="12.75" customHeight="1" x14ac:dyDescent="0.2">
      <c r="A417" s="182">
        <v>2010</v>
      </c>
      <c r="B417" s="183">
        <v>1</v>
      </c>
      <c r="C417" s="183" t="s">
        <v>61</v>
      </c>
      <c r="D417" s="184" t="s">
        <v>34</v>
      </c>
      <c r="E417" s="182">
        <v>5</v>
      </c>
      <c r="F417" s="185" t="s">
        <v>69</v>
      </c>
      <c r="G417" s="182" t="s">
        <v>64</v>
      </c>
      <c r="H417" s="182">
        <v>1</v>
      </c>
      <c r="I417" s="182">
        <v>1</v>
      </c>
      <c r="J417" s="182" t="s">
        <v>74</v>
      </c>
    </row>
    <row r="418" spans="1:10" ht="12.75" customHeight="1" x14ac:dyDescent="0.2">
      <c r="A418" s="182">
        <v>2010</v>
      </c>
      <c r="B418" s="183">
        <v>1</v>
      </c>
      <c r="C418" s="183" t="s">
        <v>61</v>
      </c>
      <c r="D418" s="184" t="s">
        <v>38</v>
      </c>
      <c r="E418" s="182">
        <v>5</v>
      </c>
      <c r="F418" s="185" t="s">
        <v>65</v>
      </c>
      <c r="G418" s="182" t="s">
        <v>64</v>
      </c>
      <c r="H418" s="182">
        <v>1</v>
      </c>
      <c r="I418" s="182">
        <v>1</v>
      </c>
      <c r="J418" s="182" t="s">
        <v>74</v>
      </c>
    </row>
    <row r="419" spans="1:10" ht="12.75" customHeight="1" x14ac:dyDescent="0.2">
      <c r="A419" s="182">
        <v>2010</v>
      </c>
      <c r="B419" s="183">
        <v>1</v>
      </c>
      <c r="C419" s="183" t="s">
        <v>61</v>
      </c>
      <c r="D419" s="184" t="s">
        <v>38</v>
      </c>
      <c r="E419" s="182">
        <v>5</v>
      </c>
      <c r="F419" s="185" t="s">
        <v>77</v>
      </c>
      <c r="G419" s="182" t="s">
        <v>64</v>
      </c>
      <c r="H419" s="182">
        <v>1</v>
      </c>
      <c r="I419" s="182">
        <v>1</v>
      </c>
      <c r="J419" s="182" t="s">
        <v>74</v>
      </c>
    </row>
    <row r="420" spans="1:10" ht="12.75" customHeight="1" x14ac:dyDescent="0.2">
      <c r="A420" s="182">
        <v>2010</v>
      </c>
      <c r="B420" s="183">
        <v>1</v>
      </c>
      <c r="C420" s="183" t="s">
        <v>61</v>
      </c>
      <c r="D420" s="184" t="s">
        <v>38</v>
      </c>
      <c r="E420" s="182">
        <v>5</v>
      </c>
      <c r="F420" s="185" t="s">
        <v>70</v>
      </c>
      <c r="G420" s="182" t="s">
        <v>64</v>
      </c>
      <c r="H420" s="182">
        <v>2</v>
      </c>
      <c r="I420" s="182">
        <v>1</v>
      </c>
      <c r="J420" s="182" t="s">
        <v>74</v>
      </c>
    </row>
    <row r="421" spans="1:10" ht="12.75" customHeight="1" x14ac:dyDescent="0.2">
      <c r="A421" s="182">
        <v>2010</v>
      </c>
      <c r="B421" s="183">
        <v>1</v>
      </c>
      <c r="C421" s="183" t="s">
        <v>61</v>
      </c>
      <c r="D421" s="184" t="s">
        <v>37</v>
      </c>
      <c r="E421" s="182">
        <v>5</v>
      </c>
      <c r="F421" s="185" t="s">
        <v>63</v>
      </c>
      <c r="G421" s="182" t="s">
        <v>64</v>
      </c>
      <c r="H421" s="182">
        <v>2.5</v>
      </c>
      <c r="I421" s="182">
        <v>1</v>
      </c>
      <c r="J421" s="182" t="s">
        <v>74</v>
      </c>
    </row>
    <row r="422" spans="1:10" ht="12.75" customHeight="1" x14ac:dyDescent="0.2">
      <c r="A422" s="182">
        <v>2010</v>
      </c>
      <c r="B422" s="183">
        <v>1</v>
      </c>
      <c r="C422" s="183" t="s">
        <v>61</v>
      </c>
      <c r="D422" s="184" t="s">
        <v>37</v>
      </c>
      <c r="E422" s="182">
        <v>5</v>
      </c>
      <c r="F422" s="185" t="s">
        <v>66</v>
      </c>
      <c r="G422" s="182" t="s">
        <v>64</v>
      </c>
      <c r="H422" s="182">
        <v>2.5</v>
      </c>
      <c r="I422" s="182">
        <v>1</v>
      </c>
      <c r="J422" s="182" t="s">
        <v>74</v>
      </c>
    </row>
    <row r="423" spans="1:10" ht="12.75" customHeight="1" x14ac:dyDescent="0.2">
      <c r="A423" s="182">
        <v>2010</v>
      </c>
      <c r="B423" s="183">
        <v>1</v>
      </c>
      <c r="C423" s="183" t="s">
        <v>61</v>
      </c>
      <c r="D423" s="184" t="s">
        <v>37</v>
      </c>
      <c r="E423" s="182">
        <v>5</v>
      </c>
      <c r="F423" s="185" t="s">
        <v>68</v>
      </c>
      <c r="G423" s="182" t="s">
        <v>64</v>
      </c>
      <c r="H423" s="182">
        <v>2.5</v>
      </c>
      <c r="I423" s="182">
        <v>1</v>
      </c>
      <c r="J423" s="182" t="s">
        <v>74</v>
      </c>
    </row>
    <row r="424" spans="1:10" ht="12.75" customHeight="1" x14ac:dyDescent="0.2">
      <c r="A424" s="182">
        <v>2010</v>
      </c>
      <c r="B424" s="183">
        <v>1</v>
      </c>
      <c r="C424" s="183" t="s">
        <v>61</v>
      </c>
      <c r="D424" s="184" t="s">
        <v>39</v>
      </c>
      <c r="E424" s="182">
        <v>5</v>
      </c>
      <c r="F424" s="185" t="s">
        <v>70</v>
      </c>
      <c r="G424" s="182" t="s">
        <v>64</v>
      </c>
      <c r="H424" s="182">
        <v>2</v>
      </c>
      <c r="I424" s="182">
        <v>1</v>
      </c>
      <c r="J424" s="182" t="s">
        <v>74</v>
      </c>
    </row>
    <row r="425" spans="1:10" ht="12.75" customHeight="1" x14ac:dyDescent="0.2">
      <c r="A425" s="182">
        <v>2010</v>
      </c>
      <c r="B425" s="183">
        <v>1</v>
      </c>
      <c r="C425" s="183" t="s">
        <v>61</v>
      </c>
      <c r="D425" s="184" t="s">
        <v>39</v>
      </c>
      <c r="E425" s="182">
        <v>5</v>
      </c>
      <c r="F425" s="185" t="s">
        <v>68</v>
      </c>
      <c r="G425" s="182" t="s">
        <v>64</v>
      </c>
      <c r="H425" s="182">
        <v>1</v>
      </c>
      <c r="I425" s="182">
        <v>1</v>
      </c>
      <c r="J425" s="182" t="s">
        <v>74</v>
      </c>
    </row>
    <row r="426" spans="1:10" ht="12.75" customHeight="1" x14ac:dyDescent="0.2">
      <c r="A426" s="182">
        <v>2010</v>
      </c>
      <c r="B426" s="183">
        <v>1</v>
      </c>
      <c r="C426" s="183" t="s">
        <v>61</v>
      </c>
      <c r="D426" s="184" t="s">
        <v>62</v>
      </c>
      <c r="E426" s="182">
        <v>5</v>
      </c>
      <c r="F426" s="185" t="s">
        <v>63</v>
      </c>
      <c r="G426" s="182" t="s">
        <v>64</v>
      </c>
      <c r="H426" s="182">
        <v>2</v>
      </c>
      <c r="I426" s="182">
        <v>1</v>
      </c>
      <c r="J426" s="182" t="s">
        <v>74</v>
      </c>
    </row>
    <row r="427" spans="1:10" ht="12.75" customHeight="1" x14ac:dyDescent="0.2">
      <c r="A427" s="182">
        <v>2010</v>
      </c>
      <c r="B427" s="183">
        <v>1</v>
      </c>
      <c r="C427" s="183" t="s">
        <v>61</v>
      </c>
      <c r="D427" s="184" t="s">
        <v>62</v>
      </c>
      <c r="E427" s="182">
        <v>5</v>
      </c>
      <c r="F427" s="185" t="s">
        <v>66</v>
      </c>
      <c r="G427" s="182" t="s">
        <v>64</v>
      </c>
      <c r="H427" s="182">
        <v>0.5</v>
      </c>
      <c r="I427" s="182">
        <v>1</v>
      </c>
      <c r="J427" s="182" t="s">
        <v>74</v>
      </c>
    </row>
    <row r="428" spans="1:10" ht="12.75" customHeight="1" x14ac:dyDescent="0.2">
      <c r="A428" s="182">
        <v>2010</v>
      </c>
      <c r="B428" s="183">
        <v>1</v>
      </c>
      <c r="C428" s="183" t="s">
        <v>61</v>
      </c>
      <c r="D428" s="184" t="s">
        <v>37</v>
      </c>
      <c r="E428" s="182">
        <v>5</v>
      </c>
      <c r="F428" s="185" t="s">
        <v>63</v>
      </c>
      <c r="G428" s="182" t="s">
        <v>71</v>
      </c>
      <c r="H428" s="182">
        <v>2.5</v>
      </c>
      <c r="I428" s="182">
        <v>1</v>
      </c>
      <c r="J428" s="182" t="s">
        <v>74</v>
      </c>
    </row>
    <row r="429" spans="1:10" ht="12.75" customHeight="1" x14ac:dyDescent="0.2">
      <c r="A429" s="182">
        <v>2010</v>
      </c>
      <c r="B429" s="183">
        <v>1</v>
      </c>
      <c r="C429" s="183" t="s">
        <v>61</v>
      </c>
      <c r="D429" s="184" t="s">
        <v>37</v>
      </c>
      <c r="E429" s="182">
        <v>5</v>
      </c>
      <c r="F429" s="185" t="s">
        <v>66</v>
      </c>
      <c r="G429" s="182" t="s">
        <v>71</v>
      </c>
      <c r="H429" s="182">
        <v>2.5</v>
      </c>
      <c r="I429" s="182">
        <v>1</v>
      </c>
      <c r="J429" s="182" t="s">
        <v>74</v>
      </c>
    </row>
    <row r="430" spans="1:10" ht="12.75" customHeight="1" x14ac:dyDescent="0.2">
      <c r="A430" s="182">
        <v>2010</v>
      </c>
      <c r="B430" s="183">
        <v>1</v>
      </c>
      <c r="C430" s="183" t="s">
        <v>61</v>
      </c>
      <c r="D430" s="184" t="s">
        <v>37</v>
      </c>
      <c r="E430" s="182">
        <v>5</v>
      </c>
      <c r="F430" s="185" t="s">
        <v>68</v>
      </c>
      <c r="G430" s="182" t="s">
        <v>71</v>
      </c>
      <c r="H430" s="182">
        <v>2.5</v>
      </c>
      <c r="I430" s="182">
        <v>1</v>
      </c>
      <c r="J430" s="182" t="s">
        <v>74</v>
      </c>
    </row>
    <row r="431" spans="1:10" ht="12.75" customHeight="1" x14ac:dyDescent="0.2">
      <c r="A431" s="182">
        <v>2010</v>
      </c>
      <c r="B431" s="183">
        <v>1</v>
      </c>
      <c r="C431" s="183" t="s">
        <v>61</v>
      </c>
      <c r="D431" s="184" t="s">
        <v>34</v>
      </c>
      <c r="E431" s="182">
        <v>5</v>
      </c>
      <c r="F431" s="185" t="s">
        <v>77</v>
      </c>
      <c r="G431" s="182" t="s">
        <v>71</v>
      </c>
      <c r="H431" s="182">
        <v>2</v>
      </c>
      <c r="I431" s="182">
        <v>1</v>
      </c>
      <c r="J431" s="182" t="s">
        <v>74</v>
      </c>
    </row>
    <row r="432" spans="1:10" ht="12.75" customHeight="1" x14ac:dyDescent="0.2">
      <c r="A432" s="182">
        <v>2010</v>
      </c>
      <c r="B432" s="183">
        <v>1</v>
      </c>
      <c r="C432" s="183" t="s">
        <v>61</v>
      </c>
      <c r="D432" s="184" t="s">
        <v>62</v>
      </c>
      <c r="E432" s="182">
        <v>5</v>
      </c>
      <c r="F432" s="185" t="s">
        <v>63</v>
      </c>
      <c r="G432" s="182" t="s">
        <v>71</v>
      </c>
      <c r="H432" s="182">
        <v>2</v>
      </c>
      <c r="I432" s="182">
        <v>1</v>
      </c>
      <c r="J432" s="182" t="s">
        <v>74</v>
      </c>
    </row>
    <row r="433" spans="1:10" ht="12.75" customHeight="1" x14ac:dyDescent="0.2">
      <c r="A433" s="182">
        <v>2010</v>
      </c>
      <c r="B433" s="183">
        <v>1</v>
      </c>
      <c r="C433" s="183" t="s">
        <v>61</v>
      </c>
      <c r="D433" s="184" t="s">
        <v>62</v>
      </c>
      <c r="E433" s="182">
        <v>5</v>
      </c>
      <c r="F433" s="185" t="s">
        <v>65</v>
      </c>
      <c r="G433" s="182" t="s">
        <v>71</v>
      </c>
      <c r="H433" s="182">
        <v>0.5</v>
      </c>
      <c r="I433" s="182">
        <v>1</v>
      </c>
      <c r="J433" s="182" t="s">
        <v>74</v>
      </c>
    </row>
    <row r="434" spans="1:10" ht="12.75" customHeight="1" x14ac:dyDescent="0.2">
      <c r="A434" s="182">
        <v>2010</v>
      </c>
      <c r="B434" s="183">
        <v>1</v>
      </c>
      <c r="C434" s="183" t="s">
        <v>61</v>
      </c>
      <c r="D434" s="184" t="s">
        <v>62</v>
      </c>
      <c r="E434" s="182">
        <v>5</v>
      </c>
      <c r="F434" s="185" t="s">
        <v>66</v>
      </c>
      <c r="G434" s="182" t="s">
        <v>71</v>
      </c>
      <c r="H434" s="182">
        <v>0.5</v>
      </c>
      <c r="I434" s="182">
        <v>1</v>
      </c>
      <c r="J434" s="182" t="s">
        <v>74</v>
      </c>
    </row>
    <row r="435" spans="1:10" ht="12.75" customHeight="1" x14ac:dyDescent="0.2">
      <c r="A435" s="182">
        <v>2010</v>
      </c>
      <c r="B435" s="183">
        <v>1</v>
      </c>
      <c r="C435" s="183" t="s">
        <v>61</v>
      </c>
      <c r="D435" s="184" t="s">
        <v>62</v>
      </c>
      <c r="E435" s="182">
        <v>5</v>
      </c>
      <c r="F435" s="185" t="s">
        <v>77</v>
      </c>
      <c r="G435" s="182" t="s">
        <v>71</v>
      </c>
      <c r="H435" s="182">
        <v>0.5</v>
      </c>
      <c r="I435" s="182">
        <v>1</v>
      </c>
      <c r="J435" s="182" t="s">
        <v>74</v>
      </c>
    </row>
    <row r="436" spans="1:10" ht="12.75" customHeight="1" x14ac:dyDescent="0.2">
      <c r="A436" s="182">
        <v>2010</v>
      </c>
      <c r="B436" s="183">
        <v>1</v>
      </c>
      <c r="C436" s="183" t="s">
        <v>61</v>
      </c>
      <c r="D436" s="184" t="s">
        <v>62</v>
      </c>
      <c r="E436" s="182">
        <v>5</v>
      </c>
      <c r="F436" s="185" t="s">
        <v>68</v>
      </c>
      <c r="G436" s="182" t="s">
        <v>71</v>
      </c>
      <c r="H436" s="182">
        <v>1</v>
      </c>
      <c r="I436" s="182">
        <v>1</v>
      </c>
      <c r="J436" s="182" t="s">
        <v>74</v>
      </c>
    </row>
    <row r="437" spans="1:10" ht="12.75" customHeight="1" x14ac:dyDescent="0.2">
      <c r="A437" s="182">
        <v>2010</v>
      </c>
      <c r="B437" s="183">
        <v>1</v>
      </c>
      <c r="C437" s="183" t="s">
        <v>61</v>
      </c>
      <c r="D437" s="184" t="s">
        <v>38</v>
      </c>
      <c r="E437" s="182">
        <v>5</v>
      </c>
      <c r="F437" s="185" t="s">
        <v>65</v>
      </c>
      <c r="G437" s="182" t="s">
        <v>71</v>
      </c>
      <c r="H437" s="182">
        <v>1</v>
      </c>
      <c r="I437" s="182">
        <v>1</v>
      </c>
      <c r="J437" s="182" t="s">
        <v>74</v>
      </c>
    </row>
    <row r="438" spans="1:10" ht="12.75" customHeight="1" x14ac:dyDescent="0.2">
      <c r="A438" s="182">
        <v>2010</v>
      </c>
      <c r="B438" s="183">
        <v>1</v>
      </c>
      <c r="C438" s="183" t="s">
        <v>61</v>
      </c>
      <c r="D438" s="184" t="s">
        <v>38</v>
      </c>
      <c r="E438" s="182">
        <v>5</v>
      </c>
      <c r="F438" s="185" t="s">
        <v>77</v>
      </c>
      <c r="G438" s="182" t="s">
        <v>71</v>
      </c>
      <c r="H438" s="182">
        <v>2</v>
      </c>
      <c r="I438" s="182">
        <v>1</v>
      </c>
      <c r="J438" s="182" t="s">
        <v>74</v>
      </c>
    </row>
    <row r="439" spans="1:10" ht="12.75" customHeight="1" x14ac:dyDescent="0.2">
      <c r="A439" s="179">
        <v>2010</v>
      </c>
      <c r="B439" s="179">
        <v>1</v>
      </c>
      <c r="C439" s="179" t="s">
        <v>61</v>
      </c>
      <c r="D439" s="180" t="s">
        <v>37</v>
      </c>
      <c r="E439" s="179">
        <v>4</v>
      </c>
      <c r="F439" s="181" t="s">
        <v>68</v>
      </c>
      <c r="G439" s="179" t="s">
        <v>71</v>
      </c>
      <c r="H439" s="179">
        <v>2.5</v>
      </c>
      <c r="I439" s="179">
        <v>1</v>
      </c>
      <c r="J439" s="179" t="s">
        <v>58</v>
      </c>
    </row>
    <row r="440" spans="1:10" ht="12.75" customHeight="1" x14ac:dyDescent="0.2">
      <c r="A440" s="179">
        <v>2010</v>
      </c>
      <c r="B440" s="179">
        <v>1</v>
      </c>
      <c r="C440" s="179" t="s">
        <v>61</v>
      </c>
      <c r="D440" s="180" t="s">
        <v>38</v>
      </c>
      <c r="E440" s="179">
        <v>4</v>
      </c>
      <c r="F440" s="181" t="s">
        <v>70</v>
      </c>
      <c r="G440" s="179" t="s">
        <v>71</v>
      </c>
      <c r="H440" s="179">
        <v>1</v>
      </c>
      <c r="I440" s="179">
        <v>1</v>
      </c>
      <c r="J440" s="179" t="s">
        <v>58</v>
      </c>
    </row>
    <row r="441" spans="1:10" ht="12.75" customHeight="1" x14ac:dyDescent="0.2">
      <c r="A441" s="179">
        <v>2010</v>
      </c>
      <c r="B441" s="179">
        <v>1</v>
      </c>
      <c r="C441" s="179" t="s">
        <v>61</v>
      </c>
      <c r="D441" s="180" t="s">
        <v>39</v>
      </c>
      <c r="E441" s="179">
        <v>4</v>
      </c>
      <c r="F441" s="181" t="s">
        <v>70</v>
      </c>
      <c r="G441" s="179" t="s">
        <v>71</v>
      </c>
      <c r="H441" s="179">
        <v>2</v>
      </c>
      <c r="I441" s="179">
        <v>1</v>
      </c>
      <c r="J441" s="179" t="s">
        <v>58</v>
      </c>
    </row>
    <row r="442" spans="1:10" ht="12.75" customHeight="1" x14ac:dyDescent="0.2">
      <c r="A442" s="179">
        <v>2010</v>
      </c>
      <c r="B442" s="179">
        <v>1</v>
      </c>
      <c r="C442" s="179" t="s">
        <v>61</v>
      </c>
      <c r="D442" s="180" t="s">
        <v>62</v>
      </c>
      <c r="E442" s="179">
        <v>4</v>
      </c>
      <c r="F442" s="181" t="s">
        <v>70</v>
      </c>
      <c r="G442" s="179" t="s">
        <v>71</v>
      </c>
      <c r="H442" s="179">
        <v>1</v>
      </c>
      <c r="I442" s="179">
        <v>1</v>
      </c>
      <c r="J442" s="179" t="s">
        <v>58</v>
      </c>
    </row>
    <row r="443" spans="1:10" ht="12.75" customHeight="1" x14ac:dyDescent="0.2">
      <c r="A443" s="179">
        <v>2010</v>
      </c>
      <c r="B443" s="179">
        <v>1</v>
      </c>
      <c r="C443" s="179" t="s">
        <v>61</v>
      </c>
      <c r="D443" s="180" t="s">
        <v>37</v>
      </c>
      <c r="E443" s="179">
        <v>5</v>
      </c>
      <c r="F443" s="181" t="s">
        <v>63</v>
      </c>
      <c r="G443" s="179" t="s">
        <v>64</v>
      </c>
      <c r="H443" s="179">
        <v>2.5</v>
      </c>
      <c r="I443" s="179">
        <v>1</v>
      </c>
      <c r="J443" s="179" t="s">
        <v>58</v>
      </c>
    </row>
    <row r="444" spans="1:10" ht="12.75" customHeight="1" x14ac:dyDescent="0.2">
      <c r="A444" s="179">
        <v>2010</v>
      </c>
      <c r="B444" s="179">
        <v>1</v>
      </c>
      <c r="C444" s="179" t="s">
        <v>61</v>
      </c>
      <c r="D444" s="180" t="s">
        <v>62</v>
      </c>
      <c r="E444" s="179">
        <v>5</v>
      </c>
      <c r="F444" s="181" t="s">
        <v>63</v>
      </c>
      <c r="G444" s="179" t="s">
        <v>64</v>
      </c>
      <c r="H444" s="179">
        <v>1</v>
      </c>
      <c r="I444" s="179">
        <v>1</v>
      </c>
      <c r="J444" s="179" t="s">
        <v>58</v>
      </c>
    </row>
    <row r="445" spans="1:10" ht="12.75" customHeight="1" x14ac:dyDescent="0.2">
      <c r="A445" s="179">
        <v>2010</v>
      </c>
      <c r="B445" s="179">
        <v>1</v>
      </c>
      <c r="C445" s="179" t="s">
        <v>61</v>
      </c>
      <c r="D445" s="180" t="s">
        <v>34</v>
      </c>
      <c r="E445" s="179">
        <v>5</v>
      </c>
      <c r="F445" s="181" t="s">
        <v>65</v>
      </c>
      <c r="G445" s="179" t="s">
        <v>64</v>
      </c>
      <c r="H445" s="179">
        <v>1.5</v>
      </c>
      <c r="I445" s="179">
        <v>1</v>
      </c>
      <c r="J445" s="179" t="s">
        <v>58</v>
      </c>
    </row>
    <row r="446" spans="1:10" ht="12.75" customHeight="1" x14ac:dyDescent="0.2">
      <c r="A446" s="179">
        <v>2010</v>
      </c>
      <c r="B446" s="179">
        <v>1</v>
      </c>
      <c r="C446" s="179" t="s">
        <v>61</v>
      </c>
      <c r="D446" s="180" t="s">
        <v>62</v>
      </c>
      <c r="E446" s="179">
        <v>5</v>
      </c>
      <c r="F446" s="181" t="s">
        <v>65</v>
      </c>
      <c r="G446" s="179" t="s">
        <v>64</v>
      </c>
      <c r="H446" s="179">
        <v>0.5</v>
      </c>
      <c r="I446" s="179">
        <v>1</v>
      </c>
      <c r="J446" s="179" t="s">
        <v>58</v>
      </c>
    </row>
    <row r="447" spans="1:10" ht="12.75" customHeight="1" x14ac:dyDescent="0.2">
      <c r="A447" s="179">
        <v>2010</v>
      </c>
      <c r="B447" s="179">
        <v>1</v>
      </c>
      <c r="C447" s="179" t="s">
        <v>61</v>
      </c>
      <c r="D447" s="180" t="s">
        <v>37</v>
      </c>
      <c r="E447" s="179">
        <v>5</v>
      </c>
      <c r="F447" s="181" t="s">
        <v>66</v>
      </c>
      <c r="G447" s="179" t="s">
        <v>64</v>
      </c>
      <c r="H447" s="179">
        <v>2.5</v>
      </c>
      <c r="I447" s="179">
        <v>1</v>
      </c>
      <c r="J447" s="179" t="s">
        <v>58</v>
      </c>
    </row>
    <row r="448" spans="1:10" ht="12.75" customHeight="1" x14ac:dyDescent="0.2">
      <c r="A448" s="179">
        <v>2010</v>
      </c>
      <c r="B448" s="179">
        <v>1</v>
      </c>
      <c r="C448" s="179" t="s">
        <v>61</v>
      </c>
      <c r="D448" s="180" t="s">
        <v>34</v>
      </c>
      <c r="E448" s="179">
        <v>5</v>
      </c>
      <c r="F448" s="181" t="s">
        <v>77</v>
      </c>
      <c r="G448" s="179" t="s">
        <v>64</v>
      </c>
      <c r="H448" s="179">
        <v>1.5</v>
      </c>
      <c r="I448" s="179">
        <v>1</v>
      </c>
      <c r="J448" s="179" t="s">
        <v>58</v>
      </c>
    </row>
    <row r="449" spans="1:10" ht="12.75" customHeight="1" x14ac:dyDescent="0.2">
      <c r="A449" s="179">
        <v>2010</v>
      </c>
      <c r="B449" s="179">
        <v>1</v>
      </c>
      <c r="C449" s="179" t="s">
        <v>61</v>
      </c>
      <c r="D449" s="180" t="s">
        <v>62</v>
      </c>
      <c r="E449" s="179">
        <v>5</v>
      </c>
      <c r="F449" s="181" t="s">
        <v>77</v>
      </c>
      <c r="G449" s="179" t="s">
        <v>64</v>
      </c>
      <c r="H449" s="179">
        <v>0.5</v>
      </c>
      <c r="I449" s="179">
        <v>1</v>
      </c>
      <c r="J449" s="179" t="s">
        <v>58</v>
      </c>
    </row>
    <row r="450" spans="1:10" ht="12.75" customHeight="1" x14ac:dyDescent="0.2">
      <c r="A450" s="179">
        <v>2010</v>
      </c>
      <c r="B450" s="179">
        <v>1</v>
      </c>
      <c r="C450" s="179" t="s">
        <v>61</v>
      </c>
      <c r="D450" s="180" t="s">
        <v>37</v>
      </c>
      <c r="E450" s="179">
        <v>5</v>
      </c>
      <c r="F450" s="181" t="s">
        <v>68</v>
      </c>
      <c r="G450" s="179" t="s">
        <v>64</v>
      </c>
      <c r="H450" s="179">
        <v>2.5</v>
      </c>
      <c r="I450" s="179">
        <v>1</v>
      </c>
      <c r="J450" s="179" t="s">
        <v>58</v>
      </c>
    </row>
    <row r="451" spans="1:10" ht="12.75" customHeight="1" x14ac:dyDescent="0.2">
      <c r="A451" s="179">
        <v>2010</v>
      </c>
      <c r="B451" s="179">
        <v>1</v>
      </c>
      <c r="C451" s="179" t="s">
        <v>61</v>
      </c>
      <c r="D451" s="180" t="s">
        <v>38</v>
      </c>
      <c r="E451" s="179">
        <v>5</v>
      </c>
      <c r="F451" s="181" t="s">
        <v>68</v>
      </c>
      <c r="G451" s="179" t="s">
        <v>64</v>
      </c>
      <c r="H451" s="179">
        <v>2</v>
      </c>
      <c r="I451" s="179">
        <v>1</v>
      </c>
      <c r="J451" s="179" t="s">
        <v>58</v>
      </c>
    </row>
    <row r="452" spans="1:10" ht="12.75" customHeight="1" x14ac:dyDescent="0.2">
      <c r="A452" s="179">
        <v>2010</v>
      </c>
      <c r="B452" s="179">
        <v>1</v>
      </c>
      <c r="C452" s="179" t="s">
        <v>61</v>
      </c>
      <c r="D452" s="180" t="s">
        <v>62</v>
      </c>
      <c r="E452" s="179">
        <v>5</v>
      </c>
      <c r="F452" s="181" t="s">
        <v>68</v>
      </c>
      <c r="G452" s="179" t="s">
        <v>64</v>
      </c>
      <c r="H452" s="179">
        <v>1</v>
      </c>
      <c r="I452" s="179">
        <v>1</v>
      </c>
      <c r="J452" s="179" t="s">
        <v>58</v>
      </c>
    </row>
    <row r="453" spans="1:10" ht="12.75" customHeight="1" x14ac:dyDescent="0.2">
      <c r="A453" s="179">
        <v>2010</v>
      </c>
      <c r="B453" s="179">
        <v>1</v>
      </c>
      <c r="C453" s="179" t="s">
        <v>61</v>
      </c>
      <c r="D453" s="180" t="s">
        <v>34</v>
      </c>
      <c r="E453" s="179">
        <v>5</v>
      </c>
      <c r="F453" s="181" t="s">
        <v>69</v>
      </c>
      <c r="G453" s="179" t="s">
        <v>64</v>
      </c>
      <c r="H453" s="179">
        <v>1</v>
      </c>
      <c r="I453" s="179">
        <v>1</v>
      </c>
      <c r="J453" s="179" t="s">
        <v>58</v>
      </c>
    </row>
    <row r="454" spans="1:10" ht="12.75" customHeight="1" x14ac:dyDescent="0.2">
      <c r="A454" s="179">
        <v>2010</v>
      </c>
      <c r="B454" s="179">
        <v>1</v>
      </c>
      <c r="C454" s="179" t="s">
        <v>61</v>
      </c>
      <c r="D454" s="180" t="s">
        <v>39</v>
      </c>
      <c r="E454" s="179">
        <v>5</v>
      </c>
      <c r="F454" s="181" t="s">
        <v>69</v>
      </c>
      <c r="G454" s="179" t="s">
        <v>64</v>
      </c>
      <c r="H454" s="179">
        <v>2</v>
      </c>
      <c r="I454" s="179">
        <v>1</v>
      </c>
      <c r="J454" s="179" t="s">
        <v>58</v>
      </c>
    </row>
    <row r="455" spans="1:10" ht="12.75" customHeight="1" x14ac:dyDescent="0.2">
      <c r="A455" s="179">
        <v>2010</v>
      </c>
      <c r="B455" s="179">
        <v>1</v>
      </c>
      <c r="C455" s="179" t="s">
        <v>61</v>
      </c>
      <c r="D455" s="180" t="s">
        <v>39</v>
      </c>
      <c r="E455" s="179">
        <v>5</v>
      </c>
      <c r="F455" s="181" t="s">
        <v>70</v>
      </c>
      <c r="G455" s="179" t="s">
        <v>64</v>
      </c>
      <c r="H455" s="179">
        <v>0.5</v>
      </c>
      <c r="I455" s="179">
        <v>1</v>
      </c>
      <c r="J455" s="179" t="s">
        <v>58</v>
      </c>
    </row>
    <row r="456" spans="1:10" ht="12.75" customHeight="1" x14ac:dyDescent="0.2">
      <c r="A456" s="179">
        <v>2010</v>
      </c>
      <c r="B456" s="179">
        <v>1</v>
      </c>
      <c r="C456" s="179" t="s">
        <v>61</v>
      </c>
      <c r="D456" s="180" t="s">
        <v>62</v>
      </c>
      <c r="E456" s="179">
        <v>5</v>
      </c>
      <c r="F456" s="181" t="s">
        <v>70</v>
      </c>
      <c r="G456" s="179" t="s">
        <v>64</v>
      </c>
      <c r="H456" s="179">
        <v>1</v>
      </c>
      <c r="I456" s="179">
        <v>1</v>
      </c>
      <c r="J456" s="179" t="s">
        <v>58</v>
      </c>
    </row>
    <row r="457" spans="1:10" ht="12.75" customHeight="1" x14ac:dyDescent="0.2">
      <c r="A457" s="179">
        <v>2010</v>
      </c>
      <c r="B457" s="179">
        <v>1</v>
      </c>
      <c r="C457" s="179" t="s">
        <v>61</v>
      </c>
      <c r="D457" s="180" t="s">
        <v>37</v>
      </c>
      <c r="E457" s="179">
        <v>5</v>
      </c>
      <c r="F457" s="181" t="s">
        <v>63</v>
      </c>
      <c r="G457" s="179" t="s">
        <v>71</v>
      </c>
      <c r="H457" s="179">
        <v>2.5</v>
      </c>
      <c r="I457" s="179">
        <v>1</v>
      </c>
      <c r="J457" s="179" t="s">
        <v>58</v>
      </c>
    </row>
    <row r="458" spans="1:10" ht="12.75" customHeight="1" x14ac:dyDescent="0.2">
      <c r="A458" s="179">
        <v>2010</v>
      </c>
      <c r="B458" s="179">
        <v>1</v>
      </c>
      <c r="C458" s="179" t="s">
        <v>61</v>
      </c>
      <c r="D458" s="180" t="s">
        <v>62</v>
      </c>
      <c r="E458" s="179">
        <v>5</v>
      </c>
      <c r="F458" s="181" t="s">
        <v>63</v>
      </c>
      <c r="G458" s="179" t="s">
        <v>71</v>
      </c>
      <c r="H458" s="179">
        <v>0.5</v>
      </c>
      <c r="I458" s="179">
        <v>1</v>
      </c>
      <c r="J458" s="179" t="s">
        <v>58</v>
      </c>
    </row>
    <row r="459" spans="1:10" ht="12.75" customHeight="1" x14ac:dyDescent="0.2">
      <c r="A459" s="179">
        <v>2010</v>
      </c>
      <c r="B459" s="179">
        <v>1</v>
      </c>
      <c r="C459" s="179" t="s">
        <v>61</v>
      </c>
      <c r="D459" s="180" t="s">
        <v>34</v>
      </c>
      <c r="E459" s="179">
        <v>5</v>
      </c>
      <c r="F459" s="181" t="s">
        <v>65</v>
      </c>
      <c r="G459" s="179" t="s">
        <v>71</v>
      </c>
      <c r="H459" s="179">
        <v>2</v>
      </c>
      <c r="I459" s="179">
        <v>1</v>
      </c>
      <c r="J459" s="179" t="s">
        <v>58</v>
      </c>
    </row>
    <row r="460" spans="1:10" ht="12.75" customHeight="1" x14ac:dyDescent="0.2">
      <c r="A460" s="179">
        <v>2010</v>
      </c>
      <c r="B460" s="179">
        <v>1</v>
      </c>
      <c r="C460" s="179" t="s">
        <v>61</v>
      </c>
      <c r="D460" s="180" t="s">
        <v>62</v>
      </c>
      <c r="E460" s="179">
        <v>5</v>
      </c>
      <c r="F460" s="181" t="s">
        <v>65</v>
      </c>
      <c r="G460" s="179" t="s">
        <v>71</v>
      </c>
      <c r="H460" s="179">
        <v>0.5</v>
      </c>
      <c r="I460" s="179">
        <v>1</v>
      </c>
      <c r="J460" s="179" t="s">
        <v>58</v>
      </c>
    </row>
    <row r="461" spans="1:10" ht="12.75" customHeight="1" x14ac:dyDescent="0.2">
      <c r="A461" s="179">
        <v>2010</v>
      </c>
      <c r="B461" s="179">
        <v>1</v>
      </c>
      <c r="C461" s="179" t="s">
        <v>61</v>
      </c>
      <c r="D461" s="180" t="s">
        <v>37</v>
      </c>
      <c r="E461" s="179">
        <v>5</v>
      </c>
      <c r="F461" s="181" t="s">
        <v>66</v>
      </c>
      <c r="G461" s="179" t="s">
        <v>71</v>
      </c>
      <c r="H461" s="179">
        <v>2.5</v>
      </c>
      <c r="I461" s="179">
        <v>1</v>
      </c>
      <c r="J461" s="179" t="s">
        <v>58</v>
      </c>
    </row>
    <row r="462" spans="1:10" ht="12.75" customHeight="1" x14ac:dyDescent="0.2">
      <c r="A462" s="179">
        <v>2010</v>
      </c>
      <c r="B462" s="179">
        <v>1</v>
      </c>
      <c r="C462" s="179" t="s">
        <v>61</v>
      </c>
      <c r="D462" s="180" t="s">
        <v>62</v>
      </c>
      <c r="E462" s="179">
        <v>5</v>
      </c>
      <c r="F462" s="181" t="s">
        <v>66</v>
      </c>
      <c r="G462" s="179" t="s">
        <v>71</v>
      </c>
      <c r="H462" s="179">
        <v>0.5</v>
      </c>
      <c r="I462" s="179">
        <v>1</v>
      </c>
      <c r="J462" s="179" t="s">
        <v>58</v>
      </c>
    </row>
    <row r="463" spans="1:10" ht="12.75" customHeight="1" x14ac:dyDescent="0.2">
      <c r="A463" s="179">
        <v>2010</v>
      </c>
      <c r="B463" s="179">
        <v>1</v>
      </c>
      <c r="C463" s="179" t="s">
        <v>61</v>
      </c>
      <c r="D463" s="180" t="s">
        <v>62</v>
      </c>
      <c r="E463" s="179">
        <v>5</v>
      </c>
      <c r="F463" s="181" t="s">
        <v>77</v>
      </c>
      <c r="G463" s="179" t="s">
        <v>71</v>
      </c>
      <c r="H463" s="179">
        <v>1</v>
      </c>
      <c r="I463" s="179">
        <v>1</v>
      </c>
      <c r="J463" s="179" t="s">
        <v>58</v>
      </c>
    </row>
    <row r="464" spans="1:10" ht="12.75" customHeight="1" x14ac:dyDescent="0.2">
      <c r="A464" s="202">
        <v>2010</v>
      </c>
      <c r="B464" s="202">
        <v>1</v>
      </c>
      <c r="C464" s="202" t="s">
        <v>61</v>
      </c>
      <c r="D464" s="205" t="s">
        <v>37</v>
      </c>
      <c r="E464" s="202">
        <v>5</v>
      </c>
      <c r="F464" s="204" t="s">
        <v>63</v>
      </c>
      <c r="G464" s="202" t="s">
        <v>64</v>
      </c>
      <c r="H464" s="202">
        <v>2.5</v>
      </c>
      <c r="I464" s="202">
        <v>1</v>
      </c>
      <c r="J464" s="202" t="s">
        <v>101</v>
      </c>
    </row>
    <row r="465" spans="1:10" ht="12.75" customHeight="1" x14ac:dyDescent="0.2">
      <c r="A465" s="202">
        <v>2010</v>
      </c>
      <c r="B465" s="202">
        <v>1</v>
      </c>
      <c r="C465" s="202" t="s">
        <v>61</v>
      </c>
      <c r="D465" s="205" t="s">
        <v>62</v>
      </c>
      <c r="E465" s="202">
        <v>5</v>
      </c>
      <c r="F465" s="204" t="s">
        <v>63</v>
      </c>
      <c r="G465" s="202" t="s">
        <v>64</v>
      </c>
      <c r="H465" s="202">
        <v>1</v>
      </c>
      <c r="I465" s="202">
        <v>1</v>
      </c>
      <c r="J465" s="202" t="s">
        <v>101</v>
      </c>
    </row>
    <row r="466" spans="1:10" ht="12.75" customHeight="1" x14ac:dyDescent="0.2">
      <c r="A466" s="202">
        <v>2010</v>
      </c>
      <c r="B466" s="202">
        <v>1</v>
      </c>
      <c r="C466" s="202" t="s">
        <v>61</v>
      </c>
      <c r="D466" s="205" t="s">
        <v>34</v>
      </c>
      <c r="E466" s="202">
        <v>5</v>
      </c>
      <c r="F466" s="204" t="s">
        <v>65</v>
      </c>
      <c r="G466" s="202" t="s">
        <v>64</v>
      </c>
      <c r="H466" s="202">
        <v>1.5</v>
      </c>
      <c r="I466" s="202">
        <v>1</v>
      </c>
      <c r="J466" s="202" t="s">
        <v>101</v>
      </c>
    </row>
    <row r="467" spans="1:10" ht="12.75" customHeight="1" x14ac:dyDescent="0.2">
      <c r="A467" s="202">
        <v>2010</v>
      </c>
      <c r="B467" s="202">
        <v>1</v>
      </c>
      <c r="C467" s="202" t="s">
        <v>61</v>
      </c>
      <c r="D467" s="205" t="s">
        <v>62</v>
      </c>
      <c r="E467" s="202">
        <v>5</v>
      </c>
      <c r="F467" s="204" t="s">
        <v>65</v>
      </c>
      <c r="G467" s="202" t="s">
        <v>64</v>
      </c>
      <c r="H467" s="202">
        <v>0.5</v>
      </c>
      <c r="I467" s="202">
        <v>1</v>
      </c>
      <c r="J467" s="202" t="s">
        <v>101</v>
      </c>
    </row>
    <row r="468" spans="1:10" ht="12.75" customHeight="1" x14ac:dyDescent="0.2">
      <c r="A468" s="202">
        <v>2010</v>
      </c>
      <c r="B468" s="202">
        <v>1</v>
      </c>
      <c r="C468" s="202" t="s">
        <v>61</v>
      </c>
      <c r="D468" s="205" t="s">
        <v>37</v>
      </c>
      <c r="E468" s="202">
        <v>5</v>
      </c>
      <c r="F468" s="204" t="s">
        <v>66</v>
      </c>
      <c r="G468" s="202" t="s">
        <v>64</v>
      </c>
      <c r="H468" s="202">
        <v>2.5</v>
      </c>
      <c r="I468" s="202">
        <v>1</v>
      </c>
      <c r="J468" s="202" t="s">
        <v>101</v>
      </c>
    </row>
    <row r="469" spans="1:10" ht="12.75" customHeight="1" x14ac:dyDescent="0.2">
      <c r="A469" s="202">
        <v>2010</v>
      </c>
      <c r="B469" s="202">
        <v>1</v>
      </c>
      <c r="C469" s="202" t="s">
        <v>61</v>
      </c>
      <c r="D469" s="205" t="s">
        <v>34</v>
      </c>
      <c r="E469" s="202">
        <v>5</v>
      </c>
      <c r="F469" s="204" t="s">
        <v>77</v>
      </c>
      <c r="G469" s="202" t="s">
        <v>64</v>
      </c>
      <c r="H469" s="202">
        <v>1.5</v>
      </c>
      <c r="I469" s="202">
        <v>1</v>
      </c>
      <c r="J469" s="202" t="s">
        <v>101</v>
      </c>
    </row>
    <row r="470" spans="1:10" ht="12.75" customHeight="1" x14ac:dyDescent="0.2">
      <c r="A470" s="202">
        <v>2010</v>
      </c>
      <c r="B470" s="202">
        <v>1</v>
      </c>
      <c r="C470" s="202" t="s">
        <v>61</v>
      </c>
      <c r="D470" s="205" t="s">
        <v>62</v>
      </c>
      <c r="E470" s="202">
        <v>5</v>
      </c>
      <c r="F470" s="204" t="s">
        <v>77</v>
      </c>
      <c r="G470" s="202" t="s">
        <v>64</v>
      </c>
      <c r="H470" s="202">
        <v>0.5</v>
      </c>
      <c r="I470" s="202">
        <v>1</v>
      </c>
      <c r="J470" s="202" t="s">
        <v>101</v>
      </c>
    </row>
    <row r="471" spans="1:10" ht="12.75" customHeight="1" x14ac:dyDescent="0.2">
      <c r="A471" s="202">
        <v>2010</v>
      </c>
      <c r="B471" s="202">
        <v>1</v>
      </c>
      <c r="C471" s="202" t="s">
        <v>61</v>
      </c>
      <c r="D471" s="205" t="s">
        <v>37</v>
      </c>
      <c r="E471" s="202">
        <v>5</v>
      </c>
      <c r="F471" s="204" t="s">
        <v>68</v>
      </c>
      <c r="G471" s="202" t="s">
        <v>64</v>
      </c>
      <c r="H471" s="202">
        <v>2.5</v>
      </c>
      <c r="I471" s="202">
        <v>1</v>
      </c>
      <c r="J471" s="202" t="s">
        <v>101</v>
      </c>
    </row>
    <row r="472" spans="1:10" ht="12.75" customHeight="1" x14ac:dyDescent="0.2">
      <c r="A472" s="202">
        <v>2010</v>
      </c>
      <c r="B472" s="202">
        <v>1</v>
      </c>
      <c r="C472" s="202" t="s">
        <v>61</v>
      </c>
      <c r="D472" s="205" t="s">
        <v>38</v>
      </c>
      <c r="E472" s="202">
        <v>5</v>
      </c>
      <c r="F472" s="204" t="s">
        <v>68</v>
      </c>
      <c r="G472" s="202" t="s">
        <v>64</v>
      </c>
      <c r="H472" s="202">
        <v>2</v>
      </c>
      <c r="I472" s="202">
        <v>1</v>
      </c>
      <c r="J472" s="202" t="s">
        <v>101</v>
      </c>
    </row>
    <row r="473" spans="1:10" ht="12.75" customHeight="1" x14ac:dyDescent="0.2">
      <c r="A473" s="202">
        <v>2010</v>
      </c>
      <c r="B473" s="202">
        <v>1</v>
      </c>
      <c r="C473" s="202" t="s">
        <v>61</v>
      </c>
      <c r="D473" s="205" t="s">
        <v>62</v>
      </c>
      <c r="E473" s="202">
        <v>5</v>
      </c>
      <c r="F473" s="204" t="s">
        <v>68</v>
      </c>
      <c r="G473" s="202" t="s">
        <v>64</v>
      </c>
      <c r="H473" s="202">
        <v>1</v>
      </c>
      <c r="I473" s="202">
        <v>1</v>
      </c>
      <c r="J473" s="202" t="s">
        <v>101</v>
      </c>
    </row>
    <row r="474" spans="1:10" ht="12.75" customHeight="1" x14ac:dyDescent="0.2">
      <c r="A474" s="202">
        <v>2010</v>
      </c>
      <c r="B474" s="202">
        <v>1</v>
      </c>
      <c r="C474" s="202" t="s">
        <v>61</v>
      </c>
      <c r="D474" s="205" t="s">
        <v>34</v>
      </c>
      <c r="E474" s="202">
        <v>5</v>
      </c>
      <c r="F474" s="204" t="s">
        <v>69</v>
      </c>
      <c r="G474" s="202" t="s">
        <v>64</v>
      </c>
      <c r="H474" s="202">
        <v>1</v>
      </c>
      <c r="I474" s="202">
        <v>1</v>
      </c>
      <c r="J474" s="202" t="s">
        <v>101</v>
      </c>
    </row>
    <row r="475" spans="1:10" ht="12.75" customHeight="1" x14ac:dyDescent="0.2">
      <c r="A475" s="202">
        <v>2010</v>
      </c>
      <c r="B475" s="202">
        <v>1</v>
      </c>
      <c r="C475" s="202" t="s">
        <v>61</v>
      </c>
      <c r="D475" s="205" t="s">
        <v>39</v>
      </c>
      <c r="E475" s="202">
        <v>5</v>
      </c>
      <c r="F475" s="204" t="s">
        <v>69</v>
      </c>
      <c r="G475" s="202" t="s">
        <v>64</v>
      </c>
      <c r="H475" s="202">
        <v>2</v>
      </c>
      <c r="I475" s="202">
        <v>1</v>
      </c>
      <c r="J475" s="202" t="s">
        <v>101</v>
      </c>
    </row>
    <row r="476" spans="1:10" ht="12.75" customHeight="1" x14ac:dyDescent="0.2">
      <c r="A476" s="202">
        <v>2010</v>
      </c>
      <c r="B476" s="202">
        <v>1</v>
      </c>
      <c r="C476" s="202" t="s">
        <v>61</v>
      </c>
      <c r="D476" s="205" t="s">
        <v>39</v>
      </c>
      <c r="E476" s="202">
        <v>5</v>
      </c>
      <c r="F476" s="204" t="s">
        <v>70</v>
      </c>
      <c r="G476" s="202" t="s">
        <v>64</v>
      </c>
      <c r="H476" s="202">
        <v>0.5</v>
      </c>
      <c r="I476" s="202">
        <v>1</v>
      </c>
      <c r="J476" s="202" t="s">
        <v>101</v>
      </c>
    </row>
    <row r="477" spans="1:10" ht="12.75" customHeight="1" x14ac:dyDescent="0.2">
      <c r="A477" s="202">
        <v>2010</v>
      </c>
      <c r="B477" s="202">
        <v>1</v>
      </c>
      <c r="C477" s="202" t="s">
        <v>61</v>
      </c>
      <c r="D477" s="205" t="s">
        <v>62</v>
      </c>
      <c r="E477" s="202">
        <v>5</v>
      </c>
      <c r="F477" s="204" t="s">
        <v>70</v>
      </c>
      <c r="G477" s="202" t="s">
        <v>64</v>
      </c>
      <c r="H477" s="202">
        <v>1</v>
      </c>
      <c r="I477" s="202">
        <v>1</v>
      </c>
      <c r="J477" s="202" t="s">
        <v>101</v>
      </c>
    </row>
    <row r="478" spans="1:10" ht="12.75" customHeight="1" x14ac:dyDescent="0.2">
      <c r="A478" s="202">
        <v>2010</v>
      </c>
      <c r="B478" s="202">
        <v>1</v>
      </c>
      <c r="C478" s="202" t="s">
        <v>61</v>
      </c>
      <c r="D478" s="205" t="s">
        <v>37</v>
      </c>
      <c r="E478" s="202">
        <v>5</v>
      </c>
      <c r="F478" s="204" t="s">
        <v>63</v>
      </c>
      <c r="G478" s="202" t="s">
        <v>71</v>
      </c>
      <c r="H478" s="202">
        <v>2.5</v>
      </c>
      <c r="I478" s="202">
        <v>1</v>
      </c>
      <c r="J478" s="202" t="s">
        <v>101</v>
      </c>
    </row>
    <row r="479" spans="1:10" ht="12.75" customHeight="1" x14ac:dyDescent="0.2">
      <c r="A479" s="202">
        <v>2010</v>
      </c>
      <c r="B479" s="202">
        <v>1</v>
      </c>
      <c r="C479" s="202" t="s">
        <v>61</v>
      </c>
      <c r="D479" s="205" t="s">
        <v>34</v>
      </c>
      <c r="E479" s="202">
        <v>5</v>
      </c>
      <c r="F479" s="204" t="s">
        <v>65</v>
      </c>
      <c r="G479" s="202" t="s">
        <v>71</v>
      </c>
      <c r="H479" s="202">
        <v>2</v>
      </c>
      <c r="I479" s="202">
        <v>1</v>
      </c>
      <c r="J479" s="202" t="s">
        <v>101</v>
      </c>
    </row>
    <row r="480" spans="1:10" ht="12.75" customHeight="1" x14ac:dyDescent="0.2">
      <c r="A480" s="202">
        <v>2010</v>
      </c>
      <c r="B480" s="202">
        <v>1</v>
      </c>
      <c r="C480" s="202" t="s">
        <v>61</v>
      </c>
      <c r="D480" s="205" t="s">
        <v>38</v>
      </c>
      <c r="E480" s="202">
        <v>5</v>
      </c>
      <c r="F480" s="204" t="s">
        <v>63</v>
      </c>
      <c r="G480" s="202" t="s">
        <v>71</v>
      </c>
      <c r="H480" s="202">
        <v>1</v>
      </c>
      <c r="I480" s="202">
        <v>1</v>
      </c>
      <c r="J480" s="202" t="s">
        <v>101</v>
      </c>
    </row>
    <row r="481" spans="1:10" ht="12.75" customHeight="1" x14ac:dyDescent="0.2">
      <c r="A481" s="202">
        <v>2010</v>
      </c>
      <c r="B481" s="202">
        <v>1</v>
      </c>
      <c r="C481" s="202" t="s">
        <v>61</v>
      </c>
      <c r="D481" s="205" t="s">
        <v>38</v>
      </c>
      <c r="E481" s="202">
        <v>5</v>
      </c>
      <c r="F481" s="204" t="s">
        <v>77</v>
      </c>
      <c r="G481" s="202" t="s">
        <v>71</v>
      </c>
      <c r="H481" s="202">
        <v>1</v>
      </c>
      <c r="I481" s="202">
        <v>1</v>
      </c>
      <c r="J481" s="202" t="s">
        <v>101</v>
      </c>
    </row>
    <row r="482" spans="1:10" ht="12.75" customHeight="1" x14ac:dyDescent="0.2">
      <c r="A482" s="202">
        <v>2010</v>
      </c>
      <c r="B482" s="202">
        <v>1</v>
      </c>
      <c r="C482" s="202" t="s">
        <v>61</v>
      </c>
      <c r="D482" s="205" t="s">
        <v>38</v>
      </c>
      <c r="E482" s="202">
        <v>5</v>
      </c>
      <c r="F482" s="204" t="s">
        <v>68</v>
      </c>
      <c r="G482" s="202" t="s">
        <v>71</v>
      </c>
      <c r="H482" s="202">
        <v>1.5</v>
      </c>
      <c r="I482" s="202">
        <v>1</v>
      </c>
      <c r="J482" s="202" t="s">
        <v>101</v>
      </c>
    </row>
    <row r="483" spans="1:10" ht="12.75" customHeight="1" x14ac:dyDescent="0.2">
      <c r="A483" s="202">
        <v>2010</v>
      </c>
      <c r="B483" s="202">
        <v>1</v>
      </c>
      <c r="C483" s="202" t="s">
        <v>61</v>
      </c>
      <c r="D483" s="205" t="s">
        <v>84</v>
      </c>
      <c r="E483" s="202">
        <v>5</v>
      </c>
      <c r="F483" s="204" t="s">
        <v>63</v>
      </c>
      <c r="G483" s="202" t="s">
        <v>71</v>
      </c>
      <c r="H483" s="202">
        <v>1</v>
      </c>
      <c r="I483" s="202">
        <v>1</v>
      </c>
      <c r="J483" s="202" t="s">
        <v>101</v>
      </c>
    </row>
    <row r="484" spans="1:10" ht="12.75" customHeight="1" x14ac:dyDescent="0.2">
      <c r="A484" s="202">
        <v>2010</v>
      </c>
      <c r="B484" s="202">
        <v>1</v>
      </c>
      <c r="C484" s="202" t="s">
        <v>61</v>
      </c>
      <c r="D484" s="205" t="s">
        <v>84</v>
      </c>
      <c r="E484" s="202">
        <v>5</v>
      </c>
      <c r="F484" s="204" t="s">
        <v>65</v>
      </c>
      <c r="G484" s="202" t="s">
        <v>71</v>
      </c>
      <c r="H484" s="202">
        <v>1</v>
      </c>
      <c r="I484" s="202">
        <v>1</v>
      </c>
      <c r="J484" s="202" t="s">
        <v>101</v>
      </c>
    </row>
    <row r="485" spans="1:10" ht="12.75" customHeight="1" x14ac:dyDescent="0.2">
      <c r="A485" s="202">
        <v>2010</v>
      </c>
      <c r="B485" s="202">
        <v>1</v>
      </c>
      <c r="C485" s="202" t="s">
        <v>61</v>
      </c>
      <c r="D485" s="205" t="s">
        <v>84</v>
      </c>
      <c r="E485" s="202">
        <v>5</v>
      </c>
      <c r="F485" s="204" t="s">
        <v>66</v>
      </c>
      <c r="G485" s="202" t="s">
        <v>71</v>
      </c>
      <c r="H485" s="202">
        <v>2</v>
      </c>
      <c r="I485" s="202">
        <v>1</v>
      </c>
      <c r="J485" s="202" t="s">
        <v>101</v>
      </c>
    </row>
    <row r="486" spans="1:10" ht="12.75" customHeight="1" x14ac:dyDescent="0.2">
      <c r="A486" s="190">
        <v>2010</v>
      </c>
      <c r="B486" s="190">
        <v>1</v>
      </c>
      <c r="C486" s="190" t="s">
        <v>61</v>
      </c>
      <c r="D486" s="192" t="s">
        <v>62</v>
      </c>
      <c r="E486" s="190">
        <v>5</v>
      </c>
      <c r="F486" s="199" t="s">
        <v>63</v>
      </c>
      <c r="G486" s="190" t="s">
        <v>64</v>
      </c>
      <c r="H486" s="190">
        <v>1</v>
      </c>
      <c r="I486" s="190">
        <v>1</v>
      </c>
      <c r="J486" s="190" t="s">
        <v>85</v>
      </c>
    </row>
    <row r="487" spans="1:10" ht="12.75" customHeight="1" x14ac:dyDescent="0.2">
      <c r="A487" s="190">
        <v>2010</v>
      </c>
      <c r="B487" s="190">
        <v>1</v>
      </c>
      <c r="C487" s="190" t="s">
        <v>61</v>
      </c>
      <c r="D487" s="192" t="s">
        <v>37</v>
      </c>
      <c r="E487" s="190">
        <v>5</v>
      </c>
      <c r="F487" s="199" t="s">
        <v>63</v>
      </c>
      <c r="G487" s="190" t="s">
        <v>64</v>
      </c>
      <c r="H487" s="190">
        <v>2.5</v>
      </c>
      <c r="I487" s="190">
        <v>1</v>
      </c>
      <c r="J487" s="190" t="s">
        <v>85</v>
      </c>
    </row>
    <row r="488" spans="1:10" ht="12.75" customHeight="1" x14ac:dyDescent="0.2">
      <c r="A488" s="190">
        <v>2010</v>
      </c>
      <c r="B488" s="190">
        <v>1</v>
      </c>
      <c r="C488" s="190" t="s">
        <v>61</v>
      </c>
      <c r="D488" s="192" t="s">
        <v>34</v>
      </c>
      <c r="E488" s="190">
        <v>5</v>
      </c>
      <c r="F488" s="199" t="s">
        <v>65</v>
      </c>
      <c r="G488" s="190" t="s">
        <v>64</v>
      </c>
      <c r="H488" s="190">
        <v>1</v>
      </c>
      <c r="I488" s="190">
        <v>1</v>
      </c>
      <c r="J488" s="190" t="s">
        <v>85</v>
      </c>
    </row>
    <row r="489" spans="1:10" ht="12.75" customHeight="1" x14ac:dyDescent="0.2">
      <c r="A489" s="190">
        <v>2010</v>
      </c>
      <c r="B489" s="190">
        <v>1</v>
      </c>
      <c r="C489" s="190" t="s">
        <v>61</v>
      </c>
      <c r="D489" s="192" t="s">
        <v>38</v>
      </c>
      <c r="E489" s="190">
        <v>5</v>
      </c>
      <c r="F489" s="199" t="s">
        <v>65</v>
      </c>
      <c r="G489" s="190" t="s">
        <v>64</v>
      </c>
      <c r="H489" s="190">
        <v>1</v>
      </c>
      <c r="I489" s="190">
        <v>1</v>
      </c>
      <c r="J489" s="190" t="s">
        <v>85</v>
      </c>
    </row>
    <row r="490" spans="1:10" ht="12.75" customHeight="1" x14ac:dyDescent="0.2">
      <c r="A490" s="190">
        <v>2010</v>
      </c>
      <c r="B490" s="190">
        <v>1</v>
      </c>
      <c r="C490" s="190" t="s">
        <v>61</v>
      </c>
      <c r="D490" s="192" t="s">
        <v>37</v>
      </c>
      <c r="E490" s="190">
        <v>5</v>
      </c>
      <c r="F490" s="199" t="s">
        <v>66</v>
      </c>
      <c r="G490" s="190" t="s">
        <v>64</v>
      </c>
      <c r="H490" s="190">
        <v>2.5</v>
      </c>
      <c r="I490" s="190">
        <v>1</v>
      </c>
      <c r="J490" s="190" t="s">
        <v>85</v>
      </c>
    </row>
    <row r="491" spans="1:10" ht="12.75" customHeight="1" x14ac:dyDescent="0.2">
      <c r="A491" s="190">
        <v>2010</v>
      </c>
      <c r="B491" s="190">
        <v>1</v>
      </c>
      <c r="C491" s="190" t="s">
        <v>61</v>
      </c>
      <c r="D491" s="192" t="s">
        <v>34</v>
      </c>
      <c r="E491" s="190">
        <v>5</v>
      </c>
      <c r="F491" s="199" t="s">
        <v>77</v>
      </c>
      <c r="G491" s="190" t="s">
        <v>64</v>
      </c>
      <c r="H491" s="190">
        <v>1</v>
      </c>
      <c r="I491" s="190">
        <v>1</v>
      </c>
      <c r="J491" s="190" t="s">
        <v>85</v>
      </c>
    </row>
    <row r="492" spans="1:10" ht="12.75" customHeight="1" x14ac:dyDescent="0.2">
      <c r="A492" s="190">
        <v>2010</v>
      </c>
      <c r="B492" s="190">
        <v>1</v>
      </c>
      <c r="C492" s="190" t="s">
        <v>61</v>
      </c>
      <c r="D492" s="192" t="s">
        <v>38</v>
      </c>
      <c r="E492" s="190">
        <v>5</v>
      </c>
      <c r="F492" s="199" t="s">
        <v>77</v>
      </c>
      <c r="G492" s="190" t="s">
        <v>64</v>
      </c>
      <c r="H492" s="190">
        <v>1</v>
      </c>
      <c r="I492" s="190">
        <v>1</v>
      </c>
      <c r="J492" s="190" t="s">
        <v>85</v>
      </c>
    </row>
    <row r="493" spans="1:10" ht="12.75" customHeight="1" x14ac:dyDescent="0.2">
      <c r="A493" s="190">
        <v>2010</v>
      </c>
      <c r="B493" s="190">
        <v>1</v>
      </c>
      <c r="C493" s="190" t="s">
        <v>61</v>
      </c>
      <c r="D493" s="192" t="s">
        <v>37</v>
      </c>
      <c r="E493" s="190">
        <v>5</v>
      </c>
      <c r="F493" s="199" t="s">
        <v>68</v>
      </c>
      <c r="G493" s="190" t="s">
        <v>64</v>
      </c>
      <c r="H493" s="190">
        <v>2.5</v>
      </c>
      <c r="I493" s="190">
        <v>1</v>
      </c>
      <c r="J493" s="190" t="s">
        <v>85</v>
      </c>
    </row>
    <row r="494" spans="1:10" ht="12.75" customHeight="1" x14ac:dyDescent="0.2">
      <c r="A494" s="190">
        <v>2010</v>
      </c>
      <c r="B494" s="190">
        <v>1</v>
      </c>
      <c r="C494" s="190" t="s">
        <v>61</v>
      </c>
      <c r="D494" s="192" t="s">
        <v>34</v>
      </c>
      <c r="E494" s="190">
        <v>5</v>
      </c>
      <c r="F494" s="199" t="s">
        <v>69</v>
      </c>
      <c r="G494" s="190" t="s">
        <v>64</v>
      </c>
      <c r="H494" s="190">
        <v>1</v>
      </c>
      <c r="I494" s="190">
        <v>1</v>
      </c>
      <c r="J494" s="190" t="s">
        <v>85</v>
      </c>
    </row>
    <row r="495" spans="1:10" ht="12.75" customHeight="1" x14ac:dyDescent="0.2">
      <c r="A495" s="190">
        <v>2010</v>
      </c>
      <c r="B495" s="190">
        <v>1</v>
      </c>
      <c r="C495" s="190" t="s">
        <v>61</v>
      </c>
      <c r="D495" s="192" t="s">
        <v>39</v>
      </c>
      <c r="E495" s="190">
        <v>5</v>
      </c>
      <c r="F495" s="199" t="s">
        <v>69</v>
      </c>
      <c r="G495" s="190" t="s">
        <v>64</v>
      </c>
      <c r="H495" s="190">
        <v>1</v>
      </c>
      <c r="I495" s="190">
        <v>1</v>
      </c>
      <c r="J495" s="190" t="s">
        <v>85</v>
      </c>
    </row>
    <row r="496" spans="1:10" ht="12.75" customHeight="1" x14ac:dyDescent="0.2">
      <c r="A496" s="190">
        <v>2010</v>
      </c>
      <c r="B496" s="190">
        <v>1</v>
      </c>
      <c r="C496" s="190" t="s">
        <v>61</v>
      </c>
      <c r="D496" s="192" t="s">
        <v>38</v>
      </c>
      <c r="E496" s="190">
        <v>5</v>
      </c>
      <c r="F496" s="199" t="s">
        <v>70</v>
      </c>
      <c r="G496" s="190" t="s">
        <v>64</v>
      </c>
      <c r="H496" s="190">
        <v>2</v>
      </c>
      <c r="I496" s="190">
        <v>1</v>
      </c>
      <c r="J496" s="190" t="s">
        <v>85</v>
      </c>
    </row>
    <row r="497" spans="1:10" ht="12.75" customHeight="1" x14ac:dyDescent="0.2">
      <c r="A497" s="190">
        <v>2010</v>
      </c>
      <c r="B497" s="190">
        <v>1</v>
      </c>
      <c r="C497" s="190" t="s">
        <v>61</v>
      </c>
      <c r="D497" s="192" t="s">
        <v>39</v>
      </c>
      <c r="E497" s="190">
        <v>5</v>
      </c>
      <c r="F497" s="199" t="s">
        <v>70</v>
      </c>
      <c r="G497" s="190" t="s">
        <v>64</v>
      </c>
      <c r="H497" s="190">
        <v>1</v>
      </c>
      <c r="I497" s="190">
        <v>1</v>
      </c>
      <c r="J497" s="190" t="s">
        <v>85</v>
      </c>
    </row>
    <row r="498" spans="1:10" ht="12.75" customHeight="1" x14ac:dyDescent="0.2">
      <c r="A498" s="190">
        <v>2010</v>
      </c>
      <c r="B498" s="190">
        <v>1</v>
      </c>
      <c r="C498" s="190" t="s">
        <v>61</v>
      </c>
      <c r="D498" s="192" t="s">
        <v>37</v>
      </c>
      <c r="E498" s="190">
        <v>5</v>
      </c>
      <c r="F498" s="199" t="s">
        <v>63</v>
      </c>
      <c r="G498" s="190" t="s">
        <v>71</v>
      </c>
      <c r="H498" s="190">
        <v>2.5</v>
      </c>
      <c r="I498" s="190">
        <v>1</v>
      </c>
      <c r="J498" s="190" t="s">
        <v>85</v>
      </c>
    </row>
    <row r="499" spans="1:10" ht="12.75" customHeight="1" x14ac:dyDescent="0.2">
      <c r="A499" s="190">
        <v>2010</v>
      </c>
      <c r="B499" s="190">
        <v>1</v>
      </c>
      <c r="C499" s="190" t="s">
        <v>61</v>
      </c>
      <c r="D499" s="192" t="s">
        <v>62</v>
      </c>
      <c r="E499" s="190">
        <v>5</v>
      </c>
      <c r="F499" s="199" t="s">
        <v>63</v>
      </c>
      <c r="G499" s="190" t="s">
        <v>71</v>
      </c>
      <c r="H499" s="190">
        <v>1</v>
      </c>
      <c r="I499" s="190">
        <v>1</v>
      </c>
      <c r="J499" s="190" t="s">
        <v>85</v>
      </c>
    </row>
    <row r="500" spans="1:10" ht="12.75" customHeight="1" x14ac:dyDescent="0.2">
      <c r="A500" s="190">
        <v>2010</v>
      </c>
      <c r="B500" s="190">
        <v>1</v>
      </c>
      <c r="C500" s="190" t="s">
        <v>61</v>
      </c>
      <c r="D500" s="192" t="s">
        <v>34</v>
      </c>
      <c r="E500" s="190">
        <v>5</v>
      </c>
      <c r="F500" s="199" t="s">
        <v>65</v>
      </c>
      <c r="G500" s="190" t="s">
        <v>71</v>
      </c>
      <c r="H500" s="190">
        <v>2</v>
      </c>
      <c r="I500" s="190">
        <v>1</v>
      </c>
      <c r="J500" s="190" t="s">
        <v>85</v>
      </c>
    </row>
    <row r="501" spans="1:10" ht="12.75" customHeight="1" x14ac:dyDescent="0.2">
      <c r="A501" s="190">
        <v>2010</v>
      </c>
      <c r="B501" s="190">
        <v>1</v>
      </c>
      <c r="C501" s="190" t="s">
        <v>61</v>
      </c>
      <c r="D501" s="192" t="s">
        <v>37</v>
      </c>
      <c r="E501" s="190">
        <v>5</v>
      </c>
      <c r="F501" s="199" t="s">
        <v>66</v>
      </c>
      <c r="G501" s="190" t="s">
        <v>71</v>
      </c>
      <c r="H501" s="190">
        <v>2.5</v>
      </c>
      <c r="I501" s="190">
        <v>1</v>
      </c>
      <c r="J501" s="190" t="s">
        <v>85</v>
      </c>
    </row>
    <row r="502" spans="1:10" ht="12.75" customHeight="1" x14ac:dyDescent="0.2">
      <c r="A502" s="190">
        <v>2010</v>
      </c>
      <c r="B502" s="190">
        <v>1</v>
      </c>
      <c r="C502" s="190" t="s">
        <v>61</v>
      </c>
      <c r="D502" s="192" t="s">
        <v>38</v>
      </c>
      <c r="E502" s="190">
        <v>5</v>
      </c>
      <c r="F502" s="199" t="s">
        <v>77</v>
      </c>
      <c r="G502" s="190" t="s">
        <v>71</v>
      </c>
      <c r="H502" s="190">
        <v>1</v>
      </c>
      <c r="I502" s="190">
        <v>1</v>
      </c>
      <c r="J502" s="190" t="s">
        <v>85</v>
      </c>
    </row>
    <row r="503" spans="1:10" ht="12.75" customHeight="1" x14ac:dyDescent="0.2">
      <c r="A503" s="190">
        <v>2010</v>
      </c>
      <c r="B503" s="190">
        <v>1</v>
      </c>
      <c r="C503" s="190" t="s">
        <v>61</v>
      </c>
      <c r="D503" s="192" t="s">
        <v>37</v>
      </c>
      <c r="E503" s="190">
        <v>5</v>
      </c>
      <c r="F503" s="199" t="s">
        <v>68</v>
      </c>
      <c r="G503" s="190" t="s">
        <v>71</v>
      </c>
      <c r="H503" s="190">
        <v>2.5</v>
      </c>
      <c r="I503" s="190">
        <v>1</v>
      </c>
      <c r="J503" s="190" t="s">
        <v>85</v>
      </c>
    </row>
    <row r="504" spans="1:10" ht="12.75" customHeight="1" x14ac:dyDescent="0.2">
      <c r="A504" s="190">
        <v>2010</v>
      </c>
      <c r="B504" s="190">
        <v>1</v>
      </c>
      <c r="C504" s="190" t="s">
        <v>61</v>
      </c>
      <c r="D504" s="192" t="s">
        <v>38</v>
      </c>
      <c r="E504" s="190">
        <v>5</v>
      </c>
      <c r="F504" s="199" t="s">
        <v>68</v>
      </c>
      <c r="G504" s="190" t="s">
        <v>71</v>
      </c>
      <c r="H504" s="190">
        <v>2</v>
      </c>
      <c r="I504" s="190">
        <v>1</v>
      </c>
      <c r="J504" s="190" t="s">
        <v>85</v>
      </c>
    </row>
    <row r="505" spans="1:10" ht="12.75" customHeight="1" x14ac:dyDescent="0.2">
      <c r="A505" s="190">
        <v>2010</v>
      </c>
      <c r="B505" s="190">
        <v>1</v>
      </c>
      <c r="C505" s="190" t="s">
        <v>61</v>
      </c>
      <c r="D505" s="192" t="s">
        <v>34</v>
      </c>
      <c r="E505" s="190">
        <v>5</v>
      </c>
      <c r="F505" s="199" t="s">
        <v>69</v>
      </c>
      <c r="G505" s="190" t="s">
        <v>71</v>
      </c>
      <c r="H505" s="190">
        <v>1</v>
      </c>
      <c r="I505" s="190">
        <v>1</v>
      </c>
      <c r="J505" s="190" t="s">
        <v>85</v>
      </c>
    </row>
    <row r="506" spans="1:10" ht="12.75" customHeight="1" x14ac:dyDescent="0.2">
      <c r="A506" s="190">
        <v>2010</v>
      </c>
      <c r="B506" s="190">
        <v>1</v>
      </c>
      <c r="C506" s="190" t="s">
        <v>61</v>
      </c>
      <c r="D506" s="192" t="s">
        <v>39</v>
      </c>
      <c r="E506" s="190">
        <v>5</v>
      </c>
      <c r="F506" s="199" t="s">
        <v>69</v>
      </c>
      <c r="G506" s="190" t="s">
        <v>71</v>
      </c>
      <c r="H506" s="190">
        <v>1</v>
      </c>
      <c r="I506" s="190">
        <v>1</v>
      </c>
      <c r="J506" s="190" t="s">
        <v>85</v>
      </c>
    </row>
    <row r="507" spans="1:10" ht="12.75" customHeight="1" x14ac:dyDescent="0.2">
      <c r="A507" s="190">
        <v>2010</v>
      </c>
      <c r="B507" s="190">
        <v>1</v>
      </c>
      <c r="C507" s="190" t="s">
        <v>61</v>
      </c>
      <c r="D507" s="192" t="s">
        <v>39</v>
      </c>
      <c r="E507" s="190">
        <v>5</v>
      </c>
      <c r="F507" s="199" t="s">
        <v>70</v>
      </c>
      <c r="G507" s="190" t="s">
        <v>71</v>
      </c>
      <c r="H507" s="190">
        <v>1</v>
      </c>
      <c r="I507" s="190">
        <v>1</v>
      </c>
      <c r="J507" s="190" t="s">
        <v>85</v>
      </c>
    </row>
    <row r="508" spans="1:10" ht="12.75" customHeight="1" x14ac:dyDescent="0.2">
      <c r="A508" s="190">
        <v>2010</v>
      </c>
      <c r="B508" s="190">
        <v>1</v>
      </c>
      <c r="C508" s="190" t="s">
        <v>61</v>
      </c>
      <c r="D508" s="192" t="s">
        <v>62</v>
      </c>
      <c r="E508" s="190">
        <v>5</v>
      </c>
      <c r="F508" s="199" t="s">
        <v>70</v>
      </c>
      <c r="G508" s="190" t="s">
        <v>71</v>
      </c>
      <c r="H508" s="190">
        <v>2</v>
      </c>
      <c r="I508" s="190">
        <v>1</v>
      </c>
      <c r="J508" s="190" t="s">
        <v>85</v>
      </c>
    </row>
    <row r="509" spans="1:10" s="206" customFormat="1" ht="12.75" customHeight="1" x14ac:dyDescent="0.2">
      <c r="A509" s="187">
        <v>2010</v>
      </c>
      <c r="B509" s="187">
        <v>1</v>
      </c>
      <c r="C509" s="187" t="s">
        <v>61</v>
      </c>
      <c r="D509" s="188" t="s">
        <v>62</v>
      </c>
      <c r="E509" s="187">
        <v>4</v>
      </c>
      <c r="F509" s="194" t="s">
        <v>66</v>
      </c>
      <c r="G509" s="187" t="s">
        <v>71</v>
      </c>
      <c r="H509" s="187">
        <v>1</v>
      </c>
      <c r="I509" s="187">
        <v>1</v>
      </c>
      <c r="J509" s="187" t="s">
        <v>78</v>
      </c>
    </row>
    <row r="510" spans="1:10" s="206" customFormat="1" ht="12.75" customHeight="1" x14ac:dyDescent="0.2">
      <c r="A510" s="187">
        <v>2010</v>
      </c>
      <c r="B510" s="187">
        <v>1</v>
      </c>
      <c r="C510" s="187" t="s">
        <v>61</v>
      </c>
      <c r="D510" s="188" t="s">
        <v>62</v>
      </c>
      <c r="E510" s="187">
        <v>4</v>
      </c>
      <c r="F510" s="194" t="s">
        <v>77</v>
      </c>
      <c r="G510" s="187" t="s">
        <v>71</v>
      </c>
      <c r="H510" s="187">
        <v>1.5</v>
      </c>
      <c r="I510" s="187">
        <v>1</v>
      </c>
      <c r="J510" s="187" t="s">
        <v>78</v>
      </c>
    </row>
    <row r="511" spans="1:10" s="206" customFormat="1" ht="12.75" customHeight="1" x14ac:dyDescent="0.2">
      <c r="A511" s="187">
        <v>2010</v>
      </c>
      <c r="B511" s="187">
        <v>1</v>
      </c>
      <c r="C511" s="187" t="s">
        <v>61</v>
      </c>
      <c r="D511" s="188" t="s">
        <v>37</v>
      </c>
      <c r="E511" s="187">
        <v>4</v>
      </c>
      <c r="F511" s="194" t="s">
        <v>68</v>
      </c>
      <c r="G511" s="187" t="s">
        <v>71</v>
      </c>
      <c r="H511" s="187">
        <v>2.5</v>
      </c>
      <c r="I511" s="187">
        <v>1</v>
      </c>
      <c r="J511" s="187" t="s">
        <v>78</v>
      </c>
    </row>
    <row r="512" spans="1:10" s="206" customFormat="1" ht="12.75" customHeight="1" x14ac:dyDescent="0.2">
      <c r="A512" s="187">
        <v>2010</v>
      </c>
      <c r="B512" s="187">
        <v>1</v>
      </c>
      <c r="C512" s="187" t="s">
        <v>61</v>
      </c>
      <c r="D512" s="188" t="s">
        <v>38</v>
      </c>
      <c r="E512" s="187">
        <v>4</v>
      </c>
      <c r="F512" s="194" t="s">
        <v>68</v>
      </c>
      <c r="G512" s="187" t="s">
        <v>71</v>
      </c>
      <c r="H512" s="187">
        <v>1</v>
      </c>
      <c r="I512" s="187">
        <v>1</v>
      </c>
      <c r="J512" s="187" t="s">
        <v>78</v>
      </c>
    </row>
    <row r="513" spans="1:10" s="206" customFormat="1" ht="12.75" customHeight="1" x14ac:dyDescent="0.2">
      <c r="A513" s="187">
        <v>2010</v>
      </c>
      <c r="B513" s="187">
        <v>1</v>
      </c>
      <c r="C513" s="187" t="s">
        <v>61</v>
      </c>
      <c r="D513" s="188" t="s">
        <v>62</v>
      </c>
      <c r="E513" s="187">
        <v>4</v>
      </c>
      <c r="F513" s="194" t="s">
        <v>68</v>
      </c>
      <c r="G513" s="187" t="s">
        <v>71</v>
      </c>
      <c r="H513" s="187">
        <v>1</v>
      </c>
      <c r="I513" s="187">
        <v>1</v>
      </c>
      <c r="J513" s="187" t="s">
        <v>78</v>
      </c>
    </row>
    <row r="514" spans="1:10" s="206" customFormat="1" ht="12.75" customHeight="1" x14ac:dyDescent="0.2">
      <c r="A514" s="187">
        <v>2010</v>
      </c>
      <c r="B514" s="187">
        <v>1</v>
      </c>
      <c r="C514" s="187" t="s">
        <v>61</v>
      </c>
      <c r="D514" s="188" t="s">
        <v>38</v>
      </c>
      <c r="E514" s="187">
        <v>4</v>
      </c>
      <c r="F514" s="194" t="s">
        <v>69</v>
      </c>
      <c r="G514" s="187" t="s">
        <v>71</v>
      </c>
      <c r="H514" s="187">
        <v>1</v>
      </c>
      <c r="I514" s="187">
        <v>1</v>
      </c>
      <c r="J514" s="187" t="s">
        <v>78</v>
      </c>
    </row>
    <row r="515" spans="1:10" ht="12.75" customHeight="1" x14ac:dyDescent="0.2">
      <c r="A515" s="187">
        <v>2010</v>
      </c>
      <c r="B515" s="187">
        <v>1</v>
      </c>
      <c r="C515" s="187" t="s">
        <v>61</v>
      </c>
      <c r="D515" s="188" t="s">
        <v>62</v>
      </c>
      <c r="E515" s="187">
        <v>4</v>
      </c>
      <c r="F515" s="194" t="s">
        <v>69</v>
      </c>
      <c r="G515" s="187" t="s">
        <v>71</v>
      </c>
      <c r="H515" s="187">
        <v>1</v>
      </c>
      <c r="I515" s="187">
        <v>1</v>
      </c>
      <c r="J515" s="187" t="s">
        <v>78</v>
      </c>
    </row>
    <row r="516" spans="1:10" ht="12.75" customHeight="1" x14ac:dyDescent="0.2">
      <c r="A516" s="187">
        <v>2010</v>
      </c>
      <c r="B516" s="187">
        <v>1</v>
      </c>
      <c r="C516" s="187" t="s">
        <v>61</v>
      </c>
      <c r="D516" s="188" t="s">
        <v>37</v>
      </c>
      <c r="E516" s="187">
        <v>5</v>
      </c>
      <c r="F516" s="194" t="s">
        <v>63</v>
      </c>
      <c r="G516" s="187" t="s">
        <v>64</v>
      </c>
      <c r="H516" s="187">
        <v>2.5</v>
      </c>
      <c r="I516" s="187">
        <v>1</v>
      </c>
      <c r="J516" s="187" t="s">
        <v>78</v>
      </c>
    </row>
    <row r="517" spans="1:10" ht="12.75" customHeight="1" x14ac:dyDescent="0.2">
      <c r="A517" s="187">
        <v>2010</v>
      </c>
      <c r="B517" s="187">
        <v>1</v>
      </c>
      <c r="C517" s="187" t="s">
        <v>61</v>
      </c>
      <c r="D517" s="188" t="s">
        <v>34</v>
      </c>
      <c r="E517" s="187">
        <v>5</v>
      </c>
      <c r="F517" s="194" t="s">
        <v>63</v>
      </c>
      <c r="G517" s="187" t="s">
        <v>64</v>
      </c>
      <c r="H517" s="187">
        <v>1</v>
      </c>
      <c r="I517" s="187">
        <v>1</v>
      </c>
      <c r="J517" s="187" t="s">
        <v>78</v>
      </c>
    </row>
    <row r="518" spans="1:10" ht="12.75" customHeight="1" x14ac:dyDescent="0.2">
      <c r="A518" s="187">
        <v>2010</v>
      </c>
      <c r="B518" s="187">
        <v>1</v>
      </c>
      <c r="C518" s="187" t="s">
        <v>61</v>
      </c>
      <c r="D518" s="188" t="s">
        <v>62</v>
      </c>
      <c r="E518" s="187">
        <v>5</v>
      </c>
      <c r="F518" s="194" t="s">
        <v>63</v>
      </c>
      <c r="G518" s="187" t="s">
        <v>64</v>
      </c>
      <c r="H518" s="187">
        <v>2</v>
      </c>
      <c r="I518" s="187">
        <v>1</v>
      </c>
      <c r="J518" s="187" t="s">
        <v>78</v>
      </c>
    </row>
    <row r="519" spans="1:10" ht="12.75" customHeight="1" x14ac:dyDescent="0.2">
      <c r="A519" s="187">
        <v>2010</v>
      </c>
      <c r="B519" s="187">
        <v>1</v>
      </c>
      <c r="C519" s="187" t="s">
        <v>61</v>
      </c>
      <c r="D519" s="188" t="s">
        <v>34</v>
      </c>
      <c r="E519" s="187">
        <v>5</v>
      </c>
      <c r="F519" s="194" t="s">
        <v>65</v>
      </c>
      <c r="G519" s="187" t="s">
        <v>64</v>
      </c>
      <c r="H519" s="187">
        <v>1</v>
      </c>
      <c r="I519" s="187">
        <v>1</v>
      </c>
      <c r="J519" s="187" t="s">
        <v>78</v>
      </c>
    </row>
    <row r="520" spans="1:10" ht="12.75" customHeight="1" x14ac:dyDescent="0.2">
      <c r="A520" s="187">
        <v>2010</v>
      </c>
      <c r="B520" s="187">
        <v>1</v>
      </c>
      <c r="C520" s="187" t="s">
        <v>61</v>
      </c>
      <c r="D520" s="188" t="s">
        <v>38</v>
      </c>
      <c r="E520" s="187">
        <v>5</v>
      </c>
      <c r="F520" s="194" t="s">
        <v>65</v>
      </c>
      <c r="G520" s="187" t="s">
        <v>64</v>
      </c>
      <c r="H520" s="187">
        <v>1</v>
      </c>
      <c r="I520" s="187">
        <v>1</v>
      </c>
      <c r="J520" s="187" t="s">
        <v>78</v>
      </c>
    </row>
    <row r="521" spans="1:10" ht="12.75" customHeight="1" x14ac:dyDescent="0.2">
      <c r="A521" s="187">
        <v>2010</v>
      </c>
      <c r="B521" s="187">
        <v>1</v>
      </c>
      <c r="C521" s="187" t="s">
        <v>61</v>
      </c>
      <c r="D521" s="188" t="s">
        <v>37</v>
      </c>
      <c r="E521" s="187">
        <v>5</v>
      </c>
      <c r="F521" s="194" t="s">
        <v>66</v>
      </c>
      <c r="G521" s="187" t="s">
        <v>64</v>
      </c>
      <c r="H521" s="187">
        <v>2.5</v>
      </c>
      <c r="I521" s="187">
        <v>1</v>
      </c>
      <c r="J521" s="187" t="s">
        <v>78</v>
      </c>
    </row>
    <row r="522" spans="1:10" ht="12.75" customHeight="1" x14ac:dyDescent="0.2">
      <c r="A522" s="187">
        <v>2010</v>
      </c>
      <c r="B522" s="187">
        <v>1</v>
      </c>
      <c r="C522" s="187" t="s">
        <v>61</v>
      </c>
      <c r="D522" s="188" t="s">
        <v>62</v>
      </c>
      <c r="E522" s="187">
        <v>5</v>
      </c>
      <c r="F522" s="194" t="s">
        <v>66</v>
      </c>
      <c r="G522" s="187" t="s">
        <v>64</v>
      </c>
      <c r="H522" s="187">
        <v>1</v>
      </c>
      <c r="I522" s="187">
        <v>1</v>
      </c>
      <c r="J522" s="187" t="s">
        <v>78</v>
      </c>
    </row>
    <row r="523" spans="1:10" ht="12.75" customHeight="1" x14ac:dyDescent="0.2">
      <c r="A523" s="187">
        <v>2010</v>
      </c>
      <c r="B523" s="187">
        <v>1</v>
      </c>
      <c r="C523" s="187" t="s">
        <v>61</v>
      </c>
      <c r="D523" s="188" t="s">
        <v>34</v>
      </c>
      <c r="E523" s="187">
        <v>5</v>
      </c>
      <c r="F523" s="194" t="s">
        <v>77</v>
      </c>
      <c r="G523" s="187" t="s">
        <v>64</v>
      </c>
      <c r="H523" s="187">
        <v>1</v>
      </c>
      <c r="I523" s="187">
        <v>1</v>
      </c>
      <c r="J523" s="187" t="s">
        <v>78</v>
      </c>
    </row>
    <row r="524" spans="1:10" ht="12.75" customHeight="1" x14ac:dyDescent="0.2">
      <c r="A524" s="187">
        <v>2010</v>
      </c>
      <c r="B524" s="187">
        <v>1</v>
      </c>
      <c r="C524" s="187" t="s">
        <v>61</v>
      </c>
      <c r="D524" s="188" t="s">
        <v>38</v>
      </c>
      <c r="E524" s="187">
        <v>5</v>
      </c>
      <c r="F524" s="194" t="s">
        <v>77</v>
      </c>
      <c r="G524" s="187" t="s">
        <v>64</v>
      </c>
      <c r="H524" s="187">
        <v>1</v>
      </c>
      <c r="I524" s="187">
        <v>1</v>
      </c>
      <c r="J524" s="187" t="s">
        <v>78</v>
      </c>
    </row>
    <row r="525" spans="1:10" ht="12.75" customHeight="1" x14ac:dyDescent="0.2">
      <c r="A525" s="187">
        <v>2010</v>
      </c>
      <c r="B525" s="187">
        <v>1</v>
      </c>
      <c r="C525" s="187" t="s">
        <v>61</v>
      </c>
      <c r="D525" s="188" t="s">
        <v>62</v>
      </c>
      <c r="E525" s="187">
        <v>5</v>
      </c>
      <c r="F525" s="194" t="s">
        <v>77</v>
      </c>
      <c r="G525" s="187" t="s">
        <v>64</v>
      </c>
      <c r="H525" s="187">
        <v>1</v>
      </c>
      <c r="I525" s="187">
        <v>1</v>
      </c>
      <c r="J525" s="187" t="s">
        <v>78</v>
      </c>
    </row>
    <row r="526" spans="1:10" ht="12.75" customHeight="1" x14ac:dyDescent="0.2">
      <c r="A526" s="187">
        <v>2010</v>
      </c>
      <c r="B526" s="187">
        <v>1</v>
      </c>
      <c r="C526" s="187" t="s">
        <v>61</v>
      </c>
      <c r="D526" s="188" t="s">
        <v>37</v>
      </c>
      <c r="E526" s="187">
        <v>5</v>
      </c>
      <c r="F526" s="194" t="s">
        <v>68</v>
      </c>
      <c r="G526" s="187" t="s">
        <v>64</v>
      </c>
      <c r="H526" s="187">
        <v>2.5</v>
      </c>
      <c r="I526" s="187">
        <v>1</v>
      </c>
      <c r="J526" s="187" t="s">
        <v>78</v>
      </c>
    </row>
    <row r="527" spans="1:10" ht="12.75" customHeight="1" x14ac:dyDescent="0.2">
      <c r="A527" s="187">
        <v>2010</v>
      </c>
      <c r="B527" s="187">
        <v>1</v>
      </c>
      <c r="C527" s="187" t="s">
        <v>61</v>
      </c>
      <c r="D527" s="188" t="s">
        <v>62</v>
      </c>
      <c r="E527" s="187">
        <v>5</v>
      </c>
      <c r="F527" s="194" t="s">
        <v>68</v>
      </c>
      <c r="G527" s="187" t="s">
        <v>64</v>
      </c>
      <c r="H527" s="187">
        <v>1</v>
      </c>
      <c r="I527" s="187">
        <v>1</v>
      </c>
      <c r="J527" s="187" t="s">
        <v>78</v>
      </c>
    </row>
    <row r="528" spans="1:10" ht="12.75" customHeight="1" x14ac:dyDescent="0.2">
      <c r="A528" s="187">
        <v>2010</v>
      </c>
      <c r="B528" s="187">
        <v>1</v>
      </c>
      <c r="C528" s="187" t="s">
        <v>61</v>
      </c>
      <c r="D528" s="188" t="s">
        <v>34</v>
      </c>
      <c r="E528" s="187">
        <v>5</v>
      </c>
      <c r="F528" s="194" t="s">
        <v>69</v>
      </c>
      <c r="G528" s="187" t="s">
        <v>64</v>
      </c>
      <c r="H528" s="187">
        <v>1</v>
      </c>
      <c r="I528" s="187">
        <v>1</v>
      </c>
      <c r="J528" s="187" t="s">
        <v>78</v>
      </c>
    </row>
    <row r="529" spans="1:10" ht="12.75" customHeight="1" x14ac:dyDescent="0.2">
      <c r="A529" s="187">
        <v>2010</v>
      </c>
      <c r="B529" s="187">
        <v>1</v>
      </c>
      <c r="C529" s="187" t="s">
        <v>61</v>
      </c>
      <c r="D529" s="188" t="s">
        <v>38</v>
      </c>
      <c r="E529" s="187">
        <v>5</v>
      </c>
      <c r="F529" s="194" t="s">
        <v>69</v>
      </c>
      <c r="G529" s="187" t="s">
        <v>64</v>
      </c>
      <c r="H529" s="187">
        <v>1</v>
      </c>
      <c r="I529" s="187">
        <v>1</v>
      </c>
      <c r="J529" s="187" t="s">
        <v>78</v>
      </c>
    </row>
    <row r="530" spans="1:10" ht="12.75" customHeight="1" x14ac:dyDescent="0.2">
      <c r="A530" s="187">
        <v>2010</v>
      </c>
      <c r="B530" s="187">
        <v>1</v>
      </c>
      <c r="C530" s="187" t="s">
        <v>61</v>
      </c>
      <c r="D530" s="188" t="s">
        <v>38</v>
      </c>
      <c r="E530" s="187">
        <v>5</v>
      </c>
      <c r="F530" s="194" t="s">
        <v>70</v>
      </c>
      <c r="G530" s="187" t="s">
        <v>64</v>
      </c>
      <c r="H530" s="187">
        <v>2</v>
      </c>
      <c r="I530" s="187">
        <v>1</v>
      </c>
      <c r="J530" s="187" t="s">
        <v>78</v>
      </c>
    </row>
    <row r="531" spans="1:10" ht="12.75" customHeight="1" x14ac:dyDescent="0.2">
      <c r="A531" s="187">
        <v>2010</v>
      </c>
      <c r="B531" s="187">
        <v>1</v>
      </c>
      <c r="C531" s="187" t="s">
        <v>61</v>
      </c>
      <c r="D531" s="188" t="s">
        <v>39</v>
      </c>
      <c r="E531" s="187">
        <v>5</v>
      </c>
      <c r="F531" s="194" t="s">
        <v>70</v>
      </c>
      <c r="G531" s="187" t="s">
        <v>64</v>
      </c>
      <c r="H531" s="187">
        <v>2</v>
      </c>
      <c r="I531" s="187">
        <v>1</v>
      </c>
      <c r="J531" s="187" t="s">
        <v>78</v>
      </c>
    </row>
    <row r="532" spans="1:10" ht="12.75" customHeight="1" x14ac:dyDescent="0.2">
      <c r="A532" s="187">
        <v>2010</v>
      </c>
      <c r="B532" s="187">
        <v>1</v>
      </c>
      <c r="C532" s="187" t="s">
        <v>61</v>
      </c>
      <c r="D532" s="188" t="s">
        <v>62</v>
      </c>
      <c r="E532" s="187">
        <v>5</v>
      </c>
      <c r="F532" s="194" t="s">
        <v>63</v>
      </c>
      <c r="G532" s="187" t="s">
        <v>71</v>
      </c>
      <c r="H532" s="187">
        <v>1</v>
      </c>
      <c r="I532" s="187">
        <v>1</v>
      </c>
      <c r="J532" s="187" t="s">
        <v>78</v>
      </c>
    </row>
    <row r="533" spans="1:10" ht="12.75" customHeight="1" x14ac:dyDescent="0.2">
      <c r="A533" s="187">
        <v>2010</v>
      </c>
      <c r="B533" s="187">
        <v>1</v>
      </c>
      <c r="C533" s="187" t="s">
        <v>61</v>
      </c>
      <c r="D533" s="188" t="s">
        <v>34</v>
      </c>
      <c r="E533" s="187">
        <v>5</v>
      </c>
      <c r="F533" s="194" t="s">
        <v>65</v>
      </c>
      <c r="G533" s="187" t="s">
        <v>71</v>
      </c>
      <c r="H533" s="187">
        <v>2</v>
      </c>
      <c r="I533" s="187">
        <v>1</v>
      </c>
      <c r="J533" s="187" t="s">
        <v>78</v>
      </c>
    </row>
    <row r="534" spans="1:10" ht="12.75" customHeight="1" x14ac:dyDescent="0.2">
      <c r="A534" s="187">
        <v>2010</v>
      </c>
      <c r="B534" s="187">
        <v>1</v>
      </c>
      <c r="C534" s="187" t="s">
        <v>61</v>
      </c>
      <c r="D534" s="188" t="s">
        <v>38</v>
      </c>
      <c r="E534" s="187">
        <v>5</v>
      </c>
      <c r="F534" s="194" t="s">
        <v>65</v>
      </c>
      <c r="G534" s="187" t="s">
        <v>71</v>
      </c>
      <c r="H534" s="187">
        <v>1</v>
      </c>
      <c r="I534" s="187">
        <v>1</v>
      </c>
      <c r="J534" s="187" t="s">
        <v>78</v>
      </c>
    </row>
    <row r="535" spans="1:10" ht="12.75" customHeight="1" x14ac:dyDescent="0.2">
      <c r="A535" s="187">
        <v>2010</v>
      </c>
      <c r="B535" s="187">
        <v>1</v>
      </c>
      <c r="C535" s="187" t="s">
        <v>61</v>
      </c>
      <c r="D535" s="188" t="s">
        <v>62</v>
      </c>
      <c r="E535" s="187">
        <v>5</v>
      </c>
      <c r="F535" s="194" t="s">
        <v>65</v>
      </c>
      <c r="G535" s="187" t="s">
        <v>71</v>
      </c>
      <c r="H535" s="187">
        <v>0.5</v>
      </c>
      <c r="I535" s="187">
        <v>1</v>
      </c>
      <c r="J535" s="187" t="s">
        <v>78</v>
      </c>
    </row>
    <row r="536" spans="1:10" ht="12.75" customHeight="1" x14ac:dyDescent="0.2">
      <c r="A536" s="187">
        <v>2010</v>
      </c>
      <c r="B536" s="187">
        <v>1</v>
      </c>
      <c r="C536" s="187" t="s">
        <v>61</v>
      </c>
      <c r="D536" s="188" t="s">
        <v>37</v>
      </c>
      <c r="E536" s="187">
        <v>5</v>
      </c>
      <c r="F536" s="194" t="s">
        <v>66</v>
      </c>
      <c r="G536" s="187" t="s">
        <v>71</v>
      </c>
      <c r="H536" s="187">
        <v>2.5</v>
      </c>
      <c r="I536" s="187">
        <v>1</v>
      </c>
      <c r="J536" s="187" t="s">
        <v>78</v>
      </c>
    </row>
    <row r="537" spans="1:10" ht="12.75" customHeight="1" x14ac:dyDescent="0.2">
      <c r="A537" s="187">
        <v>2010</v>
      </c>
      <c r="B537" s="187">
        <v>1</v>
      </c>
      <c r="C537" s="187" t="s">
        <v>61</v>
      </c>
      <c r="D537" s="188" t="s">
        <v>38</v>
      </c>
      <c r="E537" s="187">
        <v>5</v>
      </c>
      <c r="F537" s="194" t="s">
        <v>66</v>
      </c>
      <c r="G537" s="187" t="s">
        <v>71</v>
      </c>
      <c r="H537" s="187">
        <v>1</v>
      </c>
      <c r="I537" s="187">
        <v>1</v>
      </c>
      <c r="J537" s="187" t="s">
        <v>78</v>
      </c>
    </row>
    <row r="538" spans="1:10" ht="12.75" customHeight="1" x14ac:dyDescent="0.2">
      <c r="A538" s="187">
        <v>2010</v>
      </c>
      <c r="B538" s="187">
        <v>1</v>
      </c>
      <c r="C538" s="187" t="s">
        <v>61</v>
      </c>
      <c r="D538" s="188" t="s">
        <v>62</v>
      </c>
      <c r="E538" s="187">
        <v>5</v>
      </c>
      <c r="F538" s="194" t="s">
        <v>66</v>
      </c>
      <c r="G538" s="187" t="s">
        <v>71</v>
      </c>
      <c r="H538" s="187">
        <v>1</v>
      </c>
      <c r="I538" s="187">
        <v>1</v>
      </c>
      <c r="J538" s="187" t="s">
        <v>78</v>
      </c>
    </row>
    <row r="539" spans="1:10" ht="12.75" customHeight="1" x14ac:dyDescent="0.2">
      <c r="A539" s="187">
        <v>2010</v>
      </c>
      <c r="B539" s="187">
        <v>1</v>
      </c>
      <c r="C539" s="187" t="s">
        <v>61</v>
      </c>
      <c r="D539" s="188" t="s">
        <v>38</v>
      </c>
      <c r="E539" s="187">
        <v>5</v>
      </c>
      <c r="F539" s="194" t="s">
        <v>77</v>
      </c>
      <c r="G539" s="187" t="s">
        <v>71</v>
      </c>
      <c r="H539" s="187">
        <v>1</v>
      </c>
      <c r="I539" s="187">
        <v>1</v>
      </c>
      <c r="J539" s="187" t="s">
        <v>78</v>
      </c>
    </row>
    <row r="540" spans="1:10" ht="12.75" customHeight="1" x14ac:dyDescent="0.2">
      <c r="A540" s="187">
        <v>2010</v>
      </c>
      <c r="B540" s="187">
        <v>1</v>
      </c>
      <c r="C540" s="187" t="s">
        <v>61</v>
      </c>
      <c r="D540" s="188" t="s">
        <v>62</v>
      </c>
      <c r="E540" s="187">
        <v>5</v>
      </c>
      <c r="F540" s="194" t="s">
        <v>77</v>
      </c>
      <c r="G540" s="187" t="s">
        <v>71</v>
      </c>
      <c r="H540" s="187">
        <v>1.5</v>
      </c>
      <c r="I540" s="187">
        <v>1</v>
      </c>
      <c r="J540" s="187" t="s">
        <v>78</v>
      </c>
    </row>
    <row r="541" spans="1:10" ht="12.75" customHeight="1" x14ac:dyDescent="0.2">
      <c r="A541" s="182">
        <v>2010</v>
      </c>
      <c r="B541" s="183">
        <v>1</v>
      </c>
      <c r="C541" s="183" t="s">
        <v>61</v>
      </c>
      <c r="D541" s="184" t="s">
        <v>34</v>
      </c>
      <c r="E541" s="182">
        <v>6</v>
      </c>
      <c r="F541" s="185" t="s">
        <v>63</v>
      </c>
      <c r="G541" s="182" t="s">
        <v>64</v>
      </c>
      <c r="H541" s="182">
        <v>1</v>
      </c>
      <c r="I541" s="183">
        <v>1</v>
      </c>
      <c r="J541" s="182" t="s">
        <v>74</v>
      </c>
    </row>
    <row r="542" spans="1:10" ht="12.75" customHeight="1" x14ac:dyDescent="0.2">
      <c r="A542" s="182">
        <v>2010</v>
      </c>
      <c r="B542" s="183">
        <v>1</v>
      </c>
      <c r="C542" s="183" t="s">
        <v>61</v>
      </c>
      <c r="D542" s="184" t="s">
        <v>34</v>
      </c>
      <c r="E542" s="182">
        <v>6</v>
      </c>
      <c r="F542" s="185" t="s">
        <v>65</v>
      </c>
      <c r="G542" s="182" t="s">
        <v>64</v>
      </c>
      <c r="H542" s="182">
        <v>2</v>
      </c>
      <c r="I542" s="183">
        <v>1</v>
      </c>
      <c r="J542" s="182" t="s">
        <v>74</v>
      </c>
    </row>
    <row r="543" spans="1:10" ht="12.75" customHeight="1" x14ac:dyDescent="0.2">
      <c r="A543" s="182">
        <v>2010</v>
      </c>
      <c r="B543" s="183">
        <v>1</v>
      </c>
      <c r="C543" s="183" t="s">
        <v>61</v>
      </c>
      <c r="D543" s="184" t="s">
        <v>34</v>
      </c>
      <c r="E543" s="182">
        <v>6</v>
      </c>
      <c r="F543" s="185" t="s">
        <v>77</v>
      </c>
      <c r="G543" s="182" t="s">
        <v>64</v>
      </c>
      <c r="H543" s="182">
        <v>2</v>
      </c>
      <c r="I543" s="183">
        <v>1</v>
      </c>
      <c r="J543" s="182" t="s">
        <v>74</v>
      </c>
    </row>
    <row r="544" spans="1:10" ht="12.75" customHeight="1" x14ac:dyDescent="0.2">
      <c r="A544" s="182">
        <v>2010</v>
      </c>
      <c r="B544" s="183">
        <v>1</v>
      </c>
      <c r="C544" s="183" t="s">
        <v>61</v>
      </c>
      <c r="D544" s="184" t="s">
        <v>34</v>
      </c>
      <c r="E544" s="182">
        <v>6</v>
      </c>
      <c r="F544" s="185" t="s">
        <v>69</v>
      </c>
      <c r="G544" s="182" t="s">
        <v>64</v>
      </c>
      <c r="H544" s="182">
        <v>1</v>
      </c>
      <c r="I544" s="183">
        <v>1</v>
      </c>
      <c r="J544" s="182" t="s">
        <v>74</v>
      </c>
    </row>
    <row r="545" spans="1:10" ht="12.75" customHeight="1" x14ac:dyDescent="0.2">
      <c r="A545" s="182">
        <v>2010</v>
      </c>
      <c r="B545" s="183">
        <v>1</v>
      </c>
      <c r="C545" s="183" t="s">
        <v>61</v>
      </c>
      <c r="D545" s="184" t="s">
        <v>38</v>
      </c>
      <c r="E545" s="182">
        <v>6</v>
      </c>
      <c r="F545" s="185" t="s">
        <v>65</v>
      </c>
      <c r="G545" s="182" t="s">
        <v>64</v>
      </c>
      <c r="H545" s="182">
        <v>1</v>
      </c>
      <c r="I545" s="183">
        <v>1</v>
      </c>
      <c r="J545" s="182" t="s">
        <v>74</v>
      </c>
    </row>
    <row r="546" spans="1:10" ht="12.75" customHeight="1" x14ac:dyDescent="0.2">
      <c r="A546" s="182">
        <v>2010</v>
      </c>
      <c r="B546" s="183">
        <v>1</v>
      </c>
      <c r="C546" s="183" t="s">
        <v>61</v>
      </c>
      <c r="D546" s="184" t="s">
        <v>38</v>
      </c>
      <c r="E546" s="182">
        <v>6</v>
      </c>
      <c r="F546" s="185" t="s">
        <v>77</v>
      </c>
      <c r="G546" s="182" t="s">
        <v>64</v>
      </c>
      <c r="H546" s="182">
        <v>1</v>
      </c>
      <c r="I546" s="183">
        <v>1</v>
      </c>
      <c r="J546" s="182" t="s">
        <v>74</v>
      </c>
    </row>
    <row r="547" spans="1:10" ht="12.75" customHeight="1" x14ac:dyDescent="0.2">
      <c r="A547" s="182">
        <v>2010</v>
      </c>
      <c r="B547" s="183">
        <v>1</v>
      </c>
      <c r="C547" s="183" t="s">
        <v>61</v>
      </c>
      <c r="D547" s="184" t="s">
        <v>38</v>
      </c>
      <c r="E547" s="182">
        <v>6</v>
      </c>
      <c r="F547" s="185" t="s">
        <v>68</v>
      </c>
      <c r="G547" s="182" t="s">
        <v>64</v>
      </c>
      <c r="H547" s="182">
        <v>1</v>
      </c>
      <c r="I547" s="183">
        <v>1</v>
      </c>
      <c r="J547" s="182" t="s">
        <v>74</v>
      </c>
    </row>
    <row r="548" spans="1:10" ht="12.75" customHeight="1" x14ac:dyDescent="0.2">
      <c r="A548" s="182">
        <v>2010</v>
      </c>
      <c r="B548" s="183">
        <v>1</v>
      </c>
      <c r="C548" s="183" t="s">
        <v>61</v>
      </c>
      <c r="D548" s="184" t="s">
        <v>38</v>
      </c>
      <c r="E548" s="182">
        <v>6</v>
      </c>
      <c r="F548" s="185" t="s">
        <v>70</v>
      </c>
      <c r="G548" s="182" t="s">
        <v>64</v>
      </c>
      <c r="H548" s="182">
        <v>2</v>
      </c>
      <c r="I548" s="183">
        <v>1</v>
      </c>
      <c r="J548" s="182" t="s">
        <v>74</v>
      </c>
    </row>
    <row r="549" spans="1:10" ht="12.75" customHeight="1" x14ac:dyDescent="0.2">
      <c r="A549" s="182">
        <v>2010</v>
      </c>
      <c r="B549" s="183">
        <v>1</v>
      </c>
      <c r="C549" s="183" t="s">
        <v>61</v>
      </c>
      <c r="D549" s="184" t="s">
        <v>37</v>
      </c>
      <c r="E549" s="182">
        <v>6</v>
      </c>
      <c r="F549" s="185" t="s">
        <v>63</v>
      </c>
      <c r="G549" s="182" t="s">
        <v>64</v>
      </c>
      <c r="H549" s="182">
        <v>2.5</v>
      </c>
      <c r="I549" s="183">
        <v>1</v>
      </c>
      <c r="J549" s="182" t="s">
        <v>74</v>
      </c>
    </row>
    <row r="550" spans="1:10" ht="12.75" customHeight="1" x14ac:dyDescent="0.2">
      <c r="A550" s="182">
        <v>2010</v>
      </c>
      <c r="B550" s="183">
        <v>1</v>
      </c>
      <c r="C550" s="183" t="s">
        <v>61</v>
      </c>
      <c r="D550" s="184" t="s">
        <v>37</v>
      </c>
      <c r="E550" s="182">
        <v>6</v>
      </c>
      <c r="F550" s="185" t="s">
        <v>66</v>
      </c>
      <c r="G550" s="182" t="s">
        <v>64</v>
      </c>
      <c r="H550" s="182">
        <v>2.5</v>
      </c>
      <c r="I550" s="183">
        <v>1</v>
      </c>
      <c r="J550" s="182" t="s">
        <v>74</v>
      </c>
    </row>
    <row r="551" spans="1:10" ht="12.75" customHeight="1" x14ac:dyDescent="0.2">
      <c r="A551" s="182">
        <v>2010</v>
      </c>
      <c r="B551" s="183">
        <v>1</v>
      </c>
      <c r="C551" s="183" t="s">
        <v>61</v>
      </c>
      <c r="D551" s="184" t="s">
        <v>37</v>
      </c>
      <c r="E551" s="182">
        <v>6</v>
      </c>
      <c r="F551" s="185" t="s">
        <v>68</v>
      </c>
      <c r="G551" s="182" t="s">
        <v>64</v>
      </c>
      <c r="H551" s="182">
        <v>2.5</v>
      </c>
      <c r="I551" s="183">
        <v>1</v>
      </c>
      <c r="J551" s="182" t="s">
        <v>74</v>
      </c>
    </row>
    <row r="552" spans="1:10" ht="12.75" customHeight="1" x14ac:dyDescent="0.2">
      <c r="A552" s="182">
        <v>2010</v>
      </c>
      <c r="B552" s="183">
        <v>1</v>
      </c>
      <c r="C552" s="183" t="s">
        <v>61</v>
      </c>
      <c r="D552" s="184" t="s">
        <v>39</v>
      </c>
      <c r="E552" s="182">
        <v>6</v>
      </c>
      <c r="F552" s="185" t="s">
        <v>70</v>
      </c>
      <c r="G552" s="182" t="s">
        <v>64</v>
      </c>
      <c r="H552" s="182">
        <v>3</v>
      </c>
      <c r="I552" s="183">
        <v>1</v>
      </c>
      <c r="J552" s="182" t="s">
        <v>74</v>
      </c>
    </row>
    <row r="553" spans="1:10" ht="12.75" customHeight="1" x14ac:dyDescent="0.2">
      <c r="A553" s="182">
        <v>2010</v>
      </c>
      <c r="B553" s="183">
        <v>1</v>
      </c>
      <c r="C553" s="183" t="s">
        <v>61</v>
      </c>
      <c r="D553" s="184" t="s">
        <v>39</v>
      </c>
      <c r="E553" s="182">
        <v>6</v>
      </c>
      <c r="F553" s="185" t="s">
        <v>68</v>
      </c>
      <c r="G553" s="182" t="s">
        <v>64</v>
      </c>
      <c r="H553" s="182">
        <v>1</v>
      </c>
      <c r="I553" s="183">
        <v>1</v>
      </c>
      <c r="J553" s="182" t="s">
        <v>74</v>
      </c>
    </row>
    <row r="554" spans="1:10" ht="12.75" customHeight="1" x14ac:dyDescent="0.2">
      <c r="A554" s="182">
        <v>2010</v>
      </c>
      <c r="B554" s="183">
        <v>1</v>
      </c>
      <c r="C554" s="183" t="s">
        <v>61</v>
      </c>
      <c r="D554" s="184" t="s">
        <v>62</v>
      </c>
      <c r="E554" s="182">
        <v>6</v>
      </c>
      <c r="F554" s="185" t="s">
        <v>63</v>
      </c>
      <c r="G554" s="182" t="s">
        <v>64</v>
      </c>
      <c r="H554" s="182">
        <v>2</v>
      </c>
      <c r="I554" s="183">
        <v>1</v>
      </c>
      <c r="J554" s="182" t="s">
        <v>74</v>
      </c>
    </row>
    <row r="555" spans="1:10" ht="12.75" customHeight="1" x14ac:dyDescent="0.2">
      <c r="A555" s="182">
        <v>2010</v>
      </c>
      <c r="B555" s="183">
        <v>1</v>
      </c>
      <c r="C555" s="183" t="s">
        <v>61</v>
      </c>
      <c r="D555" s="184" t="s">
        <v>62</v>
      </c>
      <c r="E555" s="182">
        <v>6</v>
      </c>
      <c r="F555" s="185" t="s">
        <v>66</v>
      </c>
      <c r="G555" s="182" t="s">
        <v>64</v>
      </c>
      <c r="H555" s="182">
        <v>0.5</v>
      </c>
      <c r="I555" s="183">
        <v>1</v>
      </c>
      <c r="J555" s="182" t="s">
        <v>74</v>
      </c>
    </row>
    <row r="556" spans="1:10" ht="12.75" customHeight="1" x14ac:dyDescent="0.2">
      <c r="A556" s="182">
        <v>2010</v>
      </c>
      <c r="B556" s="183">
        <v>1</v>
      </c>
      <c r="C556" s="183" t="s">
        <v>61</v>
      </c>
      <c r="D556" s="184" t="s">
        <v>62</v>
      </c>
      <c r="E556" s="182">
        <v>6</v>
      </c>
      <c r="F556" s="185" t="s">
        <v>68</v>
      </c>
      <c r="G556" s="182" t="s">
        <v>64</v>
      </c>
      <c r="H556" s="182">
        <v>1</v>
      </c>
      <c r="I556" s="183">
        <v>1</v>
      </c>
      <c r="J556" s="182" t="s">
        <v>74</v>
      </c>
    </row>
    <row r="557" spans="1:10" ht="12.75" customHeight="1" x14ac:dyDescent="0.2">
      <c r="A557" s="182">
        <v>2010</v>
      </c>
      <c r="B557" s="183">
        <v>1</v>
      </c>
      <c r="C557" s="183" t="s">
        <v>61</v>
      </c>
      <c r="D557" s="184" t="s">
        <v>62</v>
      </c>
      <c r="E557" s="182">
        <v>6</v>
      </c>
      <c r="F557" s="185" t="s">
        <v>70</v>
      </c>
      <c r="G557" s="182" t="s">
        <v>64</v>
      </c>
      <c r="H557" s="182">
        <v>1</v>
      </c>
      <c r="I557" s="183">
        <v>1</v>
      </c>
      <c r="J557" s="182" t="s">
        <v>74</v>
      </c>
    </row>
    <row r="558" spans="1:10" ht="12.75" customHeight="1" x14ac:dyDescent="0.2">
      <c r="A558" s="182">
        <v>2010</v>
      </c>
      <c r="B558" s="183">
        <v>1</v>
      </c>
      <c r="C558" s="183" t="s">
        <v>61</v>
      </c>
      <c r="D558" s="184" t="s">
        <v>37</v>
      </c>
      <c r="E558" s="182">
        <v>6</v>
      </c>
      <c r="F558" s="185" t="s">
        <v>63</v>
      </c>
      <c r="G558" s="182" t="s">
        <v>71</v>
      </c>
      <c r="H558" s="182">
        <v>2.5</v>
      </c>
      <c r="I558" s="183">
        <v>1</v>
      </c>
      <c r="J558" s="182" t="s">
        <v>74</v>
      </c>
    </row>
    <row r="559" spans="1:10" ht="12.75" customHeight="1" x14ac:dyDescent="0.2">
      <c r="A559" s="182">
        <v>2010</v>
      </c>
      <c r="B559" s="183">
        <v>1</v>
      </c>
      <c r="C559" s="183" t="s">
        <v>61</v>
      </c>
      <c r="D559" s="184" t="s">
        <v>37</v>
      </c>
      <c r="E559" s="182">
        <v>6</v>
      </c>
      <c r="F559" s="185" t="s">
        <v>66</v>
      </c>
      <c r="G559" s="182" t="s">
        <v>71</v>
      </c>
      <c r="H559" s="182">
        <v>2.5</v>
      </c>
      <c r="I559" s="183">
        <v>1</v>
      </c>
      <c r="J559" s="182" t="s">
        <v>74</v>
      </c>
    </row>
    <row r="560" spans="1:10" ht="12.75" customHeight="1" x14ac:dyDescent="0.2">
      <c r="A560" s="182">
        <v>2010</v>
      </c>
      <c r="B560" s="183">
        <v>1</v>
      </c>
      <c r="C560" s="183" t="s">
        <v>61</v>
      </c>
      <c r="D560" s="184" t="s">
        <v>37</v>
      </c>
      <c r="E560" s="182">
        <v>6</v>
      </c>
      <c r="F560" s="185" t="s">
        <v>68</v>
      </c>
      <c r="G560" s="182" t="s">
        <v>71</v>
      </c>
      <c r="H560" s="182">
        <v>2.5</v>
      </c>
      <c r="I560" s="183">
        <v>1</v>
      </c>
      <c r="J560" s="182" t="s">
        <v>74</v>
      </c>
    </row>
    <row r="561" spans="1:10" ht="12.75" customHeight="1" x14ac:dyDescent="0.2">
      <c r="A561" s="182">
        <v>2010</v>
      </c>
      <c r="B561" s="183">
        <v>1</v>
      </c>
      <c r="C561" s="183" t="s">
        <v>61</v>
      </c>
      <c r="D561" s="184" t="s">
        <v>34</v>
      </c>
      <c r="E561" s="182">
        <v>6</v>
      </c>
      <c r="F561" s="185" t="s">
        <v>63</v>
      </c>
      <c r="G561" s="182" t="s">
        <v>71</v>
      </c>
      <c r="H561" s="182">
        <v>2</v>
      </c>
      <c r="I561" s="183">
        <v>1</v>
      </c>
      <c r="J561" s="182" t="s">
        <v>74</v>
      </c>
    </row>
    <row r="562" spans="1:10" ht="12.75" customHeight="1" x14ac:dyDescent="0.2">
      <c r="A562" s="182">
        <v>2010</v>
      </c>
      <c r="B562" s="183">
        <v>1</v>
      </c>
      <c r="C562" s="183" t="s">
        <v>61</v>
      </c>
      <c r="D562" s="184" t="s">
        <v>34</v>
      </c>
      <c r="E562" s="182">
        <v>6</v>
      </c>
      <c r="F562" s="185" t="s">
        <v>65</v>
      </c>
      <c r="G562" s="182" t="s">
        <v>71</v>
      </c>
      <c r="H562" s="182">
        <v>2</v>
      </c>
      <c r="I562" s="183">
        <v>1</v>
      </c>
      <c r="J562" s="182" t="s">
        <v>74</v>
      </c>
    </row>
    <row r="563" spans="1:10" ht="12.75" customHeight="1" x14ac:dyDescent="0.2">
      <c r="A563" s="182">
        <v>2010</v>
      </c>
      <c r="B563" s="183">
        <v>1</v>
      </c>
      <c r="C563" s="183" t="s">
        <v>61</v>
      </c>
      <c r="D563" s="184" t="s">
        <v>34</v>
      </c>
      <c r="E563" s="182">
        <v>6</v>
      </c>
      <c r="F563" s="185" t="s">
        <v>66</v>
      </c>
      <c r="G563" s="182" t="s">
        <v>71</v>
      </c>
      <c r="H563" s="182">
        <v>1.5</v>
      </c>
      <c r="I563" s="183">
        <v>1</v>
      </c>
      <c r="J563" s="182" t="s">
        <v>74</v>
      </c>
    </row>
    <row r="564" spans="1:10" ht="12.75" customHeight="1" x14ac:dyDescent="0.2">
      <c r="A564" s="182">
        <v>2010</v>
      </c>
      <c r="B564" s="183">
        <v>1</v>
      </c>
      <c r="C564" s="183" t="s">
        <v>61</v>
      </c>
      <c r="D564" s="184" t="s">
        <v>34</v>
      </c>
      <c r="E564" s="182">
        <v>6</v>
      </c>
      <c r="F564" s="185" t="s">
        <v>69</v>
      </c>
      <c r="G564" s="182" t="s">
        <v>71</v>
      </c>
      <c r="H564" s="182">
        <v>1.5</v>
      </c>
      <c r="I564" s="183">
        <v>1</v>
      </c>
      <c r="J564" s="182" t="s">
        <v>74</v>
      </c>
    </row>
    <row r="565" spans="1:10" ht="12.75" customHeight="1" x14ac:dyDescent="0.2">
      <c r="A565" s="182">
        <v>2010</v>
      </c>
      <c r="B565" s="183">
        <v>1</v>
      </c>
      <c r="C565" s="183" t="s">
        <v>61</v>
      </c>
      <c r="D565" s="184" t="s">
        <v>62</v>
      </c>
      <c r="E565" s="182">
        <v>6</v>
      </c>
      <c r="F565" s="185" t="s">
        <v>63</v>
      </c>
      <c r="G565" s="182" t="s">
        <v>71</v>
      </c>
      <c r="H565" s="182">
        <v>2</v>
      </c>
      <c r="I565" s="183">
        <v>1</v>
      </c>
      <c r="J565" s="182" t="s">
        <v>74</v>
      </c>
    </row>
    <row r="566" spans="1:10" ht="12.75" customHeight="1" x14ac:dyDescent="0.2">
      <c r="A566" s="182">
        <v>2010</v>
      </c>
      <c r="B566" s="183">
        <v>1</v>
      </c>
      <c r="C566" s="183" t="s">
        <v>61</v>
      </c>
      <c r="D566" s="184" t="s">
        <v>62</v>
      </c>
      <c r="E566" s="182">
        <v>6</v>
      </c>
      <c r="F566" s="185" t="s">
        <v>77</v>
      </c>
      <c r="G566" s="182" t="s">
        <v>71</v>
      </c>
      <c r="H566" s="182">
        <v>1</v>
      </c>
      <c r="I566" s="183">
        <v>1</v>
      </c>
      <c r="J566" s="182" t="s">
        <v>74</v>
      </c>
    </row>
    <row r="567" spans="1:10" ht="12.75" customHeight="1" x14ac:dyDescent="0.2">
      <c r="A567" s="182">
        <v>2010</v>
      </c>
      <c r="B567" s="183">
        <v>1</v>
      </c>
      <c r="C567" s="183" t="s">
        <v>61</v>
      </c>
      <c r="D567" s="184" t="s">
        <v>62</v>
      </c>
      <c r="E567" s="182">
        <v>6</v>
      </c>
      <c r="F567" s="185" t="s">
        <v>66</v>
      </c>
      <c r="G567" s="182" t="s">
        <v>71</v>
      </c>
      <c r="H567" s="182">
        <v>1</v>
      </c>
      <c r="I567" s="183">
        <v>1</v>
      </c>
      <c r="J567" s="182" t="s">
        <v>74</v>
      </c>
    </row>
    <row r="568" spans="1:10" ht="12.75" customHeight="1" x14ac:dyDescent="0.2">
      <c r="A568" s="182">
        <v>2010</v>
      </c>
      <c r="B568" s="183">
        <v>1</v>
      </c>
      <c r="C568" s="183" t="s">
        <v>61</v>
      </c>
      <c r="D568" s="184" t="s">
        <v>62</v>
      </c>
      <c r="E568" s="182">
        <v>6</v>
      </c>
      <c r="F568" s="185" t="s">
        <v>68</v>
      </c>
      <c r="G568" s="182" t="s">
        <v>71</v>
      </c>
      <c r="H568" s="182">
        <v>2</v>
      </c>
      <c r="I568" s="183">
        <v>1</v>
      </c>
      <c r="J568" s="182" t="s">
        <v>74</v>
      </c>
    </row>
    <row r="569" spans="1:10" ht="12.75" customHeight="1" x14ac:dyDescent="0.2">
      <c r="A569" s="182">
        <v>2010</v>
      </c>
      <c r="B569" s="183">
        <v>1</v>
      </c>
      <c r="C569" s="183" t="s">
        <v>61</v>
      </c>
      <c r="D569" s="184" t="s">
        <v>62</v>
      </c>
      <c r="E569" s="182">
        <v>6</v>
      </c>
      <c r="F569" s="185" t="s">
        <v>70</v>
      </c>
      <c r="G569" s="182" t="s">
        <v>71</v>
      </c>
      <c r="H569" s="182">
        <v>2</v>
      </c>
      <c r="I569" s="183">
        <v>1</v>
      </c>
      <c r="J569" s="182" t="s">
        <v>74</v>
      </c>
    </row>
    <row r="570" spans="1:10" ht="12.75" customHeight="1" x14ac:dyDescent="0.2">
      <c r="A570" s="182">
        <v>2010</v>
      </c>
      <c r="B570" s="183">
        <v>1</v>
      </c>
      <c r="C570" s="183" t="s">
        <v>61</v>
      </c>
      <c r="D570" s="184" t="s">
        <v>38</v>
      </c>
      <c r="E570" s="182">
        <v>6</v>
      </c>
      <c r="F570" s="185" t="s">
        <v>65</v>
      </c>
      <c r="G570" s="182" t="s">
        <v>71</v>
      </c>
      <c r="H570" s="182">
        <v>1</v>
      </c>
      <c r="I570" s="183">
        <v>1</v>
      </c>
      <c r="J570" s="182" t="s">
        <v>74</v>
      </c>
    </row>
    <row r="571" spans="1:10" ht="12.75" customHeight="1" x14ac:dyDescent="0.2">
      <c r="A571" s="182">
        <v>2010</v>
      </c>
      <c r="B571" s="183">
        <v>1</v>
      </c>
      <c r="C571" s="183" t="s">
        <v>61</v>
      </c>
      <c r="D571" s="184" t="s">
        <v>38</v>
      </c>
      <c r="E571" s="182">
        <v>6</v>
      </c>
      <c r="F571" s="185" t="s">
        <v>68</v>
      </c>
      <c r="G571" s="182" t="s">
        <v>71</v>
      </c>
      <c r="H571" s="182">
        <v>2</v>
      </c>
      <c r="I571" s="183">
        <v>1</v>
      </c>
      <c r="J571" s="182" t="s">
        <v>74</v>
      </c>
    </row>
    <row r="572" spans="1:10" ht="12.75" customHeight="1" x14ac:dyDescent="0.2">
      <c r="A572" s="182">
        <v>2010</v>
      </c>
      <c r="B572" s="183">
        <v>1</v>
      </c>
      <c r="C572" s="183" t="s">
        <v>61</v>
      </c>
      <c r="D572" s="184" t="s">
        <v>38</v>
      </c>
      <c r="E572" s="182">
        <v>6</v>
      </c>
      <c r="F572" s="185" t="s">
        <v>69</v>
      </c>
      <c r="G572" s="182" t="s">
        <v>71</v>
      </c>
      <c r="H572" s="182">
        <v>1</v>
      </c>
      <c r="I572" s="183">
        <v>1</v>
      </c>
      <c r="J572" s="182" t="s">
        <v>74</v>
      </c>
    </row>
    <row r="573" spans="1:10" ht="12.75" customHeight="1" x14ac:dyDescent="0.2">
      <c r="A573" s="182">
        <v>2010</v>
      </c>
      <c r="B573" s="183">
        <v>1</v>
      </c>
      <c r="C573" s="183" t="s">
        <v>61</v>
      </c>
      <c r="D573" s="184" t="s">
        <v>38</v>
      </c>
      <c r="E573" s="182">
        <v>6</v>
      </c>
      <c r="F573" s="185" t="s">
        <v>70</v>
      </c>
      <c r="G573" s="182" t="s">
        <v>71</v>
      </c>
      <c r="H573" s="182">
        <v>3</v>
      </c>
      <c r="I573" s="183">
        <v>1</v>
      </c>
      <c r="J573" s="182" t="s">
        <v>74</v>
      </c>
    </row>
    <row r="574" spans="1:10" ht="12.75" customHeight="1" x14ac:dyDescent="0.2">
      <c r="A574" s="182">
        <v>2010</v>
      </c>
      <c r="B574" s="183">
        <v>1</v>
      </c>
      <c r="C574" s="183" t="s">
        <v>61</v>
      </c>
      <c r="D574" s="184" t="s">
        <v>39</v>
      </c>
      <c r="E574" s="182">
        <v>6</v>
      </c>
      <c r="F574" s="185" t="s">
        <v>70</v>
      </c>
      <c r="G574" s="182" t="s">
        <v>71</v>
      </c>
      <c r="H574" s="182">
        <v>2</v>
      </c>
      <c r="I574" s="183">
        <v>1</v>
      </c>
      <c r="J574" s="182" t="s">
        <v>74</v>
      </c>
    </row>
    <row r="575" spans="1:10" ht="12.75" customHeight="1" x14ac:dyDescent="0.2">
      <c r="A575" s="182">
        <v>2010</v>
      </c>
      <c r="B575" s="183">
        <v>1</v>
      </c>
      <c r="C575" s="183" t="s">
        <v>61</v>
      </c>
      <c r="D575" s="184" t="s">
        <v>34</v>
      </c>
      <c r="E575" s="182">
        <v>6</v>
      </c>
      <c r="F575" s="185" t="s">
        <v>77</v>
      </c>
      <c r="G575" s="182" t="s">
        <v>71</v>
      </c>
      <c r="H575" s="182">
        <v>1.5</v>
      </c>
      <c r="I575" s="183">
        <v>1</v>
      </c>
      <c r="J575" s="182" t="s">
        <v>74</v>
      </c>
    </row>
    <row r="576" spans="1:10" ht="12.75" customHeight="1" x14ac:dyDescent="0.2">
      <c r="A576" s="198">
        <v>2010</v>
      </c>
      <c r="B576" s="190">
        <v>1</v>
      </c>
      <c r="C576" s="190" t="s">
        <v>61</v>
      </c>
      <c r="D576" s="192" t="s">
        <v>37</v>
      </c>
      <c r="E576" s="198">
        <v>6</v>
      </c>
      <c r="F576" s="199" t="s">
        <v>63</v>
      </c>
      <c r="G576" s="190" t="s">
        <v>64</v>
      </c>
      <c r="H576" s="190">
        <v>2.5</v>
      </c>
      <c r="I576" s="190">
        <v>1</v>
      </c>
      <c r="J576" s="190" t="s">
        <v>85</v>
      </c>
    </row>
    <row r="577" spans="1:10" ht="12.75" customHeight="1" x14ac:dyDescent="0.2">
      <c r="A577" s="198">
        <v>2010</v>
      </c>
      <c r="B577" s="190">
        <v>1</v>
      </c>
      <c r="C577" s="190" t="s">
        <v>61</v>
      </c>
      <c r="D577" s="192" t="s">
        <v>34</v>
      </c>
      <c r="E577" s="198">
        <v>6</v>
      </c>
      <c r="F577" s="199" t="s">
        <v>63</v>
      </c>
      <c r="G577" s="190" t="s">
        <v>64</v>
      </c>
      <c r="H577" s="190">
        <v>1</v>
      </c>
      <c r="I577" s="190">
        <v>1</v>
      </c>
      <c r="J577" s="190" t="s">
        <v>85</v>
      </c>
    </row>
    <row r="578" spans="1:10" ht="12.75" customHeight="1" x14ac:dyDescent="0.2">
      <c r="A578" s="198">
        <v>2010</v>
      </c>
      <c r="B578" s="190">
        <v>1</v>
      </c>
      <c r="C578" s="190" t="s">
        <v>61</v>
      </c>
      <c r="D578" s="192" t="s">
        <v>62</v>
      </c>
      <c r="E578" s="198">
        <v>6</v>
      </c>
      <c r="F578" s="199" t="s">
        <v>63</v>
      </c>
      <c r="G578" s="190" t="s">
        <v>64</v>
      </c>
      <c r="H578" s="190">
        <v>1</v>
      </c>
      <c r="I578" s="190">
        <v>1</v>
      </c>
      <c r="J578" s="190" t="s">
        <v>85</v>
      </c>
    </row>
    <row r="579" spans="1:10" ht="12.75" customHeight="1" x14ac:dyDescent="0.2">
      <c r="A579" s="198">
        <v>2010</v>
      </c>
      <c r="B579" s="190">
        <v>1</v>
      </c>
      <c r="C579" s="190" t="s">
        <v>61</v>
      </c>
      <c r="D579" s="192" t="s">
        <v>34</v>
      </c>
      <c r="E579" s="198">
        <v>6</v>
      </c>
      <c r="F579" s="199" t="s">
        <v>65</v>
      </c>
      <c r="G579" s="190" t="s">
        <v>64</v>
      </c>
      <c r="H579" s="190">
        <v>2</v>
      </c>
      <c r="I579" s="190">
        <v>1</v>
      </c>
      <c r="J579" s="190" t="s">
        <v>85</v>
      </c>
    </row>
    <row r="580" spans="1:10" ht="12.75" customHeight="1" x14ac:dyDescent="0.2">
      <c r="A580" s="198">
        <v>2010</v>
      </c>
      <c r="B580" s="190">
        <v>1</v>
      </c>
      <c r="C580" s="190" t="s">
        <v>61</v>
      </c>
      <c r="D580" s="192" t="s">
        <v>38</v>
      </c>
      <c r="E580" s="198">
        <v>6</v>
      </c>
      <c r="F580" s="199" t="s">
        <v>65</v>
      </c>
      <c r="G580" s="190" t="s">
        <v>64</v>
      </c>
      <c r="H580" s="190">
        <v>1</v>
      </c>
      <c r="I580" s="190">
        <v>1</v>
      </c>
      <c r="J580" s="190" t="s">
        <v>85</v>
      </c>
    </row>
    <row r="581" spans="1:10" ht="12.75" customHeight="1" x14ac:dyDescent="0.2">
      <c r="A581" s="198">
        <v>2010</v>
      </c>
      <c r="B581" s="190">
        <v>1</v>
      </c>
      <c r="C581" s="190" t="s">
        <v>61</v>
      </c>
      <c r="D581" s="192" t="s">
        <v>62</v>
      </c>
      <c r="E581" s="198">
        <v>6</v>
      </c>
      <c r="F581" s="199" t="s">
        <v>65</v>
      </c>
      <c r="G581" s="190" t="s">
        <v>64</v>
      </c>
      <c r="H581" s="190">
        <v>1</v>
      </c>
      <c r="I581" s="190">
        <v>1</v>
      </c>
      <c r="J581" s="190" t="s">
        <v>85</v>
      </c>
    </row>
    <row r="582" spans="1:10" ht="12.75" customHeight="1" x14ac:dyDescent="0.2">
      <c r="A582" s="198">
        <v>2010</v>
      </c>
      <c r="B582" s="190">
        <v>1</v>
      </c>
      <c r="C582" s="190" t="s">
        <v>61</v>
      </c>
      <c r="D582" s="192" t="s">
        <v>37</v>
      </c>
      <c r="E582" s="198">
        <v>6</v>
      </c>
      <c r="F582" s="199" t="s">
        <v>66</v>
      </c>
      <c r="G582" s="190" t="s">
        <v>64</v>
      </c>
      <c r="H582" s="190">
        <v>2.5</v>
      </c>
      <c r="I582" s="190">
        <v>1</v>
      </c>
      <c r="J582" s="190" t="s">
        <v>85</v>
      </c>
    </row>
    <row r="583" spans="1:10" ht="12.75" customHeight="1" x14ac:dyDescent="0.2">
      <c r="A583" s="198">
        <v>2010</v>
      </c>
      <c r="B583" s="190">
        <v>1</v>
      </c>
      <c r="C583" s="190" t="s">
        <v>61</v>
      </c>
      <c r="D583" s="192" t="s">
        <v>34</v>
      </c>
      <c r="E583" s="198">
        <v>6</v>
      </c>
      <c r="F583" s="199" t="s">
        <v>66</v>
      </c>
      <c r="G583" s="190" t="s">
        <v>64</v>
      </c>
      <c r="H583" s="190">
        <v>1</v>
      </c>
      <c r="I583" s="190">
        <v>1</v>
      </c>
      <c r="J583" s="190" t="s">
        <v>85</v>
      </c>
    </row>
    <row r="584" spans="1:10" ht="12.75" customHeight="1" x14ac:dyDescent="0.2">
      <c r="A584" s="198">
        <v>2010</v>
      </c>
      <c r="B584" s="190">
        <v>1</v>
      </c>
      <c r="C584" s="190" t="s">
        <v>61</v>
      </c>
      <c r="D584" s="192" t="s">
        <v>62</v>
      </c>
      <c r="E584" s="198">
        <v>6</v>
      </c>
      <c r="F584" s="199" t="s">
        <v>66</v>
      </c>
      <c r="G584" s="190" t="s">
        <v>64</v>
      </c>
      <c r="H584" s="190">
        <v>0.5</v>
      </c>
      <c r="I584" s="190">
        <v>1</v>
      </c>
      <c r="J584" s="190" t="s">
        <v>85</v>
      </c>
    </row>
    <row r="585" spans="1:10" ht="12.75" customHeight="1" x14ac:dyDescent="0.2">
      <c r="A585" s="198">
        <v>2010</v>
      </c>
      <c r="B585" s="190">
        <v>1</v>
      </c>
      <c r="C585" s="190" t="s">
        <v>61</v>
      </c>
      <c r="D585" s="192" t="s">
        <v>34</v>
      </c>
      <c r="E585" s="198">
        <v>6</v>
      </c>
      <c r="F585" s="199" t="s">
        <v>77</v>
      </c>
      <c r="G585" s="190" t="s">
        <v>64</v>
      </c>
      <c r="H585" s="190">
        <v>1</v>
      </c>
      <c r="I585" s="190">
        <v>1</v>
      </c>
      <c r="J585" s="190" t="s">
        <v>85</v>
      </c>
    </row>
    <row r="586" spans="1:10" ht="12.75" customHeight="1" x14ac:dyDescent="0.2">
      <c r="A586" s="198">
        <v>2010</v>
      </c>
      <c r="B586" s="190">
        <v>1</v>
      </c>
      <c r="C586" s="190" t="s">
        <v>61</v>
      </c>
      <c r="D586" s="192" t="s">
        <v>38</v>
      </c>
      <c r="E586" s="198">
        <v>6</v>
      </c>
      <c r="F586" s="199" t="s">
        <v>77</v>
      </c>
      <c r="G586" s="190" t="s">
        <v>64</v>
      </c>
      <c r="H586" s="190">
        <v>1</v>
      </c>
      <c r="I586" s="190">
        <v>1</v>
      </c>
      <c r="J586" s="190" t="s">
        <v>85</v>
      </c>
    </row>
    <row r="587" spans="1:10" ht="12.75" customHeight="1" x14ac:dyDescent="0.2">
      <c r="A587" s="198">
        <v>2010</v>
      </c>
      <c r="B587" s="190">
        <v>1</v>
      </c>
      <c r="C587" s="190" t="s">
        <v>61</v>
      </c>
      <c r="D587" s="192" t="s">
        <v>62</v>
      </c>
      <c r="E587" s="198">
        <v>6</v>
      </c>
      <c r="F587" s="199" t="s">
        <v>68</v>
      </c>
      <c r="G587" s="190" t="s">
        <v>64</v>
      </c>
      <c r="H587" s="190">
        <v>1</v>
      </c>
      <c r="I587" s="190">
        <v>1</v>
      </c>
      <c r="J587" s="190" t="s">
        <v>85</v>
      </c>
    </row>
    <row r="588" spans="1:10" ht="12.75" customHeight="1" x14ac:dyDescent="0.2">
      <c r="A588" s="198">
        <v>2010</v>
      </c>
      <c r="B588" s="190">
        <v>1</v>
      </c>
      <c r="C588" s="190" t="s">
        <v>61</v>
      </c>
      <c r="D588" s="192" t="s">
        <v>38</v>
      </c>
      <c r="E588" s="198">
        <v>6</v>
      </c>
      <c r="F588" s="199" t="s">
        <v>68</v>
      </c>
      <c r="G588" s="190" t="s">
        <v>64</v>
      </c>
      <c r="H588" s="190">
        <v>1</v>
      </c>
      <c r="I588" s="190">
        <v>1</v>
      </c>
      <c r="J588" s="190" t="s">
        <v>85</v>
      </c>
    </row>
    <row r="589" spans="1:10" ht="12.75" customHeight="1" x14ac:dyDescent="0.2">
      <c r="A589" s="198">
        <v>2010</v>
      </c>
      <c r="B589" s="190">
        <v>1</v>
      </c>
      <c r="C589" s="190" t="s">
        <v>61</v>
      </c>
      <c r="D589" s="192" t="s">
        <v>37</v>
      </c>
      <c r="E589" s="198">
        <v>6</v>
      </c>
      <c r="F589" s="199" t="s">
        <v>68</v>
      </c>
      <c r="G589" s="190" t="s">
        <v>64</v>
      </c>
      <c r="H589" s="190">
        <v>2.5</v>
      </c>
      <c r="I589" s="190">
        <v>1</v>
      </c>
      <c r="J589" s="190" t="s">
        <v>85</v>
      </c>
    </row>
    <row r="590" spans="1:10" ht="12.75" customHeight="1" x14ac:dyDescent="0.2">
      <c r="A590" s="198">
        <v>2010</v>
      </c>
      <c r="B590" s="190">
        <v>1</v>
      </c>
      <c r="C590" s="190" t="s">
        <v>61</v>
      </c>
      <c r="D590" s="192" t="s">
        <v>34</v>
      </c>
      <c r="E590" s="198">
        <v>6</v>
      </c>
      <c r="F590" s="199" t="s">
        <v>69</v>
      </c>
      <c r="G590" s="190" t="s">
        <v>64</v>
      </c>
      <c r="H590" s="190">
        <v>1</v>
      </c>
      <c r="I590" s="190">
        <v>1</v>
      </c>
      <c r="J590" s="190" t="s">
        <v>85</v>
      </c>
    </row>
    <row r="591" spans="1:10" ht="12.75" customHeight="1" x14ac:dyDescent="0.2">
      <c r="A591" s="198">
        <v>2010</v>
      </c>
      <c r="B591" s="190">
        <v>1</v>
      </c>
      <c r="C591" s="190" t="s">
        <v>61</v>
      </c>
      <c r="D591" s="192" t="s">
        <v>39</v>
      </c>
      <c r="E591" s="198">
        <v>6</v>
      </c>
      <c r="F591" s="199" t="s">
        <v>69</v>
      </c>
      <c r="G591" s="190" t="s">
        <v>64</v>
      </c>
      <c r="H591" s="190">
        <v>1</v>
      </c>
      <c r="I591" s="190">
        <v>1</v>
      </c>
      <c r="J591" s="190" t="s">
        <v>85</v>
      </c>
    </row>
    <row r="592" spans="1:10" ht="12.75" customHeight="1" x14ac:dyDescent="0.2">
      <c r="A592" s="198">
        <v>2010</v>
      </c>
      <c r="B592" s="190">
        <v>1</v>
      </c>
      <c r="C592" s="190" t="s">
        <v>61</v>
      </c>
      <c r="D592" s="192" t="s">
        <v>38</v>
      </c>
      <c r="E592" s="198">
        <v>6</v>
      </c>
      <c r="F592" s="199" t="s">
        <v>70</v>
      </c>
      <c r="G592" s="190" t="s">
        <v>64</v>
      </c>
      <c r="H592" s="190">
        <v>2</v>
      </c>
      <c r="I592" s="190">
        <v>1</v>
      </c>
      <c r="J592" s="190" t="s">
        <v>85</v>
      </c>
    </row>
    <row r="593" spans="1:10" ht="12.75" customHeight="1" x14ac:dyDescent="0.2">
      <c r="A593" s="198">
        <v>2010</v>
      </c>
      <c r="B593" s="190">
        <v>1</v>
      </c>
      <c r="C593" s="190" t="s">
        <v>61</v>
      </c>
      <c r="D593" s="192" t="s">
        <v>39</v>
      </c>
      <c r="E593" s="198">
        <v>6</v>
      </c>
      <c r="F593" s="199" t="s">
        <v>70</v>
      </c>
      <c r="G593" s="190" t="s">
        <v>64</v>
      </c>
      <c r="H593" s="190">
        <v>3</v>
      </c>
      <c r="I593" s="190">
        <v>1</v>
      </c>
      <c r="J593" s="190" t="s">
        <v>85</v>
      </c>
    </row>
    <row r="594" spans="1:10" ht="12.75" customHeight="1" x14ac:dyDescent="0.2">
      <c r="A594" s="198">
        <v>2010</v>
      </c>
      <c r="B594" s="190">
        <v>1</v>
      </c>
      <c r="C594" s="190" t="s">
        <v>61</v>
      </c>
      <c r="D594" s="192" t="s">
        <v>62</v>
      </c>
      <c r="E594" s="198">
        <v>6</v>
      </c>
      <c r="F594" s="199" t="s">
        <v>70</v>
      </c>
      <c r="G594" s="190" t="s">
        <v>64</v>
      </c>
      <c r="H594" s="190">
        <v>1</v>
      </c>
      <c r="I594" s="190">
        <v>1</v>
      </c>
      <c r="J594" s="190" t="s">
        <v>85</v>
      </c>
    </row>
    <row r="595" spans="1:10" ht="12.75" customHeight="1" x14ac:dyDescent="0.2">
      <c r="A595" s="198">
        <v>2010</v>
      </c>
      <c r="B595" s="190">
        <v>1</v>
      </c>
      <c r="C595" s="190" t="s">
        <v>61</v>
      </c>
      <c r="D595" s="192" t="s">
        <v>37</v>
      </c>
      <c r="E595" s="198">
        <v>6</v>
      </c>
      <c r="F595" s="199" t="s">
        <v>63</v>
      </c>
      <c r="G595" s="190" t="s">
        <v>71</v>
      </c>
      <c r="H595" s="190">
        <v>2.5</v>
      </c>
      <c r="I595" s="190">
        <v>1</v>
      </c>
      <c r="J595" s="190" t="s">
        <v>85</v>
      </c>
    </row>
    <row r="596" spans="1:10" ht="12.75" customHeight="1" x14ac:dyDescent="0.2">
      <c r="A596" s="198">
        <v>2010</v>
      </c>
      <c r="B596" s="190">
        <v>1</v>
      </c>
      <c r="C596" s="190" t="s">
        <v>61</v>
      </c>
      <c r="D596" s="192" t="s">
        <v>34</v>
      </c>
      <c r="E596" s="198">
        <v>6</v>
      </c>
      <c r="F596" s="199" t="s">
        <v>63</v>
      </c>
      <c r="G596" s="190" t="s">
        <v>71</v>
      </c>
      <c r="H596" s="190">
        <v>2</v>
      </c>
      <c r="I596" s="190">
        <v>1</v>
      </c>
      <c r="J596" s="190" t="s">
        <v>85</v>
      </c>
    </row>
    <row r="597" spans="1:10" ht="12.75" customHeight="1" x14ac:dyDescent="0.2">
      <c r="A597" s="198">
        <v>2010</v>
      </c>
      <c r="B597" s="190">
        <v>1</v>
      </c>
      <c r="C597" s="190" t="s">
        <v>61</v>
      </c>
      <c r="D597" s="192" t="s">
        <v>62</v>
      </c>
      <c r="E597" s="198">
        <v>6</v>
      </c>
      <c r="F597" s="199" t="s">
        <v>63</v>
      </c>
      <c r="G597" s="190" t="s">
        <v>71</v>
      </c>
      <c r="H597" s="190">
        <v>2</v>
      </c>
      <c r="I597" s="190">
        <v>1</v>
      </c>
      <c r="J597" s="190" t="s">
        <v>85</v>
      </c>
    </row>
    <row r="598" spans="1:10" ht="12.75" customHeight="1" x14ac:dyDescent="0.2">
      <c r="A598" s="198">
        <v>2010</v>
      </c>
      <c r="B598" s="190">
        <v>1</v>
      </c>
      <c r="C598" s="190" t="s">
        <v>61</v>
      </c>
      <c r="D598" s="192" t="s">
        <v>34</v>
      </c>
      <c r="E598" s="198">
        <v>6</v>
      </c>
      <c r="F598" s="199" t="s">
        <v>65</v>
      </c>
      <c r="G598" s="190" t="s">
        <v>71</v>
      </c>
      <c r="H598" s="190">
        <v>2</v>
      </c>
      <c r="I598" s="190">
        <v>1</v>
      </c>
      <c r="J598" s="190" t="s">
        <v>85</v>
      </c>
    </row>
    <row r="599" spans="1:10" ht="12.75" customHeight="1" x14ac:dyDescent="0.2">
      <c r="A599" s="198">
        <v>2010</v>
      </c>
      <c r="B599" s="190">
        <v>1</v>
      </c>
      <c r="C599" s="190" t="s">
        <v>61</v>
      </c>
      <c r="D599" s="192" t="s">
        <v>62</v>
      </c>
      <c r="E599" s="198">
        <v>6</v>
      </c>
      <c r="F599" s="199" t="s">
        <v>65</v>
      </c>
      <c r="G599" s="190" t="s">
        <v>71</v>
      </c>
      <c r="H599" s="190">
        <v>1</v>
      </c>
      <c r="I599" s="190">
        <v>1</v>
      </c>
      <c r="J599" s="190" t="s">
        <v>85</v>
      </c>
    </row>
    <row r="600" spans="1:10" ht="12.75" customHeight="1" x14ac:dyDescent="0.2">
      <c r="A600" s="198">
        <v>2010</v>
      </c>
      <c r="B600" s="190">
        <v>1</v>
      </c>
      <c r="C600" s="190" t="s">
        <v>61</v>
      </c>
      <c r="D600" s="192" t="s">
        <v>34</v>
      </c>
      <c r="E600" s="198">
        <v>6</v>
      </c>
      <c r="F600" s="199" t="s">
        <v>66</v>
      </c>
      <c r="G600" s="190" t="s">
        <v>71</v>
      </c>
      <c r="H600" s="190">
        <v>1.5</v>
      </c>
      <c r="I600" s="190">
        <v>1</v>
      </c>
      <c r="J600" s="190" t="s">
        <v>85</v>
      </c>
    </row>
    <row r="601" spans="1:10" ht="12.75" customHeight="1" x14ac:dyDescent="0.2">
      <c r="A601" s="198">
        <v>2010</v>
      </c>
      <c r="B601" s="190">
        <v>1</v>
      </c>
      <c r="C601" s="190" t="s">
        <v>61</v>
      </c>
      <c r="D601" s="192" t="s">
        <v>62</v>
      </c>
      <c r="E601" s="198">
        <v>6</v>
      </c>
      <c r="F601" s="199" t="s">
        <v>66</v>
      </c>
      <c r="G601" s="190" t="s">
        <v>71</v>
      </c>
      <c r="H601" s="190">
        <v>2</v>
      </c>
      <c r="I601" s="190">
        <v>1</v>
      </c>
      <c r="J601" s="190" t="s">
        <v>85</v>
      </c>
    </row>
    <row r="602" spans="1:10" ht="12.75" customHeight="1" x14ac:dyDescent="0.2">
      <c r="A602" s="198">
        <v>2010</v>
      </c>
      <c r="B602" s="190">
        <v>1</v>
      </c>
      <c r="C602" s="190" t="s">
        <v>61</v>
      </c>
      <c r="D602" s="192" t="s">
        <v>37</v>
      </c>
      <c r="E602" s="198">
        <v>6</v>
      </c>
      <c r="F602" s="199" t="s">
        <v>66</v>
      </c>
      <c r="G602" s="190" t="s">
        <v>71</v>
      </c>
      <c r="H602" s="190">
        <v>2.5</v>
      </c>
      <c r="I602" s="190">
        <v>1</v>
      </c>
      <c r="J602" s="190" t="s">
        <v>85</v>
      </c>
    </row>
    <row r="603" spans="1:10" ht="12.75" customHeight="1" x14ac:dyDescent="0.2">
      <c r="A603" s="198">
        <v>2010</v>
      </c>
      <c r="B603" s="190">
        <v>1</v>
      </c>
      <c r="C603" s="190" t="s">
        <v>61</v>
      </c>
      <c r="D603" s="192" t="s">
        <v>34</v>
      </c>
      <c r="E603" s="198">
        <v>6</v>
      </c>
      <c r="F603" s="199" t="s">
        <v>77</v>
      </c>
      <c r="G603" s="190" t="s">
        <v>71</v>
      </c>
      <c r="H603" s="190">
        <v>1.5</v>
      </c>
      <c r="I603" s="190">
        <v>1</v>
      </c>
      <c r="J603" s="190" t="s">
        <v>85</v>
      </c>
    </row>
    <row r="604" spans="1:10" ht="12.75" customHeight="1" x14ac:dyDescent="0.2">
      <c r="A604" s="198">
        <v>2010</v>
      </c>
      <c r="B604" s="190">
        <v>1</v>
      </c>
      <c r="C604" s="190" t="s">
        <v>61</v>
      </c>
      <c r="D604" s="192" t="s">
        <v>62</v>
      </c>
      <c r="E604" s="198">
        <v>6</v>
      </c>
      <c r="F604" s="199" t="s">
        <v>77</v>
      </c>
      <c r="G604" s="190" t="s">
        <v>71</v>
      </c>
      <c r="H604" s="190">
        <v>3</v>
      </c>
      <c r="I604" s="190">
        <v>1</v>
      </c>
      <c r="J604" s="190" t="s">
        <v>85</v>
      </c>
    </row>
    <row r="605" spans="1:10" ht="12.75" customHeight="1" x14ac:dyDescent="0.2">
      <c r="A605" s="198">
        <v>2010</v>
      </c>
      <c r="B605" s="190">
        <v>1</v>
      </c>
      <c r="C605" s="190" t="s">
        <v>61</v>
      </c>
      <c r="D605" s="192" t="s">
        <v>37</v>
      </c>
      <c r="E605" s="198">
        <v>6</v>
      </c>
      <c r="F605" s="199" t="s">
        <v>68</v>
      </c>
      <c r="G605" s="190" t="s">
        <v>71</v>
      </c>
      <c r="H605" s="190">
        <v>2.5</v>
      </c>
      <c r="I605" s="190">
        <v>1</v>
      </c>
      <c r="J605" s="190" t="s">
        <v>85</v>
      </c>
    </row>
    <row r="606" spans="1:10" ht="12.75" customHeight="1" x14ac:dyDescent="0.2">
      <c r="A606" s="198">
        <v>2010</v>
      </c>
      <c r="B606" s="190">
        <v>1</v>
      </c>
      <c r="C606" s="190" t="s">
        <v>61</v>
      </c>
      <c r="D606" s="192" t="s">
        <v>38</v>
      </c>
      <c r="E606" s="198">
        <v>6</v>
      </c>
      <c r="F606" s="199" t="s">
        <v>68</v>
      </c>
      <c r="G606" s="190" t="s">
        <v>71</v>
      </c>
      <c r="H606" s="190">
        <v>1</v>
      </c>
      <c r="I606" s="190">
        <v>1</v>
      </c>
      <c r="J606" s="190" t="s">
        <v>85</v>
      </c>
    </row>
    <row r="607" spans="1:10" ht="12.75" customHeight="1" x14ac:dyDescent="0.2">
      <c r="A607" s="198">
        <v>2010</v>
      </c>
      <c r="B607" s="190">
        <v>1</v>
      </c>
      <c r="C607" s="190" t="s">
        <v>61</v>
      </c>
      <c r="D607" s="192" t="s">
        <v>34</v>
      </c>
      <c r="E607" s="198">
        <v>6</v>
      </c>
      <c r="F607" s="199" t="s">
        <v>69</v>
      </c>
      <c r="G607" s="190" t="s">
        <v>71</v>
      </c>
      <c r="H607" s="190">
        <v>1.5</v>
      </c>
      <c r="I607" s="190">
        <v>1</v>
      </c>
      <c r="J607" s="190" t="s">
        <v>85</v>
      </c>
    </row>
    <row r="608" spans="1:10" ht="12.75" customHeight="1" x14ac:dyDescent="0.2">
      <c r="A608" s="198">
        <v>2010</v>
      </c>
      <c r="B608" s="190">
        <v>1</v>
      </c>
      <c r="C608" s="190" t="s">
        <v>61</v>
      </c>
      <c r="D608" s="192" t="s">
        <v>39</v>
      </c>
      <c r="E608" s="198">
        <v>6</v>
      </c>
      <c r="F608" s="199" t="s">
        <v>69</v>
      </c>
      <c r="G608" s="190" t="s">
        <v>71</v>
      </c>
      <c r="H608" s="190">
        <v>1</v>
      </c>
      <c r="I608" s="190">
        <v>1</v>
      </c>
      <c r="J608" s="190" t="s">
        <v>85</v>
      </c>
    </row>
    <row r="609" spans="1:10" ht="12.75" customHeight="1" x14ac:dyDescent="0.2">
      <c r="A609" s="198">
        <v>2010</v>
      </c>
      <c r="B609" s="190">
        <v>1</v>
      </c>
      <c r="C609" s="190" t="s">
        <v>61</v>
      </c>
      <c r="D609" s="192" t="s">
        <v>39</v>
      </c>
      <c r="E609" s="198">
        <v>6</v>
      </c>
      <c r="F609" s="199" t="s">
        <v>70</v>
      </c>
      <c r="G609" s="190" t="s">
        <v>71</v>
      </c>
      <c r="H609" s="190">
        <v>2</v>
      </c>
      <c r="I609" s="190">
        <v>1</v>
      </c>
      <c r="J609" s="190" t="s">
        <v>85</v>
      </c>
    </row>
    <row r="610" spans="1:10" ht="12.75" customHeight="1" x14ac:dyDescent="0.2">
      <c r="A610" s="198">
        <v>2010</v>
      </c>
      <c r="B610" s="190">
        <v>1</v>
      </c>
      <c r="C610" s="190" t="s">
        <v>61</v>
      </c>
      <c r="D610" s="192" t="s">
        <v>62</v>
      </c>
      <c r="E610" s="198">
        <v>6</v>
      </c>
      <c r="F610" s="199" t="s">
        <v>70</v>
      </c>
      <c r="G610" s="190" t="s">
        <v>71</v>
      </c>
      <c r="H610" s="190">
        <v>1</v>
      </c>
      <c r="I610" s="190">
        <v>1</v>
      </c>
      <c r="J610" s="190" t="s">
        <v>85</v>
      </c>
    </row>
    <row r="611" spans="1:10" ht="12.75" customHeight="1" x14ac:dyDescent="0.2">
      <c r="A611" s="198"/>
      <c r="B611" s="190"/>
      <c r="C611" s="190"/>
      <c r="D611" s="192"/>
      <c r="E611" s="198"/>
      <c r="F611" s="199"/>
      <c r="G611" s="190"/>
      <c r="H611" s="190"/>
      <c r="I611" s="190"/>
      <c r="J611" s="190"/>
    </row>
    <row r="612" spans="1:10" ht="12.75" customHeight="1" x14ac:dyDescent="0.2">
      <c r="A612" s="186">
        <v>2010</v>
      </c>
      <c r="B612" s="187">
        <v>1</v>
      </c>
      <c r="C612" s="187" t="s">
        <v>61</v>
      </c>
      <c r="D612" s="188" t="s">
        <v>37</v>
      </c>
      <c r="E612" s="186">
        <v>5</v>
      </c>
      <c r="F612" s="194" t="s">
        <v>68</v>
      </c>
      <c r="G612" s="187" t="s">
        <v>71</v>
      </c>
      <c r="H612" s="187">
        <v>2.5</v>
      </c>
      <c r="I612" s="187">
        <v>1</v>
      </c>
      <c r="J612" s="187" t="s">
        <v>78</v>
      </c>
    </row>
    <row r="613" spans="1:10" ht="12.75" customHeight="1" x14ac:dyDescent="0.2">
      <c r="A613" s="186">
        <v>2010</v>
      </c>
      <c r="B613" s="187">
        <v>1</v>
      </c>
      <c r="C613" s="187" t="s">
        <v>61</v>
      </c>
      <c r="D613" s="188" t="s">
        <v>34</v>
      </c>
      <c r="E613" s="186">
        <v>5</v>
      </c>
      <c r="F613" s="194" t="s">
        <v>69</v>
      </c>
      <c r="G613" s="187" t="s">
        <v>71</v>
      </c>
      <c r="H613" s="187">
        <v>1</v>
      </c>
      <c r="I613" s="187">
        <v>1</v>
      </c>
      <c r="J613" s="187" t="s">
        <v>78</v>
      </c>
    </row>
    <row r="614" spans="1:10" ht="12.75" customHeight="1" x14ac:dyDescent="0.2">
      <c r="A614" s="186">
        <v>2010</v>
      </c>
      <c r="B614" s="187">
        <v>1</v>
      </c>
      <c r="C614" s="187" t="s">
        <v>61</v>
      </c>
      <c r="D614" s="188" t="s">
        <v>38</v>
      </c>
      <c r="E614" s="186">
        <v>5</v>
      </c>
      <c r="F614" s="194" t="s">
        <v>70</v>
      </c>
      <c r="G614" s="187" t="s">
        <v>71</v>
      </c>
      <c r="H614" s="187">
        <v>2</v>
      </c>
      <c r="I614" s="187">
        <v>1</v>
      </c>
      <c r="J614" s="187" t="s">
        <v>78</v>
      </c>
    </row>
    <row r="615" spans="1:10" ht="12.75" customHeight="1" x14ac:dyDescent="0.2">
      <c r="A615" s="186">
        <v>2010</v>
      </c>
      <c r="B615" s="187">
        <v>1</v>
      </c>
      <c r="C615" s="187" t="s">
        <v>61</v>
      </c>
      <c r="D615" s="188" t="s">
        <v>62</v>
      </c>
      <c r="E615" s="186">
        <v>5</v>
      </c>
      <c r="F615" s="194" t="s">
        <v>69</v>
      </c>
      <c r="G615" s="187" t="s">
        <v>71</v>
      </c>
      <c r="H615" s="187">
        <v>1</v>
      </c>
      <c r="I615" s="187">
        <v>1</v>
      </c>
      <c r="J615" s="187" t="s">
        <v>78</v>
      </c>
    </row>
    <row r="616" spans="1:10" ht="12.75" customHeight="1" x14ac:dyDescent="0.2">
      <c r="A616" s="186">
        <v>2010</v>
      </c>
      <c r="B616" s="187">
        <v>1</v>
      </c>
      <c r="C616" s="187" t="s">
        <v>61</v>
      </c>
      <c r="D616" s="188" t="s">
        <v>62</v>
      </c>
      <c r="E616" s="186">
        <v>5</v>
      </c>
      <c r="F616" s="194" t="s">
        <v>70</v>
      </c>
      <c r="G616" s="187" t="s">
        <v>71</v>
      </c>
      <c r="H616" s="187">
        <v>1</v>
      </c>
      <c r="I616" s="187">
        <v>1</v>
      </c>
      <c r="J616" s="187" t="s">
        <v>78</v>
      </c>
    </row>
    <row r="617" spans="1:10" ht="12.75" customHeight="1" x14ac:dyDescent="0.2">
      <c r="A617" s="186">
        <v>2010</v>
      </c>
      <c r="B617" s="187">
        <v>1</v>
      </c>
      <c r="C617" s="187" t="s">
        <v>61</v>
      </c>
      <c r="D617" s="188" t="s">
        <v>37</v>
      </c>
      <c r="E617" s="187">
        <v>6</v>
      </c>
      <c r="F617" s="194" t="s">
        <v>63</v>
      </c>
      <c r="G617" s="187" t="s">
        <v>64</v>
      </c>
      <c r="H617" s="187">
        <v>2.5</v>
      </c>
      <c r="I617" s="187">
        <v>1</v>
      </c>
      <c r="J617" s="187" t="s">
        <v>78</v>
      </c>
    </row>
    <row r="618" spans="1:10" ht="12.75" customHeight="1" x14ac:dyDescent="0.2">
      <c r="A618" s="186">
        <v>2010</v>
      </c>
      <c r="B618" s="187">
        <v>1</v>
      </c>
      <c r="C618" s="187" t="s">
        <v>61</v>
      </c>
      <c r="D618" s="188" t="s">
        <v>37</v>
      </c>
      <c r="E618" s="187">
        <v>6</v>
      </c>
      <c r="F618" s="194" t="s">
        <v>66</v>
      </c>
      <c r="G618" s="187" t="s">
        <v>64</v>
      </c>
      <c r="H618" s="187">
        <v>2.5</v>
      </c>
      <c r="I618" s="187">
        <v>1</v>
      </c>
      <c r="J618" s="187" t="s">
        <v>78</v>
      </c>
    </row>
    <row r="619" spans="1:10" ht="12.75" customHeight="1" x14ac:dyDescent="0.2">
      <c r="A619" s="186">
        <v>2010</v>
      </c>
      <c r="B619" s="187">
        <v>1</v>
      </c>
      <c r="C619" s="187" t="s">
        <v>61</v>
      </c>
      <c r="D619" s="188" t="s">
        <v>37</v>
      </c>
      <c r="E619" s="187">
        <v>6</v>
      </c>
      <c r="F619" s="194" t="s">
        <v>68</v>
      </c>
      <c r="G619" s="187" t="s">
        <v>64</v>
      </c>
      <c r="H619" s="187">
        <v>2.5</v>
      </c>
      <c r="I619" s="187">
        <v>1</v>
      </c>
      <c r="J619" s="187" t="s">
        <v>78</v>
      </c>
    </row>
    <row r="620" spans="1:10" ht="12.75" customHeight="1" x14ac:dyDescent="0.2">
      <c r="A620" s="186">
        <v>2010</v>
      </c>
      <c r="B620" s="187">
        <v>1</v>
      </c>
      <c r="C620" s="187" t="s">
        <v>61</v>
      </c>
      <c r="D620" s="188" t="s">
        <v>34</v>
      </c>
      <c r="E620" s="187">
        <v>6</v>
      </c>
      <c r="F620" s="194" t="s">
        <v>63</v>
      </c>
      <c r="G620" s="187" t="s">
        <v>64</v>
      </c>
      <c r="H620" s="187">
        <v>1</v>
      </c>
      <c r="I620" s="187">
        <v>1</v>
      </c>
      <c r="J620" s="187" t="s">
        <v>78</v>
      </c>
    </row>
    <row r="621" spans="1:10" ht="12.75" customHeight="1" x14ac:dyDescent="0.2">
      <c r="A621" s="186">
        <v>2010</v>
      </c>
      <c r="B621" s="187">
        <v>1</v>
      </c>
      <c r="C621" s="187" t="s">
        <v>61</v>
      </c>
      <c r="D621" s="188" t="s">
        <v>34</v>
      </c>
      <c r="E621" s="187">
        <v>6</v>
      </c>
      <c r="F621" s="194" t="s">
        <v>65</v>
      </c>
      <c r="G621" s="187" t="s">
        <v>64</v>
      </c>
      <c r="H621" s="187">
        <v>2</v>
      </c>
      <c r="I621" s="187">
        <v>1</v>
      </c>
      <c r="J621" s="187" t="s">
        <v>78</v>
      </c>
    </row>
    <row r="622" spans="1:10" ht="12.75" customHeight="1" x14ac:dyDescent="0.2">
      <c r="A622" s="186">
        <v>2010</v>
      </c>
      <c r="B622" s="187">
        <v>1</v>
      </c>
      <c r="C622" s="187" t="s">
        <v>61</v>
      </c>
      <c r="D622" s="188" t="s">
        <v>34</v>
      </c>
      <c r="E622" s="187">
        <v>6</v>
      </c>
      <c r="F622" s="194" t="s">
        <v>77</v>
      </c>
      <c r="G622" s="187" t="s">
        <v>64</v>
      </c>
      <c r="H622" s="187">
        <v>2</v>
      </c>
      <c r="I622" s="187">
        <v>1</v>
      </c>
      <c r="J622" s="187" t="s">
        <v>78</v>
      </c>
    </row>
    <row r="623" spans="1:10" ht="12.75" customHeight="1" x14ac:dyDescent="0.2">
      <c r="A623" s="186">
        <v>2010</v>
      </c>
      <c r="B623" s="187">
        <v>1</v>
      </c>
      <c r="C623" s="187" t="s">
        <v>61</v>
      </c>
      <c r="D623" s="188" t="s">
        <v>34</v>
      </c>
      <c r="E623" s="187">
        <v>6</v>
      </c>
      <c r="F623" s="194" t="s">
        <v>69</v>
      </c>
      <c r="G623" s="187" t="s">
        <v>64</v>
      </c>
      <c r="H623" s="187">
        <v>1</v>
      </c>
      <c r="I623" s="187">
        <v>1</v>
      </c>
      <c r="J623" s="187" t="s">
        <v>78</v>
      </c>
    </row>
    <row r="624" spans="1:10" ht="12.75" customHeight="1" x14ac:dyDescent="0.2">
      <c r="A624" s="186">
        <v>2010</v>
      </c>
      <c r="B624" s="187">
        <v>1</v>
      </c>
      <c r="C624" s="187" t="s">
        <v>61</v>
      </c>
      <c r="D624" s="188" t="s">
        <v>38</v>
      </c>
      <c r="E624" s="187">
        <v>6</v>
      </c>
      <c r="F624" s="194" t="s">
        <v>65</v>
      </c>
      <c r="G624" s="187" t="s">
        <v>64</v>
      </c>
      <c r="H624" s="187">
        <v>1</v>
      </c>
      <c r="I624" s="187">
        <v>1</v>
      </c>
      <c r="J624" s="187" t="s">
        <v>78</v>
      </c>
    </row>
    <row r="625" spans="1:10" ht="12.75" customHeight="1" x14ac:dyDescent="0.2">
      <c r="A625" s="186">
        <v>2010</v>
      </c>
      <c r="B625" s="187">
        <v>1</v>
      </c>
      <c r="C625" s="187" t="s">
        <v>61</v>
      </c>
      <c r="D625" s="188" t="s">
        <v>38</v>
      </c>
      <c r="E625" s="187">
        <v>6</v>
      </c>
      <c r="F625" s="194" t="s">
        <v>77</v>
      </c>
      <c r="G625" s="187" t="s">
        <v>64</v>
      </c>
      <c r="H625" s="187">
        <v>1</v>
      </c>
      <c r="I625" s="187">
        <v>1</v>
      </c>
      <c r="J625" s="187" t="s">
        <v>78</v>
      </c>
    </row>
    <row r="626" spans="1:10" ht="12.75" customHeight="1" x14ac:dyDescent="0.2">
      <c r="A626" s="186">
        <v>2010</v>
      </c>
      <c r="B626" s="187">
        <v>1</v>
      </c>
      <c r="C626" s="187" t="s">
        <v>61</v>
      </c>
      <c r="D626" s="188" t="s">
        <v>38</v>
      </c>
      <c r="E626" s="187">
        <v>6</v>
      </c>
      <c r="F626" s="194" t="s">
        <v>69</v>
      </c>
      <c r="G626" s="187" t="s">
        <v>64</v>
      </c>
      <c r="H626" s="187">
        <v>1</v>
      </c>
      <c r="I626" s="187">
        <v>1</v>
      </c>
      <c r="J626" s="187" t="s">
        <v>78</v>
      </c>
    </row>
    <row r="627" spans="1:10" ht="12.75" customHeight="1" x14ac:dyDescent="0.2">
      <c r="A627" s="186">
        <v>2010</v>
      </c>
      <c r="B627" s="187">
        <v>1</v>
      </c>
      <c r="C627" s="187" t="s">
        <v>61</v>
      </c>
      <c r="D627" s="188" t="s">
        <v>38</v>
      </c>
      <c r="E627" s="187">
        <v>6</v>
      </c>
      <c r="F627" s="194" t="s">
        <v>70</v>
      </c>
      <c r="G627" s="187" t="s">
        <v>64</v>
      </c>
      <c r="H627" s="187">
        <v>2</v>
      </c>
      <c r="I627" s="187">
        <v>1</v>
      </c>
      <c r="J627" s="187" t="s">
        <v>78</v>
      </c>
    </row>
    <row r="628" spans="1:10" ht="12.75" customHeight="1" x14ac:dyDescent="0.2">
      <c r="A628" s="186">
        <v>2010</v>
      </c>
      <c r="B628" s="187">
        <v>1</v>
      </c>
      <c r="C628" s="187" t="s">
        <v>61</v>
      </c>
      <c r="D628" s="188" t="s">
        <v>39</v>
      </c>
      <c r="E628" s="187">
        <v>6</v>
      </c>
      <c r="F628" s="194" t="s">
        <v>70</v>
      </c>
      <c r="G628" s="187" t="s">
        <v>64</v>
      </c>
      <c r="H628" s="187">
        <v>2</v>
      </c>
      <c r="I628" s="187">
        <v>1</v>
      </c>
      <c r="J628" s="187" t="s">
        <v>78</v>
      </c>
    </row>
    <row r="629" spans="1:10" ht="12.75" customHeight="1" x14ac:dyDescent="0.2">
      <c r="A629" s="186">
        <v>2010</v>
      </c>
      <c r="B629" s="187">
        <v>1</v>
      </c>
      <c r="C629" s="187" t="s">
        <v>61</v>
      </c>
      <c r="D629" s="188" t="s">
        <v>62</v>
      </c>
      <c r="E629" s="187">
        <v>6</v>
      </c>
      <c r="F629" s="194" t="s">
        <v>63</v>
      </c>
      <c r="G629" s="187" t="s">
        <v>64</v>
      </c>
      <c r="H629" s="187">
        <v>1</v>
      </c>
      <c r="I629" s="187">
        <v>1</v>
      </c>
      <c r="J629" s="187" t="s">
        <v>78</v>
      </c>
    </row>
    <row r="630" spans="1:10" ht="12.75" customHeight="1" x14ac:dyDescent="0.2">
      <c r="A630" s="186">
        <v>2010</v>
      </c>
      <c r="B630" s="187">
        <v>1</v>
      </c>
      <c r="C630" s="187" t="s">
        <v>61</v>
      </c>
      <c r="D630" s="188" t="s">
        <v>62</v>
      </c>
      <c r="E630" s="187">
        <v>6</v>
      </c>
      <c r="F630" s="194" t="s">
        <v>66</v>
      </c>
      <c r="G630" s="187" t="s">
        <v>64</v>
      </c>
      <c r="H630" s="187">
        <v>1</v>
      </c>
      <c r="I630" s="187">
        <v>1</v>
      </c>
      <c r="J630" s="187" t="s">
        <v>78</v>
      </c>
    </row>
    <row r="631" spans="1:10" ht="12.75" customHeight="1" x14ac:dyDescent="0.2">
      <c r="A631" s="186">
        <v>2010</v>
      </c>
      <c r="B631" s="187">
        <v>1</v>
      </c>
      <c r="C631" s="187" t="s">
        <v>61</v>
      </c>
      <c r="D631" s="188" t="s">
        <v>62</v>
      </c>
      <c r="E631" s="187">
        <v>6</v>
      </c>
      <c r="F631" s="194" t="s">
        <v>77</v>
      </c>
      <c r="G631" s="187" t="s">
        <v>64</v>
      </c>
      <c r="H631" s="187">
        <v>1</v>
      </c>
      <c r="I631" s="187">
        <v>1</v>
      </c>
      <c r="J631" s="187" t="s">
        <v>78</v>
      </c>
    </row>
    <row r="632" spans="1:10" ht="12.75" customHeight="1" x14ac:dyDescent="0.2">
      <c r="A632" s="186">
        <v>2010</v>
      </c>
      <c r="B632" s="187">
        <v>1</v>
      </c>
      <c r="C632" s="187" t="s">
        <v>61</v>
      </c>
      <c r="D632" s="188" t="s">
        <v>62</v>
      </c>
      <c r="E632" s="187">
        <v>6</v>
      </c>
      <c r="F632" s="194" t="s">
        <v>69</v>
      </c>
      <c r="G632" s="187" t="s">
        <v>64</v>
      </c>
      <c r="H632" s="187">
        <v>2</v>
      </c>
      <c r="I632" s="187">
        <v>1</v>
      </c>
      <c r="J632" s="187" t="s">
        <v>78</v>
      </c>
    </row>
    <row r="633" spans="1:10" ht="12.75" customHeight="1" x14ac:dyDescent="0.2">
      <c r="A633" s="186">
        <v>2010</v>
      </c>
      <c r="B633" s="187">
        <v>1</v>
      </c>
      <c r="C633" s="187" t="s">
        <v>61</v>
      </c>
      <c r="D633" s="188" t="s">
        <v>62</v>
      </c>
      <c r="E633" s="187">
        <v>6</v>
      </c>
      <c r="F633" s="194" t="s">
        <v>70</v>
      </c>
      <c r="G633" s="187" t="s">
        <v>64</v>
      </c>
      <c r="H633" s="187">
        <v>2</v>
      </c>
      <c r="I633" s="187">
        <v>1</v>
      </c>
      <c r="J633" s="187" t="s">
        <v>78</v>
      </c>
    </row>
    <row r="634" spans="1:10" ht="12.75" customHeight="1" x14ac:dyDescent="0.2">
      <c r="A634" s="186">
        <v>2010</v>
      </c>
      <c r="B634" s="187">
        <v>1</v>
      </c>
      <c r="C634" s="187" t="s">
        <v>61</v>
      </c>
      <c r="D634" s="188" t="s">
        <v>37</v>
      </c>
      <c r="E634" s="187">
        <v>6</v>
      </c>
      <c r="F634" s="194" t="s">
        <v>66</v>
      </c>
      <c r="G634" s="187" t="s">
        <v>71</v>
      </c>
      <c r="H634" s="187">
        <v>2.5</v>
      </c>
      <c r="I634" s="187">
        <v>1</v>
      </c>
      <c r="J634" s="187" t="s">
        <v>78</v>
      </c>
    </row>
    <row r="635" spans="1:10" ht="12.75" customHeight="1" x14ac:dyDescent="0.2">
      <c r="A635" s="186">
        <v>2010</v>
      </c>
      <c r="B635" s="187">
        <v>1</v>
      </c>
      <c r="C635" s="187" t="s">
        <v>61</v>
      </c>
      <c r="D635" s="188" t="s">
        <v>34</v>
      </c>
      <c r="E635" s="187">
        <v>6</v>
      </c>
      <c r="F635" s="194" t="s">
        <v>63</v>
      </c>
      <c r="G635" s="187" t="s">
        <v>71</v>
      </c>
      <c r="H635" s="187">
        <v>2</v>
      </c>
      <c r="I635" s="187">
        <v>1</v>
      </c>
      <c r="J635" s="187" t="s">
        <v>78</v>
      </c>
    </row>
    <row r="636" spans="1:10" ht="12.75" customHeight="1" x14ac:dyDescent="0.2">
      <c r="A636" s="186">
        <v>2010</v>
      </c>
      <c r="B636" s="187">
        <v>1</v>
      </c>
      <c r="C636" s="187" t="s">
        <v>61</v>
      </c>
      <c r="D636" s="188" t="s">
        <v>34</v>
      </c>
      <c r="E636" s="187">
        <v>6</v>
      </c>
      <c r="F636" s="194" t="s">
        <v>65</v>
      </c>
      <c r="G636" s="187" t="s">
        <v>71</v>
      </c>
      <c r="H636" s="187">
        <v>2</v>
      </c>
      <c r="I636" s="187">
        <v>1</v>
      </c>
      <c r="J636" s="187" t="s">
        <v>78</v>
      </c>
    </row>
    <row r="637" spans="1:10" ht="12.75" customHeight="1" x14ac:dyDescent="0.2">
      <c r="A637" s="186">
        <v>2010</v>
      </c>
      <c r="B637" s="187">
        <v>1</v>
      </c>
      <c r="C637" s="187" t="s">
        <v>61</v>
      </c>
      <c r="D637" s="188" t="s">
        <v>34</v>
      </c>
      <c r="E637" s="187">
        <v>6</v>
      </c>
      <c r="F637" s="194" t="s">
        <v>66</v>
      </c>
      <c r="G637" s="187" t="s">
        <v>71</v>
      </c>
      <c r="H637" s="187">
        <v>1.5</v>
      </c>
      <c r="I637" s="187">
        <v>1</v>
      </c>
      <c r="J637" s="187" t="s">
        <v>78</v>
      </c>
    </row>
    <row r="638" spans="1:10" ht="12.75" customHeight="1" x14ac:dyDescent="0.2">
      <c r="A638" s="186">
        <v>2010</v>
      </c>
      <c r="B638" s="187">
        <v>1</v>
      </c>
      <c r="C638" s="187" t="s">
        <v>61</v>
      </c>
      <c r="D638" s="188" t="s">
        <v>34</v>
      </c>
      <c r="E638" s="187">
        <v>6</v>
      </c>
      <c r="F638" s="194" t="s">
        <v>77</v>
      </c>
      <c r="G638" s="187" t="s">
        <v>71</v>
      </c>
      <c r="H638" s="187">
        <v>1.5</v>
      </c>
      <c r="I638" s="187">
        <v>1</v>
      </c>
      <c r="J638" s="187" t="s">
        <v>78</v>
      </c>
    </row>
    <row r="639" spans="1:10" ht="12.75" customHeight="1" x14ac:dyDescent="0.2">
      <c r="A639" s="186">
        <v>2010</v>
      </c>
      <c r="B639" s="187">
        <v>1</v>
      </c>
      <c r="C639" s="187" t="s">
        <v>61</v>
      </c>
      <c r="D639" s="188" t="s">
        <v>38</v>
      </c>
      <c r="E639" s="187">
        <v>6</v>
      </c>
      <c r="F639" s="194" t="s">
        <v>65</v>
      </c>
      <c r="G639" s="187" t="s">
        <v>71</v>
      </c>
      <c r="H639" s="187">
        <v>1</v>
      </c>
      <c r="I639" s="187">
        <v>1</v>
      </c>
      <c r="J639" s="187" t="s">
        <v>78</v>
      </c>
    </row>
    <row r="640" spans="1:10" ht="12.75" customHeight="1" x14ac:dyDescent="0.2">
      <c r="A640" s="186">
        <v>2010</v>
      </c>
      <c r="B640" s="187">
        <v>1</v>
      </c>
      <c r="C640" s="187" t="s">
        <v>61</v>
      </c>
      <c r="D640" s="188" t="s">
        <v>38</v>
      </c>
      <c r="E640" s="187">
        <v>6</v>
      </c>
      <c r="F640" s="194" t="s">
        <v>66</v>
      </c>
      <c r="G640" s="187" t="s">
        <v>71</v>
      </c>
      <c r="H640" s="187">
        <v>1</v>
      </c>
      <c r="I640" s="187">
        <v>1</v>
      </c>
      <c r="J640" s="187" t="s">
        <v>78</v>
      </c>
    </row>
    <row r="641" spans="1:10" ht="12.75" customHeight="1" x14ac:dyDescent="0.2">
      <c r="A641" s="186">
        <v>2010</v>
      </c>
      <c r="B641" s="187">
        <v>1</v>
      </c>
      <c r="C641" s="187" t="s">
        <v>61</v>
      </c>
      <c r="D641" s="188" t="s">
        <v>62</v>
      </c>
      <c r="E641" s="187">
        <v>6</v>
      </c>
      <c r="F641" s="194" t="s">
        <v>63</v>
      </c>
      <c r="G641" s="187" t="s">
        <v>71</v>
      </c>
      <c r="H641" s="187">
        <v>1</v>
      </c>
      <c r="I641" s="187">
        <v>1</v>
      </c>
      <c r="J641" s="187" t="s">
        <v>78</v>
      </c>
    </row>
    <row r="642" spans="1:10" ht="12.75" customHeight="1" x14ac:dyDescent="0.2">
      <c r="A642" s="186">
        <v>2010</v>
      </c>
      <c r="B642" s="187">
        <v>1</v>
      </c>
      <c r="C642" s="187" t="s">
        <v>61</v>
      </c>
      <c r="D642" s="188" t="s">
        <v>62</v>
      </c>
      <c r="E642" s="187">
        <v>6</v>
      </c>
      <c r="F642" s="194" t="s">
        <v>65</v>
      </c>
      <c r="G642" s="187" t="s">
        <v>71</v>
      </c>
      <c r="H642" s="187">
        <v>1</v>
      </c>
      <c r="I642" s="187">
        <v>1</v>
      </c>
      <c r="J642" s="187" t="s">
        <v>78</v>
      </c>
    </row>
    <row r="643" spans="1:10" ht="12.75" customHeight="1" x14ac:dyDescent="0.2">
      <c r="A643" s="186">
        <v>2010</v>
      </c>
      <c r="B643" s="187">
        <v>1</v>
      </c>
      <c r="C643" s="187" t="s">
        <v>61</v>
      </c>
      <c r="D643" s="188" t="s">
        <v>62</v>
      </c>
      <c r="E643" s="187">
        <v>6</v>
      </c>
      <c r="F643" s="194" t="s">
        <v>66</v>
      </c>
      <c r="G643" s="187" t="s">
        <v>71</v>
      </c>
      <c r="H643" s="187">
        <v>1</v>
      </c>
      <c r="I643" s="187">
        <v>1</v>
      </c>
      <c r="J643" s="187" t="s">
        <v>78</v>
      </c>
    </row>
    <row r="644" spans="1:10" ht="12.75" customHeight="1" x14ac:dyDescent="0.2">
      <c r="A644" s="186">
        <v>2010</v>
      </c>
      <c r="B644" s="187">
        <v>1</v>
      </c>
      <c r="C644" s="187" t="s">
        <v>61</v>
      </c>
      <c r="D644" s="188" t="s">
        <v>62</v>
      </c>
      <c r="E644" s="187">
        <v>6</v>
      </c>
      <c r="F644" s="194" t="s">
        <v>77</v>
      </c>
      <c r="G644" s="187" t="s">
        <v>71</v>
      </c>
      <c r="H644" s="187">
        <v>1.5</v>
      </c>
      <c r="I644" s="187">
        <v>1</v>
      </c>
      <c r="J644" s="187" t="s">
        <v>78</v>
      </c>
    </row>
    <row r="645" spans="1:10" ht="12.75" customHeight="1" x14ac:dyDescent="0.2">
      <c r="A645" s="201">
        <v>2010</v>
      </c>
      <c r="B645" s="202">
        <v>1</v>
      </c>
      <c r="C645" s="202" t="s">
        <v>61</v>
      </c>
      <c r="D645" s="205" t="s">
        <v>37</v>
      </c>
      <c r="E645" s="202">
        <v>6</v>
      </c>
      <c r="F645" s="204" t="s">
        <v>63</v>
      </c>
      <c r="G645" s="202" t="s">
        <v>64</v>
      </c>
      <c r="H645" s="202">
        <v>2.5</v>
      </c>
      <c r="I645" s="202">
        <v>1</v>
      </c>
      <c r="J645" s="202" t="s">
        <v>101</v>
      </c>
    </row>
    <row r="646" spans="1:10" ht="12.75" customHeight="1" x14ac:dyDescent="0.2">
      <c r="A646" s="201">
        <v>2010</v>
      </c>
      <c r="B646" s="202">
        <v>1</v>
      </c>
      <c r="C646" s="202" t="s">
        <v>61</v>
      </c>
      <c r="D646" s="205" t="s">
        <v>37</v>
      </c>
      <c r="E646" s="202">
        <v>6</v>
      </c>
      <c r="F646" s="204" t="s">
        <v>66</v>
      </c>
      <c r="G646" s="202" t="s">
        <v>64</v>
      </c>
      <c r="H646" s="202">
        <v>2.5</v>
      </c>
      <c r="I646" s="202">
        <v>1</v>
      </c>
      <c r="J646" s="202" t="s">
        <v>101</v>
      </c>
    </row>
    <row r="647" spans="1:10" ht="12.75" customHeight="1" x14ac:dyDescent="0.2">
      <c r="A647" s="201">
        <v>2010</v>
      </c>
      <c r="B647" s="202">
        <v>1</v>
      </c>
      <c r="C647" s="202" t="s">
        <v>61</v>
      </c>
      <c r="D647" s="205" t="s">
        <v>37</v>
      </c>
      <c r="E647" s="202">
        <v>6</v>
      </c>
      <c r="F647" s="204" t="s">
        <v>68</v>
      </c>
      <c r="G647" s="202" t="s">
        <v>64</v>
      </c>
      <c r="H647" s="202">
        <v>2.5</v>
      </c>
      <c r="I647" s="202">
        <v>1</v>
      </c>
      <c r="J647" s="202" t="s">
        <v>101</v>
      </c>
    </row>
    <row r="648" spans="1:10" ht="12.75" customHeight="1" x14ac:dyDescent="0.2">
      <c r="A648" s="201">
        <v>2010</v>
      </c>
      <c r="B648" s="202">
        <v>1</v>
      </c>
      <c r="C648" s="202" t="s">
        <v>61</v>
      </c>
      <c r="D648" s="205" t="s">
        <v>34</v>
      </c>
      <c r="E648" s="202">
        <v>6</v>
      </c>
      <c r="F648" s="204" t="s">
        <v>63</v>
      </c>
      <c r="G648" s="202" t="s">
        <v>64</v>
      </c>
      <c r="H648" s="202">
        <v>1</v>
      </c>
      <c r="I648" s="202">
        <v>1</v>
      </c>
      <c r="J648" s="202" t="s">
        <v>101</v>
      </c>
    </row>
    <row r="649" spans="1:10" ht="12.75" customHeight="1" x14ac:dyDescent="0.2">
      <c r="A649" s="201">
        <v>2010</v>
      </c>
      <c r="B649" s="202">
        <v>1</v>
      </c>
      <c r="C649" s="202" t="s">
        <v>61</v>
      </c>
      <c r="D649" s="205" t="s">
        <v>34</v>
      </c>
      <c r="E649" s="202">
        <v>6</v>
      </c>
      <c r="F649" s="204" t="s">
        <v>65</v>
      </c>
      <c r="G649" s="202" t="s">
        <v>64</v>
      </c>
      <c r="H649" s="202">
        <v>2</v>
      </c>
      <c r="I649" s="202">
        <v>1</v>
      </c>
      <c r="J649" s="202" t="s">
        <v>101</v>
      </c>
    </row>
    <row r="650" spans="1:10" ht="12.75" customHeight="1" x14ac:dyDescent="0.2">
      <c r="A650" s="201">
        <v>2010</v>
      </c>
      <c r="B650" s="202">
        <v>1</v>
      </c>
      <c r="C650" s="202" t="s">
        <v>61</v>
      </c>
      <c r="D650" s="205" t="s">
        <v>34</v>
      </c>
      <c r="E650" s="202">
        <v>6</v>
      </c>
      <c r="F650" s="204" t="s">
        <v>77</v>
      </c>
      <c r="G650" s="202" t="s">
        <v>64</v>
      </c>
      <c r="H650" s="202">
        <v>2</v>
      </c>
      <c r="I650" s="202">
        <v>1</v>
      </c>
      <c r="J650" s="202" t="s">
        <v>101</v>
      </c>
    </row>
    <row r="651" spans="1:10" ht="12.75" customHeight="1" x14ac:dyDescent="0.2">
      <c r="A651" s="201">
        <v>2010</v>
      </c>
      <c r="B651" s="202">
        <v>1</v>
      </c>
      <c r="C651" s="202" t="s">
        <v>61</v>
      </c>
      <c r="D651" s="205" t="s">
        <v>34</v>
      </c>
      <c r="E651" s="202">
        <v>6</v>
      </c>
      <c r="F651" s="204" t="s">
        <v>69</v>
      </c>
      <c r="G651" s="202" t="s">
        <v>64</v>
      </c>
      <c r="H651" s="202">
        <v>1</v>
      </c>
      <c r="I651" s="202">
        <v>1</v>
      </c>
      <c r="J651" s="202" t="s">
        <v>101</v>
      </c>
    </row>
    <row r="652" spans="1:10" ht="12.75" customHeight="1" x14ac:dyDescent="0.2">
      <c r="A652" s="201">
        <v>2010</v>
      </c>
      <c r="B652" s="202">
        <v>1</v>
      </c>
      <c r="C652" s="202" t="s">
        <v>61</v>
      </c>
      <c r="D652" s="205" t="s">
        <v>38</v>
      </c>
      <c r="E652" s="202">
        <v>6</v>
      </c>
      <c r="F652" s="204" t="s">
        <v>65</v>
      </c>
      <c r="G652" s="202" t="s">
        <v>64</v>
      </c>
      <c r="H652" s="202">
        <v>1</v>
      </c>
      <c r="I652" s="202">
        <v>1</v>
      </c>
      <c r="J652" s="202" t="s">
        <v>101</v>
      </c>
    </row>
    <row r="653" spans="1:10" ht="12.75" customHeight="1" x14ac:dyDescent="0.2">
      <c r="A653" s="201">
        <v>2010</v>
      </c>
      <c r="B653" s="202">
        <v>1</v>
      </c>
      <c r="C653" s="202" t="s">
        <v>61</v>
      </c>
      <c r="D653" s="205" t="s">
        <v>38</v>
      </c>
      <c r="E653" s="202">
        <v>6</v>
      </c>
      <c r="F653" s="204" t="s">
        <v>77</v>
      </c>
      <c r="G653" s="202" t="s">
        <v>64</v>
      </c>
      <c r="H653" s="202">
        <v>1</v>
      </c>
      <c r="I653" s="202">
        <v>1</v>
      </c>
      <c r="J653" s="202" t="s">
        <v>101</v>
      </c>
    </row>
    <row r="654" spans="1:10" ht="12.75" customHeight="1" x14ac:dyDescent="0.2">
      <c r="A654" s="201">
        <v>2010</v>
      </c>
      <c r="B654" s="202">
        <v>1</v>
      </c>
      <c r="C654" s="202" t="s">
        <v>61</v>
      </c>
      <c r="D654" s="205" t="s">
        <v>38</v>
      </c>
      <c r="E654" s="202">
        <v>6</v>
      </c>
      <c r="F654" s="204" t="s">
        <v>69</v>
      </c>
      <c r="G654" s="202" t="s">
        <v>64</v>
      </c>
      <c r="H654" s="202">
        <v>1</v>
      </c>
      <c r="I654" s="202">
        <v>1</v>
      </c>
      <c r="J654" s="202" t="s">
        <v>101</v>
      </c>
    </row>
    <row r="655" spans="1:10" ht="12.75" customHeight="1" x14ac:dyDescent="0.2">
      <c r="A655" s="201">
        <v>2010</v>
      </c>
      <c r="B655" s="202">
        <v>1</v>
      </c>
      <c r="C655" s="202" t="s">
        <v>61</v>
      </c>
      <c r="D655" s="205" t="s">
        <v>38</v>
      </c>
      <c r="E655" s="202">
        <v>6</v>
      </c>
      <c r="F655" s="204" t="s">
        <v>70</v>
      </c>
      <c r="G655" s="202" t="s">
        <v>64</v>
      </c>
      <c r="H655" s="202">
        <v>2</v>
      </c>
      <c r="I655" s="202">
        <v>1</v>
      </c>
      <c r="J655" s="202" t="s">
        <v>101</v>
      </c>
    </row>
    <row r="656" spans="1:10" ht="12.75" customHeight="1" x14ac:dyDescent="0.2">
      <c r="A656" s="201">
        <v>2010</v>
      </c>
      <c r="B656" s="202">
        <v>1</v>
      </c>
      <c r="C656" s="202" t="s">
        <v>61</v>
      </c>
      <c r="D656" s="205" t="s">
        <v>39</v>
      </c>
      <c r="E656" s="202">
        <v>6</v>
      </c>
      <c r="F656" s="204" t="s">
        <v>63</v>
      </c>
      <c r="G656" s="202" t="s">
        <v>64</v>
      </c>
      <c r="H656" s="202">
        <v>3</v>
      </c>
      <c r="I656" s="202">
        <v>1</v>
      </c>
      <c r="J656" s="202" t="s">
        <v>101</v>
      </c>
    </row>
    <row r="657" spans="1:10" ht="12.75" customHeight="1" x14ac:dyDescent="0.2">
      <c r="A657" s="201">
        <v>2010</v>
      </c>
      <c r="B657" s="202">
        <v>1</v>
      </c>
      <c r="C657" s="202" t="s">
        <v>61</v>
      </c>
      <c r="D657" s="205" t="s">
        <v>62</v>
      </c>
      <c r="E657" s="202">
        <v>6</v>
      </c>
      <c r="F657" s="204" t="s">
        <v>63</v>
      </c>
      <c r="G657" s="202" t="s">
        <v>64</v>
      </c>
      <c r="H657" s="202">
        <v>1</v>
      </c>
      <c r="I657" s="202">
        <v>1</v>
      </c>
      <c r="J657" s="202" t="s">
        <v>101</v>
      </c>
    </row>
    <row r="658" spans="1:10" ht="12.75" customHeight="1" x14ac:dyDescent="0.2">
      <c r="A658" s="201">
        <v>2010</v>
      </c>
      <c r="B658" s="202">
        <v>1</v>
      </c>
      <c r="C658" s="202" t="s">
        <v>61</v>
      </c>
      <c r="D658" s="205" t="s">
        <v>62</v>
      </c>
      <c r="E658" s="202">
        <v>6</v>
      </c>
      <c r="F658" s="204" t="s">
        <v>66</v>
      </c>
      <c r="G658" s="202" t="s">
        <v>64</v>
      </c>
      <c r="H658" s="202">
        <v>1</v>
      </c>
      <c r="I658" s="202">
        <v>1</v>
      </c>
      <c r="J658" s="202" t="s">
        <v>101</v>
      </c>
    </row>
    <row r="659" spans="1:10" ht="12.75" customHeight="1" x14ac:dyDescent="0.2">
      <c r="A659" s="201">
        <v>2010</v>
      </c>
      <c r="B659" s="202">
        <v>1</v>
      </c>
      <c r="C659" s="202" t="s">
        <v>61</v>
      </c>
      <c r="D659" s="205" t="s">
        <v>62</v>
      </c>
      <c r="E659" s="202">
        <v>6</v>
      </c>
      <c r="F659" s="204" t="s">
        <v>77</v>
      </c>
      <c r="G659" s="202" t="s">
        <v>64</v>
      </c>
      <c r="H659" s="202">
        <v>1</v>
      </c>
      <c r="I659" s="202">
        <v>1</v>
      </c>
      <c r="J659" s="202" t="s">
        <v>101</v>
      </c>
    </row>
    <row r="660" spans="1:10" ht="12.75" customHeight="1" x14ac:dyDescent="0.2">
      <c r="A660" s="201">
        <v>2010</v>
      </c>
      <c r="B660" s="202">
        <v>1</v>
      </c>
      <c r="C660" s="202" t="s">
        <v>61</v>
      </c>
      <c r="D660" s="205" t="s">
        <v>62</v>
      </c>
      <c r="E660" s="202">
        <v>6</v>
      </c>
      <c r="F660" s="204" t="s">
        <v>69</v>
      </c>
      <c r="G660" s="202" t="s">
        <v>64</v>
      </c>
      <c r="H660" s="202">
        <v>2</v>
      </c>
      <c r="I660" s="202">
        <v>1</v>
      </c>
      <c r="J660" s="202" t="s">
        <v>101</v>
      </c>
    </row>
    <row r="661" spans="1:10" ht="12.75" customHeight="1" x14ac:dyDescent="0.2">
      <c r="A661" s="201">
        <v>2010</v>
      </c>
      <c r="B661" s="202">
        <v>1</v>
      </c>
      <c r="C661" s="202" t="s">
        <v>61</v>
      </c>
      <c r="D661" s="205" t="s">
        <v>62</v>
      </c>
      <c r="E661" s="202">
        <v>6</v>
      </c>
      <c r="F661" s="204" t="s">
        <v>70</v>
      </c>
      <c r="G661" s="202" t="s">
        <v>64</v>
      </c>
      <c r="H661" s="202">
        <v>2</v>
      </c>
      <c r="I661" s="202">
        <v>1</v>
      </c>
      <c r="J661" s="202" t="s">
        <v>101</v>
      </c>
    </row>
    <row r="662" spans="1:10" ht="12.75" customHeight="1" x14ac:dyDescent="0.2">
      <c r="A662" s="201">
        <v>2010</v>
      </c>
      <c r="B662" s="202">
        <v>1</v>
      </c>
      <c r="C662" s="202" t="s">
        <v>61</v>
      </c>
      <c r="D662" s="205" t="s">
        <v>37</v>
      </c>
      <c r="E662" s="202">
        <v>6</v>
      </c>
      <c r="F662" s="204" t="s">
        <v>66</v>
      </c>
      <c r="G662" s="202" t="s">
        <v>71</v>
      </c>
      <c r="H662" s="202">
        <v>2.5</v>
      </c>
      <c r="I662" s="202">
        <v>1</v>
      </c>
      <c r="J662" s="202" t="s">
        <v>101</v>
      </c>
    </row>
    <row r="663" spans="1:10" ht="12.75" customHeight="1" x14ac:dyDescent="0.2">
      <c r="A663" s="201">
        <v>2010</v>
      </c>
      <c r="B663" s="202">
        <v>1</v>
      </c>
      <c r="C663" s="202" t="s">
        <v>61</v>
      </c>
      <c r="D663" s="205" t="s">
        <v>34</v>
      </c>
      <c r="E663" s="202">
        <v>6</v>
      </c>
      <c r="F663" s="204" t="s">
        <v>63</v>
      </c>
      <c r="G663" s="202" t="s">
        <v>71</v>
      </c>
      <c r="H663" s="202">
        <v>2</v>
      </c>
      <c r="I663" s="202">
        <v>1</v>
      </c>
      <c r="J663" s="202" t="s">
        <v>101</v>
      </c>
    </row>
    <row r="664" spans="1:10" ht="12.75" customHeight="1" x14ac:dyDescent="0.2">
      <c r="A664" s="201">
        <v>2010</v>
      </c>
      <c r="B664" s="202">
        <v>1</v>
      </c>
      <c r="C664" s="202" t="s">
        <v>61</v>
      </c>
      <c r="D664" s="205" t="s">
        <v>34</v>
      </c>
      <c r="E664" s="202">
        <v>6</v>
      </c>
      <c r="F664" s="204" t="s">
        <v>66</v>
      </c>
      <c r="G664" s="202" t="s">
        <v>71</v>
      </c>
      <c r="H664" s="202">
        <v>1.5</v>
      </c>
      <c r="I664" s="202">
        <v>1</v>
      </c>
      <c r="J664" s="202" t="s">
        <v>101</v>
      </c>
    </row>
    <row r="665" spans="1:10" ht="12.75" customHeight="1" x14ac:dyDescent="0.2">
      <c r="A665" s="201">
        <v>2010</v>
      </c>
      <c r="B665" s="202">
        <v>1</v>
      </c>
      <c r="C665" s="202" t="s">
        <v>61</v>
      </c>
      <c r="D665" s="205" t="s">
        <v>34</v>
      </c>
      <c r="E665" s="202">
        <v>6</v>
      </c>
      <c r="F665" s="204" t="s">
        <v>77</v>
      </c>
      <c r="G665" s="202" t="s">
        <v>71</v>
      </c>
      <c r="H665" s="202">
        <v>1.5</v>
      </c>
      <c r="I665" s="202">
        <v>1</v>
      </c>
      <c r="J665" s="202" t="s">
        <v>101</v>
      </c>
    </row>
    <row r="666" spans="1:10" ht="12.75" customHeight="1" x14ac:dyDescent="0.2">
      <c r="A666" s="201">
        <v>2010</v>
      </c>
      <c r="B666" s="202">
        <v>1</v>
      </c>
      <c r="C666" s="202" t="s">
        <v>61</v>
      </c>
      <c r="D666" s="205" t="s">
        <v>38</v>
      </c>
      <c r="E666" s="202">
        <v>6</v>
      </c>
      <c r="F666" s="204" t="s">
        <v>65</v>
      </c>
      <c r="G666" s="202" t="s">
        <v>71</v>
      </c>
      <c r="H666" s="202">
        <v>1</v>
      </c>
      <c r="I666" s="202">
        <v>1</v>
      </c>
      <c r="J666" s="202" t="s">
        <v>101</v>
      </c>
    </row>
    <row r="667" spans="1:10" ht="12.75" customHeight="1" x14ac:dyDescent="0.2">
      <c r="A667" s="201">
        <v>2010</v>
      </c>
      <c r="B667" s="202">
        <v>1</v>
      </c>
      <c r="C667" s="202" t="s">
        <v>61</v>
      </c>
      <c r="D667" s="205" t="s">
        <v>38</v>
      </c>
      <c r="E667" s="202">
        <v>6</v>
      </c>
      <c r="F667" s="204" t="s">
        <v>66</v>
      </c>
      <c r="G667" s="202" t="s">
        <v>71</v>
      </c>
      <c r="H667" s="202">
        <v>1</v>
      </c>
      <c r="I667" s="202">
        <v>1</v>
      </c>
      <c r="J667" s="202" t="s">
        <v>101</v>
      </c>
    </row>
    <row r="668" spans="1:10" ht="12.75" customHeight="1" x14ac:dyDescent="0.2">
      <c r="A668" s="201">
        <v>2010</v>
      </c>
      <c r="B668" s="202">
        <v>1</v>
      </c>
      <c r="C668" s="202" t="s">
        <v>61</v>
      </c>
      <c r="D668" s="205" t="s">
        <v>62</v>
      </c>
      <c r="E668" s="202">
        <v>6</v>
      </c>
      <c r="F668" s="204" t="s">
        <v>63</v>
      </c>
      <c r="G668" s="202" t="s">
        <v>71</v>
      </c>
      <c r="H668" s="202">
        <v>1</v>
      </c>
      <c r="I668" s="202">
        <v>1</v>
      </c>
      <c r="J668" s="202" t="s">
        <v>101</v>
      </c>
    </row>
    <row r="669" spans="1:10" ht="12.75" customHeight="1" x14ac:dyDescent="0.2">
      <c r="A669" s="201">
        <v>2010</v>
      </c>
      <c r="B669" s="202">
        <v>1</v>
      </c>
      <c r="C669" s="202" t="s">
        <v>61</v>
      </c>
      <c r="D669" s="205" t="s">
        <v>62</v>
      </c>
      <c r="E669" s="202">
        <v>6</v>
      </c>
      <c r="F669" s="204" t="s">
        <v>65</v>
      </c>
      <c r="G669" s="202" t="s">
        <v>71</v>
      </c>
      <c r="H669" s="202">
        <v>1</v>
      </c>
      <c r="I669" s="202">
        <v>1</v>
      </c>
      <c r="J669" s="202" t="s">
        <v>101</v>
      </c>
    </row>
    <row r="670" spans="1:10" ht="12.75" customHeight="1" x14ac:dyDescent="0.2">
      <c r="A670" s="201">
        <v>2010</v>
      </c>
      <c r="B670" s="202">
        <v>1</v>
      </c>
      <c r="C670" s="202" t="s">
        <v>61</v>
      </c>
      <c r="D670" s="205" t="s">
        <v>62</v>
      </c>
      <c r="E670" s="202">
        <v>6</v>
      </c>
      <c r="F670" s="204" t="s">
        <v>77</v>
      </c>
      <c r="G670" s="202" t="s">
        <v>71</v>
      </c>
      <c r="H670" s="202">
        <v>1</v>
      </c>
      <c r="I670" s="202">
        <v>1</v>
      </c>
      <c r="J670" s="202" t="s">
        <v>101</v>
      </c>
    </row>
    <row r="671" spans="1:10" ht="12.75" customHeight="1" x14ac:dyDescent="0.2">
      <c r="A671" s="201">
        <v>2010</v>
      </c>
      <c r="B671" s="202">
        <v>1</v>
      </c>
      <c r="C671" s="202" t="s">
        <v>61</v>
      </c>
      <c r="D671" s="205" t="s">
        <v>39</v>
      </c>
      <c r="E671" s="202">
        <v>6</v>
      </c>
      <c r="F671" s="204" t="s">
        <v>63</v>
      </c>
      <c r="G671" s="202" t="s">
        <v>71</v>
      </c>
      <c r="H671" s="202">
        <v>3</v>
      </c>
      <c r="I671" s="202">
        <v>1</v>
      </c>
      <c r="J671" s="202" t="s">
        <v>101</v>
      </c>
    </row>
    <row r="672" spans="1:10" ht="12.75" customHeight="1" x14ac:dyDescent="0.2">
      <c r="A672" s="201">
        <v>2010</v>
      </c>
      <c r="B672" s="202">
        <v>1</v>
      </c>
      <c r="C672" s="202" t="s">
        <v>61</v>
      </c>
      <c r="D672" s="205" t="s">
        <v>62</v>
      </c>
      <c r="E672" s="202">
        <v>6</v>
      </c>
      <c r="F672" s="204" t="s">
        <v>68</v>
      </c>
      <c r="G672" s="202" t="s">
        <v>71</v>
      </c>
      <c r="H672" s="202">
        <v>2</v>
      </c>
      <c r="I672" s="202">
        <v>1</v>
      </c>
      <c r="J672" s="202" t="s">
        <v>101</v>
      </c>
    </row>
    <row r="673" spans="1:10" ht="12.75" customHeight="1" x14ac:dyDescent="0.2">
      <c r="A673" s="201">
        <v>2010</v>
      </c>
      <c r="B673" s="202">
        <v>1</v>
      </c>
      <c r="C673" s="202" t="s">
        <v>61</v>
      </c>
      <c r="D673" s="205" t="s">
        <v>34</v>
      </c>
      <c r="E673" s="202">
        <v>6</v>
      </c>
      <c r="F673" s="204" t="s">
        <v>69</v>
      </c>
      <c r="G673" s="202" t="s">
        <v>71</v>
      </c>
      <c r="H673" s="202">
        <v>1.5</v>
      </c>
      <c r="I673" s="202">
        <v>1</v>
      </c>
      <c r="J673" s="202" t="s">
        <v>101</v>
      </c>
    </row>
    <row r="674" spans="1:10" ht="12.75" customHeight="1" x14ac:dyDescent="0.2">
      <c r="A674" s="201">
        <v>2010</v>
      </c>
      <c r="B674" s="202">
        <v>1</v>
      </c>
      <c r="C674" s="202" t="s">
        <v>61</v>
      </c>
      <c r="D674" s="205" t="s">
        <v>62</v>
      </c>
      <c r="E674" s="202">
        <v>6</v>
      </c>
      <c r="F674" s="204" t="s">
        <v>69</v>
      </c>
      <c r="G674" s="202" t="s">
        <v>71</v>
      </c>
      <c r="H674" s="202">
        <v>2</v>
      </c>
      <c r="I674" s="202">
        <v>1</v>
      </c>
      <c r="J674" s="202" t="s">
        <v>101</v>
      </c>
    </row>
    <row r="675" spans="1:10" ht="12.75" customHeight="1" x14ac:dyDescent="0.2">
      <c r="A675" s="201">
        <v>2010</v>
      </c>
      <c r="B675" s="202">
        <v>1</v>
      </c>
      <c r="C675" s="202" t="s">
        <v>61</v>
      </c>
      <c r="D675" s="205" t="s">
        <v>38</v>
      </c>
      <c r="E675" s="202">
        <v>6</v>
      </c>
      <c r="F675" s="204" t="s">
        <v>70</v>
      </c>
      <c r="G675" s="202" t="s">
        <v>71</v>
      </c>
      <c r="H675" s="202">
        <v>3</v>
      </c>
      <c r="I675" s="202">
        <v>1</v>
      </c>
      <c r="J675" s="202" t="s">
        <v>101</v>
      </c>
    </row>
    <row r="676" spans="1:10" ht="12.75" customHeight="1" x14ac:dyDescent="0.2">
      <c r="A676" s="201">
        <v>2010</v>
      </c>
      <c r="B676" s="202">
        <v>1</v>
      </c>
      <c r="C676" s="202" t="s">
        <v>61</v>
      </c>
      <c r="D676" s="205" t="s">
        <v>62</v>
      </c>
      <c r="E676" s="202">
        <v>6</v>
      </c>
      <c r="F676" s="204" t="s">
        <v>116</v>
      </c>
      <c r="G676" s="202" t="s">
        <v>71</v>
      </c>
      <c r="H676" s="202">
        <v>1.5</v>
      </c>
      <c r="I676" s="202">
        <v>1</v>
      </c>
      <c r="J676" s="202" t="s">
        <v>101</v>
      </c>
    </row>
    <row r="677" spans="1:10" ht="12.75" customHeight="1" x14ac:dyDescent="0.2">
      <c r="A677" s="196">
        <v>2010</v>
      </c>
      <c r="B677" s="179">
        <v>1</v>
      </c>
      <c r="C677" s="179" t="s">
        <v>61</v>
      </c>
      <c r="D677" s="180" t="s">
        <v>37</v>
      </c>
      <c r="E677" s="179">
        <v>5</v>
      </c>
      <c r="F677" s="181" t="s">
        <v>68</v>
      </c>
      <c r="G677" s="179" t="s">
        <v>71</v>
      </c>
      <c r="H677" s="179">
        <v>2.5</v>
      </c>
      <c r="I677" s="179">
        <v>1</v>
      </c>
      <c r="J677" s="179" t="s">
        <v>58</v>
      </c>
    </row>
    <row r="678" spans="1:10" ht="12.75" customHeight="1" x14ac:dyDescent="0.2">
      <c r="A678" s="196">
        <v>2010</v>
      </c>
      <c r="B678" s="179">
        <v>1</v>
      </c>
      <c r="C678" s="179" t="s">
        <v>61</v>
      </c>
      <c r="D678" s="180" t="s">
        <v>62</v>
      </c>
      <c r="E678" s="179">
        <v>5</v>
      </c>
      <c r="F678" s="181" t="s">
        <v>68</v>
      </c>
      <c r="G678" s="179" t="s">
        <v>71</v>
      </c>
      <c r="H678" s="179">
        <v>1</v>
      </c>
      <c r="I678" s="179">
        <v>1</v>
      </c>
      <c r="J678" s="179" t="s">
        <v>58</v>
      </c>
    </row>
    <row r="679" spans="1:10" ht="12.75" customHeight="1" x14ac:dyDescent="0.2">
      <c r="A679" s="196">
        <v>2010</v>
      </c>
      <c r="B679" s="179">
        <v>1</v>
      </c>
      <c r="C679" s="179" t="s">
        <v>61</v>
      </c>
      <c r="D679" s="180" t="s">
        <v>34</v>
      </c>
      <c r="E679" s="179">
        <v>5</v>
      </c>
      <c r="F679" s="181" t="s">
        <v>69</v>
      </c>
      <c r="G679" s="179" t="s">
        <v>71</v>
      </c>
      <c r="H679" s="179">
        <v>1</v>
      </c>
      <c r="I679" s="179">
        <v>1</v>
      </c>
      <c r="J679" s="179" t="s">
        <v>58</v>
      </c>
    </row>
    <row r="680" spans="1:10" ht="12.75" customHeight="1" x14ac:dyDescent="0.2">
      <c r="A680" s="196">
        <v>2010</v>
      </c>
      <c r="B680" s="179">
        <v>1</v>
      </c>
      <c r="C680" s="179" t="s">
        <v>61</v>
      </c>
      <c r="D680" s="180" t="s">
        <v>38</v>
      </c>
      <c r="E680" s="179">
        <v>5</v>
      </c>
      <c r="F680" s="181" t="s">
        <v>70</v>
      </c>
      <c r="G680" s="179" t="s">
        <v>71</v>
      </c>
      <c r="H680" s="179">
        <v>1.5</v>
      </c>
      <c r="I680" s="179">
        <v>1</v>
      </c>
      <c r="J680" s="179" t="s">
        <v>58</v>
      </c>
    </row>
    <row r="681" spans="1:10" ht="12.75" customHeight="1" x14ac:dyDescent="0.2">
      <c r="A681" s="196">
        <v>2010</v>
      </c>
      <c r="B681" s="179">
        <v>1</v>
      </c>
      <c r="C681" s="179" t="s">
        <v>61</v>
      </c>
      <c r="D681" s="180" t="s">
        <v>39</v>
      </c>
      <c r="E681" s="179">
        <v>5</v>
      </c>
      <c r="F681" s="181" t="s">
        <v>70</v>
      </c>
      <c r="G681" s="179" t="s">
        <v>71</v>
      </c>
      <c r="H681" s="179">
        <v>4</v>
      </c>
      <c r="I681" s="179">
        <v>1</v>
      </c>
      <c r="J681" s="179" t="s">
        <v>58</v>
      </c>
    </row>
    <row r="682" spans="1:10" ht="12.75" customHeight="1" x14ac:dyDescent="0.2">
      <c r="A682" s="196">
        <v>2010</v>
      </c>
      <c r="B682" s="179">
        <v>1</v>
      </c>
      <c r="C682" s="179" t="s">
        <v>61</v>
      </c>
      <c r="D682" s="180" t="s">
        <v>62</v>
      </c>
      <c r="E682" s="179">
        <v>5</v>
      </c>
      <c r="F682" s="181" t="s">
        <v>70</v>
      </c>
      <c r="G682" s="179" t="s">
        <v>71</v>
      </c>
      <c r="H682" s="179">
        <v>1</v>
      </c>
      <c r="I682" s="179">
        <v>1</v>
      </c>
      <c r="J682" s="179" t="s">
        <v>58</v>
      </c>
    </row>
    <row r="683" spans="1:10" ht="12.75" customHeight="1" x14ac:dyDescent="0.2">
      <c r="A683" s="196">
        <v>2010</v>
      </c>
      <c r="B683" s="179">
        <v>1</v>
      </c>
      <c r="C683" s="179" t="s">
        <v>61</v>
      </c>
      <c r="D683" s="180" t="s">
        <v>37</v>
      </c>
      <c r="E683" s="179">
        <v>6</v>
      </c>
      <c r="F683" s="181" t="s">
        <v>63</v>
      </c>
      <c r="G683" s="179" t="s">
        <v>64</v>
      </c>
      <c r="H683" s="179">
        <v>2.5</v>
      </c>
      <c r="I683" s="179">
        <v>1</v>
      </c>
      <c r="J683" s="179" t="s">
        <v>58</v>
      </c>
    </row>
    <row r="684" spans="1:10" ht="12.75" customHeight="1" x14ac:dyDescent="0.2">
      <c r="A684" s="196">
        <v>2010</v>
      </c>
      <c r="B684" s="179">
        <v>1</v>
      </c>
      <c r="C684" s="179" t="s">
        <v>61</v>
      </c>
      <c r="D684" s="180" t="s">
        <v>34</v>
      </c>
      <c r="E684" s="179">
        <v>6</v>
      </c>
      <c r="F684" s="181" t="s">
        <v>63</v>
      </c>
      <c r="G684" s="179" t="s">
        <v>64</v>
      </c>
      <c r="H684" s="179">
        <v>1</v>
      </c>
      <c r="I684" s="179">
        <v>1</v>
      </c>
      <c r="J684" s="179" t="s">
        <v>58</v>
      </c>
    </row>
    <row r="685" spans="1:10" ht="12.75" customHeight="1" x14ac:dyDescent="0.2">
      <c r="A685" s="196">
        <v>2010</v>
      </c>
      <c r="B685" s="179">
        <v>1</v>
      </c>
      <c r="C685" s="179" t="s">
        <v>61</v>
      </c>
      <c r="D685" s="180" t="s">
        <v>62</v>
      </c>
      <c r="E685" s="179">
        <v>6</v>
      </c>
      <c r="F685" s="181" t="s">
        <v>63</v>
      </c>
      <c r="G685" s="179" t="s">
        <v>64</v>
      </c>
      <c r="H685" s="179">
        <v>1</v>
      </c>
      <c r="I685" s="179">
        <v>1</v>
      </c>
      <c r="J685" s="179" t="s">
        <v>58</v>
      </c>
    </row>
    <row r="686" spans="1:10" ht="12.75" customHeight="1" x14ac:dyDescent="0.2">
      <c r="A686" s="196">
        <v>2010</v>
      </c>
      <c r="B686" s="179">
        <v>1</v>
      </c>
      <c r="C686" s="179" t="s">
        <v>61</v>
      </c>
      <c r="D686" s="180" t="s">
        <v>34</v>
      </c>
      <c r="E686" s="179">
        <v>6</v>
      </c>
      <c r="F686" s="181" t="s">
        <v>65</v>
      </c>
      <c r="G686" s="179" t="s">
        <v>64</v>
      </c>
      <c r="H686" s="179">
        <v>2</v>
      </c>
      <c r="I686" s="179">
        <v>1</v>
      </c>
      <c r="J686" s="179" t="s">
        <v>58</v>
      </c>
    </row>
    <row r="687" spans="1:10" ht="12.75" customHeight="1" x14ac:dyDescent="0.2">
      <c r="A687" s="196">
        <v>2010</v>
      </c>
      <c r="B687" s="179">
        <v>1</v>
      </c>
      <c r="C687" s="179" t="s">
        <v>61</v>
      </c>
      <c r="D687" s="180" t="s">
        <v>62</v>
      </c>
      <c r="E687" s="179">
        <v>6</v>
      </c>
      <c r="F687" s="181" t="s">
        <v>65</v>
      </c>
      <c r="G687" s="179" t="s">
        <v>64</v>
      </c>
      <c r="H687" s="179">
        <v>1</v>
      </c>
      <c r="I687" s="179">
        <v>1</v>
      </c>
      <c r="J687" s="179" t="s">
        <v>58</v>
      </c>
    </row>
    <row r="688" spans="1:10" ht="12.75" customHeight="1" x14ac:dyDescent="0.2">
      <c r="A688" s="196">
        <v>2010</v>
      </c>
      <c r="B688" s="179">
        <v>1</v>
      </c>
      <c r="C688" s="179" t="s">
        <v>61</v>
      </c>
      <c r="D688" s="180" t="s">
        <v>37</v>
      </c>
      <c r="E688" s="179">
        <v>6</v>
      </c>
      <c r="F688" s="181" t="s">
        <v>66</v>
      </c>
      <c r="G688" s="179" t="s">
        <v>64</v>
      </c>
      <c r="H688" s="179">
        <v>2.5</v>
      </c>
      <c r="I688" s="179">
        <v>1</v>
      </c>
      <c r="J688" s="179" t="s">
        <v>58</v>
      </c>
    </row>
    <row r="689" spans="1:10" ht="12.75" customHeight="1" x14ac:dyDescent="0.2">
      <c r="A689" s="196">
        <v>2010</v>
      </c>
      <c r="B689" s="179">
        <v>1</v>
      </c>
      <c r="C689" s="179" t="s">
        <v>61</v>
      </c>
      <c r="D689" s="180" t="s">
        <v>62</v>
      </c>
      <c r="E689" s="179">
        <v>6</v>
      </c>
      <c r="F689" s="181" t="s">
        <v>66</v>
      </c>
      <c r="G689" s="179" t="s">
        <v>64</v>
      </c>
      <c r="H689" s="179">
        <v>1</v>
      </c>
      <c r="I689" s="179">
        <v>1</v>
      </c>
      <c r="J689" s="179" t="s">
        <v>58</v>
      </c>
    </row>
    <row r="690" spans="1:10" ht="12.75" customHeight="1" x14ac:dyDescent="0.2">
      <c r="A690" s="196">
        <v>2010</v>
      </c>
      <c r="B690" s="179">
        <v>1</v>
      </c>
      <c r="C690" s="179" t="s">
        <v>61</v>
      </c>
      <c r="D690" s="180" t="s">
        <v>34</v>
      </c>
      <c r="E690" s="179">
        <v>6</v>
      </c>
      <c r="F690" s="181" t="s">
        <v>77</v>
      </c>
      <c r="G690" s="179" t="s">
        <v>64</v>
      </c>
      <c r="H690" s="179">
        <v>2</v>
      </c>
      <c r="I690" s="179">
        <v>1</v>
      </c>
      <c r="J690" s="179" t="s">
        <v>58</v>
      </c>
    </row>
    <row r="691" spans="1:10" ht="12.75" customHeight="1" x14ac:dyDescent="0.2">
      <c r="A691" s="196">
        <v>2010</v>
      </c>
      <c r="B691" s="179">
        <v>1</v>
      </c>
      <c r="C691" s="179" t="s">
        <v>61</v>
      </c>
      <c r="D691" s="180" t="s">
        <v>62</v>
      </c>
      <c r="E691" s="179">
        <v>6</v>
      </c>
      <c r="F691" s="181" t="s">
        <v>77</v>
      </c>
      <c r="G691" s="179" t="s">
        <v>64</v>
      </c>
      <c r="H691" s="179">
        <v>1</v>
      </c>
      <c r="I691" s="179">
        <v>1</v>
      </c>
      <c r="J691" s="179" t="s">
        <v>58</v>
      </c>
    </row>
    <row r="692" spans="1:10" ht="12.75" customHeight="1" x14ac:dyDescent="0.2">
      <c r="A692" s="196">
        <v>2010</v>
      </c>
      <c r="B692" s="179">
        <v>1</v>
      </c>
      <c r="C692" s="179" t="s">
        <v>61</v>
      </c>
      <c r="D692" s="180" t="s">
        <v>37</v>
      </c>
      <c r="E692" s="179">
        <v>6</v>
      </c>
      <c r="F692" s="181" t="s">
        <v>68</v>
      </c>
      <c r="G692" s="179" t="s">
        <v>64</v>
      </c>
      <c r="H692" s="179">
        <v>2.5</v>
      </c>
      <c r="I692" s="179">
        <v>1</v>
      </c>
      <c r="J692" s="179" t="s">
        <v>58</v>
      </c>
    </row>
    <row r="693" spans="1:10" ht="12.75" customHeight="1" x14ac:dyDescent="0.2">
      <c r="A693" s="196">
        <v>2010</v>
      </c>
      <c r="B693" s="179">
        <v>1</v>
      </c>
      <c r="C693" s="179" t="s">
        <v>61</v>
      </c>
      <c r="D693" s="180" t="s">
        <v>38</v>
      </c>
      <c r="E693" s="179">
        <v>6</v>
      </c>
      <c r="F693" s="181" t="s">
        <v>68</v>
      </c>
      <c r="G693" s="179" t="s">
        <v>64</v>
      </c>
      <c r="H693" s="179">
        <v>1</v>
      </c>
      <c r="I693" s="179">
        <v>1</v>
      </c>
      <c r="J693" s="179" t="s">
        <v>58</v>
      </c>
    </row>
    <row r="694" spans="1:10" ht="12.75" customHeight="1" x14ac:dyDescent="0.2">
      <c r="A694" s="196">
        <v>2010</v>
      </c>
      <c r="B694" s="179">
        <v>1</v>
      </c>
      <c r="C694" s="179" t="s">
        <v>61</v>
      </c>
      <c r="D694" s="180" t="s">
        <v>62</v>
      </c>
      <c r="E694" s="179">
        <v>6</v>
      </c>
      <c r="F694" s="181" t="s">
        <v>68</v>
      </c>
      <c r="G694" s="179" t="s">
        <v>64</v>
      </c>
      <c r="H694" s="179">
        <v>1</v>
      </c>
      <c r="I694" s="179">
        <v>1</v>
      </c>
      <c r="J694" s="179" t="s">
        <v>58</v>
      </c>
    </row>
    <row r="695" spans="1:10" ht="12.75" customHeight="1" x14ac:dyDescent="0.2">
      <c r="A695" s="196">
        <v>2010</v>
      </c>
      <c r="B695" s="179">
        <v>1</v>
      </c>
      <c r="C695" s="179" t="s">
        <v>61</v>
      </c>
      <c r="D695" s="180" t="s">
        <v>34</v>
      </c>
      <c r="E695" s="179">
        <v>6</v>
      </c>
      <c r="F695" s="181" t="s">
        <v>69</v>
      </c>
      <c r="G695" s="179" t="s">
        <v>64</v>
      </c>
      <c r="H695" s="179">
        <v>1</v>
      </c>
      <c r="I695" s="179">
        <v>1</v>
      </c>
      <c r="J695" s="179" t="s">
        <v>58</v>
      </c>
    </row>
    <row r="696" spans="1:10" ht="12.75" customHeight="1" x14ac:dyDescent="0.2">
      <c r="A696" s="196">
        <v>2010</v>
      </c>
      <c r="B696" s="179">
        <v>1</v>
      </c>
      <c r="C696" s="179" t="s">
        <v>61</v>
      </c>
      <c r="D696" s="180" t="s">
        <v>38</v>
      </c>
      <c r="E696" s="179">
        <v>6</v>
      </c>
      <c r="F696" s="181" t="s">
        <v>69</v>
      </c>
      <c r="G696" s="179" t="s">
        <v>64</v>
      </c>
      <c r="H696" s="179">
        <v>1</v>
      </c>
      <c r="I696" s="179">
        <v>1</v>
      </c>
      <c r="J696" s="179" t="s">
        <v>58</v>
      </c>
    </row>
    <row r="697" spans="1:10" ht="12.75" customHeight="1" x14ac:dyDescent="0.2">
      <c r="A697" s="196">
        <v>2010</v>
      </c>
      <c r="B697" s="179">
        <v>1</v>
      </c>
      <c r="C697" s="179" t="s">
        <v>61</v>
      </c>
      <c r="D697" s="180" t="s">
        <v>39</v>
      </c>
      <c r="E697" s="179">
        <v>6</v>
      </c>
      <c r="F697" s="181" t="s">
        <v>69</v>
      </c>
      <c r="G697" s="179" t="s">
        <v>64</v>
      </c>
      <c r="H697" s="179">
        <v>2</v>
      </c>
      <c r="I697" s="179">
        <v>1</v>
      </c>
      <c r="J697" s="179" t="s">
        <v>58</v>
      </c>
    </row>
    <row r="698" spans="1:10" ht="12.75" customHeight="1" x14ac:dyDescent="0.2">
      <c r="A698" s="196">
        <v>2010</v>
      </c>
      <c r="B698" s="179">
        <v>1</v>
      </c>
      <c r="C698" s="179" t="s">
        <v>61</v>
      </c>
      <c r="D698" s="180" t="s">
        <v>39</v>
      </c>
      <c r="E698" s="179">
        <v>6</v>
      </c>
      <c r="F698" s="181" t="s">
        <v>70</v>
      </c>
      <c r="G698" s="179" t="s">
        <v>64</v>
      </c>
      <c r="H698" s="179">
        <v>0.5</v>
      </c>
      <c r="I698" s="179">
        <v>1</v>
      </c>
      <c r="J698" s="179" t="s">
        <v>58</v>
      </c>
    </row>
    <row r="699" spans="1:10" ht="12.75" customHeight="1" x14ac:dyDescent="0.2">
      <c r="A699" s="196">
        <v>2010</v>
      </c>
      <c r="B699" s="179">
        <v>1</v>
      </c>
      <c r="C699" s="179" t="s">
        <v>61</v>
      </c>
      <c r="D699" s="180" t="s">
        <v>62</v>
      </c>
      <c r="E699" s="179">
        <v>6</v>
      </c>
      <c r="F699" s="181" t="s">
        <v>70</v>
      </c>
      <c r="G699" s="179" t="s">
        <v>64</v>
      </c>
      <c r="H699" s="179">
        <v>1</v>
      </c>
      <c r="I699" s="179">
        <v>1</v>
      </c>
      <c r="J699" s="179" t="s">
        <v>58</v>
      </c>
    </row>
    <row r="700" spans="1:10" ht="12.75" customHeight="1" x14ac:dyDescent="0.2">
      <c r="A700" s="196">
        <v>2010</v>
      </c>
      <c r="B700" s="179">
        <v>1</v>
      </c>
      <c r="C700" s="179" t="s">
        <v>61</v>
      </c>
      <c r="D700" s="180" t="s">
        <v>37</v>
      </c>
      <c r="E700" s="179">
        <v>6</v>
      </c>
      <c r="F700" s="181" t="s">
        <v>63</v>
      </c>
      <c r="G700" s="179" t="s">
        <v>71</v>
      </c>
      <c r="H700" s="179">
        <v>2.5</v>
      </c>
      <c r="I700" s="179">
        <v>1</v>
      </c>
      <c r="J700" s="179" t="s">
        <v>58</v>
      </c>
    </row>
    <row r="701" spans="1:10" ht="12.75" customHeight="1" x14ac:dyDescent="0.2">
      <c r="A701" s="196">
        <v>2010</v>
      </c>
      <c r="B701" s="179">
        <v>1</v>
      </c>
      <c r="C701" s="179" t="s">
        <v>61</v>
      </c>
      <c r="D701" s="180" t="s">
        <v>34</v>
      </c>
      <c r="E701" s="179">
        <v>6</v>
      </c>
      <c r="F701" s="181" t="s">
        <v>63</v>
      </c>
      <c r="G701" s="179" t="s">
        <v>71</v>
      </c>
      <c r="H701" s="179">
        <v>2</v>
      </c>
      <c r="I701" s="179">
        <v>1</v>
      </c>
      <c r="J701" s="179" t="s">
        <v>58</v>
      </c>
    </row>
    <row r="702" spans="1:10" ht="12.75" customHeight="1" x14ac:dyDescent="0.2">
      <c r="A702" s="196">
        <v>2010</v>
      </c>
      <c r="B702" s="179">
        <v>1</v>
      </c>
      <c r="C702" s="179" t="s">
        <v>61</v>
      </c>
      <c r="D702" s="180" t="s">
        <v>62</v>
      </c>
      <c r="E702" s="179">
        <v>6</v>
      </c>
      <c r="F702" s="181" t="s">
        <v>63</v>
      </c>
      <c r="G702" s="179" t="s">
        <v>71</v>
      </c>
      <c r="H702" s="179">
        <v>0.5</v>
      </c>
      <c r="I702" s="179">
        <v>1</v>
      </c>
      <c r="J702" s="179" t="s">
        <v>58</v>
      </c>
    </row>
    <row r="703" spans="1:10" ht="12.75" customHeight="1" x14ac:dyDescent="0.2">
      <c r="A703" s="196">
        <v>2010</v>
      </c>
      <c r="B703" s="179">
        <v>1</v>
      </c>
      <c r="C703" s="179" t="s">
        <v>61</v>
      </c>
      <c r="D703" s="180" t="s">
        <v>34</v>
      </c>
      <c r="E703" s="179">
        <v>6</v>
      </c>
      <c r="F703" s="181" t="s">
        <v>65</v>
      </c>
      <c r="G703" s="179" t="s">
        <v>71</v>
      </c>
      <c r="H703" s="179">
        <v>2</v>
      </c>
      <c r="I703" s="179">
        <v>1</v>
      </c>
      <c r="J703" s="179" t="s">
        <v>58</v>
      </c>
    </row>
    <row r="704" spans="1:10" ht="12.75" customHeight="1" x14ac:dyDescent="0.2">
      <c r="A704" s="196">
        <v>2010</v>
      </c>
      <c r="B704" s="179">
        <v>1</v>
      </c>
      <c r="C704" s="179" t="s">
        <v>61</v>
      </c>
      <c r="D704" s="180" t="s">
        <v>62</v>
      </c>
      <c r="E704" s="179">
        <v>6</v>
      </c>
      <c r="F704" s="181" t="s">
        <v>65</v>
      </c>
      <c r="G704" s="179" t="s">
        <v>71</v>
      </c>
      <c r="H704" s="179">
        <v>1</v>
      </c>
      <c r="I704" s="179">
        <v>1</v>
      </c>
      <c r="J704" s="179" t="s">
        <v>58</v>
      </c>
    </row>
    <row r="705" spans="1:10" ht="12.75" customHeight="1" x14ac:dyDescent="0.2">
      <c r="A705" s="196">
        <v>2010</v>
      </c>
      <c r="B705" s="179">
        <v>1</v>
      </c>
      <c r="C705" s="179" t="s">
        <v>61</v>
      </c>
      <c r="D705" s="180" t="s">
        <v>37</v>
      </c>
      <c r="E705" s="179">
        <v>6</v>
      </c>
      <c r="F705" s="181" t="s">
        <v>66</v>
      </c>
      <c r="G705" s="179" t="s">
        <v>71</v>
      </c>
      <c r="H705" s="179">
        <v>2.5</v>
      </c>
      <c r="I705" s="179">
        <v>1</v>
      </c>
      <c r="J705" s="179" t="s">
        <v>58</v>
      </c>
    </row>
    <row r="706" spans="1:10" ht="12.75" customHeight="1" x14ac:dyDescent="0.2">
      <c r="A706" s="196">
        <v>2010</v>
      </c>
      <c r="B706" s="179">
        <v>1</v>
      </c>
      <c r="C706" s="179" t="s">
        <v>61</v>
      </c>
      <c r="D706" s="180" t="s">
        <v>34</v>
      </c>
      <c r="E706" s="179">
        <v>6</v>
      </c>
      <c r="F706" s="181" t="s">
        <v>66</v>
      </c>
      <c r="G706" s="179" t="s">
        <v>71</v>
      </c>
      <c r="H706" s="179">
        <v>1.5</v>
      </c>
      <c r="I706" s="179">
        <v>1</v>
      </c>
      <c r="J706" s="179" t="s">
        <v>58</v>
      </c>
    </row>
    <row r="707" spans="1:10" ht="12.75" customHeight="1" x14ac:dyDescent="0.2">
      <c r="A707" s="196">
        <v>2010</v>
      </c>
      <c r="B707" s="179">
        <v>1</v>
      </c>
      <c r="C707" s="179" t="s">
        <v>61</v>
      </c>
      <c r="D707" s="180" t="s">
        <v>62</v>
      </c>
      <c r="E707" s="179">
        <v>6</v>
      </c>
      <c r="F707" s="181" t="s">
        <v>66</v>
      </c>
      <c r="G707" s="179" t="s">
        <v>71</v>
      </c>
      <c r="H707" s="179">
        <v>0.5</v>
      </c>
      <c r="I707" s="179">
        <v>1</v>
      </c>
      <c r="J707" s="179" t="s">
        <v>58</v>
      </c>
    </row>
    <row r="708" spans="1:10" ht="12.75" customHeight="1" x14ac:dyDescent="0.2">
      <c r="A708" s="196">
        <v>2010</v>
      </c>
      <c r="B708" s="179">
        <v>1</v>
      </c>
      <c r="C708" s="179" t="s">
        <v>61</v>
      </c>
      <c r="D708" s="180" t="s">
        <v>34</v>
      </c>
      <c r="E708" s="179">
        <v>6</v>
      </c>
      <c r="F708" s="181" t="s">
        <v>77</v>
      </c>
      <c r="G708" s="179" t="s">
        <v>71</v>
      </c>
      <c r="H708" s="179">
        <v>1.5</v>
      </c>
      <c r="I708" s="179">
        <v>1</v>
      </c>
      <c r="J708" s="179" t="s">
        <v>58</v>
      </c>
    </row>
    <row r="709" spans="1:10" ht="12.75" customHeight="1" x14ac:dyDescent="0.2">
      <c r="A709" s="196">
        <v>2010</v>
      </c>
      <c r="B709" s="179">
        <v>1</v>
      </c>
      <c r="C709" s="179" t="s">
        <v>61</v>
      </c>
      <c r="D709" s="180" t="s">
        <v>62</v>
      </c>
      <c r="E709" s="179">
        <v>6</v>
      </c>
      <c r="F709" s="181" t="s">
        <v>77</v>
      </c>
      <c r="G709" s="179" t="s">
        <v>71</v>
      </c>
      <c r="H709" s="179">
        <v>1</v>
      </c>
      <c r="I709" s="179">
        <v>1</v>
      </c>
      <c r="J709" s="179" t="s">
        <v>58</v>
      </c>
    </row>
    <row r="710" spans="1:10" ht="12.75" customHeight="1" x14ac:dyDescent="0.2">
      <c r="A710" s="182">
        <v>2010</v>
      </c>
      <c r="B710" s="183">
        <v>1</v>
      </c>
      <c r="C710" s="183" t="s">
        <v>61</v>
      </c>
      <c r="D710" s="184" t="s">
        <v>34</v>
      </c>
      <c r="E710" s="182">
        <v>7</v>
      </c>
      <c r="F710" s="185" t="s">
        <v>63</v>
      </c>
      <c r="G710" s="182" t="s">
        <v>64</v>
      </c>
      <c r="H710" s="182">
        <v>1.5</v>
      </c>
      <c r="I710" s="183">
        <v>1</v>
      </c>
      <c r="J710" s="182" t="s">
        <v>74</v>
      </c>
    </row>
    <row r="711" spans="1:10" ht="12.75" customHeight="1" x14ac:dyDescent="0.2">
      <c r="A711" s="182">
        <v>2010</v>
      </c>
      <c r="B711" s="183">
        <v>1</v>
      </c>
      <c r="C711" s="183" t="s">
        <v>61</v>
      </c>
      <c r="D711" s="184" t="s">
        <v>34</v>
      </c>
      <c r="E711" s="182">
        <v>7</v>
      </c>
      <c r="F711" s="185" t="s">
        <v>65</v>
      </c>
      <c r="G711" s="182" t="s">
        <v>64</v>
      </c>
      <c r="H711" s="182">
        <v>1.5</v>
      </c>
      <c r="I711" s="183">
        <v>1</v>
      </c>
      <c r="J711" s="182" t="s">
        <v>74</v>
      </c>
    </row>
    <row r="712" spans="1:10" ht="12.75" customHeight="1" x14ac:dyDescent="0.2">
      <c r="A712" s="182">
        <v>2010</v>
      </c>
      <c r="B712" s="183">
        <v>1</v>
      </c>
      <c r="C712" s="183" t="s">
        <v>61</v>
      </c>
      <c r="D712" s="184" t="s">
        <v>34</v>
      </c>
      <c r="E712" s="182">
        <v>7</v>
      </c>
      <c r="F712" s="185" t="s">
        <v>66</v>
      </c>
      <c r="G712" s="182" t="s">
        <v>64</v>
      </c>
      <c r="H712" s="182">
        <v>1.5</v>
      </c>
      <c r="I712" s="183">
        <v>1</v>
      </c>
      <c r="J712" s="182" t="s">
        <v>74</v>
      </c>
    </row>
    <row r="713" spans="1:10" ht="12.75" customHeight="1" x14ac:dyDescent="0.2">
      <c r="A713" s="182">
        <v>2010</v>
      </c>
      <c r="B713" s="183">
        <v>1</v>
      </c>
      <c r="C713" s="183" t="s">
        <v>61</v>
      </c>
      <c r="D713" s="184" t="s">
        <v>34</v>
      </c>
      <c r="E713" s="182">
        <v>7</v>
      </c>
      <c r="F713" s="185" t="s">
        <v>77</v>
      </c>
      <c r="G713" s="182" t="s">
        <v>64</v>
      </c>
      <c r="H713" s="182">
        <v>1.5</v>
      </c>
      <c r="I713" s="183">
        <v>1</v>
      </c>
      <c r="J713" s="182" t="s">
        <v>74</v>
      </c>
    </row>
    <row r="714" spans="1:10" ht="12.75" customHeight="1" x14ac:dyDescent="0.2">
      <c r="A714" s="182">
        <v>2010</v>
      </c>
      <c r="B714" s="183">
        <v>1</v>
      </c>
      <c r="C714" s="183" t="s">
        <v>61</v>
      </c>
      <c r="D714" s="184" t="s">
        <v>34</v>
      </c>
      <c r="E714" s="182">
        <v>7</v>
      </c>
      <c r="F714" s="185" t="s">
        <v>69</v>
      </c>
      <c r="G714" s="182" t="s">
        <v>64</v>
      </c>
      <c r="H714" s="182">
        <v>1</v>
      </c>
      <c r="I714" s="183">
        <v>1</v>
      </c>
      <c r="J714" s="182" t="s">
        <v>74</v>
      </c>
    </row>
    <row r="715" spans="1:10" ht="12.75" customHeight="1" x14ac:dyDescent="0.2">
      <c r="A715" s="182">
        <v>2010</v>
      </c>
      <c r="B715" s="183">
        <v>1</v>
      </c>
      <c r="C715" s="183" t="s">
        <v>61</v>
      </c>
      <c r="D715" s="184" t="s">
        <v>38</v>
      </c>
      <c r="E715" s="182">
        <v>7</v>
      </c>
      <c r="F715" s="185" t="s">
        <v>65</v>
      </c>
      <c r="G715" s="182" t="s">
        <v>64</v>
      </c>
      <c r="H715" s="182">
        <v>1</v>
      </c>
      <c r="I715" s="183">
        <v>1</v>
      </c>
      <c r="J715" s="182" t="s">
        <v>74</v>
      </c>
    </row>
    <row r="716" spans="1:10" ht="12.75" customHeight="1" x14ac:dyDescent="0.2">
      <c r="A716" s="182">
        <v>2010</v>
      </c>
      <c r="B716" s="183">
        <v>1</v>
      </c>
      <c r="C716" s="183" t="s">
        <v>61</v>
      </c>
      <c r="D716" s="184" t="s">
        <v>38</v>
      </c>
      <c r="E716" s="182">
        <v>7</v>
      </c>
      <c r="F716" s="185" t="s">
        <v>77</v>
      </c>
      <c r="G716" s="182" t="s">
        <v>64</v>
      </c>
      <c r="H716" s="182">
        <v>1</v>
      </c>
      <c r="I716" s="183">
        <v>1</v>
      </c>
      <c r="J716" s="182" t="s">
        <v>74</v>
      </c>
    </row>
    <row r="717" spans="1:10" ht="12.75" customHeight="1" x14ac:dyDescent="0.2">
      <c r="A717" s="182">
        <v>2010</v>
      </c>
      <c r="B717" s="183">
        <v>1</v>
      </c>
      <c r="C717" s="183" t="s">
        <v>61</v>
      </c>
      <c r="D717" s="184" t="s">
        <v>38</v>
      </c>
      <c r="E717" s="182">
        <v>7</v>
      </c>
      <c r="F717" s="185" t="s">
        <v>68</v>
      </c>
      <c r="G717" s="182" t="s">
        <v>64</v>
      </c>
      <c r="H717" s="182">
        <v>1</v>
      </c>
      <c r="I717" s="183">
        <v>1</v>
      </c>
      <c r="J717" s="182" t="s">
        <v>74</v>
      </c>
    </row>
    <row r="718" spans="1:10" ht="12.75" customHeight="1" x14ac:dyDescent="0.2">
      <c r="A718" s="182">
        <v>2010</v>
      </c>
      <c r="B718" s="183">
        <v>1</v>
      </c>
      <c r="C718" s="183" t="s">
        <v>61</v>
      </c>
      <c r="D718" s="184" t="s">
        <v>38</v>
      </c>
      <c r="E718" s="182">
        <v>7</v>
      </c>
      <c r="F718" s="185" t="s">
        <v>70</v>
      </c>
      <c r="G718" s="182" t="s">
        <v>64</v>
      </c>
      <c r="H718" s="182">
        <v>2</v>
      </c>
      <c r="I718" s="183">
        <v>1</v>
      </c>
      <c r="J718" s="182" t="s">
        <v>74</v>
      </c>
    </row>
    <row r="719" spans="1:10" ht="12.75" customHeight="1" x14ac:dyDescent="0.2">
      <c r="A719" s="182">
        <v>2010</v>
      </c>
      <c r="B719" s="183">
        <v>1</v>
      </c>
      <c r="C719" s="183" t="s">
        <v>61</v>
      </c>
      <c r="D719" s="184" t="s">
        <v>37</v>
      </c>
      <c r="E719" s="182">
        <v>7</v>
      </c>
      <c r="F719" s="185" t="s">
        <v>63</v>
      </c>
      <c r="G719" s="182" t="s">
        <v>64</v>
      </c>
      <c r="H719" s="182">
        <v>2.5</v>
      </c>
      <c r="I719" s="183">
        <v>1</v>
      </c>
      <c r="J719" s="182" t="s">
        <v>74</v>
      </c>
    </row>
    <row r="720" spans="1:10" ht="12.75" customHeight="1" x14ac:dyDescent="0.2">
      <c r="A720" s="182">
        <v>2010</v>
      </c>
      <c r="B720" s="183">
        <v>1</v>
      </c>
      <c r="C720" s="183" t="s">
        <v>61</v>
      </c>
      <c r="D720" s="184" t="s">
        <v>37</v>
      </c>
      <c r="E720" s="182">
        <v>7</v>
      </c>
      <c r="F720" s="185" t="s">
        <v>66</v>
      </c>
      <c r="G720" s="182" t="s">
        <v>64</v>
      </c>
      <c r="H720" s="182">
        <v>2.5</v>
      </c>
      <c r="I720" s="183">
        <v>1</v>
      </c>
      <c r="J720" s="182" t="s">
        <v>74</v>
      </c>
    </row>
    <row r="721" spans="1:10" ht="12.75" customHeight="1" x14ac:dyDescent="0.2">
      <c r="A721" s="182">
        <v>2010</v>
      </c>
      <c r="B721" s="183">
        <v>1</v>
      </c>
      <c r="C721" s="183" t="s">
        <v>61</v>
      </c>
      <c r="D721" s="184" t="s">
        <v>37</v>
      </c>
      <c r="E721" s="182">
        <v>7</v>
      </c>
      <c r="F721" s="185" t="s">
        <v>68</v>
      </c>
      <c r="G721" s="182" t="s">
        <v>64</v>
      </c>
      <c r="H721" s="182">
        <v>2.5</v>
      </c>
      <c r="I721" s="183">
        <v>1</v>
      </c>
      <c r="J721" s="182" t="s">
        <v>74</v>
      </c>
    </row>
    <row r="722" spans="1:10" ht="12.75" customHeight="1" x14ac:dyDescent="0.2">
      <c r="A722" s="182">
        <v>2010</v>
      </c>
      <c r="B722" s="183">
        <v>1</v>
      </c>
      <c r="C722" s="183" t="s">
        <v>61</v>
      </c>
      <c r="D722" s="184" t="s">
        <v>39</v>
      </c>
      <c r="E722" s="182">
        <v>7</v>
      </c>
      <c r="F722" s="185" t="s">
        <v>70</v>
      </c>
      <c r="G722" s="182" t="s">
        <v>64</v>
      </c>
      <c r="H722" s="182">
        <v>3</v>
      </c>
      <c r="I722" s="183">
        <v>1</v>
      </c>
      <c r="J722" s="182" t="s">
        <v>74</v>
      </c>
    </row>
    <row r="723" spans="1:10" ht="12.75" customHeight="1" x14ac:dyDescent="0.2">
      <c r="A723" s="182">
        <v>2010</v>
      </c>
      <c r="B723" s="183">
        <v>1</v>
      </c>
      <c r="C723" s="183" t="s">
        <v>61</v>
      </c>
      <c r="D723" s="184" t="s">
        <v>39</v>
      </c>
      <c r="E723" s="182">
        <v>7</v>
      </c>
      <c r="F723" s="185" t="s">
        <v>68</v>
      </c>
      <c r="G723" s="182" t="s">
        <v>64</v>
      </c>
      <c r="H723" s="182">
        <v>1</v>
      </c>
      <c r="I723" s="183">
        <v>1</v>
      </c>
      <c r="J723" s="182" t="s">
        <v>74</v>
      </c>
    </row>
    <row r="724" spans="1:10" ht="12.75" customHeight="1" x14ac:dyDescent="0.2">
      <c r="A724" s="182">
        <v>2010</v>
      </c>
      <c r="B724" s="183">
        <v>1</v>
      </c>
      <c r="C724" s="183" t="s">
        <v>61</v>
      </c>
      <c r="D724" s="184" t="s">
        <v>62</v>
      </c>
      <c r="E724" s="182">
        <v>7</v>
      </c>
      <c r="F724" s="185" t="s">
        <v>63</v>
      </c>
      <c r="G724" s="182" t="s">
        <v>64</v>
      </c>
      <c r="H724" s="182">
        <v>2</v>
      </c>
      <c r="I724" s="183">
        <v>1</v>
      </c>
      <c r="J724" s="182" t="s">
        <v>74</v>
      </c>
    </row>
    <row r="725" spans="1:10" ht="12.75" customHeight="1" x14ac:dyDescent="0.2">
      <c r="A725" s="182">
        <v>2010</v>
      </c>
      <c r="B725" s="183">
        <v>1</v>
      </c>
      <c r="C725" s="183" t="s">
        <v>61</v>
      </c>
      <c r="D725" s="184" t="s">
        <v>62</v>
      </c>
      <c r="E725" s="182">
        <v>7</v>
      </c>
      <c r="F725" s="185" t="s">
        <v>65</v>
      </c>
      <c r="G725" s="182" t="s">
        <v>64</v>
      </c>
      <c r="H725" s="182">
        <v>2</v>
      </c>
      <c r="I725" s="183">
        <v>1</v>
      </c>
      <c r="J725" s="182" t="s">
        <v>74</v>
      </c>
    </row>
    <row r="726" spans="1:10" ht="12.75" customHeight="1" x14ac:dyDescent="0.2">
      <c r="A726" s="182">
        <v>2010</v>
      </c>
      <c r="B726" s="183">
        <v>1</v>
      </c>
      <c r="C726" s="183" t="s">
        <v>61</v>
      </c>
      <c r="D726" s="184" t="s">
        <v>62</v>
      </c>
      <c r="E726" s="182">
        <v>7</v>
      </c>
      <c r="F726" s="185" t="s">
        <v>66</v>
      </c>
      <c r="G726" s="182" t="s">
        <v>64</v>
      </c>
      <c r="H726" s="182">
        <v>1</v>
      </c>
      <c r="I726" s="183">
        <v>1</v>
      </c>
      <c r="J726" s="182" t="s">
        <v>74</v>
      </c>
    </row>
    <row r="727" spans="1:10" ht="12.75" customHeight="1" x14ac:dyDescent="0.2">
      <c r="A727" s="182">
        <v>2010</v>
      </c>
      <c r="B727" s="183">
        <v>1</v>
      </c>
      <c r="C727" s="183" t="s">
        <v>61</v>
      </c>
      <c r="D727" s="184" t="s">
        <v>62</v>
      </c>
      <c r="E727" s="182">
        <v>7</v>
      </c>
      <c r="F727" s="185" t="s">
        <v>77</v>
      </c>
      <c r="G727" s="182" t="s">
        <v>64</v>
      </c>
      <c r="H727" s="182">
        <v>1</v>
      </c>
      <c r="I727" s="183">
        <v>1</v>
      </c>
      <c r="J727" s="182" t="s">
        <v>74</v>
      </c>
    </row>
    <row r="728" spans="1:10" ht="12.75" customHeight="1" x14ac:dyDescent="0.2">
      <c r="A728" s="182">
        <v>2010</v>
      </c>
      <c r="B728" s="183">
        <v>1</v>
      </c>
      <c r="C728" s="183" t="s">
        <v>61</v>
      </c>
      <c r="D728" s="184" t="s">
        <v>62</v>
      </c>
      <c r="E728" s="182">
        <v>7</v>
      </c>
      <c r="F728" s="185" t="s">
        <v>68</v>
      </c>
      <c r="G728" s="182" t="s">
        <v>64</v>
      </c>
      <c r="H728" s="182">
        <v>1</v>
      </c>
      <c r="I728" s="183">
        <v>1</v>
      </c>
      <c r="J728" s="182" t="s">
        <v>74</v>
      </c>
    </row>
    <row r="729" spans="1:10" ht="12.75" customHeight="1" x14ac:dyDescent="0.2">
      <c r="A729" s="182">
        <v>2010</v>
      </c>
      <c r="B729" s="183">
        <v>1</v>
      </c>
      <c r="C729" s="183" t="s">
        <v>61</v>
      </c>
      <c r="D729" s="184" t="s">
        <v>62</v>
      </c>
      <c r="E729" s="182">
        <v>7</v>
      </c>
      <c r="F729" s="185" t="s">
        <v>70</v>
      </c>
      <c r="G729" s="182" t="s">
        <v>64</v>
      </c>
      <c r="H729" s="182">
        <v>1</v>
      </c>
      <c r="I729" s="183">
        <v>1</v>
      </c>
      <c r="J729" s="182" t="s">
        <v>74</v>
      </c>
    </row>
    <row r="730" spans="1:10" ht="12.75" customHeight="1" x14ac:dyDescent="0.2">
      <c r="A730" s="182">
        <v>2010</v>
      </c>
      <c r="B730" s="183">
        <v>1</v>
      </c>
      <c r="C730" s="183" t="s">
        <v>61</v>
      </c>
      <c r="D730" s="184" t="s">
        <v>37</v>
      </c>
      <c r="E730" s="182">
        <v>7</v>
      </c>
      <c r="F730" s="185" t="s">
        <v>63</v>
      </c>
      <c r="G730" s="182" t="s">
        <v>71</v>
      </c>
      <c r="H730" s="182">
        <v>2.5</v>
      </c>
      <c r="I730" s="183">
        <v>1</v>
      </c>
      <c r="J730" s="182" t="s">
        <v>74</v>
      </c>
    </row>
    <row r="731" spans="1:10" ht="12.75" customHeight="1" x14ac:dyDescent="0.2">
      <c r="A731" s="182">
        <v>2010</v>
      </c>
      <c r="B731" s="183">
        <v>1</v>
      </c>
      <c r="C731" s="183" t="s">
        <v>61</v>
      </c>
      <c r="D731" s="184" t="s">
        <v>37</v>
      </c>
      <c r="E731" s="182">
        <v>7</v>
      </c>
      <c r="F731" s="185" t="s">
        <v>66</v>
      </c>
      <c r="G731" s="182" t="s">
        <v>71</v>
      </c>
      <c r="H731" s="182">
        <v>2.5</v>
      </c>
      <c r="I731" s="183">
        <v>1</v>
      </c>
      <c r="J731" s="182" t="s">
        <v>74</v>
      </c>
    </row>
    <row r="732" spans="1:10" ht="12.75" customHeight="1" x14ac:dyDescent="0.2">
      <c r="A732" s="182">
        <v>2010</v>
      </c>
      <c r="B732" s="183">
        <v>1</v>
      </c>
      <c r="C732" s="183" t="s">
        <v>61</v>
      </c>
      <c r="D732" s="184" t="s">
        <v>34</v>
      </c>
      <c r="E732" s="182">
        <v>7</v>
      </c>
      <c r="F732" s="185" t="s">
        <v>63</v>
      </c>
      <c r="G732" s="182" t="s">
        <v>71</v>
      </c>
      <c r="H732" s="182">
        <v>2</v>
      </c>
      <c r="I732" s="183">
        <v>1</v>
      </c>
      <c r="J732" s="182" t="s">
        <v>74</v>
      </c>
    </row>
    <row r="733" spans="1:10" ht="12.75" customHeight="1" x14ac:dyDescent="0.2">
      <c r="A733" s="182">
        <v>2010</v>
      </c>
      <c r="B733" s="183">
        <v>1</v>
      </c>
      <c r="C733" s="183" t="s">
        <v>61</v>
      </c>
      <c r="D733" s="184" t="s">
        <v>34</v>
      </c>
      <c r="E733" s="182">
        <v>7</v>
      </c>
      <c r="F733" s="185" t="s">
        <v>65</v>
      </c>
      <c r="G733" s="182" t="s">
        <v>71</v>
      </c>
      <c r="H733" s="182">
        <v>1.5</v>
      </c>
      <c r="I733" s="183">
        <v>1</v>
      </c>
      <c r="J733" s="182" t="s">
        <v>74</v>
      </c>
    </row>
    <row r="734" spans="1:10" ht="12.75" customHeight="1" x14ac:dyDescent="0.2">
      <c r="A734" s="182">
        <v>2010</v>
      </c>
      <c r="B734" s="183">
        <v>1</v>
      </c>
      <c r="C734" s="183" t="s">
        <v>61</v>
      </c>
      <c r="D734" s="184" t="s">
        <v>34</v>
      </c>
      <c r="E734" s="182">
        <v>7</v>
      </c>
      <c r="F734" s="185" t="s">
        <v>77</v>
      </c>
      <c r="G734" s="182" t="s">
        <v>71</v>
      </c>
      <c r="H734" s="182">
        <v>1.5</v>
      </c>
      <c r="I734" s="183">
        <v>1</v>
      </c>
      <c r="J734" s="182" t="s">
        <v>74</v>
      </c>
    </row>
    <row r="735" spans="1:10" ht="12.75" customHeight="1" x14ac:dyDescent="0.2">
      <c r="A735" s="182">
        <v>2010</v>
      </c>
      <c r="B735" s="183">
        <v>1</v>
      </c>
      <c r="C735" s="183" t="s">
        <v>61</v>
      </c>
      <c r="D735" s="184" t="s">
        <v>34</v>
      </c>
      <c r="E735" s="182">
        <v>7</v>
      </c>
      <c r="F735" s="185" t="s">
        <v>66</v>
      </c>
      <c r="G735" s="182" t="s">
        <v>71</v>
      </c>
      <c r="H735" s="182">
        <v>4</v>
      </c>
      <c r="I735" s="183">
        <v>1</v>
      </c>
      <c r="J735" s="182" t="s">
        <v>74</v>
      </c>
    </row>
    <row r="736" spans="1:10" ht="12.75" customHeight="1" x14ac:dyDescent="0.2">
      <c r="A736" s="182">
        <v>2010</v>
      </c>
      <c r="B736" s="183">
        <v>1</v>
      </c>
      <c r="C736" s="183" t="s">
        <v>61</v>
      </c>
      <c r="D736" s="184" t="s">
        <v>34</v>
      </c>
      <c r="E736" s="182">
        <v>7</v>
      </c>
      <c r="F736" s="185" t="s">
        <v>69</v>
      </c>
      <c r="G736" s="182" t="s">
        <v>71</v>
      </c>
      <c r="H736" s="182">
        <v>1.5</v>
      </c>
      <c r="I736" s="183">
        <v>1</v>
      </c>
      <c r="J736" s="182" t="s">
        <v>74</v>
      </c>
    </row>
    <row r="737" spans="1:10" ht="12.75" customHeight="1" x14ac:dyDescent="0.2">
      <c r="A737" s="182">
        <v>2010</v>
      </c>
      <c r="B737" s="183">
        <v>1</v>
      </c>
      <c r="C737" s="183" t="s">
        <v>61</v>
      </c>
      <c r="D737" s="184" t="s">
        <v>38</v>
      </c>
      <c r="E737" s="182">
        <v>7</v>
      </c>
      <c r="F737" s="185" t="s">
        <v>65</v>
      </c>
      <c r="G737" s="182" t="s">
        <v>71</v>
      </c>
      <c r="H737" s="182">
        <v>1</v>
      </c>
      <c r="I737" s="183">
        <v>1</v>
      </c>
      <c r="J737" s="182" t="s">
        <v>74</v>
      </c>
    </row>
    <row r="738" spans="1:10" ht="12.75" customHeight="1" x14ac:dyDescent="0.2">
      <c r="A738" s="182">
        <v>2010</v>
      </c>
      <c r="B738" s="183">
        <v>1</v>
      </c>
      <c r="C738" s="183" t="s">
        <v>61</v>
      </c>
      <c r="D738" s="184" t="s">
        <v>38</v>
      </c>
      <c r="E738" s="182">
        <v>7</v>
      </c>
      <c r="F738" s="185" t="s">
        <v>70</v>
      </c>
      <c r="G738" s="182" t="s">
        <v>71</v>
      </c>
      <c r="H738" s="182">
        <v>2</v>
      </c>
      <c r="I738" s="183">
        <v>1</v>
      </c>
      <c r="J738" s="182" t="s">
        <v>74</v>
      </c>
    </row>
    <row r="739" spans="1:10" ht="12.75" customHeight="1" x14ac:dyDescent="0.2">
      <c r="A739" s="182">
        <v>2010</v>
      </c>
      <c r="B739" s="183">
        <v>1</v>
      </c>
      <c r="C739" s="183" t="s">
        <v>61</v>
      </c>
      <c r="D739" s="184" t="s">
        <v>62</v>
      </c>
      <c r="E739" s="182">
        <v>7</v>
      </c>
      <c r="F739" s="185" t="s">
        <v>63</v>
      </c>
      <c r="G739" s="182" t="s">
        <v>71</v>
      </c>
      <c r="H739" s="182">
        <v>4</v>
      </c>
      <c r="I739" s="183">
        <v>1</v>
      </c>
      <c r="J739" s="182" t="s">
        <v>74</v>
      </c>
    </row>
    <row r="740" spans="1:10" ht="12.75" customHeight="1" x14ac:dyDescent="0.2">
      <c r="A740" s="182">
        <v>2010</v>
      </c>
      <c r="B740" s="183">
        <v>1</v>
      </c>
      <c r="C740" s="183" t="s">
        <v>61</v>
      </c>
      <c r="D740" s="184" t="s">
        <v>62</v>
      </c>
      <c r="E740" s="182">
        <v>7</v>
      </c>
      <c r="F740" s="185" t="s">
        <v>65</v>
      </c>
      <c r="G740" s="182" t="s">
        <v>71</v>
      </c>
      <c r="H740" s="182">
        <v>2</v>
      </c>
      <c r="I740" s="183">
        <v>1</v>
      </c>
      <c r="J740" s="182" t="s">
        <v>74</v>
      </c>
    </row>
    <row r="741" spans="1:10" ht="12.75" customHeight="1" x14ac:dyDescent="0.2">
      <c r="A741" s="182">
        <v>2010</v>
      </c>
      <c r="B741" s="183">
        <v>1</v>
      </c>
      <c r="C741" s="183" t="s">
        <v>61</v>
      </c>
      <c r="D741" s="184" t="s">
        <v>62</v>
      </c>
      <c r="E741" s="182">
        <v>7</v>
      </c>
      <c r="F741" s="185" t="s">
        <v>66</v>
      </c>
      <c r="G741" s="182" t="s">
        <v>71</v>
      </c>
      <c r="H741" s="182">
        <v>1</v>
      </c>
      <c r="I741" s="183">
        <v>1</v>
      </c>
      <c r="J741" s="182" t="s">
        <v>74</v>
      </c>
    </row>
    <row r="742" spans="1:10" ht="12.75" customHeight="1" x14ac:dyDescent="0.2">
      <c r="A742" s="182">
        <v>2010</v>
      </c>
      <c r="B742" s="183">
        <v>1</v>
      </c>
      <c r="C742" s="183" t="s">
        <v>61</v>
      </c>
      <c r="D742" s="184" t="s">
        <v>62</v>
      </c>
      <c r="E742" s="182">
        <v>7</v>
      </c>
      <c r="F742" s="185" t="s">
        <v>77</v>
      </c>
      <c r="G742" s="182" t="s">
        <v>71</v>
      </c>
      <c r="H742" s="182">
        <v>2</v>
      </c>
      <c r="I742" s="183">
        <v>1</v>
      </c>
      <c r="J742" s="182" t="s">
        <v>74</v>
      </c>
    </row>
    <row r="743" spans="1:10" ht="12.75" customHeight="1" x14ac:dyDescent="0.2">
      <c r="A743" s="182">
        <v>2010</v>
      </c>
      <c r="B743" s="183">
        <v>1</v>
      </c>
      <c r="C743" s="183" t="s">
        <v>61</v>
      </c>
      <c r="D743" s="184" t="s">
        <v>62</v>
      </c>
      <c r="E743" s="182">
        <v>7</v>
      </c>
      <c r="F743" s="185" t="s">
        <v>70</v>
      </c>
      <c r="G743" s="182" t="s">
        <v>71</v>
      </c>
      <c r="H743" s="182">
        <v>2</v>
      </c>
      <c r="I743" s="183">
        <v>1</v>
      </c>
      <c r="J743" s="182" t="s">
        <v>74</v>
      </c>
    </row>
    <row r="744" spans="1:10" ht="12.75" customHeight="1" x14ac:dyDescent="0.2">
      <c r="A744" s="182">
        <v>2010</v>
      </c>
      <c r="B744" s="183">
        <v>1</v>
      </c>
      <c r="C744" s="183" t="s">
        <v>61</v>
      </c>
      <c r="D744" s="184" t="s">
        <v>39</v>
      </c>
      <c r="E744" s="182">
        <v>7</v>
      </c>
      <c r="F744" s="185" t="s">
        <v>70</v>
      </c>
      <c r="G744" s="182" t="s">
        <v>71</v>
      </c>
      <c r="H744" s="182">
        <v>3</v>
      </c>
      <c r="I744" s="183">
        <v>1</v>
      </c>
      <c r="J744" s="182" t="s">
        <v>74</v>
      </c>
    </row>
    <row r="745" spans="1:10" ht="12.75" customHeight="1" x14ac:dyDescent="0.2">
      <c r="A745" s="182">
        <v>2010</v>
      </c>
      <c r="B745" s="183">
        <v>1</v>
      </c>
      <c r="C745" s="183" t="s">
        <v>61</v>
      </c>
      <c r="D745" s="184" t="s">
        <v>62</v>
      </c>
      <c r="E745" s="182">
        <v>7</v>
      </c>
      <c r="F745" s="185" t="s">
        <v>68</v>
      </c>
      <c r="G745" s="182" t="s">
        <v>71</v>
      </c>
      <c r="H745" s="182">
        <v>1</v>
      </c>
      <c r="I745" s="183">
        <v>1</v>
      </c>
      <c r="J745" s="182" t="s">
        <v>74</v>
      </c>
    </row>
    <row r="746" spans="1:10" ht="12.75" customHeight="1" x14ac:dyDescent="0.2">
      <c r="A746" s="187">
        <v>2010</v>
      </c>
      <c r="B746" s="187">
        <v>1</v>
      </c>
      <c r="C746" s="187" t="s">
        <v>61</v>
      </c>
      <c r="D746" s="188" t="s">
        <v>37</v>
      </c>
      <c r="E746" s="187">
        <v>6</v>
      </c>
      <c r="F746" s="194" t="s">
        <v>68</v>
      </c>
      <c r="G746" s="187" t="s">
        <v>71</v>
      </c>
      <c r="H746" s="187">
        <v>2.5</v>
      </c>
      <c r="I746" s="187">
        <v>1</v>
      </c>
      <c r="J746" s="187" t="s">
        <v>78</v>
      </c>
    </row>
    <row r="747" spans="1:10" ht="12.75" customHeight="1" x14ac:dyDescent="0.2">
      <c r="A747" s="187">
        <v>2010</v>
      </c>
      <c r="B747" s="187">
        <v>1</v>
      </c>
      <c r="C747" s="187" t="s">
        <v>61</v>
      </c>
      <c r="D747" s="188" t="s">
        <v>34</v>
      </c>
      <c r="E747" s="187">
        <v>6</v>
      </c>
      <c r="F747" s="194" t="s">
        <v>69</v>
      </c>
      <c r="G747" s="187" t="s">
        <v>71</v>
      </c>
      <c r="H747" s="187">
        <v>1.5</v>
      </c>
      <c r="I747" s="187">
        <v>1</v>
      </c>
      <c r="J747" s="187" t="s">
        <v>78</v>
      </c>
    </row>
    <row r="748" spans="1:10" ht="12.75" customHeight="1" x14ac:dyDescent="0.2">
      <c r="A748" s="187">
        <v>2010</v>
      </c>
      <c r="B748" s="187">
        <v>1</v>
      </c>
      <c r="C748" s="187" t="s">
        <v>61</v>
      </c>
      <c r="D748" s="188" t="s">
        <v>38</v>
      </c>
      <c r="E748" s="187">
        <v>6</v>
      </c>
      <c r="F748" s="194" t="s">
        <v>68</v>
      </c>
      <c r="G748" s="187" t="s">
        <v>71</v>
      </c>
      <c r="H748" s="187">
        <v>2</v>
      </c>
      <c r="I748" s="187">
        <v>1</v>
      </c>
      <c r="J748" s="187" t="s">
        <v>78</v>
      </c>
    </row>
    <row r="749" spans="1:10" ht="12.75" customHeight="1" x14ac:dyDescent="0.2">
      <c r="A749" s="187">
        <v>2010</v>
      </c>
      <c r="B749" s="187">
        <v>1</v>
      </c>
      <c r="C749" s="187" t="s">
        <v>61</v>
      </c>
      <c r="D749" s="188" t="s">
        <v>38</v>
      </c>
      <c r="E749" s="187">
        <v>6</v>
      </c>
      <c r="F749" s="194" t="s">
        <v>69</v>
      </c>
      <c r="G749" s="187" t="s">
        <v>71</v>
      </c>
      <c r="H749" s="187">
        <v>2</v>
      </c>
      <c r="I749" s="187">
        <v>1</v>
      </c>
      <c r="J749" s="187" t="s">
        <v>78</v>
      </c>
    </row>
    <row r="750" spans="1:10" ht="12.75" customHeight="1" x14ac:dyDescent="0.2">
      <c r="A750" s="187">
        <v>2010</v>
      </c>
      <c r="B750" s="187">
        <v>1</v>
      </c>
      <c r="C750" s="187" t="s">
        <v>61</v>
      </c>
      <c r="D750" s="188" t="s">
        <v>38</v>
      </c>
      <c r="E750" s="187">
        <v>6</v>
      </c>
      <c r="F750" s="194" t="s">
        <v>70</v>
      </c>
      <c r="G750" s="187" t="s">
        <v>71</v>
      </c>
      <c r="H750" s="187">
        <v>3</v>
      </c>
      <c r="I750" s="187">
        <v>1</v>
      </c>
      <c r="J750" s="187" t="s">
        <v>78</v>
      </c>
    </row>
    <row r="751" spans="1:10" ht="12.75" customHeight="1" x14ac:dyDescent="0.2">
      <c r="A751" s="187">
        <v>2010</v>
      </c>
      <c r="B751" s="187">
        <v>1</v>
      </c>
      <c r="C751" s="187" t="s">
        <v>61</v>
      </c>
      <c r="D751" s="188" t="s">
        <v>39</v>
      </c>
      <c r="E751" s="187">
        <v>6</v>
      </c>
      <c r="F751" s="194" t="s">
        <v>70</v>
      </c>
      <c r="G751" s="187" t="s">
        <v>71</v>
      </c>
      <c r="H751" s="187">
        <v>2</v>
      </c>
      <c r="I751" s="187">
        <v>1</v>
      </c>
      <c r="J751" s="187" t="s">
        <v>78</v>
      </c>
    </row>
    <row r="752" spans="1:10" ht="12.75" customHeight="1" x14ac:dyDescent="0.2">
      <c r="A752" s="187">
        <v>2010</v>
      </c>
      <c r="B752" s="187">
        <v>1</v>
      </c>
      <c r="C752" s="187" t="s">
        <v>61</v>
      </c>
      <c r="D752" s="188" t="s">
        <v>62</v>
      </c>
      <c r="E752" s="187">
        <v>6</v>
      </c>
      <c r="F752" s="194" t="s">
        <v>68</v>
      </c>
      <c r="G752" s="187" t="s">
        <v>71</v>
      </c>
      <c r="H752" s="187">
        <v>1</v>
      </c>
      <c r="I752" s="187">
        <v>1</v>
      </c>
      <c r="J752" s="187" t="s">
        <v>78</v>
      </c>
    </row>
    <row r="753" spans="1:10" ht="12.75" customHeight="1" x14ac:dyDescent="0.2">
      <c r="A753" s="187">
        <v>2010</v>
      </c>
      <c r="B753" s="187">
        <v>1</v>
      </c>
      <c r="C753" s="187" t="s">
        <v>61</v>
      </c>
      <c r="D753" s="188" t="s">
        <v>62</v>
      </c>
      <c r="E753" s="187">
        <v>6</v>
      </c>
      <c r="F753" s="194" t="s">
        <v>69</v>
      </c>
      <c r="G753" s="187" t="s">
        <v>71</v>
      </c>
      <c r="H753" s="187">
        <v>2</v>
      </c>
      <c r="I753" s="187">
        <v>1</v>
      </c>
      <c r="J753" s="187" t="s">
        <v>78</v>
      </c>
    </row>
    <row r="754" spans="1:10" ht="12.75" customHeight="1" x14ac:dyDescent="0.2">
      <c r="A754" s="187">
        <v>2010</v>
      </c>
      <c r="B754" s="187">
        <v>1</v>
      </c>
      <c r="C754" s="187" t="s">
        <v>61</v>
      </c>
      <c r="D754" s="188" t="s">
        <v>62</v>
      </c>
      <c r="E754" s="187">
        <v>6</v>
      </c>
      <c r="F754" s="194" t="s">
        <v>70</v>
      </c>
      <c r="G754" s="187" t="s">
        <v>71</v>
      </c>
      <c r="H754" s="187">
        <v>2</v>
      </c>
      <c r="I754" s="187">
        <v>1</v>
      </c>
      <c r="J754" s="187" t="s">
        <v>78</v>
      </c>
    </row>
    <row r="755" spans="1:10" ht="12.75" customHeight="1" x14ac:dyDescent="0.2">
      <c r="A755" s="187">
        <v>2010</v>
      </c>
      <c r="B755" s="187">
        <v>1</v>
      </c>
      <c r="C755" s="187" t="s">
        <v>61</v>
      </c>
      <c r="D755" s="188" t="s">
        <v>37</v>
      </c>
      <c r="E755" s="187">
        <v>7</v>
      </c>
      <c r="F755" s="194" t="s">
        <v>63</v>
      </c>
      <c r="G755" s="187" t="s">
        <v>64</v>
      </c>
      <c r="H755" s="187">
        <v>2.5</v>
      </c>
      <c r="I755" s="187">
        <v>1</v>
      </c>
      <c r="J755" s="187" t="s">
        <v>78</v>
      </c>
    </row>
    <row r="756" spans="1:10" ht="12.75" customHeight="1" x14ac:dyDescent="0.2">
      <c r="A756" s="187">
        <v>2010</v>
      </c>
      <c r="B756" s="187">
        <v>1</v>
      </c>
      <c r="C756" s="187" t="s">
        <v>61</v>
      </c>
      <c r="D756" s="188" t="s">
        <v>37</v>
      </c>
      <c r="E756" s="187">
        <v>7</v>
      </c>
      <c r="F756" s="194" t="s">
        <v>66</v>
      </c>
      <c r="G756" s="187" t="s">
        <v>64</v>
      </c>
      <c r="H756" s="187">
        <v>2.5</v>
      </c>
      <c r="I756" s="187">
        <v>1</v>
      </c>
      <c r="J756" s="187" t="s">
        <v>78</v>
      </c>
    </row>
    <row r="757" spans="1:10" ht="12.75" customHeight="1" x14ac:dyDescent="0.2">
      <c r="A757" s="187">
        <v>2010</v>
      </c>
      <c r="B757" s="187">
        <v>1</v>
      </c>
      <c r="C757" s="187" t="s">
        <v>61</v>
      </c>
      <c r="D757" s="188" t="s">
        <v>37</v>
      </c>
      <c r="E757" s="187">
        <v>7</v>
      </c>
      <c r="F757" s="194" t="s">
        <v>68</v>
      </c>
      <c r="G757" s="187" t="s">
        <v>64</v>
      </c>
      <c r="H757" s="187">
        <v>2.5</v>
      </c>
      <c r="I757" s="187">
        <v>1</v>
      </c>
      <c r="J757" s="187" t="s">
        <v>78</v>
      </c>
    </row>
    <row r="758" spans="1:10" ht="12.75" customHeight="1" x14ac:dyDescent="0.2">
      <c r="A758" s="187">
        <v>2010</v>
      </c>
      <c r="B758" s="187">
        <v>1</v>
      </c>
      <c r="C758" s="187" t="s">
        <v>61</v>
      </c>
      <c r="D758" s="188" t="s">
        <v>34</v>
      </c>
      <c r="E758" s="187">
        <v>7</v>
      </c>
      <c r="F758" s="194" t="s">
        <v>63</v>
      </c>
      <c r="G758" s="187" t="s">
        <v>64</v>
      </c>
      <c r="H758" s="187">
        <v>1.5</v>
      </c>
      <c r="I758" s="187">
        <v>1</v>
      </c>
      <c r="J758" s="187" t="s">
        <v>78</v>
      </c>
    </row>
    <row r="759" spans="1:10" ht="12.75" customHeight="1" x14ac:dyDescent="0.2">
      <c r="A759" s="187">
        <v>2010</v>
      </c>
      <c r="B759" s="187">
        <v>1</v>
      </c>
      <c r="C759" s="187" t="s">
        <v>61</v>
      </c>
      <c r="D759" s="188" t="s">
        <v>34</v>
      </c>
      <c r="E759" s="187">
        <v>7</v>
      </c>
      <c r="F759" s="194" t="s">
        <v>66</v>
      </c>
      <c r="G759" s="187" t="s">
        <v>64</v>
      </c>
      <c r="H759" s="187">
        <v>1.5</v>
      </c>
      <c r="I759" s="187">
        <v>1</v>
      </c>
      <c r="J759" s="187" t="s">
        <v>78</v>
      </c>
    </row>
    <row r="760" spans="1:10" ht="12.75" customHeight="1" x14ac:dyDescent="0.2">
      <c r="A760" s="187">
        <v>2010</v>
      </c>
      <c r="B760" s="187">
        <v>1</v>
      </c>
      <c r="C760" s="187" t="s">
        <v>61</v>
      </c>
      <c r="D760" s="188" t="s">
        <v>34</v>
      </c>
      <c r="E760" s="187">
        <v>7</v>
      </c>
      <c r="F760" s="194" t="s">
        <v>77</v>
      </c>
      <c r="G760" s="187" t="s">
        <v>64</v>
      </c>
      <c r="H760" s="187">
        <v>1.5</v>
      </c>
      <c r="I760" s="187">
        <v>1</v>
      </c>
      <c r="J760" s="187" t="s">
        <v>78</v>
      </c>
    </row>
    <row r="761" spans="1:10" ht="12.75" customHeight="1" x14ac:dyDescent="0.2">
      <c r="A761" s="187">
        <v>2010</v>
      </c>
      <c r="B761" s="187">
        <v>1</v>
      </c>
      <c r="C761" s="187" t="s">
        <v>61</v>
      </c>
      <c r="D761" s="188" t="s">
        <v>34</v>
      </c>
      <c r="E761" s="187">
        <v>7</v>
      </c>
      <c r="F761" s="194" t="s">
        <v>69</v>
      </c>
      <c r="G761" s="187" t="s">
        <v>64</v>
      </c>
      <c r="H761" s="187">
        <v>1</v>
      </c>
      <c r="I761" s="187">
        <v>1</v>
      </c>
      <c r="J761" s="187" t="s">
        <v>78</v>
      </c>
    </row>
    <row r="762" spans="1:10" ht="12.75" customHeight="1" x14ac:dyDescent="0.2">
      <c r="A762" s="187">
        <v>2010</v>
      </c>
      <c r="B762" s="187">
        <v>1</v>
      </c>
      <c r="C762" s="187" t="s">
        <v>61</v>
      </c>
      <c r="D762" s="188" t="s">
        <v>38</v>
      </c>
      <c r="E762" s="187">
        <v>7</v>
      </c>
      <c r="F762" s="194" t="s">
        <v>63</v>
      </c>
      <c r="G762" s="187" t="s">
        <v>64</v>
      </c>
      <c r="H762" s="187">
        <v>1</v>
      </c>
      <c r="I762" s="187">
        <v>1</v>
      </c>
      <c r="J762" s="187" t="s">
        <v>78</v>
      </c>
    </row>
    <row r="763" spans="1:10" ht="12.75" customHeight="1" x14ac:dyDescent="0.2">
      <c r="A763" s="187">
        <v>2010</v>
      </c>
      <c r="B763" s="187">
        <v>1</v>
      </c>
      <c r="C763" s="187" t="s">
        <v>61</v>
      </c>
      <c r="D763" s="188" t="s">
        <v>38</v>
      </c>
      <c r="E763" s="187">
        <v>7</v>
      </c>
      <c r="F763" s="194" t="s">
        <v>65</v>
      </c>
      <c r="G763" s="187" t="s">
        <v>64</v>
      </c>
      <c r="H763" s="187">
        <v>1</v>
      </c>
      <c r="I763" s="187">
        <v>1</v>
      </c>
      <c r="J763" s="187" t="s">
        <v>78</v>
      </c>
    </row>
    <row r="764" spans="1:10" ht="12.75" customHeight="1" x14ac:dyDescent="0.2">
      <c r="A764" s="187">
        <v>2010</v>
      </c>
      <c r="B764" s="187">
        <v>1</v>
      </c>
      <c r="C764" s="187" t="s">
        <v>61</v>
      </c>
      <c r="D764" s="188" t="s">
        <v>38</v>
      </c>
      <c r="E764" s="187">
        <v>7</v>
      </c>
      <c r="F764" s="194" t="s">
        <v>66</v>
      </c>
      <c r="G764" s="187" t="s">
        <v>64</v>
      </c>
      <c r="H764" s="187">
        <v>1</v>
      </c>
      <c r="I764" s="187">
        <v>1</v>
      </c>
      <c r="J764" s="187" t="s">
        <v>78</v>
      </c>
    </row>
    <row r="765" spans="1:10" ht="12.75" customHeight="1" x14ac:dyDescent="0.2">
      <c r="A765" s="187">
        <v>2010</v>
      </c>
      <c r="B765" s="187">
        <v>1</v>
      </c>
      <c r="C765" s="187" t="s">
        <v>61</v>
      </c>
      <c r="D765" s="188" t="s">
        <v>38</v>
      </c>
      <c r="E765" s="187">
        <v>7</v>
      </c>
      <c r="F765" s="194" t="s">
        <v>77</v>
      </c>
      <c r="G765" s="187" t="s">
        <v>64</v>
      </c>
      <c r="H765" s="187">
        <v>1</v>
      </c>
      <c r="I765" s="187">
        <v>1</v>
      </c>
      <c r="J765" s="187" t="s">
        <v>78</v>
      </c>
    </row>
    <row r="766" spans="1:10" ht="12.75" customHeight="1" x14ac:dyDescent="0.2">
      <c r="A766" s="187">
        <v>2010</v>
      </c>
      <c r="B766" s="187">
        <v>1</v>
      </c>
      <c r="C766" s="187" t="s">
        <v>61</v>
      </c>
      <c r="D766" s="188" t="s">
        <v>38</v>
      </c>
      <c r="E766" s="187">
        <v>7</v>
      </c>
      <c r="F766" s="194" t="s">
        <v>68</v>
      </c>
      <c r="G766" s="187" t="s">
        <v>64</v>
      </c>
      <c r="H766" s="187">
        <v>1</v>
      </c>
      <c r="I766" s="187">
        <v>1</v>
      </c>
      <c r="J766" s="187" t="s">
        <v>78</v>
      </c>
    </row>
    <row r="767" spans="1:10" ht="12.75" customHeight="1" x14ac:dyDescent="0.2">
      <c r="A767" s="187">
        <v>2010</v>
      </c>
      <c r="B767" s="187">
        <v>1</v>
      </c>
      <c r="C767" s="187" t="s">
        <v>61</v>
      </c>
      <c r="D767" s="188" t="s">
        <v>38</v>
      </c>
      <c r="E767" s="187">
        <v>7</v>
      </c>
      <c r="F767" s="194" t="s">
        <v>69</v>
      </c>
      <c r="G767" s="187" t="s">
        <v>64</v>
      </c>
      <c r="H767" s="187">
        <v>1</v>
      </c>
      <c r="I767" s="187">
        <v>1</v>
      </c>
      <c r="J767" s="187" t="s">
        <v>78</v>
      </c>
    </row>
    <row r="768" spans="1:10" ht="12.75" customHeight="1" x14ac:dyDescent="0.2">
      <c r="A768" s="187">
        <v>2010</v>
      </c>
      <c r="B768" s="187">
        <v>1</v>
      </c>
      <c r="C768" s="187" t="s">
        <v>61</v>
      </c>
      <c r="D768" s="188" t="s">
        <v>38</v>
      </c>
      <c r="E768" s="187">
        <v>7</v>
      </c>
      <c r="F768" s="194" t="s">
        <v>70</v>
      </c>
      <c r="G768" s="187" t="s">
        <v>64</v>
      </c>
      <c r="H768" s="187">
        <v>2</v>
      </c>
      <c r="I768" s="187">
        <v>1</v>
      </c>
      <c r="J768" s="187" t="s">
        <v>78</v>
      </c>
    </row>
    <row r="769" spans="1:10" ht="12.75" customHeight="1" x14ac:dyDescent="0.2">
      <c r="A769" s="187">
        <v>2010</v>
      </c>
      <c r="B769" s="187">
        <v>1</v>
      </c>
      <c r="C769" s="187" t="s">
        <v>61</v>
      </c>
      <c r="D769" s="188" t="s">
        <v>39</v>
      </c>
      <c r="E769" s="187">
        <v>7</v>
      </c>
      <c r="F769" s="194" t="s">
        <v>70</v>
      </c>
      <c r="G769" s="187" t="s">
        <v>64</v>
      </c>
      <c r="H769" s="187">
        <v>2</v>
      </c>
      <c r="I769" s="187">
        <v>1</v>
      </c>
      <c r="J769" s="187" t="s">
        <v>78</v>
      </c>
    </row>
    <row r="770" spans="1:10" ht="12.75" customHeight="1" x14ac:dyDescent="0.2">
      <c r="A770" s="187">
        <v>2010</v>
      </c>
      <c r="B770" s="187">
        <v>1</v>
      </c>
      <c r="C770" s="187" t="s">
        <v>61</v>
      </c>
      <c r="D770" s="188" t="s">
        <v>62</v>
      </c>
      <c r="E770" s="187">
        <v>7</v>
      </c>
      <c r="F770" s="194" t="s">
        <v>63</v>
      </c>
      <c r="G770" s="187" t="s">
        <v>64</v>
      </c>
      <c r="H770" s="187">
        <v>2</v>
      </c>
      <c r="I770" s="187">
        <v>1</v>
      </c>
      <c r="J770" s="187" t="s">
        <v>78</v>
      </c>
    </row>
    <row r="771" spans="1:10" ht="12.75" customHeight="1" x14ac:dyDescent="0.2">
      <c r="A771" s="187">
        <v>2010</v>
      </c>
      <c r="B771" s="187">
        <v>1</v>
      </c>
      <c r="C771" s="187" t="s">
        <v>61</v>
      </c>
      <c r="D771" s="188" t="s">
        <v>62</v>
      </c>
      <c r="E771" s="187">
        <v>7</v>
      </c>
      <c r="F771" s="194" t="s">
        <v>65</v>
      </c>
      <c r="G771" s="187" t="s">
        <v>64</v>
      </c>
      <c r="H771" s="187">
        <v>2</v>
      </c>
      <c r="I771" s="187">
        <v>1</v>
      </c>
      <c r="J771" s="187" t="s">
        <v>78</v>
      </c>
    </row>
    <row r="772" spans="1:10" ht="12.75" customHeight="1" x14ac:dyDescent="0.2">
      <c r="A772" s="187">
        <v>2010</v>
      </c>
      <c r="B772" s="187">
        <v>1</v>
      </c>
      <c r="C772" s="187" t="s">
        <v>61</v>
      </c>
      <c r="D772" s="188" t="s">
        <v>62</v>
      </c>
      <c r="E772" s="187">
        <v>7</v>
      </c>
      <c r="F772" s="194" t="s">
        <v>66</v>
      </c>
      <c r="G772" s="187" t="s">
        <v>64</v>
      </c>
      <c r="H772" s="187">
        <v>2</v>
      </c>
      <c r="I772" s="187">
        <v>1</v>
      </c>
      <c r="J772" s="187" t="s">
        <v>78</v>
      </c>
    </row>
    <row r="773" spans="1:10" ht="12.75" customHeight="1" x14ac:dyDescent="0.2">
      <c r="A773" s="187">
        <v>2010</v>
      </c>
      <c r="B773" s="187">
        <v>1</v>
      </c>
      <c r="C773" s="187" t="s">
        <v>61</v>
      </c>
      <c r="D773" s="188" t="s">
        <v>62</v>
      </c>
      <c r="E773" s="187">
        <v>7</v>
      </c>
      <c r="F773" s="194" t="s">
        <v>77</v>
      </c>
      <c r="G773" s="187" t="s">
        <v>64</v>
      </c>
      <c r="H773" s="187">
        <v>2</v>
      </c>
      <c r="I773" s="187">
        <v>1</v>
      </c>
      <c r="J773" s="187" t="s">
        <v>78</v>
      </c>
    </row>
    <row r="774" spans="1:10" ht="12.75" customHeight="1" x14ac:dyDescent="0.2">
      <c r="A774" s="187">
        <v>2010</v>
      </c>
      <c r="B774" s="187">
        <v>1</v>
      </c>
      <c r="C774" s="187" t="s">
        <v>61</v>
      </c>
      <c r="D774" s="188" t="s">
        <v>62</v>
      </c>
      <c r="E774" s="187">
        <v>7</v>
      </c>
      <c r="F774" s="194" t="s">
        <v>69</v>
      </c>
      <c r="G774" s="187" t="s">
        <v>64</v>
      </c>
      <c r="H774" s="187">
        <v>2</v>
      </c>
      <c r="I774" s="187">
        <v>1</v>
      </c>
      <c r="J774" s="187" t="s">
        <v>78</v>
      </c>
    </row>
    <row r="775" spans="1:10" ht="12.75" customHeight="1" x14ac:dyDescent="0.2">
      <c r="A775" s="187">
        <v>2010</v>
      </c>
      <c r="B775" s="187">
        <v>1</v>
      </c>
      <c r="C775" s="187" t="s">
        <v>61</v>
      </c>
      <c r="D775" s="188" t="s">
        <v>62</v>
      </c>
      <c r="E775" s="187">
        <v>7</v>
      </c>
      <c r="F775" s="194" t="s">
        <v>70</v>
      </c>
      <c r="G775" s="187" t="s">
        <v>64</v>
      </c>
      <c r="H775" s="187">
        <v>2</v>
      </c>
      <c r="I775" s="187">
        <v>1</v>
      </c>
      <c r="J775" s="187" t="s">
        <v>78</v>
      </c>
    </row>
    <row r="776" spans="1:10" ht="12.75" customHeight="1" x14ac:dyDescent="0.2">
      <c r="A776" s="187">
        <v>2010</v>
      </c>
      <c r="B776" s="187">
        <v>1</v>
      </c>
      <c r="C776" s="187" t="s">
        <v>61</v>
      </c>
      <c r="D776" s="188" t="s">
        <v>37</v>
      </c>
      <c r="E776" s="187">
        <v>7</v>
      </c>
      <c r="F776" s="194" t="s">
        <v>63</v>
      </c>
      <c r="G776" s="187" t="s">
        <v>71</v>
      </c>
      <c r="H776" s="187">
        <v>2.5</v>
      </c>
      <c r="I776" s="187">
        <v>1</v>
      </c>
      <c r="J776" s="187" t="s">
        <v>78</v>
      </c>
    </row>
    <row r="777" spans="1:10" ht="12.75" customHeight="1" x14ac:dyDescent="0.2">
      <c r="A777" s="187">
        <v>2010</v>
      </c>
      <c r="B777" s="187">
        <v>1</v>
      </c>
      <c r="C777" s="187" t="s">
        <v>61</v>
      </c>
      <c r="D777" s="188" t="s">
        <v>37</v>
      </c>
      <c r="E777" s="187">
        <v>7</v>
      </c>
      <c r="F777" s="194" t="s">
        <v>66</v>
      </c>
      <c r="G777" s="187" t="s">
        <v>71</v>
      </c>
      <c r="H777" s="187">
        <v>2.5</v>
      </c>
      <c r="I777" s="187">
        <v>1</v>
      </c>
      <c r="J777" s="187" t="s">
        <v>78</v>
      </c>
    </row>
    <row r="778" spans="1:10" ht="12.75" customHeight="1" x14ac:dyDescent="0.2">
      <c r="A778" s="187">
        <v>2010</v>
      </c>
      <c r="B778" s="187">
        <v>1</v>
      </c>
      <c r="C778" s="187" t="s">
        <v>61</v>
      </c>
      <c r="D778" s="188" t="s">
        <v>34</v>
      </c>
      <c r="E778" s="187">
        <v>7</v>
      </c>
      <c r="F778" s="194" t="s">
        <v>63</v>
      </c>
      <c r="G778" s="187" t="s">
        <v>71</v>
      </c>
      <c r="H778" s="187">
        <v>2</v>
      </c>
      <c r="I778" s="187">
        <v>1</v>
      </c>
      <c r="J778" s="187" t="s">
        <v>78</v>
      </c>
    </row>
    <row r="779" spans="1:10" ht="12.75" customHeight="1" x14ac:dyDescent="0.2">
      <c r="A779" s="187">
        <v>2010</v>
      </c>
      <c r="B779" s="187">
        <v>1</v>
      </c>
      <c r="C779" s="187" t="s">
        <v>61</v>
      </c>
      <c r="D779" s="188" t="s">
        <v>34</v>
      </c>
      <c r="E779" s="187">
        <v>7</v>
      </c>
      <c r="F779" s="194" t="s">
        <v>65</v>
      </c>
      <c r="G779" s="187" t="s">
        <v>71</v>
      </c>
      <c r="H779" s="187">
        <v>1.5</v>
      </c>
      <c r="I779" s="187">
        <v>1</v>
      </c>
      <c r="J779" s="187" t="s">
        <v>78</v>
      </c>
    </row>
    <row r="780" spans="1:10" ht="12.75" customHeight="1" x14ac:dyDescent="0.2">
      <c r="A780" s="187">
        <v>2010</v>
      </c>
      <c r="B780" s="187">
        <v>1</v>
      </c>
      <c r="C780" s="187" t="s">
        <v>61</v>
      </c>
      <c r="D780" s="188" t="s">
        <v>34</v>
      </c>
      <c r="E780" s="187">
        <v>7</v>
      </c>
      <c r="F780" s="194" t="s">
        <v>66</v>
      </c>
      <c r="G780" s="187" t="s">
        <v>71</v>
      </c>
      <c r="H780" s="187">
        <v>4</v>
      </c>
      <c r="I780" s="187">
        <v>1</v>
      </c>
      <c r="J780" s="187" t="s">
        <v>78</v>
      </c>
    </row>
    <row r="781" spans="1:10" ht="12.75" customHeight="1" x14ac:dyDescent="0.2">
      <c r="A781" s="187">
        <v>2010</v>
      </c>
      <c r="B781" s="187">
        <v>1</v>
      </c>
      <c r="C781" s="187" t="s">
        <v>61</v>
      </c>
      <c r="D781" s="188" t="s">
        <v>34</v>
      </c>
      <c r="E781" s="187">
        <v>7</v>
      </c>
      <c r="F781" s="194" t="s">
        <v>77</v>
      </c>
      <c r="G781" s="187" t="s">
        <v>71</v>
      </c>
      <c r="H781" s="187">
        <v>1.5</v>
      </c>
      <c r="I781" s="187">
        <v>1</v>
      </c>
      <c r="J781" s="187" t="s">
        <v>78</v>
      </c>
    </row>
    <row r="782" spans="1:10" ht="12.75" customHeight="1" x14ac:dyDescent="0.2">
      <c r="A782" s="187">
        <v>2010</v>
      </c>
      <c r="B782" s="187">
        <v>1</v>
      </c>
      <c r="C782" s="187" t="s">
        <v>61</v>
      </c>
      <c r="D782" s="188" t="s">
        <v>38</v>
      </c>
      <c r="E782" s="187">
        <v>7</v>
      </c>
      <c r="F782" s="194" t="s">
        <v>63</v>
      </c>
      <c r="G782" s="187" t="s">
        <v>71</v>
      </c>
      <c r="H782" s="187">
        <v>3</v>
      </c>
      <c r="I782" s="187">
        <v>1</v>
      </c>
      <c r="J782" s="187" t="s">
        <v>78</v>
      </c>
    </row>
    <row r="783" spans="1:10" ht="12.75" customHeight="1" x14ac:dyDescent="0.2">
      <c r="A783" s="187">
        <v>2010</v>
      </c>
      <c r="B783" s="187">
        <v>1</v>
      </c>
      <c r="C783" s="187" t="s">
        <v>61</v>
      </c>
      <c r="D783" s="188" t="s">
        <v>38</v>
      </c>
      <c r="E783" s="187">
        <v>7</v>
      </c>
      <c r="F783" s="194" t="s">
        <v>65</v>
      </c>
      <c r="G783" s="187" t="s">
        <v>71</v>
      </c>
      <c r="H783" s="187">
        <v>3</v>
      </c>
      <c r="I783" s="187">
        <v>1</v>
      </c>
      <c r="J783" s="187" t="s">
        <v>78</v>
      </c>
    </row>
    <row r="784" spans="1:10" ht="12.75" customHeight="1" x14ac:dyDescent="0.2">
      <c r="A784" s="187">
        <v>2010</v>
      </c>
      <c r="B784" s="187">
        <v>1</v>
      </c>
      <c r="C784" s="187" t="s">
        <v>61</v>
      </c>
      <c r="D784" s="188" t="s">
        <v>62</v>
      </c>
      <c r="E784" s="187">
        <v>7</v>
      </c>
      <c r="F784" s="194" t="s">
        <v>63</v>
      </c>
      <c r="G784" s="187" t="s">
        <v>71</v>
      </c>
      <c r="H784" s="187">
        <v>4</v>
      </c>
      <c r="I784" s="187">
        <v>1</v>
      </c>
      <c r="J784" s="187" t="s">
        <v>78</v>
      </c>
    </row>
    <row r="785" spans="1:10" ht="12.75" customHeight="1" x14ac:dyDescent="0.2">
      <c r="A785" s="187">
        <v>2010</v>
      </c>
      <c r="B785" s="187">
        <v>1</v>
      </c>
      <c r="C785" s="187" t="s">
        <v>61</v>
      </c>
      <c r="D785" s="188" t="s">
        <v>62</v>
      </c>
      <c r="E785" s="187">
        <v>7</v>
      </c>
      <c r="F785" s="194" t="s">
        <v>65</v>
      </c>
      <c r="G785" s="187" t="s">
        <v>71</v>
      </c>
      <c r="H785" s="187">
        <v>2</v>
      </c>
      <c r="I785" s="187">
        <v>1</v>
      </c>
      <c r="J785" s="187" t="s">
        <v>78</v>
      </c>
    </row>
    <row r="786" spans="1:10" ht="12.75" customHeight="1" x14ac:dyDescent="0.2">
      <c r="A786" s="187">
        <v>2010</v>
      </c>
      <c r="B786" s="187">
        <v>1</v>
      </c>
      <c r="C786" s="187" t="s">
        <v>61</v>
      </c>
      <c r="D786" s="188" t="s">
        <v>62</v>
      </c>
      <c r="E786" s="187">
        <v>7</v>
      </c>
      <c r="F786" s="194" t="s">
        <v>66</v>
      </c>
      <c r="G786" s="187" t="s">
        <v>71</v>
      </c>
      <c r="H786" s="187">
        <v>2</v>
      </c>
      <c r="I786" s="187">
        <v>1</v>
      </c>
      <c r="J786" s="187" t="s">
        <v>78</v>
      </c>
    </row>
    <row r="787" spans="1:10" ht="12.75" customHeight="1" x14ac:dyDescent="0.2">
      <c r="A787" s="187">
        <v>2010</v>
      </c>
      <c r="B787" s="187">
        <v>1</v>
      </c>
      <c r="C787" s="187" t="s">
        <v>61</v>
      </c>
      <c r="D787" s="188" t="s">
        <v>62</v>
      </c>
      <c r="E787" s="187">
        <v>7</v>
      </c>
      <c r="F787" s="194" t="s">
        <v>77</v>
      </c>
      <c r="G787" s="187" t="s">
        <v>71</v>
      </c>
      <c r="H787" s="187">
        <v>2</v>
      </c>
      <c r="I787" s="187">
        <v>1</v>
      </c>
      <c r="J787" s="187" t="s">
        <v>78</v>
      </c>
    </row>
    <row r="788" spans="1:10" ht="12.75" customHeight="1" x14ac:dyDescent="0.2">
      <c r="A788" s="201">
        <v>2010</v>
      </c>
      <c r="B788" s="202">
        <v>1</v>
      </c>
      <c r="C788" s="202" t="s">
        <v>61</v>
      </c>
      <c r="D788" s="205" t="s">
        <v>37</v>
      </c>
      <c r="E788" s="202">
        <v>7</v>
      </c>
      <c r="F788" s="204" t="s">
        <v>63</v>
      </c>
      <c r="G788" s="202" t="s">
        <v>64</v>
      </c>
      <c r="H788" s="202">
        <v>2.5</v>
      </c>
      <c r="I788" s="202">
        <v>1</v>
      </c>
      <c r="J788" s="202" t="s">
        <v>101</v>
      </c>
    </row>
    <row r="789" spans="1:10" ht="12.75" customHeight="1" x14ac:dyDescent="0.2">
      <c r="A789" s="201">
        <v>2010</v>
      </c>
      <c r="B789" s="202">
        <v>1</v>
      </c>
      <c r="C789" s="202" t="s">
        <v>61</v>
      </c>
      <c r="D789" s="205" t="s">
        <v>37</v>
      </c>
      <c r="E789" s="202">
        <v>7</v>
      </c>
      <c r="F789" s="204" t="s">
        <v>66</v>
      </c>
      <c r="G789" s="202" t="s">
        <v>64</v>
      </c>
      <c r="H789" s="202">
        <v>2.5</v>
      </c>
      <c r="I789" s="202">
        <v>1</v>
      </c>
      <c r="J789" s="202" t="s">
        <v>101</v>
      </c>
    </row>
    <row r="790" spans="1:10" ht="12.75" customHeight="1" x14ac:dyDescent="0.2">
      <c r="A790" s="201">
        <v>2010</v>
      </c>
      <c r="B790" s="202">
        <v>1</v>
      </c>
      <c r="C790" s="202" t="s">
        <v>61</v>
      </c>
      <c r="D790" s="205" t="s">
        <v>37</v>
      </c>
      <c r="E790" s="202">
        <v>7</v>
      </c>
      <c r="F790" s="204" t="s">
        <v>68</v>
      </c>
      <c r="G790" s="202" t="s">
        <v>64</v>
      </c>
      <c r="H790" s="202">
        <v>2.5</v>
      </c>
      <c r="I790" s="202">
        <v>1</v>
      </c>
      <c r="J790" s="202" t="s">
        <v>101</v>
      </c>
    </row>
    <row r="791" spans="1:10" ht="12.75" customHeight="1" x14ac:dyDescent="0.2">
      <c r="A791" s="201">
        <v>2010</v>
      </c>
      <c r="B791" s="202">
        <v>1</v>
      </c>
      <c r="C791" s="202" t="s">
        <v>61</v>
      </c>
      <c r="D791" s="205" t="s">
        <v>34</v>
      </c>
      <c r="E791" s="202">
        <v>7</v>
      </c>
      <c r="F791" s="204" t="s">
        <v>63</v>
      </c>
      <c r="G791" s="202" t="s">
        <v>64</v>
      </c>
      <c r="H791" s="202">
        <v>1</v>
      </c>
      <c r="I791" s="202">
        <v>1</v>
      </c>
      <c r="J791" s="202" t="s">
        <v>101</v>
      </c>
    </row>
    <row r="792" spans="1:10" ht="12.75" customHeight="1" x14ac:dyDescent="0.2">
      <c r="A792" s="201">
        <v>2010</v>
      </c>
      <c r="B792" s="202">
        <v>1</v>
      </c>
      <c r="C792" s="202" t="s">
        <v>61</v>
      </c>
      <c r="D792" s="205" t="s">
        <v>34</v>
      </c>
      <c r="E792" s="202">
        <v>7</v>
      </c>
      <c r="F792" s="204" t="s">
        <v>65</v>
      </c>
      <c r="G792" s="202" t="s">
        <v>64</v>
      </c>
      <c r="H792" s="202">
        <v>2</v>
      </c>
      <c r="I792" s="202">
        <v>1</v>
      </c>
      <c r="J792" s="202" t="s">
        <v>101</v>
      </c>
    </row>
    <row r="793" spans="1:10" ht="12.75" customHeight="1" x14ac:dyDescent="0.2">
      <c r="A793" s="201">
        <v>2010</v>
      </c>
      <c r="B793" s="202">
        <v>1</v>
      </c>
      <c r="C793" s="202" t="s">
        <v>61</v>
      </c>
      <c r="D793" s="205" t="s">
        <v>34</v>
      </c>
      <c r="E793" s="202">
        <v>7</v>
      </c>
      <c r="F793" s="204" t="s">
        <v>77</v>
      </c>
      <c r="G793" s="202" t="s">
        <v>64</v>
      </c>
      <c r="H793" s="202">
        <v>2</v>
      </c>
      <c r="I793" s="202">
        <v>1</v>
      </c>
      <c r="J793" s="202" t="s">
        <v>101</v>
      </c>
    </row>
    <row r="794" spans="1:10" ht="12.75" customHeight="1" x14ac:dyDescent="0.2">
      <c r="A794" s="201">
        <v>2010</v>
      </c>
      <c r="B794" s="202">
        <v>1</v>
      </c>
      <c r="C794" s="202" t="s">
        <v>61</v>
      </c>
      <c r="D794" s="205" t="s">
        <v>34</v>
      </c>
      <c r="E794" s="202">
        <v>7</v>
      </c>
      <c r="F794" s="204" t="s">
        <v>69</v>
      </c>
      <c r="G794" s="202" t="s">
        <v>64</v>
      </c>
      <c r="H794" s="202">
        <v>1</v>
      </c>
      <c r="I794" s="202">
        <v>1</v>
      </c>
      <c r="J794" s="202" t="s">
        <v>101</v>
      </c>
    </row>
    <row r="795" spans="1:10" ht="12.75" customHeight="1" x14ac:dyDescent="0.2">
      <c r="A795" s="201">
        <v>2010</v>
      </c>
      <c r="B795" s="202">
        <v>1</v>
      </c>
      <c r="C795" s="202" t="s">
        <v>61</v>
      </c>
      <c r="D795" s="205" t="s">
        <v>38</v>
      </c>
      <c r="E795" s="202">
        <v>7</v>
      </c>
      <c r="F795" s="204" t="s">
        <v>65</v>
      </c>
      <c r="G795" s="202" t="s">
        <v>64</v>
      </c>
      <c r="H795" s="202">
        <v>1</v>
      </c>
      <c r="I795" s="202">
        <v>1</v>
      </c>
      <c r="J795" s="202" t="s">
        <v>101</v>
      </c>
    </row>
    <row r="796" spans="1:10" ht="12.75" customHeight="1" x14ac:dyDescent="0.2">
      <c r="A796" s="201">
        <v>2010</v>
      </c>
      <c r="B796" s="202">
        <v>1</v>
      </c>
      <c r="C796" s="202" t="s">
        <v>61</v>
      </c>
      <c r="D796" s="205" t="s">
        <v>38</v>
      </c>
      <c r="E796" s="202">
        <v>7</v>
      </c>
      <c r="F796" s="204" t="s">
        <v>77</v>
      </c>
      <c r="G796" s="202" t="s">
        <v>64</v>
      </c>
      <c r="H796" s="202">
        <v>1</v>
      </c>
      <c r="I796" s="202">
        <v>1</v>
      </c>
      <c r="J796" s="202" t="s">
        <v>101</v>
      </c>
    </row>
    <row r="797" spans="1:10" ht="12.75" customHeight="1" x14ac:dyDescent="0.2">
      <c r="A797" s="201">
        <v>2010</v>
      </c>
      <c r="B797" s="202">
        <v>1</v>
      </c>
      <c r="C797" s="202" t="s">
        <v>61</v>
      </c>
      <c r="D797" s="205" t="s">
        <v>38</v>
      </c>
      <c r="E797" s="202">
        <v>7</v>
      </c>
      <c r="F797" s="204" t="s">
        <v>69</v>
      </c>
      <c r="G797" s="202" t="s">
        <v>64</v>
      </c>
      <c r="H797" s="202">
        <v>1</v>
      </c>
      <c r="I797" s="202">
        <v>1</v>
      </c>
      <c r="J797" s="202" t="s">
        <v>101</v>
      </c>
    </row>
    <row r="798" spans="1:10" ht="12.75" customHeight="1" x14ac:dyDescent="0.2">
      <c r="A798" s="201">
        <v>2010</v>
      </c>
      <c r="B798" s="202">
        <v>1</v>
      </c>
      <c r="C798" s="202" t="s">
        <v>61</v>
      </c>
      <c r="D798" s="205" t="s">
        <v>38</v>
      </c>
      <c r="E798" s="202">
        <v>7</v>
      </c>
      <c r="F798" s="204" t="s">
        <v>70</v>
      </c>
      <c r="G798" s="202" t="s">
        <v>64</v>
      </c>
      <c r="H798" s="202">
        <v>2</v>
      </c>
      <c r="I798" s="202">
        <v>1</v>
      </c>
      <c r="J798" s="202" t="s">
        <v>101</v>
      </c>
    </row>
    <row r="799" spans="1:10" ht="12.75" customHeight="1" x14ac:dyDescent="0.2">
      <c r="A799" s="201">
        <v>2010</v>
      </c>
      <c r="B799" s="202">
        <v>1</v>
      </c>
      <c r="C799" s="202" t="s">
        <v>61</v>
      </c>
      <c r="D799" s="205" t="s">
        <v>39</v>
      </c>
      <c r="E799" s="202">
        <v>7</v>
      </c>
      <c r="F799" s="204" t="s">
        <v>63</v>
      </c>
      <c r="G799" s="202" t="s">
        <v>64</v>
      </c>
      <c r="H799" s="202">
        <v>3</v>
      </c>
      <c r="I799" s="202">
        <v>1</v>
      </c>
      <c r="J799" s="202" t="s">
        <v>101</v>
      </c>
    </row>
    <row r="800" spans="1:10" ht="12.75" customHeight="1" x14ac:dyDescent="0.2">
      <c r="A800" s="201">
        <v>2010</v>
      </c>
      <c r="B800" s="202">
        <v>1</v>
      </c>
      <c r="C800" s="202" t="s">
        <v>61</v>
      </c>
      <c r="D800" s="205" t="s">
        <v>62</v>
      </c>
      <c r="E800" s="202">
        <v>7</v>
      </c>
      <c r="F800" s="204" t="s">
        <v>63</v>
      </c>
      <c r="G800" s="202" t="s">
        <v>64</v>
      </c>
      <c r="H800" s="202">
        <v>1</v>
      </c>
      <c r="I800" s="202">
        <v>1</v>
      </c>
      <c r="J800" s="202" t="s">
        <v>101</v>
      </c>
    </row>
    <row r="801" spans="1:10" ht="12.75" customHeight="1" x14ac:dyDescent="0.2">
      <c r="A801" s="201">
        <v>2010</v>
      </c>
      <c r="B801" s="202">
        <v>1</v>
      </c>
      <c r="C801" s="202" t="s">
        <v>61</v>
      </c>
      <c r="D801" s="205" t="s">
        <v>62</v>
      </c>
      <c r="E801" s="202">
        <v>7</v>
      </c>
      <c r="F801" s="204" t="s">
        <v>66</v>
      </c>
      <c r="G801" s="202" t="s">
        <v>64</v>
      </c>
      <c r="H801" s="202">
        <v>1</v>
      </c>
      <c r="I801" s="202">
        <v>1</v>
      </c>
      <c r="J801" s="202" t="s">
        <v>101</v>
      </c>
    </row>
    <row r="802" spans="1:10" ht="12.75" customHeight="1" x14ac:dyDescent="0.2">
      <c r="A802" s="201">
        <v>2010</v>
      </c>
      <c r="B802" s="202">
        <v>1</v>
      </c>
      <c r="C802" s="202" t="s">
        <v>61</v>
      </c>
      <c r="D802" s="205" t="s">
        <v>62</v>
      </c>
      <c r="E802" s="202">
        <v>7</v>
      </c>
      <c r="F802" s="204" t="s">
        <v>77</v>
      </c>
      <c r="G802" s="202" t="s">
        <v>64</v>
      </c>
      <c r="H802" s="202">
        <v>1</v>
      </c>
      <c r="I802" s="202">
        <v>1</v>
      </c>
      <c r="J802" s="202" t="s">
        <v>101</v>
      </c>
    </row>
    <row r="803" spans="1:10" ht="12.75" customHeight="1" x14ac:dyDescent="0.2">
      <c r="A803" s="201">
        <v>2010</v>
      </c>
      <c r="B803" s="202">
        <v>1</v>
      </c>
      <c r="C803" s="202" t="s">
        <v>61</v>
      </c>
      <c r="D803" s="205" t="s">
        <v>62</v>
      </c>
      <c r="E803" s="202">
        <v>7</v>
      </c>
      <c r="F803" s="204" t="s">
        <v>69</v>
      </c>
      <c r="G803" s="202" t="s">
        <v>64</v>
      </c>
      <c r="H803" s="202">
        <v>2</v>
      </c>
      <c r="I803" s="202">
        <v>1</v>
      </c>
      <c r="J803" s="202" t="s">
        <v>101</v>
      </c>
    </row>
    <row r="804" spans="1:10" ht="12.75" customHeight="1" x14ac:dyDescent="0.2">
      <c r="A804" s="201">
        <v>2010</v>
      </c>
      <c r="B804" s="202">
        <v>1</v>
      </c>
      <c r="C804" s="202" t="s">
        <v>61</v>
      </c>
      <c r="D804" s="205" t="s">
        <v>62</v>
      </c>
      <c r="E804" s="202">
        <v>7</v>
      </c>
      <c r="F804" s="204" t="s">
        <v>70</v>
      </c>
      <c r="G804" s="202" t="s">
        <v>64</v>
      </c>
      <c r="H804" s="202">
        <v>2</v>
      </c>
      <c r="I804" s="202">
        <v>1</v>
      </c>
      <c r="J804" s="202" t="s">
        <v>101</v>
      </c>
    </row>
    <row r="805" spans="1:10" ht="12.75" customHeight="1" x14ac:dyDescent="0.2">
      <c r="A805" s="201">
        <v>2010</v>
      </c>
      <c r="B805" s="202">
        <v>1</v>
      </c>
      <c r="C805" s="202" t="s">
        <v>61</v>
      </c>
      <c r="D805" s="205" t="s">
        <v>34</v>
      </c>
      <c r="E805" s="202">
        <v>7</v>
      </c>
      <c r="F805" s="204" t="s">
        <v>63</v>
      </c>
      <c r="G805" s="202" t="s">
        <v>71</v>
      </c>
      <c r="H805" s="202">
        <v>2</v>
      </c>
      <c r="I805" s="202">
        <v>1</v>
      </c>
      <c r="J805" s="202" t="s">
        <v>101</v>
      </c>
    </row>
    <row r="806" spans="1:10" ht="12.75" customHeight="1" x14ac:dyDescent="0.2">
      <c r="A806" s="201">
        <v>2010</v>
      </c>
      <c r="B806" s="202">
        <v>1</v>
      </c>
      <c r="C806" s="202" t="s">
        <v>61</v>
      </c>
      <c r="D806" s="205" t="s">
        <v>38</v>
      </c>
      <c r="E806" s="202">
        <v>7</v>
      </c>
      <c r="F806" s="204" t="s">
        <v>63</v>
      </c>
      <c r="G806" s="202" t="s">
        <v>71</v>
      </c>
      <c r="H806" s="202">
        <v>1</v>
      </c>
      <c r="I806" s="202">
        <v>1</v>
      </c>
      <c r="J806" s="202" t="s">
        <v>101</v>
      </c>
    </row>
    <row r="807" spans="1:10" ht="12.75" customHeight="1" x14ac:dyDescent="0.2">
      <c r="A807" s="201">
        <v>2010</v>
      </c>
      <c r="B807" s="202">
        <v>1</v>
      </c>
      <c r="C807" s="202" t="s">
        <v>61</v>
      </c>
      <c r="D807" s="205" t="s">
        <v>39</v>
      </c>
      <c r="E807" s="202">
        <v>7</v>
      </c>
      <c r="F807" s="204" t="s">
        <v>63</v>
      </c>
      <c r="G807" s="202" t="s">
        <v>71</v>
      </c>
      <c r="H807" s="202">
        <v>3</v>
      </c>
      <c r="I807" s="202">
        <v>1</v>
      </c>
      <c r="J807" s="202" t="s">
        <v>101</v>
      </c>
    </row>
    <row r="808" spans="1:10" ht="12.75" customHeight="1" x14ac:dyDescent="0.2">
      <c r="A808" s="201">
        <v>2010</v>
      </c>
      <c r="B808" s="202">
        <v>1</v>
      </c>
      <c r="C808" s="202" t="s">
        <v>61</v>
      </c>
      <c r="D808" s="205" t="s">
        <v>117</v>
      </c>
      <c r="E808" s="202">
        <v>7</v>
      </c>
      <c r="F808" s="204" t="s">
        <v>63</v>
      </c>
      <c r="G808" s="202" t="s">
        <v>71</v>
      </c>
      <c r="H808" s="202">
        <v>2</v>
      </c>
      <c r="I808" s="202">
        <v>1</v>
      </c>
      <c r="J808" s="202" t="s">
        <v>101</v>
      </c>
    </row>
    <row r="809" spans="1:10" ht="12.75" customHeight="1" x14ac:dyDescent="0.2">
      <c r="A809" s="201">
        <v>2010</v>
      </c>
      <c r="B809" s="202">
        <v>1</v>
      </c>
      <c r="C809" s="202" t="s">
        <v>61</v>
      </c>
      <c r="D809" s="205" t="s">
        <v>62</v>
      </c>
      <c r="E809" s="202">
        <v>7</v>
      </c>
      <c r="F809" s="204" t="s">
        <v>65</v>
      </c>
      <c r="G809" s="202" t="s">
        <v>71</v>
      </c>
      <c r="H809" s="202">
        <v>2</v>
      </c>
      <c r="I809" s="202">
        <v>1</v>
      </c>
      <c r="J809" s="202" t="s">
        <v>101</v>
      </c>
    </row>
    <row r="810" spans="1:10" ht="12.75" customHeight="1" x14ac:dyDescent="0.2">
      <c r="A810" s="201">
        <v>2010</v>
      </c>
      <c r="B810" s="202">
        <v>1</v>
      </c>
      <c r="C810" s="202" t="s">
        <v>61</v>
      </c>
      <c r="D810" s="205" t="s">
        <v>34</v>
      </c>
      <c r="E810" s="202">
        <v>7</v>
      </c>
      <c r="F810" s="204" t="s">
        <v>66</v>
      </c>
      <c r="G810" s="202" t="s">
        <v>71</v>
      </c>
      <c r="H810" s="202">
        <v>4</v>
      </c>
      <c r="I810" s="202">
        <v>1</v>
      </c>
      <c r="J810" s="202" t="s">
        <v>101</v>
      </c>
    </row>
    <row r="811" spans="1:10" ht="12.75" customHeight="1" x14ac:dyDescent="0.2">
      <c r="A811" s="201">
        <v>2010</v>
      </c>
      <c r="B811" s="202">
        <v>1</v>
      </c>
      <c r="C811" s="202" t="s">
        <v>61</v>
      </c>
      <c r="D811" s="205" t="s">
        <v>38</v>
      </c>
      <c r="E811" s="202">
        <v>7</v>
      </c>
      <c r="F811" s="204" t="s">
        <v>66</v>
      </c>
      <c r="G811" s="202" t="s">
        <v>71</v>
      </c>
      <c r="H811" s="202">
        <v>2</v>
      </c>
      <c r="I811" s="202">
        <v>1</v>
      </c>
      <c r="J811" s="202" t="s">
        <v>101</v>
      </c>
    </row>
    <row r="812" spans="1:10" ht="12.75" customHeight="1" x14ac:dyDescent="0.2">
      <c r="A812" s="201">
        <v>2010</v>
      </c>
      <c r="B812" s="202">
        <v>1</v>
      </c>
      <c r="C812" s="202" t="s">
        <v>61</v>
      </c>
      <c r="D812" s="205" t="s">
        <v>62</v>
      </c>
      <c r="E812" s="202">
        <v>7</v>
      </c>
      <c r="F812" s="204" t="s">
        <v>66</v>
      </c>
      <c r="G812" s="202" t="s">
        <v>71</v>
      </c>
      <c r="H812" s="202">
        <v>3</v>
      </c>
      <c r="I812" s="202">
        <v>1</v>
      </c>
      <c r="J812" s="202" t="s">
        <v>101</v>
      </c>
    </row>
    <row r="813" spans="1:10" ht="12.75" customHeight="1" x14ac:dyDescent="0.2">
      <c r="A813" s="201">
        <v>2010</v>
      </c>
      <c r="B813" s="202">
        <v>1</v>
      </c>
      <c r="C813" s="202" t="s">
        <v>61</v>
      </c>
      <c r="D813" s="205" t="s">
        <v>62</v>
      </c>
      <c r="E813" s="202">
        <v>7</v>
      </c>
      <c r="F813" s="204" t="s">
        <v>77</v>
      </c>
      <c r="G813" s="202" t="s">
        <v>71</v>
      </c>
      <c r="H813" s="202">
        <v>2</v>
      </c>
      <c r="I813" s="202">
        <v>1</v>
      </c>
      <c r="J813" s="202" t="s">
        <v>101</v>
      </c>
    </row>
    <row r="814" spans="1:10" ht="12.75" customHeight="1" x14ac:dyDescent="0.2">
      <c r="A814" s="201">
        <v>2010</v>
      </c>
      <c r="B814" s="202">
        <v>1</v>
      </c>
      <c r="C814" s="202" t="s">
        <v>61</v>
      </c>
      <c r="D814" s="205" t="s">
        <v>37</v>
      </c>
      <c r="E814" s="202">
        <v>7</v>
      </c>
      <c r="F814" s="204" t="s">
        <v>68</v>
      </c>
      <c r="G814" s="202" t="s">
        <v>71</v>
      </c>
      <c r="H814" s="202">
        <v>2.5</v>
      </c>
      <c r="I814" s="202">
        <v>1</v>
      </c>
      <c r="J814" s="202" t="s">
        <v>101</v>
      </c>
    </row>
    <row r="815" spans="1:10" ht="12.75" customHeight="1" x14ac:dyDescent="0.2">
      <c r="A815" s="201">
        <v>2010</v>
      </c>
      <c r="B815" s="202">
        <v>1</v>
      </c>
      <c r="C815" s="202" t="s">
        <v>61</v>
      </c>
      <c r="D815" s="205" t="s">
        <v>62</v>
      </c>
      <c r="E815" s="202">
        <v>7</v>
      </c>
      <c r="F815" s="204" t="s">
        <v>68</v>
      </c>
      <c r="G815" s="202" t="s">
        <v>71</v>
      </c>
      <c r="H815" s="202">
        <v>2</v>
      </c>
      <c r="I815" s="202">
        <v>1</v>
      </c>
      <c r="J815" s="202" t="s">
        <v>101</v>
      </c>
    </row>
    <row r="816" spans="1:10" ht="12.75" customHeight="1" x14ac:dyDescent="0.2">
      <c r="A816" s="201">
        <v>2010</v>
      </c>
      <c r="B816" s="202">
        <v>1</v>
      </c>
      <c r="C816" s="202" t="s">
        <v>61</v>
      </c>
      <c r="D816" s="205" t="s">
        <v>38</v>
      </c>
      <c r="E816" s="202">
        <v>7</v>
      </c>
      <c r="F816" s="204" t="s">
        <v>69</v>
      </c>
      <c r="G816" s="202" t="s">
        <v>71</v>
      </c>
      <c r="H816" s="202">
        <v>1.5</v>
      </c>
      <c r="I816" s="202">
        <v>1</v>
      </c>
      <c r="J816" s="202" t="s">
        <v>101</v>
      </c>
    </row>
    <row r="817" spans="1:10" ht="12.75" customHeight="1" x14ac:dyDescent="0.2">
      <c r="A817" s="201">
        <v>2010</v>
      </c>
      <c r="B817" s="202">
        <v>1</v>
      </c>
      <c r="C817" s="202" t="s">
        <v>61</v>
      </c>
      <c r="D817" s="205" t="s">
        <v>62</v>
      </c>
      <c r="E817" s="202">
        <v>7</v>
      </c>
      <c r="F817" s="204" t="s">
        <v>70</v>
      </c>
      <c r="G817" s="202" t="s">
        <v>71</v>
      </c>
      <c r="H817" s="202">
        <v>1</v>
      </c>
      <c r="I817" s="202">
        <v>1</v>
      </c>
      <c r="J817" s="202" t="s">
        <v>101</v>
      </c>
    </row>
    <row r="818" spans="1:10" ht="12.75" customHeight="1" x14ac:dyDescent="0.2">
      <c r="A818" s="198">
        <v>2010</v>
      </c>
      <c r="B818" s="190">
        <v>1</v>
      </c>
      <c r="C818" s="190" t="s">
        <v>61</v>
      </c>
      <c r="D818" s="192" t="s">
        <v>37</v>
      </c>
      <c r="E818" s="190">
        <v>7</v>
      </c>
      <c r="F818" s="199" t="s">
        <v>63</v>
      </c>
      <c r="G818" s="190" t="s">
        <v>64</v>
      </c>
      <c r="H818" s="190">
        <v>2.5</v>
      </c>
      <c r="I818" s="190">
        <v>1</v>
      </c>
      <c r="J818" s="189" t="s">
        <v>85</v>
      </c>
    </row>
    <row r="819" spans="1:10" ht="12.75" customHeight="1" x14ac:dyDescent="0.2">
      <c r="A819" s="198">
        <v>2010</v>
      </c>
      <c r="B819" s="190">
        <v>1</v>
      </c>
      <c r="C819" s="190" t="s">
        <v>61</v>
      </c>
      <c r="D819" s="192" t="s">
        <v>34</v>
      </c>
      <c r="E819" s="190">
        <v>7</v>
      </c>
      <c r="F819" s="199" t="s">
        <v>63</v>
      </c>
      <c r="G819" s="190" t="s">
        <v>64</v>
      </c>
      <c r="H819" s="190">
        <v>1.5</v>
      </c>
      <c r="I819" s="190">
        <v>1</v>
      </c>
      <c r="J819" s="189" t="s">
        <v>85</v>
      </c>
    </row>
    <row r="820" spans="1:10" ht="12.75" customHeight="1" x14ac:dyDescent="0.2">
      <c r="A820" s="198">
        <v>2010</v>
      </c>
      <c r="B820" s="190">
        <v>1</v>
      </c>
      <c r="C820" s="190" t="s">
        <v>61</v>
      </c>
      <c r="D820" s="192" t="s">
        <v>62</v>
      </c>
      <c r="E820" s="190">
        <v>7</v>
      </c>
      <c r="F820" s="199" t="s">
        <v>63</v>
      </c>
      <c r="G820" s="190" t="s">
        <v>64</v>
      </c>
      <c r="H820" s="190">
        <v>1</v>
      </c>
      <c r="I820" s="190">
        <v>1</v>
      </c>
      <c r="J820" s="189" t="s">
        <v>85</v>
      </c>
    </row>
    <row r="821" spans="1:10" ht="12.75" customHeight="1" x14ac:dyDescent="0.2">
      <c r="A821" s="198">
        <v>2010</v>
      </c>
      <c r="B821" s="190">
        <v>1</v>
      </c>
      <c r="C821" s="190" t="s">
        <v>61</v>
      </c>
      <c r="D821" s="192" t="s">
        <v>34</v>
      </c>
      <c r="E821" s="190">
        <v>7</v>
      </c>
      <c r="F821" s="199" t="s">
        <v>65</v>
      </c>
      <c r="G821" s="190" t="s">
        <v>64</v>
      </c>
      <c r="H821" s="190">
        <v>1.5</v>
      </c>
      <c r="I821" s="190">
        <v>1</v>
      </c>
      <c r="J821" s="189" t="s">
        <v>85</v>
      </c>
    </row>
    <row r="822" spans="1:10" ht="12.75" customHeight="1" x14ac:dyDescent="0.2">
      <c r="A822" s="198">
        <v>2010</v>
      </c>
      <c r="B822" s="190">
        <v>1</v>
      </c>
      <c r="C822" s="190" t="s">
        <v>61</v>
      </c>
      <c r="D822" s="192" t="s">
        <v>37</v>
      </c>
      <c r="E822" s="190">
        <v>7</v>
      </c>
      <c r="F822" s="199" t="s">
        <v>66</v>
      </c>
      <c r="G822" s="190" t="s">
        <v>64</v>
      </c>
      <c r="H822" s="190">
        <v>2.5</v>
      </c>
      <c r="I822" s="190">
        <v>1</v>
      </c>
      <c r="J822" s="189" t="s">
        <v>85</v>
      </c>
    </row>
    <row r="823" spans="1:10" ht="12.75" customHeight="1" x14ac:dyDescent="0.2">
      <c r="A823" s="198">
        <v>2010</v>
      </c>
      <c r="B823" s="190">
        <v>1</v>
      </c>
      <c r="C823" s="190" t="s">
        <v>61</v>
      </c>
      <c r="D823" s="192" t="s">
        <v>34</v>
      </c>
      <c r="E823" s="190">
        <v>7</v>
      </c>
      <c r="F823" s="199" t="s">
        <v>66</v>
      </c>
      <c r="G823" s="190" t="s">
        <v>64</v>
      </c>
      <c r="H823" s="190">
        <v>1.5</v>
      </c>
      <c r="I823" s="190">
        <v>1</v>
      </c>
      <c r="J823" s="189" t="s">
        <v>85</v>
      </c>
    </row>
    <row r="824" spans="1:10" ht="12.75" customHeight="1" x14ac:dyDescent="0.2">
      <c r="A824" s="198">
        <v>2010</v>
      </c>
      <c r="B824" s="190">
        <v>1</v>
      </c>
      <c r="C824" s="190" t="s">
        <v>61</v>
      </c>
      <c r="D824" s="192" t="s">
        <v>62</v>
      </c>
      <c r="E824" s="190">
        <v>7</v>
      </c>
      <c r="F824" s="199" t="s">
        <v>66</v>
      </c>
      <c r="G824" s="190" t="s">
        <v>64</v>
      </c>
      <c r="H824" s="190">
        <v>1</v>
      </c>
      <c r="I824" s="190">
        <v>1</v>
      </c>
      <c r="J824" s="189" t="s">
        <v>85</v>
      </c>
    </row>
    <row r="825" spans="1:10" ht="12.75" customHeight="1" x14ac:dyDescent="0.2">
      <c r="A825" s="198">
        <v>2010</v>
      </c>
      <c r="B825" s="190">
        <v>1</v>
      </c>
      <c r="C825" s="190" t="s">
        <v>61</v>
      </c>
      <c r="D825" s="192" t="s">
        <v>34</v>
      </c>
      <c r="E825" s="190">
        <v>7</v>
      </c>
      <c r="F825" s="199" t="s">
        <v>77</v>
      </c>
      <c r="G825" s="190" t="s">
        <v>64</v>
      </c>
      <c r="H825" s="190">
        <v>1.5</v>
      </c>
      <c r="I825" s="190">
        <v>1</v>
      </c>
      <c r="J825" s="189" t="s">
        <v>85</v>
      </c>
    </row>
    <row r="826" spans="1:10" ht="12.75" customHeight="1" x14ac:dyDescent="0.2">
      <c r="A826" s="198">
        <v>2010</v>
      </c>
      <c r="B826" s="190">
        <v>1</v>
      </c>
      <c r="C826" s="190" t="s">
        <v>61</v>
      </c>
      <c r="D826" s="192" t="s">
        <v>38</v>
      </c>
      <c r="E826" s="190">
        <v>7</v>
      </c>
      <c r="F826" s="199" t="s">
        <v>77</v>
      </c>
      <c r="G826" s="190" t="s">
        <v>64</v>
      </c>
      <c r="H826" s="190">
        <v>1</v>
      </c>
      <c r="I826" s="190">
        <v>1</v>
      </c>
      <c r="J826" s="189" t="s">
        <v>85</v>
      </c>
    </row>
    <row r="827" spans="1:10" ht="12.75" customHeight="1" x14ac:dyDescent="0.2">
      <c r="A827" s="198">
        <v>2010</v>
      </c>
      <c r="B827" s="190">
        <v>1</v>
      </c>
      <c r="C827" s="190" t="s">
        <v>61</v>
      </c>
      <c r="D827" s="192" t="s">
        <v>62</v>
      </c>
      <c r="E827" s="190">
        <v>7</v>
      </c>
      <c r="F827" s="199" t="s">
        <v>77</v>
      </c>
      <c r="G827" s="190" t="s">
        <v>64</v>
      </c>
      <c r="H827" s="190">
        <v>1</v>
      </c>
      <c r="I827" s="190">
        <v>1</v>
      </c>
      <c r="J827" s="189" t="s">
        <v>85</v>
      </c>
    </row>
    <row r="828" spans="1:10" ht="12.75" customHeight="1" x14ac:dyDescent="0.2">
      <c r="A828" s="198">
        <v>2010</v>
      </c>
      <c r="B828" s="190">
        <v>1</v>
      </c>
      <c r="C828" s="190" t="s">
        <v>61</v>
      </c>
      <c r="D828" s="192" t="s">
        <v>37</v>
      </c>
      <c r="E828" s="190">
        <v>7</v>
      </c>
      <c r="F828" s="199" t="s">
        <v>68</v>
      </c>
      <c r="G828" s="190" t="s">
        <v>64</v>
      </c>
      <c r="H828" s="190">
        <v>2.5</v>
      </c>
      <c r="I828" s="190">
        <v>1</v>
      </c>
      <c r="J828" s="189" t="s">
        <v>85</v>
      </c>
    </row>
    <row r="829" spans="1:10" ht="12.75" customHeight="1" x14ac:dyDescent="0.2">
      <c r="A829" s="198">
        <v>2010</v>
      </c>
      <c r="B829" s="190">
        <v>1</v>
      </c>
      <c r="C829" s="190" t="s">
        <v>61</v>
      </c>
      <c r="D829" s="192" t="s">
        <v>38</v>
      </c>
      <c r="E829" s="190">
        <v>7</v>
      </c>
      <c r="F829" s="199" t="s">
        <v>68</v>
      </c>
      <c r="G829" s="190" t="s">
        <v>64</v>
      </c>
      <c r="H829" s="190">
        <v>1</v>
      </c>
      <c r="I829" s="190">
        <v>1</v>
      </c>
      <c r="J829" s="189" t="s">
        <v>85</v>
      </c>
    </row>
    <row r="830" spans="1:10" ht="12.75" customHeight="1" x14ac:dyDescent="0.2">
      <c r="A830" s="198">
        <v>2010</v>
      </c>
      <c r="B830" s="190">
        <v>1</v>
      </c>
      <c r="C830" s="190" t="s">
        <v>61</v>
      </c>
      <c r="D830" s="192" t="s">
        <v>39</v>
      </c>
      <c r="E830" s="190">
        <v>7</v>
      </c>
      <c r="F830" s="199" t="s">
        <v>68</v>
      </c>
      <c r="G830" s="190" t="s">
        <v>64</v>
      </c>
      <c r="H830" s="190">
        <v>1</v>
      </c>
      <c r="I830" s="190">
        <v>1</v>
      </c>
      <c r="J830" s="189" t="s">
        <v>85</v>
      </c>
    </row>
    <row r="831" spans="1:10" ht="12.75" customHeight="1" x14ac:dyDescent="0.2">
      <c r="A831" s="198">
        <v>2010</v>
      </c>
      <c r="B831" s="190">
        <v>1</v>
      </c>
      <c r="C831" s="190" t="s">
        <v>61</v>
      </c>
      <c r="D831" s="192" t="s">
        <v>62</v>
      </c>
      <c r="E831" s="190">
        <v>7</v>
      </c>
      <c r="F831" s="199" t="s">
        <v>68</v>
      </c>
      <c r="G831" s="190" t="s">
        <v>64</v>
      </c>
      <c r="H831" s="190">
        <v>1</v>
      </c>
      <c r="I831" s="190">
        <v>1</v>
      </c>
      <c r="J831" s="189" t="s">
        <v>85</v>
      </c>
    </row>
    <row r="832" spans="1:10" ht="12.75" customHeight="1" x14ac:dyDescent="0.2">
      <c r="A832" s="198">
        <v>2010</v>
      </c>
      <c r="B832" s="190">
        <v>1</v>
      </c>
      <c r="C832" s="190" t="s">
        <v>61</v>
      </c>
      <c r="D832" s="192" t="s">
        <v>34</v>
      </c>
      <c r="E832" s="190">
        <v>7</v>
      </c>
      <c r="F832" s="199" t="s">
        <v>69</v>
      </c>
      <c r="G832" s="190" t="s">
        <v>64</v>
      </c>
      <c r="H832" s="190">
        <v>1</v>
      </c>
      <c r="I832" s="190">
        <v>1</v>
      </c>
      <c r="J832" s="189" t="s">
        <v>85</v>
      </c>
    </row>
    <row r="833" spans="1:10" ht="12.75" customHeight="1" x14ac:dyDescent="0.2">
      <c r="A833" s="198">
        <v>2010</v>
      </c>
      <c r="B833" s="190">
        <v>1</v>
      </c>
      <c r="C833" s="190" t="s">
        <v>61</v>
      </c>
      <c r="D833" s="192" t="s">
        <v>39</v>
      </c>
      <c r="E833" s="190">
        <v>7</v>
      </c>
      <c r="F833" s="199" t="s">
        <v>70</v>
      </c>
      <c r="G833" s="190" t="s">
        <v>64</v>
      </c>
      <c r="H833" s="190">
        <v>3</v>
      </c>
      <c r="I833" s="190">
        <v>1</v>
      </c>
      <c r="J833" s="189" t="s">
        <v>85</v>
      </c>
    </row>
    <row r="834" spans="1:10" ht="12.75" customHeight="1" x14ac:dyDescent="0.2">
      <c r="A834" s="198">
        <v>2010</v>
      </c>
      <c r="B834" s="190">
        <v>1</v>
      </c>
      <c r="C834" s="190" t="s">
        <v>61</v>
      </c>
      <c r="D834" s="192" t="s">
        <v>38</v>
      </c>
      <c r="E834" s="190">
        <v>7</v>
      </c>
      <c r="F834" s="199" t="s">
        <v>70</v>
      </c>
      <c r="G834" s="190" t="s">
        <v>64</v>
      </c>
      <c r="H834" s="190">
        <v>2</v>
      </c>
      <c r="I834" s="190">
        <v>1</v>
      </c>
      <c r="J834" s="189" t="s">
        <v>85</v>
      </c>
    </row>
    <row r="835" spans="1:10" ht="12.75" customHeight="1" x14ac:dyDescent="0.2">
      <c r="A835" s="198">
        <v>2010</v>
      </c>
      <c r="B835" s="190">
        <v>1</v>
      </c>
      <c r="C835" s="190" t="s">
        <v>61</v>
      </c>
      <c r="D835" s="192" t="s">
        <v>37</v>
      </c>
      <c r="E835" s="190">
        <v>7</v>
      </c>
      <c r="F835" s="199" t="s">
        <v>63</v>
      </c>
      <c r="G835" s="190" t="s">
        <v>71</v>
      </c>
      <c r="H835" s="190">
        <v>2.5</v>
      </c>
      <c r="I835" s="190">
        <v>1</v>
      </c>
      <c r="J835" s="189" t="s">
        <v>85</v>
      </c>
    </row>
    <row r="836" spans="1:10" ht="12.75" customHeight="1" x14ac:dyDescent="0.2">
      <c r="A836" s="198">
        <v>2010</v>
      </c>
      <c r="B836" s="190">
        <v>1</v>
      </c>
      <c r="C836" s="190" t="s">
        <v>61</v>
      </c>
      <c r="D836" s="192" t="s">
        <v>34</v>
      </c>
      <c r="E836" s="190">
        <v>7</v>
      </c>
      <c r="F836" s="199" t="s">
        <v>63</v>
      </c>
      <c r="G836" s="190" t="s">
        <v>71</v>
      </c>
      <c r="H836" s="190">
        <v>2</v>
      </c>
      <c r="I836" s="190">
        <v>1</v>
      </c>
      <c r="J836" s="189" t="s">
        <v>85</v>
      </c>
    </row>
    <row r="837" spans="1:10" ht="12.75" customHeight="1" x14ac:dyDescent="0.2">
      <c r="A837" s="198">
        <v>2010</v>
      </c>
      <c r="B837" s="190">
        <v>1</v>
      </c>
      <c r="C837" s="190" t="s">
        <v>61</v>
      </c>
      <c r="D837" s="192" t="s">
        <v>62</v>
      </c>
      <c r="E837" s="190">
        <v>7</v>
      </c>
      <c r="F837" s="199" t="s">
        <v>63</v>
      </c>
      <c r="G837" s="190" t="s">
        <v>71</v>
      </c>
      <c r="H837" s="190">
        <v>1</v>
      </c>
      <c r="I837" s="190">
        <v>1</v>
      </c>
      <c r="J837" s="189" t="s">
        <v>85</v>
      </c>
    </row>
    <row r="838" spans="1:10" ht="12.75" customHeight="1" x14ac:dyDescent="0.2">
      <c r="A838" s="198">
        <v>2010</v>
      </c>
      <c r="B838" s="190">
        <v>1</v>
      </c>
      <c r="C838" s="190" t="s">
        <v>61</v>
      </c>
      <c r="D838" s="192" t="s">
        <v>34</v>
      </c>
      <c r="E838" s="190">
        <v>7</v>
      </c>
      <c r="F838" s="199" t="s">
        <v>65</v>
      </c>
      <c r="G838" s="190" t="s">
        <v>71</v>
      </c>
      <c r="H838" s="190">
        <v>1.5</v>
      </c>
      <c r="I838" s="190">
        <v>1</v>
      </c>
      <c r="J838" s="189" t="s">
        <v>85</v>
      </c>
    </row>
    <row r="839" spans="1:10" ht="12.75" customHeight="1" x14ac:dyDescent="0.2">
      <c r="A839" s="198">
        <v>2010</v>
      </c>
      <c r="B839" s="190">
        <v>1</v>
      </c>
      <c r="C839" s="190" t="s">
        <v>61</v>
      </c>
      <c r="D839" s="192" t="s">
        <v>38</v>
      </c>
      <c r="E839" s="190">
        <v>7</v>
      </c>
      <c r="F839" s="199" t="s">
        <v>65</v>
      </c>
      <c r="G839" s="190" t="s">
        <v>71</v>
      </c>
      <c r="H839" s="190">
        <v>1</v>
      </c>
      <c r="I839" s="190">
        <v>1</v>
      </c>
      <c r="J839" s="189" t="s">
        <v>85</v>
      </c>
    </row>
    <row r="840" spans="1:10" ht="12.75" customHeight="1" x14ac:dyDescent="0.2">
      <c r="A840" s="198">
        <v>2010</v>
      </c>
      <c r="B840" s="190">
        <v>1</v>
      </c>
      <c r="C840" s="190" t="s">
        <v>61</v>
      </c>
      <c r="D840" s="192" t="s">
        <v>38</v>
      </c>
      <c r="E840" s="190">
        <v>7</v>
      </c>
      <c r="F840" s="199" t="s">
        <v>66</v>
      </c>
      <c r="G840" s="190" t="s">
        <v>71</v>
      </c>
      <c r="H840" s="190">
        <v>1</v>
      </c>
      <c r="I840" s="190">
        <v>1</v>
      </c>
      <c r="J840" s="189" t="s">
        <v>85</v>
      </c>
    </row>
    <row r="841" spans="1:10" ht="12.75" customHeight="1" x14ac:dyDescent="0.2">
      <c r="A841" s="198">
        <v>2010</v>
      </c>
      <c r="B841" s="190">
        <v>1</v>
      </c>
      <c r="C841" s="190" t="s">
        <v>61</v>
      </c>
      <c r="D841" s="192" t="s">
        <v>62</v>
      </c>
      <c r="E841" s="190">
        <v>7</v>
      </c>
      <c r="F841" s="199" t="s">
        <v>66</v>
      </c>
      <c r="G841" s="190" t="s">
        <v>71</v>
      </c>
      <c r="H841" s="190">
        <v>2</v>
      </c>
      <c r="I841" s="190">
        <v>1</v>
      </c>
      <c r="J841" s="189" t="s">
        <v>85</v>
      </c>
    </row>
    <row r="842" spans="1:10" ht="12.75" customHeight="1" x14ac:dyDescent="0.2">
      <c r="A842" s="198">
        <v>2010</v>
      </c>
      <c r="B842" s="190">
        <v>1</v>
      </c>
      <c r="C842" s="190" t="s">
        <v>61</v>
      </c>
      <c r="D842" s="192" t="s">
        <v>34</v>
      </c>
      <c r="E842" s="190">
        <v>7</v>
      </c>
      <c r="F842" s="199" t="s">
        <v>77</v>
      </c>
      <c r="G842" s="190" t="s">
        <v>71</v>
      </c>
      <c r="H842" s="190">
        <v>1.5</v>
      </c>
      <c r="I842" s="190">
        <v>1</v>
      </c>
      <c r="J842" s="189" t="s">
        <v>85</v>
      </c>
    </row>
    <row r="843" spans="1:10" ht="12.75" customHeight="1" x14ac:dyDescent="0.2">
      <c r="A843" s="198">
        <v>2010</v>
      </c>
      <c r="B843" s="190">
        <v>1</v>
      </c>
      <c r="C843" s="190" t="s">
        <v>61</v>
      </c>
      <c r="D843" s="192" t="s">
        <v>62</v>
      </c>
      <c r="E843" s="190">
        <v>7</v>
      </c>
      <c r="F843" s="199" t="s">
        <v>77</v>
      </c>
      <c r="G843" s="190" t="s">
        <v>71</v>
      </c>
      <c r="H843" s="190">
        <v>1</v>
      </c>
      <c r="I843" s="190">
        <v>1</v>
      </c>
      <c r="J843" s="189" t="s">
        <v>85</v>
      </c>
    </row>
    <row r="844" spans="1:10" ht="12.75" customHeight="1" x14ac:dyDescent="0.2">
      <c r="A844" s="198">
        <v>2010</v>
      </c>
      <c r="B844" s="190">
        <v>1</v>
      </c>
      <c r="C844" s="190" t="s">
        <v>61</v>
      </c>
      <c r="D844" s="192" t="s">
        <v>37</v>
      </c>
      <c r="E844" s="190">
        <v>7</v>
      </c>
      <c r="F844" s="199" t="s">
        <v>68</v>
      </c>
      <c r="G844" s="190" t="s">
        <v>71</v>
      </c>
      <c r="H844" s="190">
        <v>1.5</v>
      </c>
      <c r="I844" s="190">
        <v>1</v>
      </c>
      <c r="J844" s="189" t="s">
        <v>85</v>
      </c>
    </row>
    <row r="845" spans="1:10" s="197" customFormat="1" ht="12.75" customHeight="1" x14ac:dyDescent="0.2">
      <c r="A845" s="198">
        <v>2010</v>
      </c>
      <c r="B845" s="190">
        <v>1</v>
      </c>
      <c r="C845" s="190" t="s">
        <v>61</v>
      </c>
      <c r="D845" s="192" t="s">
        <v>34</v>
      </c>
      <c r="E845" s="190">
        <v>7</v>
      </c>
      <c r="F845" s="199" t="s">
        <v>69</v>
      </c>
      <c r="G845" s="190" t="s">
        <v>71</v>
      </c>
      <c r="H845" s="190">
        <v>1.5</v>
      </c>
      <c r="I845" s="190">
        <v>1</v>
      </c>
      <c r="J845" s="189" t="s">
        <v>85</v>
      </c>
    </row>
    <row r="846" spans="1:10" s="197" customFormat="1" ht="12.75" customHeight="1" x14ac:dyDescent="0.2">
      <c r="A846" s="198">
        <v>2010</v>
      </c>
      <c r="B846" s="190">
        <v>1</v>
      </c>
      <c r="C846" s="190" t="s">
        <v>61</v>
      </c>
      <c r="D846" s="192" t="s">
        <v>38</v>
      </c>
      <c r="E846" s="190">
        <v>7</v>
      </c>
      <c r="F846" s="199" t="s">
        <v>69</v>
      </c>
      <c r="G846" s="190" t="s">
        <v>71</v>
      </c>
      <c r="H846" s="190">
        <v>2</v>
      </c>
      <c r="I846" s="190">
        <v>1</v>
      </c>
      <c r="J846" s="189" t="s">
        <v>85</v>
      </c>
    </row>
    <row r="847" spans="1:10" s="197" customFormat="1" ht="12.75" customHeight="1" x14ac:dyDescent="0.2">
      <c r="A847" s="198">
        <v>2010</v>
      </c>
      <c r="B847" s="190">
        <v>1</v>
      </c>
      <c r="C847" s="190" t="s">
        <v>61</v>
      </c>
      <c r="D847" s="192" t="s">
        <v>39</v>
      </c>
      <c r="E847" s="190">
        <v>7</v>
      </c>
      <c r="F847" s="199" t="s">
        <v>69</v>
      </c>
      <c r="G847" s="190" t="s">
        <v>71</v>
      </c>
      <c r="H847" s="190">
        <v>1</v>
      </c>
      <c r="I847" s="190">
        <v>1</v>
      </c>
      <c r="J847" s="189" t="s">
        <v>85</v>
      </c>
    </row>
    <row r="848" spans="1:10" s="197" customFormat="1" ht="12.75" customHeight="1" x14ac:dyDescent="0.2">
      <c r="A848" s="198">
        <v>2010</v>
      </c>
      <c r="B848" s="190">
        <v>1</v>
      </c>
      <c r="C848" s="190" t="s">
        <v>61</v>
      </c>
      <c r="D848" s="192" t="s">
        <v>39</v>
      </c>
      <c r="E848" s="190">
        <v>7</v>
      </c>
      <c r="F848" s="199" t="s">
        <v>70</v>
      </c>
      <c r="G848" s="190" t="s">
        <v>71</v>
      </c>
      <c r="H848" s="190">
        <v>2</v>
      </c>
      <c r="I848" s="190">
        <v>1</v>
      </c>
      <c r="J848" s="189" t="s">
        <v>85</v>
      </c>
    </row>
    <row r="849" spans="1:10" s="197" customFormat="1" ht="12.75" customHeight="1" x14ac:dyDescent="0.2">
      <c r="A849" s="196">
        <v>2010</v>
      </c>
      <c r="B849" s="179">
        <v>1</v>
      </c>
      <c r="C849" s="179" t="s">
        <v>61</v>
      </c>
      <c r="D849" s="180" t="s">
        <v>34</v>
      </c>
      <c r="E849" s="179">
        <v>6</v>
      </c>
      <c r="F849" s="181" t="s">
        <v>69</v>
      </c>
      <c r="G849" s="179" t="s">
        <v>71</v>
      </c>
      <c r="H849" s="179">
        <v>1.5</v>
      </c>
      <c r="I849" s="179">
        <v>1</v>
      </c>
      <c r="J849" s="179" t="s">
        <v>58</v>
      </c>
    </row>
    <row r="850" spans="1:10" s="197" customFormat="1" ht="12.75" customHeight="1" x14ac:dyDescent="0.2">
      <c r="A850" s="196">
        <v>2010</v>
      </c>
      <c r="B850" s="179">
        <v>1</v>
      </c>
      <c r="C850" s="179" t="s">
        <v>61</v>
      </c>
      <c r="D850" s="180" t="s">
        <v>39</v>
      </c>
      <c r="E850" s="179">
        <v>6</v>
      </c>
      <c r="F850" s="181" t="s">
        <v>69</v>
      </c>
      <c r="G850" s="179" t="s">
        <v>71</v>
      </c>
      <c r="H850" s="179">
        <v>0.5</v>
      </c>
      <c r="I850" s="179">
        <v>1</v>
      </c>
      <c r="J850" s="179" t="s">
        <v>58</v>
      </c>
    </row>
    <row r="851" spans="1:10" s="197" customFormat="1" ht="12.75" customHeight="1" x14ac:dyDescent="0.2">
      <c r="A851" s="196">
        <v>2010</v>
      </c>
      <c r="B851" s="179">
        <v>1</v>
      </c>
      <c r="C851" s="179" t="s">
        <v>61</v>
      </c>
      <c r="D851" s="180" t="s">
        <v>39</v>
      </c>
      <c r="E851" s="179">
        <v>6</v>
      </c>
      <c r="F851" s="181" t="s">
        <v>70</v>
      </c>
      <c r="G851" s="179" t="s">
        <v>71</v>
      </c>
      <c r="H851" s="179">
        <v>4</v>
      </c>
      <c r="I851" s="179">
        <v>1</v>
      </c>
      <c r="J851" s="179" t="s">
        <v>58</v>
      </c>
    </row>
    <row r="852" spans="1:10" s="197" customFormat="1" ht="12.75" customHeight="1" x14ac:dyDescent="0.2">
      <c r="A852" s="196">
        <v>2010</v>
      </c>
      <c r="B852" s="179">
        <v>1</v>
      </c>
      <c r="C852" s="179" t="s">
        <v>61</v>
      </c>
      <c r="D852" s="180" t="s">
        <v>62</v>
      </c>
      <c r="E852" s="179">
        <v>6</v>
      </c>
      <c r="F852" s="181" t="s">
        <v>70</v>
      </c>
      <c r="G852" s="179" t="s">
        <v>71</v>
      </c>
      <c r="H852" s="179">
        <v>1</v>
      </c>
      <c r="I852" s="179">
        <v>1</v>
      </c>
      <c r="J852" s="179" t="s">
        <v>58</v>
      </c>
    </row>
    <row r="853" spans="1:10" s="197" customFormat="1" ht="12.75" customHeight="1" x14ac:dyDescent="0.2">
      <c r="A853" s="196">
        <v>2010</v>
      </c>
      <c r="B853" s="179">
        <v>1</v>
      </c>
      <c r="C853" s="179" t="s">
        <v>61</v>
      </c>
      <c r="D853" s="180" t="s">
        <v>37</v>
      </c>
      <c r="E853" s="179">
        <v>7</v>
      </c>
      <c r="F853" s="181" t="s">
        <v>63</v>
      </c>
      <c r="G853" s="179" t="s">
        <v>64</v>
      </c>
      <c r="H853" s="179">
        <v>2.5</v>
      </c>
      <c r="I853" s="179">
        <v>1</v>
      </c>
      <c r="J853" s="179" t="s">
        <v>58</v>
      </c>
    </row>
    <row r="854" spans="1:10" s="197" customFormat="1" ht="12.75" customHeight="1" x14ac:dyDescent="0.2">
      <c r="A854" s="196">
        <v>2010</v>
      </c>
      <c r="B854" s="179">
        <v>1</v>
      </c>
      <c r="C854" s="179" t="s">
        <v>61</v>
      </c>
      <c r="D854" s="180" t="s">
        <v>34</v>
      </c>
      <c r="E854" s="179">
        <v>7</v>
      </c>
      <c r="F854" s="181" t="s">
        <v>63</v>
      </c>
      <c r="G854" s="179" t="s">
        <v>64</v>
      </c>
      <c r="H854" s="179">
        <v>1.5</v>
      </c>
      <c r="I854" s="179">
        <v>1</v>
      </c>
      <c r="J854" s="179" t="s">
        <v>58</v>
      </c>
    </row>
    <row r="855" spans="1:10" s="197" customFormat="1" ht="12.75" customHeight="1" x14ac:dyDescent="0.2">
      <c r="A855" s="196">
        <v>2010</v>
      </c>
      <c r="B855" s="179">
        <v>1</v>
      </c>
      <c r="C855" s="179" t="s">
        <v>61</v>
      </c>
      <c r="D855" s="180" t="s">
        <v>37</v>
      </c>
      <c r="E855" s="179">
        <v>7</v>
      </c>
      <c r="F855" s="181" t="s">
        <v>66</v>
      </c>
      <c r="G855" s="179" t="s">
        <v>64</v>
      </c>
      <c r="H855" s="179">
        <v>2.5</v>
      </c>
      <c r="I855" s="179">
        <v>1</v>
      </c>
      <c r="J855" s="179" t="s">
        <v>58</v>
      </c>
    </row>
    <row r="856" spans="1:10" s="197" customFormat="1" ht="12.75" customHeight="1" x14ac:dyDescent="0.2">
      <c r="A856" s="196">
        <v>2010</v>
      </c>
      <c r="B856" s="179">
        <v>1</v>
      </c>
      <c r="C856" s="179" t="s">
        <v>61</v>
      </c>
      <c r="D856" s="180" t="s">
        <v>34</v>
      </c>
      <c r="E856" s="179">
        <v>7</v>
      </c>
      <c r="F856" s="181" t="s">
        <v>66</v>
      </c>
      <c r="G856" s="179" t="s">
        <v>64</v>
      </c>
      <c r="H856" s="179">
        <v>1.5</v>
      </c>
      <c r="I856" s="179">
        <v>1</v>
      </c>
      <c r="J856" s="179" t="s">
        <v>58</v>
      </c>
    </row>
    <row r="857" spans="1:10" s="197" customFormat="1" ht="12.75" customHeight="1" x14ac:dyDescent="0.2">
      <c r="A857" s="196">
        <v>2010</v>
      </c>
      <c r="B857" s="179">
        <v>1</v>
      </c>
      <c r="C857" s="179" t="s">
        <v>61</v>
      </c>
      <c r="D857" s="180" t="s">
        <v>62</v>
      </c>
      <c r="E857" s="179">
        <v>7</v>
      </c>
      <c r="F857" s="181" t="s">
        <v>66</v>
      </c>
      <c r="G857" s="179" t="s">
        <v>64</v>
      </c>
      <c r="H857" s="179">
        <v>2</v>
      </c>
      <c r="I857" s="179">
        <v>1</v>
      </c>
      <c r="J857" s="179" t="s">
        <v>58</v>
      </c>
    </row>
    <row r="858" spans="1:10" s="197" customFormat="1" ht="12.75" customHeight="1" x14ac:dyDescent="0.2">
      <c r="A858" s="196">
        <v>2010</v>
      </c>
      <c r="B858" s="179">
        <v>1</v>
      </c>
      <c r="C858" s="179" t="s">
        <v>61</v>
      </c>
      <c r="D858" s="180" t="s">
        <v>34</v>
      </c>
      <c r="E858" s="179">
        <v>7</v>
      </c>
      <c r="F858" s="181" t="s">
        <v>77</v>
      </c>
      <c r="G858" s="179" t="s">
        <v>64</v>
      </c>
      <c r="H858" s="179">
        <v>1.5</v>
      </c>
      <c r="I858" s="179">
        <v>1</v>
      </c>
      <c r="J858" s="179" t="s">
        <v>58</v>
      </c>
    </row>
    <row r="859" spans="1:10" s="197" customFormat="1" ht="12.75" customHeight="1" x14ac:dyDescent="0.2">
      <c r="A859" s="196">
        <v>2010</v>
      </c>
      <c r="B859" s="179">
        <v>1</v>
      </c>
      <c r="C859" s="179" t="s">
        <v>61</v>
      </c>
      <c r="D859" s="180" t="s">
        <v>38</v>
      </c>
      <c r="E859" s="179">
        <v>7</v>
      </c>
      <c r="F859" s="181" t="s">
        <v>77</v>
      </c>
      <c r="G859" s="179" t="s">
        <v>64</v>
      </c>
      <c r="H859" s="179">
        <v>2</v>
      </c>
      <c r="I859" s="179">
        <v>1</v>
      </c>
      <c r="J859" s="179" t="s">
        <v>58</v>
      </c>
    </row>
    <row r="860" spans="1:10" s="197" customFormat="1" ht="12.75" customHeight="1" x14ac:dyDescent="0.2">
      <c r="A860" s="196">
        <v>2010</v>
      </c>
      <c r="B860" s="179">
        <v>1</v>
      </c>
      <c r="C860" s="179" t="s">
        <v>61</v>
      </c>
      <c r="D860" s="180" t="s">
        <v>62</v>
      </c>
      <c r="E860" s="179">
        <v>7</v>
      </c>
      <c r="F860" s="181" t="s">
        <v>77</v>
      </c>
      <c r="G860" s="179" t="s">
        <v>64</v>
      </c>
      <c r="H860" s="179">
        <v>2</v>
      </c>
      <c r="I860" s="179">
        <v>1</v>
      </c>
      <c r="J860" s="179" t="s">
        <v>58</v>
      </c>
    </row>
    <row r="861" spans="1:10" s="197" customFormat="1" ht="12.75" customHeight="1" x14ac:dyDescent="0.2">
      <c r="A861" s="196">
        <v>2010</v>
      </c>
      <c r="B861" s="179">
        <v>1</v>
      </c>
      <c r="C861" s="179" t="s">
        <v>61</v>
      </c>
      <c r="D861" s="180" t="s">
        <v>37</v>
      </c>
      <c r="E861" s="179">
        <v>7</v>
      </c>
      <c r="F861" s="181" t="s">
        <v>68</v>
      </c>
      <c r="G861" s="179" t="s">
        <v>64</v>
      </c>
      <c r="H861" s="179">
        <v>2.5</v>
      </c>
      <c r="I861" s="179">
        <v>1</v>
      </c>
      <c r="J861" s="179" t="s">
        <v>58</v>
      </c>
    </row>
    <row r="862" spans="1:10" s="197" customFormat="1" ht="12.75" customHeight="1" x14ac:dyDescent="0.2">
      <c r="A862" s="196">
        <v>2010</v>
      </c>
      <c r="B862" s="179">
        <v>1</v>
      </c>
      <c r="C862" s="179" t="s">
        <v>61</v>
      </c>
      <c r="D862" s="180" t="s">
        <v>62</v>
      </c>
      <c r="E862" s="179">
        <v>7</v>
      </c>
      <c r="F862" s="181" t="s">
        <v>68</v>
      </c>
      <c r="G862" s="179" t="s">
        <v>64</v>
      </c>
      <c r="H862" s="179">
        <v>2</v>
      </c>
      <c r="I862" s="179">
        <v>1</v>
      </c>
      <c r="J862" s="179" t="s">
        <v>58</v>
      </c>
    </row>
    <row r="863" spans="1:10" s="197" customFormat="1" ht="12.75" customHeight="1" x14ac:dyDescent="0.2">
      <c r="A863" s="196">
        <v>2010</v>
      </c>
      <c r="B863" s="179">
        <v>1</v>
      </c>
      <c r="C863" s="179" t="s">
        <v>61</v>
      </c>
      <c r="D863" s="180" t="s">
        <v>34</v>
      </c>
      <c r="E863" s="179">
        <v>7</v>
      </c>
      <c r="F863" s="181" t="s">
        <v>69</v>
      </c>
      <c r="G863" s="179" t="s">
        <v>64</v>
      </c>
      <c r="H863" s="179">
        <v>1</v>
      </c>
      <c r="I863" s="179">
        <v>1</v>
      </c>
      <c r="J863" s="179" t="s">
        <v>58</v>
      </c>
    </row>
    <row r="864" spans="1:10" s="197" customFormat="1" ht="12.75" customHeight="1" x14ac:dyDescent="0.2">
      <c r="A864" s="196">
        <v>2010</v>
      </c>
      <c r="B864" s="179">
        <v>1</v>
      </c>
      <c r="C864" s="179" t="s">
        <v>61</v>
      </c>
      <c r="D864" s="180" t="s">
        <v>38</v>
      </c>
      <c r="E864" s="179">
        <v>7</v>
      </c>
      <c r="F864" s="181" t="s">
        <v>69</v>
      </c>
      <c r="G864" s="179" t="s">
        <v>64</v>
      </c>
      <c r="H864" s="179">
        <v>1</v>
      </c>
      <c r="I864" s="179">
        <v>1</v>
      </c>
      <c r="J864" s="179" t="s">
        <v>58</v>
      </c>
    </row>
    <row r="865" spans="1:10" s="197" customFormat="1" ht="12.75" customHeight="1" x14ac:dyDescent="0.2">
      <c r="A865" s="196">
        <v>2010</v>
      </c>
      <c r="B865" s="179">
        <v>1</v>
      </c>
      <c r="C865" s="179" t="s">
        <v>61</v>
      </c>
      <c r="D865" s="180" t="s">
        <v>39</v>
      </c>
      <c r="E865" s="179">
        <v>7</v>
      </c>
      <c r="F865" s="181" t="s">
        <v>69</v>
      </c>
      <c r="G865" s="179" t="s">
        <v>64</v>
      </c>
      <c r="H865" s="179">
        <v>0.5</v>
      </c>
      <c r="I865" s="179">
        <v>1</v>
      </c>
      <c r="J865" s="179" t="s">
        <v>58</v>
      </c>
    </row>
    <row r="866" spans="1:10" s="197" customFormat="1" ht="12.75" customHeight="1" x14ac:dyDescent="0.2">
      <c r="A866" s="196">
        <v>2010</v>
      </c>
      <c r="B866" s="179">
        <v>1</v>
      </c>
      <c r="C866" s="179" t="s">
        <v>61</v>
      </c>
      <c r="D866" s="180" t="s">
        <v>39</v>
      </c>
      <c r="E866" s="179">
        <v>7</v>
      </c>
      <c r="F866" s="181" t="s">
        <v>70</v>
      </c>
      <c r="G866" s="179" t="s">
        <v>64</v>
      </c>
      <c r="H866" s="179">
        <v>3</v>
      </c>
      <c r="I866" s="179">
        <v>1</v>
      </c>
      <c r="J866" s="179" t="s">
        <v>58</v>
      </c>
    </row>
    <row r="867" spans="1:10" s="197" customFormat="1" ht="12.75" customHeight="1" x14ac:dyDescent="0.2">
      <c r="A867" s="196">
        <v>2010</v>
      </c>
      <c r="B867" s="179">
        <v>1</v>
      </c>
      <c r="C867" s="179" t="s">
        <v>61</v>
      </c>
      <c r="D867" s="180" t="s">
        <v>62</v>
      </c>
      <c r="E867" s="179">
        <v>7</v>
      </c>
      <c r="F867" s="181" t="s">
        <v>70</v>
      </c>
      <c r="G867" s="179" t="s">
        <v>64</v>
      </c>
      <c r="H867" s="179">
        <v>2</v>
      </c>
      <c r="I867" s="179">
        <v>1</v>
      </c>
      <c r="J867" s="179" t="s">
        <v>58</v>
      </c>
    </row>
    <row r="868" spans="1:10" s="197" customFormat="1" ht="12.75" customHeight="1" x14ac:dyDescent="0.2">
      <c r="A868" s="196">
        <v>2010</v>
      </c>
      <c r="B868" s="179">
        <v>1</v>
      </c>
      <c r="C868" s="179" t="s">
        <v>61</v>
      </c>
      <c r="D868" s="180" t="s">
        <v>37</v>
      </c>
      <c r="E868" s="179">
        <v>7</v>
      </c>
      <c r="F868" s="181" t="s">
        <v>63</v>
      </c>
      <c r="G868" s="179" t="s">
        <v>71</v>
      </c>
      <c r="H868" s="179">
        <v>2.5</v>
      </c>
      <c r="I868" s="179">
        <v>1</v>
      </c>
      <c r="J868" s="179" t="s">
        <v>58</v>
      </c>
    </row>
    <row r="869" spans="1:10" s="197" customFormat="1" ht="12.75" customHeight="1" x14ac:dyDescent="0.2">
      <c r="A869" s="196">
        <v>2010</v>
      </c>
      <c r="B869" s="179">
        <v>1</v>
      </c>
      <c r="C869" s="179" t="s">
        <v>61</v>
      </c>
      <c r="D869" s="180" t="s">
        <v>34</v>
      </c>
      <c r="E869" s="179">
        <v>7</v>
      </c>
      <c r="F869" s="181" t="s">
        <v>63</v>
      </c>
      <c r="G869" s="179" t="s">
        <v>71</v>
      </c>
      <c r="H869" s="179">
        <v>2</v>
      </c>
      <c r="I869" s="179">
        <v>1</v>
      </c>
      <c r="J869" s="179" t="s">
        <v>58</v>
      </c>
    </row>
    <row r="870" spans="1:10" s="197" customFormat="1" ht="12.75" customHeight="1" x14ac:dyDescent="0.2">
      <c r="A870" s="196">
        <v>2010</v>
      </c>
      <c r="B870" s="179">
        <v>1</v>
      </c>
      <c r="C870" s="179" t="s">
        <v>61</v>
      </c>
      <c r="D870" s="180" t="s">
        <v>37</v>
      </c>
      <c r="E870" s="179">
        <v>7</v>
      </c>
      <c r="F870" s="181" t="s">
        <v>66</v>
      </c>
      <c r="G870" s="179" t="s">
        <v>71</v>
      </c>
      <c r="H870" s="179">
        <v>2.5</v>
      </c>
      <c r="I870" s="179">
        <v>1</v>
      </c>
      <c r="J870" s="179" t="s">
        <v>58</v>
      </c>
    </row>
    <row r="871" spans="1:10" ht="12.75" customHeight="1" x14ac:dyDescent="0.2">
      <c r="A871" s="196">
        <v>2010</v>
      </c>
      <c r="B871" s="179">
        <v>1</v>
      </c>
      <c r="C871" s="179" t="s">
        <v>61</v>
      </c>
      <c r="D871" s="180" t="s">
        <v>34</v>
      </c>
      <c r="E871" s="179">
        <v>7</v>
      </c>
      <c r="F871" s="181" t="s">
        <v>66</v>
      </c>
      <c r="G871" s="179" t="s">
        <v>71</v>
      </c>
      <c r="H871" s="179">
        <v>4</v>
      </c>
      <c r="I871" s="179">
        <v>1</v>
      </c>
      <c r="J871" s="179" t="s">
        <v>58</v>
      </c>
    </row>
    <row r="872" spans="1:10" ht="12.75" customHeight="1" x14ac:dyDescent="0.2">
      <c r="A872" s="196">
        <v>2010</v>
      </c>
      <c r="B872" s="179">
        <v>1</v>
      </c>
      <c r="C872" s="179" t="s">
        <v>61</v>
      </c>
      <c r="D872" s="180" t="s">
        <v>62</v>
      </c>
      <c r="E872" s="179">
        <v>7</v>
      </c>
      <c r="F872" s="181" t="s">
        <v>66</v>
      </c>
      <c r="G872" s="179" t="s">
        <v>71</v>
      </c>
      <c r="H872" s="179">
        <v>1.5</v>
      </c>
      <c r="I872" s="179">
        <v>1</v>
      </c>
      <c r="J872" s="179" t="s">
        <v>58</v>
      </c>
    </row>
    <row r="873" spans="1:10" ht="12.75" customHeight="1" x14ac:dyDescent="0.2">
      <c r="A873" s="196">
        <v>2010</v>
      </c>
      <c r="B873" s="179">
        <v>1</v>
      </c>
      <c r="C873" s="179" t="s">
        <v>61</v>
      </c>
      <c r="D873" s="180" t="s">
        <v>34</v>
      </c>
      <c r="E873" s="179">
        <v>7</v>
      </c>
      <c r="F873" s="181" t="s">
        <v>77</v>
      </c>
      <c r="G873" s="179" t="s">
        <v>71</v>
      </c>
      <c r="H873" s="179">
        <v>1.5</v>
      </c>
      <c r="I873" s="179">
        <v>1</v>
      </c>
      <c r="J873" s="179" t="s">
        <v>58</v>
      </c>
    </row>
    <row r="874" spans="1:10" ht="12.75" customHeight="1" x14ac:dyDescent="0.2">
      <c r="A874" s="196">
        <v>2010</v>
      </c>
      <c r="B874" s="179">
        <v>1</v>
      </c>
      <c r="C874" s="179" t="s">
        <v>61</v>
      </c>
      <c r="D874" s="180" t="s">
        <v>62</v>
      </c>
      <c r="E874" s="179">
        <v>7</v>
      </c>
      <c r="F874" s="181" t="s">
        <v>77</v>
      </c>
      <c r="G874" s="179" t="s">
        <v>71</v>
      </c>
      <c r="H874" s="179">
        <v>6</v>
      </c>
      <c r="I874" s="179">
        <v>1</v>
      </c>
      <c r="J874" s="179" t="s">
        <v>58</v>
      </c>
    </row>
    <row r="875" spans="1:10" ht="12.75" customHeight="1" x14ac:dyDescent="0.2">
      <c r="A875" s="182">
        <v>2010</v>
      </c>
      <c r="B875" s="183">
        <v>1</v>
      </c>
      <c r="C875" s="183" t="s">
        <v>61</v>
      </c>
      <c r="D875" s="184" t="s">
        <v>34</v>
      </c>
      <c r="E875" s="182">
        <v>8</v>
      </c>
      <c r="F875" s="185" t="s">
        <v>63</v>
      </c>
      <c r="G875" s="182" t="s">
        <v>64</v>
      </c>
      <c r="H875" s="182">
        <v>1.5</v>
      </c>
      <c r="I875" s="183">
        <v>1</v>
      </c>
      <c r="J875" s="182" t="s">
        <v>74</v>
      </c>
    </row>
    <row r="876" spans="1:10" ht="12.75" customHeight="1" x14ac:dyDescent="0.2">
      <c r="A876" s="182">
        <v>2010</v>
      </c>
      <c r="B876" s="183">
        <v>1</v>
      </c>
      <c r="C876" s="183" t="s">
        <v>61</v>
      </c>
      <c r="D876" s="184" t="s">
        <v>34</v>
      </c>
      <c r="E876" s="182">
        <v>8</v>
      </c>
      <c r="F876" s="185" t="s">
        <v>66</v>
      </c>
      <c r="G876" s="182" t="s">
        <v>64</v>
      </c>
      <c r="H876" s="182">
        <v>1.5</v>
      </c>
      <c r="I876" s="183">
        <v>1</v>
      </c>
      <c r="J876" s="182" t="s">
        <v>74</v>
      </c>
    </row>
    <row r="877" spans="1:10" ht="12.75" customHeight="1" x14ac:dyDescent="0.2">
      <c r="A877" s="182">
        <v>2010</v>
      </c>
      <c r="B877" s="183">
        <v>1</v>
      </c>
      <c r="C877" s="183" t="s">
        <v>61</v>
      </c>
      <c r="D877" s="184" t="s">
        <v>34</v>
      </c>
      <c r="E877" s="182">
        <v>8</v>
      </c>
      <c r="F877" s="185" t="s">
        <v>77</v>
      </c>
      <c r="G877" s="182" t="s">
        <v>64</v>
      </c>
      <c r="H877" s="182">
        <v>1.5</v>
      </c>
      <c r="I877" s="183">
        <v>1</v>
      </c>
      <c r="J877" s="182" t="s">
        <v>74</v>
      </c>
    </row>
    <row r="878" spans="1:10" ht="12.75" customHeight="1" x14ac:dyDescent="0.2">
      <c r="A878" s="182">
        <v>2010</v>
      </c>
      <c r="B878" s="183">
        <v>1</v>
      </c>
      <c r="C878" s="183" t="s">
        <v>61</v>
      </c>
      <c r="D878" s="184" t="s">
        <v>34</v>
      </c>
      <c r="E878" s="182">
        <v>8</v>
      </c>
      <c r="F878" s="185" t="s">
        <v>69</v>
      </c>
      <c r="G878" s="182" t="s">
        <v>64</v>
      </c>
      <c r="H878" s="182">
        <v>1</v>
      </c>
      <c r="I878" s="183">
        <v>1</v>
      </c>
      <c r="J878" s="182" t="s">
        <v>74</v>
      </c>
    </row>
    <row r="879" spans="1:10" ht="12.75" customHeight="1" x14ac:dyDescent="0.2">
      <c r="A879" s="182">
        <v>2010</v>
      </c>
      <c r="B879" s="183">
        <v>1</v>
      </c>
      <c r="C879" s="183" t="s">
        <v>61</v>
      </c>
      <c r="D879" s="184" t="s">
        <v>38</v>
      </c>
      <c r="E879" s="182">
        <v>8</v>
      </c>
      <c r="F879" s="185" t="s">
        <v>65</v>
      </c>
      <c r="G879" s="182" t="s">
        <v>64</v>
      </c>
      <c r="H879" s="182">
        <v>1</v>
      </c>
      <c r="I879" s="183">
        <v>1</v>
      </c>
      <c r="J879" s="182" t="s">
        <v>74</v>
      </c>
    </row>
    <row r="880" spans="1:10" ht="12.75" customHeight="1" x14ac:dyDescent="0.2">
      <c r="A880" s="182">
        <v>2010</v>
      </c>
      <c r="B880" s="183">
        <v>1</v>
      </c>
      <c r="C880" s="183" t="s">
        <v>61</v>
      </c>
      <c r="D880" s="184" t="s">
        <v>38</v>
      </c>
      <c r="E880" s="182">
        <v>8</v>
      </c>
      <c r="F880" s="185" t="s">
        <v>77</v>
      </c>
      <c r="G880" s="182" t="s">
        <v>64</v>
      </c>
      <c r="H880" s="182">
        <v>1</v>
      </c>
      <c r="I880" s="183">
        <v>1</v>
      </c>
      <c r="J880" s="182" t="s">
        <v>74</v>
      </c>
    </row>
    <row r="881" spans="1:10" ht="12.75" customHeight="1" x14ac:dyDescent="0.2">
      <c r="A881" s="182">
        <v>2010</v>
      </c>
      <c r="B881" s="183">
        <v>1</v>
      </c>
      <c r="C881" s="183" t="s">
        <v>61</v>
      </c>
      <c r="D881" s="184" t="s">
        <v>38</v>
      </c>
      <c r="E881" s="182">
        <v>8</v>
      </c>
      <c r="F881" s="185" t="s">
        <v>68</v>
      </c>
      <c r="G881" s="182" t="s">
        <v>64</v>
      </c>
      <c r="H881" s="182">
        <v>1</v>
      </c>
      <c r="I881" s="183">
        <v>1</v>
      </c>
      <c r="J881" s="182" t="s">
        <v>74</v>
      </c>
    </row>
    <row r="882" spans="1:10" ht="12.75" customHeight="1" x14ac:dyDescent="0.2">
      <c r="A882" s="182">
        <v>2010</v>
      </c>
      <c r="B882" s="183">
        <v>1</v>
      </c>
      <c r="C882" s="183" t="s">
        <v>61</v>
      </c>
      <c r="D882" s="184" t="s">
        <v>38</v>
      </c>
      <c r="E882" s="182">
        <v>8</v>
      </c>
      <c r="F882" s="185" t="s">
        <v>70</v>
      </c>
      <c r="G882" s="182" t="s">
        <v>64</v>
      </c>
      <c r="H882" s="182">
        <v>2</v>
      </c>
      <c r="I882" s="183">
        <v>1</v>
      </c>
      <c r="J882" s="182" t="s">
        <v>74</v>
      </c>
    </row>
    <row r="883" spans="1:10" ht="12.75" customHeight="1" x14ac:dyDescent="0.2">
      <c r="A883" s="182">
        <v>2010</v>
      </c>
      <c r="B883" s="183">
        <v>1</v>
      </c>
      <c r="C883" s="183" t="s">
        <v>61</v>
      </c>
      <c r="D883" s="184" t="s">
        <v>37</v>
      </c>
      <c r="E883" s="182">
        <v>8</v>
      </c>
      <c r="F883" s="185" t="s">
        <v>63</v>
      </c>
      <c r="G883" s="182" t="s">
        <v>64</v>
      </c>
      <c r="H883" s="182">
        <v>2.5</v>
      </c>
      <c r="I883" s="183">
        <v>1</v>
      </c>
      <c r="J883" s="182" t="s">
        <v>74</v>
      </c>
    </row>
    <row r="884" spans="1:10" ht="12.75" customHeight="1" x14ac:dyDescent="0.2">
      <c r="A884" s="182">
        <v>2010</v>
      </c>
      <c r="B884" s="183">
        <v>1</v>
      </c>
      <c r="C884" s="183" t="s">
        <v>61</v>
      </c>
      <c r="D884" s="184" t="s">
        <v>37</v>
      </c>
      <c r="E884" s="182">
        <v>8</v>
      </c>
      <c r="F884" s="185" t="s">
        <v>66</v>
      </c>
      <c r="G884" s="182" t="s">
        <v>64</v>
      </c>
      <c r="H884" s="182">
        <v>2.5</v>
      </c>
      <c r="I884" s="183">
        <v>1</v>
      </c>
      <c r="J884" s="182" t="s">
        <v>74</v>
      </c>
    </row>
    <row r="885" spans="1:10" ht="12.75" customHeight="1" x14ac:dyDescent="0.2">
      <c r="A885" s="182">
        <v>2010</v>
      </c>
      <c r="B885" s="183">
        <v>1</v>
      </c>
      <c r="C885" s="183" t="s">
        <v>61</v>
      </c>
      <c r="D885" s="184" t="s">
        <v>37</v>
      </c>
      <c r="E885" s="182">
        <v>8</v>
      </c>
      <c r="F885" s="185" t="s">
        <v>68</v>
      </c>
      <c r="G885" s="182" t="s">
        <v>64</v>
      </c>
      <c r="H885" s="182">
        <v>2.5</v>
      </c>
      <c r="I885" s="183">
        <v>1</v>
      </c>
      <c r="J885" s="182" t="s">
        <v>74</v>
      </c>
    </row>
    <row r="886" spans="1:10" ht="12.75" customHeight="1" x14ac:dyDescent="0.2">
      <c r="A886" s="182">
        <v>2010</v>
      </c>
      <c r="B886" s="183">
        <v>1</v>
      </c>
      <c r="C886" s="183" t="s">
        <v>61</v>
      </c>
      <c r="D886" s="184" t="s">
        <v>39</v>
      </c>
      <c r="E886" s="182">
        <v>8</v>
      </c>
      <c r="F886" s="185" t="s">
        <v>70</v>
      </c>
      <c r="G886" s="182" t="s">
        <v>64</v>
      </c>
      <c r="H886" s="182">
        <v>3</v>
      </c>
      <c r="I886" s="183">
        <v>1</v>
      </c>
      <c r="J886" s="182" t="s">
        <v>74</v>
      </c>
    </row>
    <row r="887" spans="1:10" ht="12.75" customHeight="1" x14ac:dyDescent="0.2">
      <c r="A887" s="182">
        <v>2010</v>
      </c>
      <c r="B887" s="183">
        <v>1</v>
      </c>
      <c r="C887" s="183" t="s">
        <v>61</v>
      </c>
      <c r="D887" s="184" t="s">
        <v>62</v>
      </c>
      <c r="E887" s="182">
        <v>8</v>
      </c>
      <c r="F887" s="185" t="s">
        <v>63</v>
      </c>
      <c r="G887" s="182" t="s">
        <v>64</v>
      </c>
      <c r="H887" s="182">
        <v>2</v>
      </c>
      <c r="I887" s="183">
        <v>1</v>
      </c>
      <c r="J887" s="182" t="s">
        <v>74</v>
      </c>
    </row>
    <row r="888" spans="1:10" ht="12.75" customHeight="1" x14ac:dyDescent="0.2">
      <c r="A888" s="182">
        <v>2010</v>
      </c>
      <c r="B888" s="183">
        <v>1</v>
      </c>
      <c r="C888" s="183" t="s">
        <v>61</v>
      </c>
      <c r="D888" s="184" t="s">
        <v>62</v>
      </c>
      <c r="E888" s="182">
        <v>8</v>
      </c>
      <c r="F888" s="185" t="s">
        <v>65</v>
      </c>
      <c r="G888" s="182" t="s">
        <v>64</v>
      </c>
      <c r="H888" s="182">
        <v>2</v>
      </c>
      <c r="I888" s="183">
        <v>1</v>
      </c>
      <c r="J888" s="182" t="s">
        <v>74</v>
      </c>
    </row>
    <row r="889" spans="1:10" ht="12.75" customHeight="1" x14ac:dyDescent="0.2">
      <c r="A889" s="182">
        <v>2010</v>
      </c>
      <c r="B889" s="183">
        <v>1</v>
      </c>
      <c r="C889" s="183" t="s">
        <v>61</v>
      </c>
      <c r="D889" s="184" t="s">
        <v>62</v>
      </c>
      <c r="E889" s="182">
        <v>8</v>
      </c>
      <c r="F889" s="185" t="s">
        <v>77</v>
      </c>
      <c r="G889" s="182" t="s">
        <v>64</v>
      </c>
      <c r="H889" s="182">
        <v>1</v>
      </c>
      <c r="I889" s="183">
        <v>1</v>
      </c>
      <c r="J889" s="182" t="s">
        <v>74</v>
      </c>
    </row>
    <row r="890" spans="1:10" ht="12.75" customHeight="1" x14ac:dyDescent="0.2">
      <c r="A890" s="182">
        <v>2010</v>
      </c>
      <c r="B890" s="183">
        <v>1</v>
      </c>
      <c r="C890" s="183" t="s">
        <v>61</v>
      </c>
      <c r="D890" s="184" t="s">
        <v>62</v>
      </c>
      <c r="E890" s="182">
        <v>8</v>
      </c>
      <c r="F890" s="185" t="s">
        <v>68</v>
      </c>
      <c r="G890" s="182" t="s">
        <v>64</v>
      </c>
      <c r="H890" s="182">
        <v>1</v>
      </c>
      <c r="I890" s="183">
        <v>1</v>
      </c>
      <c r="J890" s="182" t="s">
        <v>74</v>
      </c>
    </row>
    <row r="891" spans="1:10" ht="12.75" customHeight="1" x14ac:dyDescent="0.2">
      <c r="A891" s="182">
        <v>2010</v>
      </c>
      <c r="B891" s="183">
        <v>1</v>
      </c>
      <c r="C891" s="183" t="s">
        <v>61</v>
      </c>
      <c r="D891" s="184" t="s">
        <v>62</v>
      </c>
      <c r="E891" s="182">
        <v>8</v>
      </c>
      <c r="F891" s="185" t="s">
        <v>70</v>
      </c>
      <c r="G891" s="182" t="s">
        <v>64</v>
      </c>
      <c r="H891" s="182">
        <v>1</v>
      </c>
      <c r="I891" s="183">
        <v>1</v>
      </c>
      <c r="J891" s="182" t="s">
        <v>74</v>
      </c>
    </row>
    <row r="892" spans="1:10" ht="12.75" customHeight="1" x14ac:dyDescent="0.2">
      <c r="A892" s="182">
        <v>2010</v>
      </c>
      <c r="B892" s="183">
        <v>1</v>
      </c>
      <c r="C892" s="183" t="s">
        <v>61</v>
      </c>
      <c r="D892" s="184" t="s">
        <v>34</v>
      </c>
      <c r="E892" s="182">
        <v>8</v>
      </c>
      <c r="F892" s="185" t="s">
        <v>63</v>
      </c>
      <c r="G892" s="182" t="s">
        <v>71</v>
      </c>
      <c r="H892" s="182">
        <v>1.5</v>
      </c>
      <c r="I892" s="183">
        <v>1</v>
      </c>
      <c r="J892" s="182" t="s">
        <v>74</v>
      </c>
    </row>
    <row r="893" spans="1:10" ht="15" customHeight="1" x14ac:dyDescent="0.2">
      <c r="A893" s="182">
        <v>2010</v>
      </c>
      <c r="B893" s="183">
        <v>1</v>
      </c>
      <c r="C893" s="183" t="s">
        <v>61</v>
      </c>
      <c r="D893" s="184" t="s">
        <v>34</v>
      </c>
      <c r="E893" s="182">
        <v>8</v>
      </c>
      <c r="F893" s="185" t="s">
        <v>66</v>
      </c>
      <c r="G893" s="182" t="s">
        <v>71</v>
      </c>
      <c r="H893" s="182">
        <v>4</v>
      </c>
      <c r="I893" s="183">
        <v>1</v>
      </c>
      <c r="J893" s="182" t="s">
        <v>74</v>
      </c>
    </row>
    <row r="894" spans="1:10" ht="15" customHeight="1" x14ac:dyDescent="0.2">
      <c r="A894" s="182">
        <v>2010</v>
      </c>
      <c r="B894" s="183">
        <v>1</v>
      </c>
      <c r="C894" s="183" t="s">
        <v>61</v>
      </c>
      <c r="D894" s="184" t="s">
        <v>34</v>
      </c>
      <c r="E894" s="182">
        <v>8</v>
      </c>
      <c r="F894" s="185" t="s">
        <v>69</v>
      </c>
      <c r="G894" s="182" t="s">
        <v>71</v>
      </c>
      <c r="H894" s="182">
        <v>1.5</v>
      </c>
      <c r="I894" s="183">
        <v>1</v>
      </c>
      <c r="J894" s="182" t="s">
        <v>74</v>
      </c>
    </row>
    <row r="895" spans="1:10" ht="12.75" customHeight="1" x14ac:dyDescent="0.2">
      <c r="A895" s="182">
        <v>2010</v>
      </c>
      <c r="B895" s="183">
        <v>1</v>
      </c>
      <c r="C895" s="183" t="s">
        <v>61</v>
      </c>
      <c r="D895" s="184" t="s">
        <v>62</v>
      </c>
      <c r="E895" s="182">
        <v>8</v>
      </c>
      <c r="F895" s="185" t="s">
        <v>63</v>
      </c>
      <c r="G895" s="182" t="s">
        <v>71</v>
      </c>
      <c r="H895" s="182">
        <v>2</v>
      </c>
      <c r="I895" s="183">
        <v>1</v>
      </c>
      <c r="J895" s="182" t="s">
        <v>74</v>
      </c>
    </row>
    <row r="896" spans="1:10" ht="12.75" customHeight="1" x14ac:dyDescent="0.2">
      <c r="A896" s="182">
        <v>2010</v>
      </c>
      <c r="B896" s="183">
        <v>1</v>
      </c>
      <c r="C896" s="183" t="s">
        <v>61</v>
      </c>
      <c r="D896" s="184" t="s">
        <v>62</v>
      </c>
      <c r="E896" s="182">
        <v>8</v>
      </c>
      <c r="F896" s="185" t="s">
        <v>65</v>
      </c>
      <c r="G896" s="182" t="s">
        <v>71</v>
      </c>
      <c r="H896" s="182">
        <v>2</v>
      </c>
      <c r="I896" s="183">
        <v>1</v>
      </c>
      <c r="J896" s="182" t="s">
        <v>74</v>
      </c>
    </row>
    <row r="897" spans="1:10" ht="12.75" customHeight="1" x14ac:dyDescent="0.2">
      <c r="A897" s="182">
        <v>2010</v>
      </c>
      <c r="B897" s="183">
        <v>1</v>
      </c>
      <c r="C897" s="183" t="s">
        <v>61</v>
      </c>
      <c r="D897" s="184" t="s">
        <v>62</v>
      </c>
      <c r="E897" s="182">
        <v>8</v>
      </c>
      <c r="F897" s="185" t="s">
        <v>66</v>
      </c>
      <c r="G897" s="182" t="s">
        <v>71</v>
      </c>
      <c r="H897" s="182">
        <v>2</v>
      </c>
      <c r="I897" s="183">
        <v>1</v>
      </c>
      <c r="J897" s="182" t="s">
        <v>74</v>
      </c>
    </row>
    <row r="898" spans="1:10" ht="12.75" customHeight="1" x14ac:dyDescent="0.2">
      <c r="A898" s="182">
        <v>2010</v>
      </c>
      <c r="B898" s="183">
        <v>1</v>
      </c>
      <c r="C898" s="183" t="s">
        <v>61</v>
      </c>
      <c r="D898" s="184" t="s">
        <v>62</v>
      </c>
      <c r="E898" s="182">
        <v>8</v>
      </c>
      <c r="F898" s="185" t="s">
        <v>77</v>
      </c>
      <c r="G898" s="182" t="s">
        <v>71</v>
      </c>
      <c r="H898" s="182">
        <v>3</v>
      </c>
      <c r="I898" s="183">
        <v>1</v>
      </c>
      <c r="J898" s="182" t="s">
        <v>74</v>
      </c>
    </row>
    <row r="899" spans="1:10" ht="12.75" customHeight="1" x14ac:dyDescent="0.2">
      <c r="A899" s="182">
        <v>2010</v>
      </c>
      <c r="B899" s="183">
        <v>1</v>
      </c>
      <c r="C899" s="183" t="s">
        <v>61</v>
      </c>
      <c r="D899" s="184" t="s">
        <v>62</v>
      </c>
      <c r="E899" s="182">
        <v>8</v>
      </c>
      <c r="F899" s="185" t="s">
        <v>68</v>
      </c>
      <c r="G899" s="182" t="s">
        <v>71</v>
      </c>
      <c r="H899" s="182">
        <v>1</v>
      </c>
      <c r="I899" s="183">
        <v>1</v>
      </c>
      <c r="J899" s="182" t="s">
        <v>74</v>
      </c>
    </row>
    <row r="900" spans="1:10" ht="12.75" customHeight="1" x14ac:dyDescent="0.2">
      <c r="A900" s="182">
        <v>2010</v>
      </c>
      <c r="B900" s="183">
        <v>1</v>
      </c>
      <c r="C900" s="183" t="s">
        <v>61</v>
      </c>
      <c r="D900" s="184" t="s">
        <v>62</v>
      </c>
      <c r="E900" s="182">
        <v>8</v>
      </c>
      <c r="F900" s="185" t="s">
        <v>70</v>
      </c>
      <c r="G900" s="182" t="s">
        <v>71</v>
      </c>
      <c r="H900" s="182">
        <v>2</v>
      </c>
      <c r="I900" s="183">
        <v>1</v>
      </c>
      <c r="J900" s="182" t="s">
        <v>74</v>
      </c>
    </row>
    <row r="901" spans="1:10" ht="12.75" customHeight="1" x14ac:dyDescent="0.2">
      <c r="A901" s="182">
        <v>2010</v>
      </c>
      <c r="B901" s="183">
        <v>1</v>
      </c>
      <c r="C901" s="183" t="s">
        <v>61</v>
      </c>
      <c r="D901" s="184" t="s">
        <v>38</v>
      </c>
      <c r="E901" s="182">
        <v>8</v>
      </c>
      <c r="F901" s="185" t="s">
        <v>65</v>
      </c>
      <c r="G901" s="182" t="s">
        <v>71</v>
      </c>
      <c r="H901" s="182">
        <v>1</v>
      </c>
      <c r="I901" s="183">
        <v>1</v>
      </c>
      <c r="J901" s="182" t="s">
        <v>74</v>
      </c>
    </row>
    <row r="902" spans="1:10" ht="12.75" customHeight="1" x14ac:dyDescent="0.2">
      <c r="A902" s="182">
        <v>2010</v>
      </c>
      <c r="B902" s="183">
        <v>1</v>
      </c>
      <c r="C902" s="183" t="s">
        <v>61</v>
      </c>
      <c r="D902" s="184" t="s">
        <v>38</v>
      </c>
      <c r="E902" s="182">
        <v>8</v>
      </c>
      <c r="F902" s="185" t="s">
        <v>68</v>
      </c>
      <c r="G902" s="182" t="s">
        <v>71</v>
      </c>
      <c r="H902" s="182">
        <v>1</v>
      </c>
      <c r="I902" s="183">
        <v>1</v>
      </c>
      <c r="J902" s="182" t="s">
        <v>74</v>
      </c>
    </row>
    <row r="903" spans="1:10" ht="12.75" customHeight="1" x14ac:dyDescent="0.2">
      <c r="A903" s="182">
        <v>2010</v>
      </c>
      <c r="B903" s="183">
        <v>1</v>
      </c>
      <c r="C903" s="183" t="s">
        <v>61</v>
      </c>
      <c r="D903" s="184" t="s">
        <v>38</v>
      </c>
      <c r="E903" s="182">
        <v>8</v>
      </c>
      <c r="F903" s="185" t="s">
        <v>70</v>
      </c>
      <c r="G903" s="182" t="s">
        <v>71</v>
      </c>
      <c r="H903" s="182">
        <v>2</v>
      </c>
      <c r="I903" s="183">
        <v>1</v>
      </c>
      <c r="J903" s="182" t="s">
        <v>74</v>
      </c>
    </row>
    <row r="904" spans="1:10" ht="12.75" customHeight="1" x14ac:dyDescent="0.2">
      <c r="A904" s="182">
        <v>2010</v>
      </c>
      <c r="B904" s="183">
        <v>1</v>
      </c>
      <c r="C904" s="183" t="s">
        <v>61</v>
      </c>
      <c r="D904" s="184" t="s">
        <v>37</v>
      </c>
      <c r="E904" s="182">
        <v>8</v>
      </c>
      <c r="F904" s="185" t="s">
        <v>63</v>
      </c>
      <c r="G904" s="182" t="s">
        <v>71</v>
      </c>
      <c r="H904" s="182">
        <v>2.5</v>
      </c>
      <c r="I904" s="183">
        <v>1</v>
      </c>
      <c r="J904" s="182" t="s">
        <v>74</v>
      </c>
    </row>
    <row r="905" spans="1:10" ht="12.75" customHeight="1" x14ac:dyDescent="0.2">
      <c r="A905" s="182">
        <v>2010</v>
      </c>
      <c r="B905" s="183">
        <v>1</v>
      </c>
      <c r="C905" s="183" t="s">
        <v>61</v>
      </c>
      <c r="D905" s="184" t="s">
        <v>37</v>
      </c>
      <c r="E905" s="182">
        <v>8</v>
      </c>
      <c r="F905" s="185" t="s">
        <v>66</v>
      </c>
      <c r="G905" s="182" t="s">
        <v>71</v>
      </c>
      <c r="H905" s="182">
        <v>2.5</v>
      </c>
      <c r="I905" s="183">
        <v>1</v>
      </c>
      <c r="J905" s="182" t="s">
        <v>74</v>
      </c>
    </row>
    <row r="906" spans="1:10" ht="12.75" customHeight="1" x14ac:dyDescent="0.2">
      <c r="A906" s="182">
        <v>2010</v>
      </c>
      <c r="B906" s="183">
        <v>1</v>
      </c>
      <c r="C906" s="183" t="s">
        <v>61</v>
      </c>
      <c r="D906" s="184" t="s">
        <v>37</v>
      </c>
      <c r="E906" s="182">
        <v>8</v>
      </c>
      <c r="F906" s="185" t="s">
        <v>68</v>
      </c>
      <c r="G906" s="182" t="s">
        <v>71</v>
      </c>
      <c r="H906" s="182">
        <v>2.5</v>
      </c>
      <c r="I906" s="183">
        <v>1</v>
      </c>
      <c r="J906" s="182" t="s">
        <v>74</v>
      </c>
    </row>
    <row r="907" spans="1:10" ht="12.75" customHeight="1" x14ac:dyDescent="0.2">
      <c r="A907" s="198">
        <v>2010</v>
      </c>
      <c r="B907" s="190">
        <v>1</v>
      </c>
      <c r="C907" s="190" t="s">
        <v>61</v>
      </c>
      <c r="D907" s="192" t="s">
        <v>37</v>
      </c>
      <c r="E907" s="198">
        <v>8</v>
      </c>
      <c r="F907" s="199" t="s">
        <v>63</v>
      </c>
      <c r="G907" s="190" t="s">
        <v>64</v>
      </c>
      <c r="H907" s="190">
        <v>2.5</v>
      </c>
      <c r="I907" s="190">
        <v>1</v>
      </c>
      <c r="J907" s="190" t="s">
        <v>85</v>
      </c>
    </row>
    <row r="908" spans="1:10" ht="12.75" customHeight="1" x14ac:dyDescent="0.2">
      <c r="A908" s="198">
        <v>2010</v>
      </c>
      <c r="B908" s="190">
        <v>1</v>
      </c>
      <c r="C908" s="190" t="s">
        <v>61</v>
      </c>
      <c r="D908" s="192" t="s">
        <v>34</v>
      </c>
      <c r="E908" s="198">
        <v>8</v>
      </c>
      <c r="F908" s="199" t="s">
        <v>63</v>
      </c>
      <c r="G908" s="190" t="s">
        <v>64</v>
      </c>
      <c r="H908" s="190">
        <v>1.5</v>
      </c>
      <c r="I908" s="190">
        <v>1</v>
      </c>
      <c r="J908" s="190" t="s">
        <v>85</v>
      </c>
    </row>
    <row r="909" spans="1:10" ht="12.75" customHeight="1" x14ac:dyDescent="0.2">
      <c r="A909" s="198">
        <v>2010</v>
      </c>
      <c r="B909" s="190">
        <v>1</v>
      </c>
      <c r="C909" s="190" t="s">
        <v>61</v>
      </c>
      <c r="D909" s="192" t="s">
        <v>62</v>
      </c>
      <c r="E909" s="198">
        <v>8</v>
      </c>
      <c r="F909" s="199" t="s">
        <v>63</v>
      </c>
      <c r="G909" s="190" t="s">
        <v>64</v>
      </c>
      <c r="H909" s="190">
        <v>1</v>
      </c>
      <c r="I909" s="190">
        <v>1</v>
      </c>
      <c r="J909" s="190" t="s">
        <v>85</v>
      </c>
    </row>
    <row r="910" spans="1:10" ht="12.75" customHeight="1" x14ac:dyDescent="0.2">
      <c r="A910" s="198">
        <v>2010</v>
      </c>
      <c r="B910" s="190">
        <v>1</v>
      </c>
      <c r="C910" s="190" t="s">
        <v>61</v>
      </c>
      <c r="D910" s="192" t="s">
        <v>38</v>
      </c>
      <c r="E910" s="198">
        <v>8</v>
      </c>
      <c r="F910" s="199" t="s">
        <v>65</v>
      </c>
      <c r="G910" s="190" t="s">
        <v>64</v>
      </c>
      <c r="H910" s="190">
        <v>2</v>
      </c>
      <c r="I910" s="190">
        <v>1</v>
      </c>
      <c r="J910" s="190" t="s">
        <v>85</v>
      </c>
    </row>
    <row r="911" spans="1:10" ht="12.75" customHeight="1" x14ac:dyDescent="0.2">
      <c r="A911" s="198">
        <v>2010</v>
      </c>
      <c r="B911" s="190">
        <v>1</v>
      </c>
      <c r="C911" s="190" t="s">
        <v>61</v>
      </c>
      <c r="D911" s="192" t="s">
        <v>62</v>
      </c>
      <c r="E911" s="198">
        <v>8</v>
      </c>
      <c r="F911" s="199" t="s">
        <v>65</v>
      </c>
      <c r="G911" s="190" t="s">
        <v>64</v>
      </c>
      <c r="H911" s="190">
        <v>1</v>
      </c>
      <c r="I911" s="190">
        <v>1</v>
      </c>
      <c r="J911" s="190" t="s">
        <v>85</v>
      </c>
    </row>
    <row r="912" spans="1:10" ht="12.75" customHeight="1" x14ac:dyDescent="0.2">
      <c r="A912" s="198">
        <v>2010</v>
      </c>
      <c r="B912" s="190">
        <v>1</v>
      </c>
      <c r="C912" s="190" t="s">
        <v>61</v>
      </c>
      <c r="D912" s="192" t="s">
        <v>37</v>
      </c>
      <c r="E912" s="198">
        <v>8</v>
      </c>
      <c r="F912" s="199" t="s">
        <v>66</v>
      </c>
      <c r="G912" s="190" t="s">
        <v>64</v>
      </c>
      <c r="H912" s="190">
        <v>2.5</v>
      </c>
      <c r="I912" s="190">
        <v>1</v>
      </c>
      <c r="J912" s="190" t="s">
        <v>85</v>
      </c>
    </row>
    <row r="913" spans="1:10" ht="12.75" customHeight="1" x14ac:dyDescent="0.2">
      <c r="A913" s="198">
        <v>2010</v>
      </c>
      <c r="B913" s="190">
        <v>1</v>
      </c>
      <c r="C913" s="190" t="s">
        <v>61</v>
      </c>
      <c r="D913" s="192" t="s">
        <v>34</v>
      </c>
      <c r="E913" s="198">
        <v>8</v>
      </c>
      <c r="F913" s="199" t="s">
        <v>66</v>
      </c>
      <c r="G913" s="190" t="s">
        <v>64</v>
      </c>
      <c r="H913" s="190">
        <v>1.5</v>
      </c>
      <c r="I913" s="190">
        <v>1</v>
      </c>
      <c r="J913" s="190" t="s">
        <v>85</v>
      </c>
    </row>
    <row r="914" spans="1:10" ht="12.75" customHeight="1" x14ac:dyDescent="0.2">
      <c r="A914" s="198">
        <v>2010</v>
      </c>
      <c r="B914" s="190">
        <v>1</v>
      </c>
      <c r="C914" s="190" t="s">
        <v>61</v>
      </c>
      <c r="D914" s="192" t="s">
        <v>34</v>
      </c>
      <c r="E914" s="198">
        <v>8</v>
      </c>
      <c r="F914" s="199" t="s">
        <v>77</v>
      </c>
      <c r="G914" s="190" t="s">
        <v>64</v>
      </c>
      <c r="H914" s="190">
        <v>1.5</v>
      </c>
      <c r="I914" s="190">
        <v>1</v>
      </c>
      <c r="J914" s="190" t="s">
        <v>85</v>
      </c>
    </row>
    <row r="915" spans="1:10" ht="12.75" customHeight="1" x14ac:dyDescent="0.2">
      <c r="A915" s="198">
        <v>2010</v>
      </c>
      <c r="B915" s="190">
        <v>1</v>
      </c>
      <c r="C915" s="190" t="s">
        <v>61</v>
      </c>
      <c r="D915" s="192" t="s">
        <v>38</v>
      </c>
      <c r="E915" s="198">
        <v>8</v>
      </c>
      <c r="F915" s="199" t="s">
        <v>77</v>
      </c>
      <c r="G915" s="190" t="s">
        <v>64</v>
      </c>
      <c r="H915" s="190">
        <v>1</v>
      </c>
      <c r="I915" s="190">
        <v>1</v>
      </c>
      <c r="J915" s="190" t="s">
        <v>85</v>
      </c>
    </row>
    <row r="916" spans="1:10" ht="12.75" customHeight="1" x14ac:dyDescent="0.2">
      <c r="A916" s="198">
        <v>2010</v>
      </c>
      <c r="B916" s="190">
        <v>1</v>
      </c>
      <c r="C916" s="190" t="s">
        <v>61</v>
      </c>
      <c r="D916" s="192" t="s">
        <v>62</v>
      </c>
      <c r="E916" s="198">
        <v>8</v>
      </c>
      <c r="F916" s="199" t="s">
        <v>77</v>
      </c>
      <c r="G916" s="190" t="s">
        <v>64</v>
      </c>
      <c r="H916" s="190">
        <v>1</v>
      </c>
      <c r="I916" s="190">
        <v>1</v>
      </c>
      <c r="J916" s="190" t="s">
        <v>85</v>
      </c>
    </row>
    <row r="917" spans="1:10" ht="12.75" customHeight="1" x14ac:dyDescent="0.2">
      <c r="A917" s="198">
        <v>2010</v>
      </c>
      <c r="B917" s="190">
        <v>1</v>
      </c>
      <c r="C917" s="190" t="s">
        <v>61</v>
      </c>
      <c r="D917" s="192" t="s">
        <v>37</v>
      </c>
      <c r="E917" s="198">
        <v>8</v>
      </c>
      <c r="F917" s="199" t="s">
        <v>68</v>
      </c>
      <c r="G917" s="190" t="s">
        <v>64</v>
      </c>
      <c r="H917" s="190">
        <v>2.5</v>
      </c>
      <c r="I917" s="190">
        <v>1</v>
      </c>
      <c r="J917" s="190" t="s">
        <v>85</v>
      </c>
    </row>
    <row r="918" spans="1:10" ht="12.75" customHeight="1" x14ac:dyDescent="0.2">
      <c r="A918" s="198">
        <v>2010</v>
      </c>
      <c r="B918" s="190">
        <v>1</v>
      </c>
      <c r="C918" s="190" t="s">
        <v>61</v>
      </c>
      <c r="D918" s="192" t="s">
        <v>38</v>
      </c>
      <c r="E918" s="198">
        <v>8</v>
      </c>
      <c r="F918" s="199" t="s">
        <v>68</v>
      </c>
      <c r="G918" s="190" t="s">
        <v>64</v>
      </c>
      <c r="H918" s="190">
        <v>1</v>
      </c>
      <c r="I918" s="190">
        <v>1</v>
      </c>
      <c r="J918" s="190" t="s">
        <v>85</v>
      </c>
    </row>
    <row r="919" spans="1:10" ht="12.75" customHeight="1" x14ac:dyDescent="0.2">
      <c r="A919" s="198">
        <v>2010</v>
      </c>
      <c r="B919" s="190">
        <v>1</v>
      </c>
      <c r="C919" s="190" t="s">
        <v>61</v>
      </c>
      <c r="D919" s="192" t="s">
        <v>34</v>
      </c>
      <c r="E919" s="198">
        <v>8</v>
      </c>
      <c r="F919" s="199" t="s">
        <v>69</v>
      </c>
      <c r="G919" s="190" t="s">
        <v>64</v>
      </c>
      <c r="H919" s="190">
        <v>1</v>
      </c>
      <c r="I919" s="190">
        <v>1</v>
      </c>
      <c r="J919" s="190" t="s">
        <v>85</v>
      </c>
    </row>
    <row r="920" spans="1:10" ht="12.75" customHeight="1" x14ac:dyDescent="0.2">
      <c r="A920" s="198">
        <v>2010</v>
      </c>
      <c r="B920" s="190">
        <v>1</v>
      </c>
      <c r="C920" s="190" t="s">
        <v>61</v>
      </c>
      <c r="D920" s="192" t="s">
        <v>39</v>
      </c>
      <c r="E920" s="198">
        <v>8</v>
      </c>
      <c r="F920" s="199" t="s">
        <v>69</v>
      </c>
      <c r="G920" s="190" t="s">
        <v>64</v>
      </c>
      <c r="H920" s="190">
        <v>1</v>
      </c>
      <c r="I920" s="190">
        <v>1</v>
      </c>
      <c r="J920" s="190" t="s">
        <v>85</v>
      </c>
    </row>
    <row r="921" spans="1:10" ht="12.75" customHeight="1" x14ac:dyDescent="0.2">
      <c r="A921" s="198">
        <v>2010</v>
      </c>
      <c r="B921" s="190">
        <v>1</v>
      </c>
      <c r="C921" s="190" t="s">
        <v>61</v>
      </c>
      <c r="D921" s="192" t="s">
        <v>38</v>
      </c>
      <c r="E921" s="198">
        <v>8</v>
      </c>
      <c r="F921" s="199" t="s">
        <v>70</v>
      </c>
      <c r="G921" s="190" t="s">
        <v>64</v>
      </c>
      <c r="H921" s="190">
        <v>2</v>
      </c>
      <c r="I921" s="190">
        <v>1</v>
      </c>
      <c r="J921" s="190" t="s">
        <v>85</v>
      </c>
    </row>
    <row r="922" spans="1:10" ht="12.75" customHeight="1" x14ac:dyDescent="0.2">
      <c r="A922" s="198">
        <v>2010</v>
      </c>
      <c r="B922" s="190">
        <v>1</v>
      </c>
      <c r="C922" s="190" t="s">
        <v>61</v>
      </c>
      <c r="D922" s="192" t="s">
        <v>39</v>
      </c>
      <c r="E922" s="198">
        <v>8</v>
      </c>
      <c r="F922" s="199" t="s">
        <v>70</v>
      </c>
      <c r="G922" s="190" t="s">
        <v>64</v>
      </c>
      <c r="H922" s="190">
        <v>2</v>
      </c>
      <c r="I922" s="190">
        <v>1</v>
      </c>
      <c r="J922" s="190" t="s">
        <v>85</v>
      </c>
    </row>
    <row r="923" spans="1:10" ht="12.75" customHeight="1" x14ac:dyDescent="0.2">
      <c r="A923" s="198">
        <v>2010</v>
      </c>
      <c r="B923" s="190">
        <v>1</v>
      </c>
      <c r="C923" s="190" t="s">
        <v>61</v>
      </c>
      <c r="D923" s="192" t="s">
        <v>37</v>
      </c>
      <c r="E923" s="198">
        <v>8</v>
      </c>
      <c r="F923" s="199" t="s">
        <v>63</v>
      </c>
      <c r="G923" s="190" t="s">
        <v>71</v>
      </c>
      <c r="H923" s="190">
        <v>2.5</v>
      </c>
      <c r="I923" s="190">
        <v>1</v>
      </c>
      <c r="J923" s="190" t="s">
        <v>85</v>
      </c>
    </row>
    <row r="924" spans="1:10" ht="12.75" customHeight="1" x14ac:dyDescent="0.2">
      <c r="A924" s="198">
        <v>2010</v>
      </c>
      <c r="B924" s="190">
        <v>1</v>
      </c>
      <c r="C924" s="190" t="s">
        <v>61</v>
      </c>
      <c r="D924" s="192" t="s">
        <v>34</v>
      </c>
      <c r="E924" s="198">
        <v>8</v>
      </c>
      <c r="F924" s="199" t="s">
        <v>63</v>
      </c>
      <c r="G924" s="190" t="s">
        <v>71</v>
      </c>
      <c r="H924" s="190">
        <v>1.5</v>
      </c>
      <c r="I924" s="190">
        <v>1</v>
      </c>
      <c r="J924" s="190" t="s">
        <v>85</v>
      </c>
    </row>
    <row r="925" spans="1:10" ht="12.75" customHeight="1" x14ac:dyDescent="0.2">
      <c r="A925" s="198">
        <v>2010</v>
      </c>
      <c r="B925" s="190">
        <v>1</v>
      </c>
      <c r="C925" s="190" t="s">
        <v>61</v>
      </c>
      <c r="D925" s="192" t="s">
        <v>38</v>
      </c>
      <c r="E925" s="198">
        <v>8</v>
      </c>
      <c r="F925" s="199" t="s">
        <v>65</v>
      </c>
      <c r="G925" s="190" t="s">
        <v>71</v>
      </c>
      <c r="H925" s="190">
        <v>1</v>
      </c>
      <c r="I925" s="190">
        <v>1</v>
      </c>
      <c r="J925" s="190" t="s">
        <v>85</v>
      </c>
    </row>
    <row r="926" spans="1:10" s="197" customFormat="1" ht="12.75" customHeight="1" x14ac:dyDescent="0.2">
      <c r="A926" s="198">
        <v>2010</v>
      </c>
      <c r="B926" s="190">
        <v>1</v>
      </c>
      <c r="C926" s="190" t="s">
        <v>61</v>
      </c>
      <c r="D926" s="192" t="s">
        <v>62</v>
      </c>
      <c r="E926" s="198">
        <v>8</v>
      </c>
      <c r="F926" s="199" t="s">
        <v>65</v>
      </c>
      <c r="G926" s="190" t="s">
        <v>71</v>
      </c>
      <c r="H926" s="190">
        <v>1</v>
      </c>
      <c r="I926" s="190">
        <v>1</v>
      </c>
      <c r="J926" s="190" t="s">
        <v>85</v>
      </c>
    </row>
    <row r="927" spans="1:10" s="197" customFormat="1" ht="12.75" customHeight="1" x14ac:dyDescent="0.2">
      <c r="A927" s="198">
        <v>2010</v>
      </c>
      <c r="B927" s="190">
        <v>1</v>
      </c>
      <c r="C927" s="190" t="s">
        <v>61</v>
      </c>
      <c r="D927" s="192" t="s">
        <v>37</v>
      </c>
      <c r="E927" s="198">
        <v>8</v>
      </c>
      <c r="F927" s="199" t="s">
        <v>66</v>
      </c>
      <c r="G927" s="190" t="s">
        <v>71</v>
      </c>
      <c r="H927" s="190">
        <v>2.5</v>
      </c>
      <c r="I927" s="190">
        <v>1</v>
      </c>
      <c r="J927" s="190" t="s">
        <v>85</v>
      </c>
    </row>
    <row r="928" spans="1:10" s="197" customFormat="1" ht="12.75" customHeight="1" x14ac:dyDescent="0.2">
      <c r="A928" s="198">
        <v>2010</v>
      </c>
      <c r="B928" s="190">
        <v>1</v>
      </c>
      <c r="C928" s="190" t="s">
        <v>61</v>
      </c>
      <c r="D928" s="192" t="s">
        <v>34</v>
      </c>
      <c r="E928" s="198">
        <v>8</v>
      </c>
      <c r="F928" s="199" t="s">
        <v>66</v>
      </c>
      <c r="G928" s="190" t="s">
        <v>71</v>
      </c>
      <c r="H928" s="190">
        <v>4</v>
      </c>
      <c r="I928" s="190">
        <v>1</v>
      </c>
      <c r="J928" s="190" t="s">
        <v>85</v>
      </c>
    </row>
    <row r="929" spans="1:10" s="197" customFormat="1" ht="12.75" customHeight="1" x14ac:dyDescent="0.2">
      <c r="A929" s="198">
        <v>2010</v>
      </c>
      <c r="B929" s="190">
        <v>1</v>
      </c>
      <c r="C929" s="190" t="s">
        <v>61</v>
      </c>
      <c r="D929" s="192" t="s">
        <v>62</v>
      </c>
      <c r="E929" s="198">
        <v>8</v>
      </c>
      <c r="F929" s="199" t="s">
        <v>77</v>
      </c>
      <c r="G929" s="190" t="s">
        <v>71</v>
      </c>
      <c r="H929" s="190">
        <v>0.5</v>
      </c>
      <c r="I929" s="190">
        <v>1</v>
      </c>
      <c r="J929" s="190" t="s">
        <v>85</v>
      </c>
    </row>
    <row r="930" spans="1:10" s="197" customFormat="1" ht="12.75" customHeight="1" x14ac:dyDescent="0.2">
      <c r="A930" s="198">
        <v>2010</v>
      </c>
      <c r="B930" s="190">
        <v>1</v>
      </c>
      <c r="C930" s="190" t="s">
        <v>61</v>
      </c>
      <c r="D930" s="192" t="s">
        <v>37</v>
      </c>
      <c r="E930" s="198">
        <v>8</v>
      </c>
      <c r="F930" s="199" t="s">
        <v>68</v>
      </c>
      <c r="G930" s="190" t="s">
        <v>71</v>
      </c>
      <c r="H930" s="190">
        <v>2.5</v>
      </c>
      <c r="I930" s="190">
        <v>1</v>
      </c>
      <c r="J930" s="190" t="s">
        <v>85</v>
      </c>
    </row>
    <row r="931" spans="1:10" s="197" customFormat="1" ht="12.75" customHeight="1" x14ac:dyDescent="0.2">
      <c r="A931" s="198">
        <v>2010</v>
      </c>
      <c r="B931" s="190">
        <v>1</v>
      </c>
      <c r="C931" s="190" t="s">
        <v>61</v>
      </c>
      <c r="D931" s="192" t="s">
        <v>38</v>
      </c>
      <c r="E931" s="198">
        <v>8</v>
      </c>
      <c r="F931" s="199" t="s">
        <v>68</v>
      </c>
      <c r="G931" s="190" t="s">
        <v>71</v>
      </c>
      <c r="H931" s="190">
        <v>1</v>
      </c>
      <c r="I931" s="190">
        <v>1</v>
      </c>
      <c r="J931" s="190" t="s">
        <v>85</v>
      </c>
    </row>
    <row r="932" spans="1:10" s="197" customFormat="1" ht="12.75" customHeight="1" x14ac:dyDescent="0.2">
      <c r="A932" s="198">
        <v>2010</v>
      </c>
      <c r="B932" s="190">
        <v>1</v>
      </c>
      <c r="C932" s="190" t="s">
        <v>61</v>
      </c>
      <c r="D932" s="192" t="s">
        <v>34</v>
      </c>
      <c r="E932" s="198">
        <v>8</v>
      </c>
      <c r="F932" s="199" t="s">
        <v>69</v>
      </c>
      <c r="G932" s="190" t="s">
        <v>71</v>
      </c>
      <c r="H932" s="190">
        <v>1.5</v>
      </c>
      <c r="I932" s="190">
        <v>1</v>
      </c>
      <c r="J932" s="190" t="s">
        <v>85</v>
      </c>
    </row>
    <row r="933" spans="1:10" s="197" customFormat="1" ht="12.75" customHeight="1" x14ac:dyDescent="0.2">
      <c r="A933" s="198">
        <v>2010</v>
      </c>
      <c r="B933" s="190">
        <v>1</v>
      </c>
      <c r="C933" s="190" t="s">
        <v>61</v>
      </c>
      <c r="D933" s="192" t="s">
        <v>38</v>
      </c>
      <c r="E933" s="198">
        <v>8</v>
      </c>
      <c r="F933" s="199" t="s">
        <v>70</v>
      </c>
      <c r="G933" s="190" t="s">
        <v>71</v>
      </c>
      <c r="H933" s="190">
        <v>1</v>
      </c>
      <c r="I933" s="190">
        <v>1</v>
      </c>
      <c r="J933" s="190" t="s">
        <v>85</v>
      </c>
    </row>
    <row r="934" spans="1:10" s="197" customFormat="1" ht="12.75" customHeight="1" x14ac:dyDescent="0.2">
      <c r="A934" s="196">
        <v>2010</v>
      </c>
      <c r="B934" s="179">
        <v>1</v>
      </c>
      <c r="C934" s="179" t="s">
        <v>61</v>
      </c>
      <c r="D934" s="180" t="s">
        <v>37</v>
      </c>
      <c r="E934" s="179">
        <v>7</v>
      </c>
      <c r="F934" s="181" t="s">
        <v>68</v>
      </c>
      <c r="G934" s="179" t="s">
        <v>71</v>
      </c>
      <c r="H934" s="179">
        <v>2.5</v>
      </c>
      <c r="I934" s="179">
        <v>1</v>
      </c>
      <c r="J934" s="179" t="s">
        <v>58</v>
      </c>
    </row>
    <row r="935" spans="1:10" s="197" customFormat="1" ht="12.75" customHeight="1" x14ac:dyDescent="0.2">
      <c r="A935" s="196">
        <v>2010</v>
      </c>
      <c r="B935" s="179">
        <v>1</v>
      </c>
      <c r="C935" s="179" t="s">
        <v>61</v>
      </c>
      <c r="D935" s="180" t="s">
        <v>62</v>
      </c>
      <c r="E935" s="179">
        <v>7</v>
      </c>
      <c r="F935" s="181" t="s">
        <v>68</v>
      </c>
      <c r="G935" s="179" t="s">
        <v>71</v>
      </c>
      <c r="H935" s="179">
        <v>4</v>
      </c>
      <c r="I935" s="179">
        <v>1</v>
      </c>
      <c r="J935" s="179" t="s">
        <v>58</v>
      </c>
    </row>
    <row r="936" spans="1:10" s="197" customFormat="1" ht="12.75" customHeight="1" x14ac:dyDescent="0.2">
      <c r="A936" s="196">
        <v>2010</v>
      </c>
      <c r="B936" s="179">
        <v>1</v>
      </c>
      <c r="C936" s="179" t="s">
        <v>61</v>
      </c>
      <c r="D936" s="180" t="s">
        <v>34</v>
      </c>
      <c r="E936" s="179">
        <v>7</v>
      </c>
      <c r="F936" s="181" t="s">
        <v>69</v>
      </c>
      <c r="G936" s="179" t="s">
        <v>71</v>
      </c>
      <c r="H936" s="179">
        <v>1</v>
      </c>
      <c r="I936" s="179">
        <v>1</v>
      </c>
      <c r="J936" s="179" t="s">
        <v>58</v>
      </c>
    </row>
    <row r="937" spans="1:10" s="197" customFormat="1" ht="12.75" customHeight="1" x14ac:dyDescent="0.2">
      <c r="A937" s="196">
        <v>2010</v>
      </c>
      <c r="B937" s="179">
        <v>1</v>
      </c>
      <c r="C937" s="179" t="s">
        <v>61</v>
      </c>
      <c r="D937" s="180" t="s">
        <v>38</v>
      </c>
      <c r="E937" s="179">
        <v>7</v>
      </c>
      <c r="F937" s="181" t="s">
        <v>70</v>
      </c>
      <c r="G937" s="179" t="s">
        <v>71</v>
      </c>
      <c r="H937" s="179">
        <v>2</v>
      </c>
      <c r="I937" s="179">
        <v>1</v>
      </c>
      <c r="J937" s="179" t="s">
        <v>58</v>
      </c>
    </row>
    <row r="938" spans="1:10" s="197" customFormat="1" ht="12.75" customHeight="1" x14ac:dyDescent="0.2">
      <c r="A938" s="196">
        <v>2010</v>
      </c>
      <c r="B938" s="179">
        <v>1</v>
      </c>
      <c r="C938" s="179" t="s">
        <v>61</v>
      </c>
      <c r="D938" s="180" t="s">
        <v>39</v>
      </c>
      <c r="E938" s="179">
        <v>7</v>
      </c>
      <c r="F938" s="181" t="s">
        <v>70</v>
      </c>
      <c r="G938" s="179" t="s">
        <v>71</v>
      </c>
      <c r="H938" s="179">
        <v>4</v>
      </c>
      <c r="I938" s="179">
        <v>1</v>
      </c>
      <c r="J938" s="179" t="s">
        <v>58</v>
      </c>
    </row>
    <row r="939" spans="1:10" s="197" customFormat="1" ht="12.75" customHeight="1" x14ac:dyDescent="0.2">
      <c r="A939" s="196">
        <v>2010</v>
      </c>
      <c r="B939" s="179">
        <v>1</v>
      </c>
      <c r="C939" s="179" t="s">
        <v>61</v>
      </c>
      <c r="D939" s="180" t="s">
        <v>37</v>
      </c>
      <c r="E939" s="179">
        <v>8</v>
      </c>
      <c r="F939" s="181" t="s">
        <v>63</v>
      </c>
      <c r="G939" s="179" t="s">
        <v>64</v>
      </c>
      <c r="H939" s="179">
        <v>2.5</v>
      </c>
      <c r="I939" s="179">
        <v>1</v>
      </c>
      <c r="J939" s="179" t="s">
        <v>58</v>
      </c>
    </row>
    <row r="940" spans="1:10" s="197" customFormat="1" ht="12.75" customHeight="1" x14ac:dyDescent="0.2">
      <c r="A940" s="196">
        <v>2010</v>
      </c>
      <c r="B940" s="179">
        <v>1</v>
      </c>
      <c r="C940" s="179" t="s">
        <v>61</v>
      </c>
      <c r="D940" s="180" t="s">
        <v>34</v>
      </c>
      <c r="E940" s="179">
        <v>8</v>
      </c>
      <c r="F940" s="181" t="s">
        <v>63</v>
      </c>
      <c r="G940" s="179" t="s">
        <v>64</v>
      </c>
      <c r="H940" s="179">
        <v>1.5</v>
      </c>
      <c r="I940" s="179">
        <v>1</v>
      </c>
      <c r="J940" s="179" t="s">
        <v>58</v>
      </c>
    </row>
    <row r="941" spans="1:10" s="197" customFormat="1" ht="12.75" customHeight="1" x14ac:dyDescent="0.2">
      <c r="A941" s="196">
        <v>2010</v>
      </c>
      <c r="B941" s="179">
        <v>1</v>
      </c>
      <c r="C941" s="179" t="s">
        <v>61</v>
      </c>
      <c r="D941" s="180" t="s">
        <v>62</v>
      </c>
      <c r="E941" s="179">
        <v>8</v>
      </c>
      <c r="F941" s="181" t="s">
        <v>63</v>
      </c>
      <c r="G941" s="179" t="s">
        <v>64</v>
      </c>
      <c r="H941" s="179">
        <v>1</v>
      </c>
      <c r="I941" s="179">
        <v>1</v>
      </c>
      <c r="J941" s="179" t="s">
        <v>58</v>
      </c>
    </row>
    <row r="942" spans="1:10" s="197" customFormat="1" ht="12.75" customHeight="1" x14ac:dyDescent="0.2">
      <c r="A942" s="196">
        <v>2010</v>
      </c>
      <c r="B942" s="179">
        <v>1</v>
      </c>
      <c r="C942" s="179" t="s">
        <v>61</v>
      </c>
      <c r="D942" s="180" t="s">
        <v>62</v>
      </c>
      <c r="E942" s="179">
        <v>8</v>
      </c>
      <c r="F942" s="181" t="s">
        <v>65</v>
      </c>
      <c r="G942" s="179" t="s">
        <v>64</v>
      </c>
      <c r="H942" s="179">
        <v>1</v>
      </c>
      <c r="I942" s="179">
        <v>1</v>
      </c>
      <c r="J942" s="179" t="s">
        <v>58</v>
      </c>
    </row>
    <row r="943" spans="1:10" s="197" customFormat="1" ht="12.75" customHeight="1" x14ac:dyDescent="0.2">
      <c r="A943" s="196">
        <v>2010</v>
      </c>
      <c r="B943" s="179">
        <v>1</v>
      </c>
      <c r="C943" s="179" t="s">
        <v>61</v>
      </c>
      <c r="D943" s="180" t="s">
        <v>37</v>
      </c>
      <c r="E943" s="179">
        <v>8</v>
      </c>
      <c r="F943" s="181" t="s">
        <v>66</v>
      </c>
      <c r="G943" s="179" t="s">
        <v>64</v>
      </c>
      <c r="H943" s="179">
        <v>2.5</v>
      </c>
      <c r="I943" s="179">
        <v>1</v>
      </c>
      <c r="J943" s="179" t="s">
        <v>58</v>
      </c>
    </row>
    <row r="944" spans="1:10" s="197" customFormat="1" ht="12.75" customHeight="1" x14ac:dyDescent="0.2">
      <c r="A944" s="196">
        <v>2010</v>
      </c>
      <c r="B944" s="179">
        <v>1</v>
      </c>
      <c r="C944" s="179" t="s">
        <v>61</v>
      </c>
      <c r="D944" s="180" t="s">
        <v>34</v>
      </c>
      <c r="E944" s="179">
        <v>8</v>
      </c>
      <c r="F944" s="181" t="s">
        <v>66</v>
      </c>
      <c r="G944" s="179" t="s">
        <v>64</v>
      </c>
      <c r="H944" s="179">
        <v>1.5</v>
      </c>
      <c r="I944" s="179">
        <v>1</v>
      </c>
      <c r="J944" s="179" t="s">
        <v>58</v>
      </c>
    </row>
    <row r="945" spans="1:10" s="197" customFormat="1" ht="12.75" customHeight="1" x14ac:dyDescent="0.2">
      <c r="A945" s="196">
        <v>2010</v>
      </c>
      <c r="B945" s="179">
        <v>1</v>
      </c>
      <c r="C945" s="179" t="s">
        <v>61</v>
      </c>
      <c r="D945" s="180" t="s">
        <v>62</v>
      </c>
      <c r="E945" s="179">
        <v>8</v>
      </c>
      <c r="F945" s="181" t="s">
        <v>66</v>
      </c>
      <c r="G945" s="179" t="s">
        <v>64</v>
      </c>
      <c r="H945" s="179">
        <v>1</v>
      </c>
      <c r="I945" s="179">
        <v>1</v>
      </c>
      <c r="J945" s="179" t="s">
        <v>58</v>
      </c>
    </row>
    <row r="946" spans="1:10" s="197" customFormat="1" ht="12.75" customHeight="1" x14ac:dyDescent="0.2">
      <c r="A946" s="196">
        <v>2010</v>
      </c>
      <c r="B946" s="179">
        <v>1</v>
      </c>
      <c r="C946" s="179" t="s">
        <v>61</v>
      </c>
      <c r="D946" s="180" t="s">
        <v>34</v>
      </c>
      <c r="E946" s="179">
        <v>8</v>
      </c>
      <c r="F946" s="181" t="s">
        <v>77</v>
      </c>
      <c r="G946" s="179" t="s">
        <v>64</v>
      </c>
      <c r="H946" s="179">
        <v>1.5</v>
      </c>
      <c r="I946" s="179">
        <v>1</v>
      </c>
      <c r="J946" s="179" t="s">
        <v>58</v>
      </c>
    </row>
    <row r="947" spans="1:10" s="197" customFormat="1" ht="12.75" customHeight="1" x14ac:dyDescent="0.2">
      <c r="A947" s="196">
        <v>2010</v>
      </c>
      <c r="B947" s="179">
        <v>1</v>
      </c>
      <c r="C947" s="179" t="s">
        <v>61</v>
      </c>
      <c r="D947" s="180" t="s">
        <v>62</v>
      </c>
      <c r="E947" s="179">
        <v>8</v>
      </c>
      <c r="F947" s="181" t="s">
        <v>77</v>
      </c>
      <c r="G947" s="179" t="s">
        <v>64</v>
      </c>
      <c r="H947" s="179">
        <v>1</v>
      </c>
      <c r="I947" s="179">
        <v>1</v>
      </c>
      <c r="J947" s="179" t="s">
        <v>58</v>
      </c>
    </row>
    <row r="948" spans="1:10" s="197" customFormat="1" ht="12.75" customHeight="1" x14ac:dyDescent="0.2">
      <c r="A948" s="196">
        <v>2010</v>
      </c>
      <c r="B948" s="179">
        <v>1</v>
      </c>
      <c r="C948" s="179" t="s">
        <v>61</v>
      </c>
      <c r="D948" s="180" t="s">
        <v>37</v>
      </c>
      <c r="E948" s="179">
        <v>8</v>
      </c>
      <c r="F948" s="181" t="s">
        <v>68</v>
      </c>
      <c r="G948" s="179" t="s">
        <v>64</v>
      </c>
      <c r="H948" s="179">
        <v>2.5</v>
      </c>
      <c r="I948" s="179">
        <v>1</v>
      </c>
      <c r="J948" s="179" t="s">
        <v>58</v>
      </c>
    </row>
    <row r="949" spans="1:10" s="197" customFormat="1" ht="12.75" customHeight="1" x14ac:dyDescent="0.2">
      <c r="A949" s="196">
        <v>2010</v>
      </c>
      <c r="B949" s="179">
        <v>1</v>
      </c>
      <c r="C949" s="179" t="s">
        <v>61</v>
      </c>
      <c r="D949" s="180" t="s">
        <v>38</v>
      </c>
      <c r="E949" s="179">
        <v>8</v>
      </c>
      <c r="F949" s="181" t="s">
        <v>68</v>
      </c>
      <c r="G949" s="179" t="s">
        <v>64</v>
      </c>
      <c r="H949" s="179">
        <v>2</v>
      </c>
      <c r="I949" s="179">
        <v>1</v>
      </c>
      <c r="J949" s="179" t="s">
        <v>58</v>
      </c>
    </row>
    <row r="950" spans="1:10" s="197" customFormat="1" ht="12.75" customHeight="1" x14ac:dyDescent="0.2">
      <c r="A950" s="196">
        <v>2010</v>
      </c>
      <c r="B950" s="179">
        <v>1</v>
      </c>
      <c r="C950" s="179" t="s">
        <v>61</v>
      </c>
      <c r="D950" s="180" t="s">
        <v>39</v>
      </c>
      <c r="E950" s="179">
        <v>8</v>
      </c>
      <c r="F950" s="181" t="s">
        <v>68</v>
      </c>
      <c r="G950" s="179" t="s">
        <v>64</v>
      </c>
      <c r="H950" s="179">
        <v>3</v>
      </c>
      <c r="I950" s="179">
        <v>1</v>
      </c>
      <c r="J950" s="179" t="s">
        <v>58</v>
      </c>
    </row>
    <row r="951" spans="1:10" s="197" customFormat="1" ht="12.75" customHeight="1" x14ac:dyDescent="0.2">
      <c r="A951" s="196">
        <v>2010</v>
      </c>
      <c r="B951" s="179">
        <v>1</v>
      </c>
      <c r="C951" s="179" t="s">
        <v>61</v>
      </c>
      <c r="D951" s="180" t="s">
        <v>34</v>
      </c>
      <c r="E951" s="179">
        <v>8</v>
      </c>
      <c r="F951" s="181" t="s">
        <v>69</v>
      </c>
      <c r="G951" s="179" t="s">
        <v>64</v>
      </c>
      <c r="H951" s="179">
        <v>1.5</v>
      </c>
      <c r="I951" s="179">
        <v>1</v>
      </c>
      <c r="J951" s="179" t="s">
        <v>58</v>
      </c>
    </row>
    <row r="952" spans="1:10" s="197" customFormat="1" ht="12.75" customHeight="1" x14ac:dyDescent="0.2">
      <c r="A952" s="196">
        <v>2010</v>
      </c>
      <c r="B952" s="179">
        <v>1</v>
      </c>
      <c r="C952" s="179" t="s">
        <v>61</v>
      </c>
      <c r="D952" s="180" t="s">
        <v>38</v>
      </c>
      <c r="E952" s="179">
        <v>8</v>
      </c>
      <c r="F952" s="181" t="s">
        <v>69</v>
      </c>
      <c r="G952" s="179" t="s">
        <v>64</v>
      </c>
      <c r="H952" s="179">
        <v>2</v>
      </c>
      <c r="I952" s="179">
        <v>1</v>
      </c>
      <c r="J952" s="179" t="s">
        <v>58</v>
      </c>
    </row>
    <row r="953" spans="1:10" s="197" customFormat="1" ht="12.75" customHeight="1" x14ac:dyDescent="0.2">
      <c r="A953" s="196">
        <v>2010</v>
      </c>
      <c r="B953" s="179">
        <v>1</v>
      </c>
      <c r="C953" s="179" t="s">
        <v>61</v>
      </c>
      <c r="D953" s="180" t="s">
        <v>38</v>
      </c>
      <c r="E953" s="179">
        <v>8</v>
      </c>
      <c r="F953" s="181" t="s">
        <v>70</v>
      </c>
      <c r="G953" s="179" t="s">
        <v>64</v>
      </c>
      <c r="H953" s="179">
        <v>2</v>
      </c>
      <c r="I953" s="179">
        <v>1</v>
      </c>
      <c r="J953" s="179" t="s">
        <v>58</v>
      </c>
    </row>
    <row r="954" spans="1:10" s="197" customFormat="1" ht="12.75" customHeight="1" x14ac:dyDescent="0.2">
      <c r="A954" s="196">
        <v>2010</v>
      </c>
      <c r="B954" s="179">
        <v>1</v>
      </c>
      <c r="C954" s="179" t="s">
        <v>61</v>
      </c>
      <c r="D954" s="180" t="s">
        <v>37</v>
      </c>
      <c r="E954" s="179">
        <v>8</v>
      </c>
      <c r="F954" s="181" t="s">
        <v>63</v>
      </c>
      <c r="G954" s="179" t="s">
        <v>71</v>
      </c>
      <c r="H954" s="179">
        <v>2.5</v>
      </c>
      <c r="I954" s="179">
        <v>1</v>
      </c>
      <c r="J954" s="179" t="s">
        <v>58</v>
      </c>
    </row>
    <row r="955" spans="1:10" s="197" customFormat="1" ht="12.75" customHeight="1" x14ac:dyDescent="0.2">
      <c r="A955" s="196">
        <v>2010</v>
      </c>
      <c r="B955" s="179">
        <v>1</v>
      </c>
      <c r="C955" s="179" t="s">
        <v>61</v>
      </c>
      <c r="D955" s="180" t="s">
        <v>34</v>
      </c>
      <c r="E955" s="179">
        <v>8</v>
      </c>
      <c r="F955" s="181" t="s">
        <v>63</v>
      </c>
      <c r="G955" s="179" t="s">
        <v>71</v>
      </c>
      <c r="H955" s="179">
        <v>1.5</v>
      </c>
      <c r="I955" s="179">
        <v>1</v>
      </c>
      <c r="J955" s="179" t="s">
        <v>58</v>
      </c>
    </row>
    <row r="956" spans="1:10" s="197" customFormat="1" ht="12.75" customHeight="1" x14ac:dyDescent="0.2">
      <c r="A956" s="196">
        <v>2010</v>
      </c>
      <c r="B956" s="179">
        <v>1</v>
      </c>
      <c r="C956" s="179" t="s">
        <v>61</v>
      </c>
      <c r="D956" s="180" t="s">
        <v>62</v>
      </c>
      <c r="E956" s="179">
        <v>8</v>
      </c>
      <c r="F956" s="181" t="s">
        <v>63</v>
      </c>
      <c r="G956" s="179" t="s">
        <v>71</v>
      </c>
      <c r="H956" s="179">
        <v>2</v>
      </c>
      <c r="I956" s="179">
        <v>1</v>
      </c>
      <c r="J956" s="179" t="s">
        <v>58</v>
      </c>
    </row>
    <row r="957" spans="1:10" s="197" customFormat="1" ht="12.75" customHeight="1" x14ac:dyDescent="0.2">
      <c r="A957" s="196">
        <v>2010</v>
      </c>
      <c r="B957" s="179">
        <v>1</v>
      </c>
      <c r="C957" s="179" t="s">
        <v>61</v>
      </c>
      <c r="D957" s="180" t="s">
        <v>62</v>
      </c>
      <c r="E957" s="179">
        <v>8</v>
      </c>
      <c r="F957" s="181" t="s">
        <v>65</v>
      </c>
      <c r="G957" s="179" t="s">
        <v>71</v>
      </c>
      <c r="H957" s="179">
        <v>2</v>
      </c>
      <c r="I957" s="179">
        <v>1</v>
      </c>
      <c r="J957" s="179" t="s">
        <v>58</v>
      </c>
    </row>
    <row r="958" spans="1:10" s="197" customFormat="1" ht="12.75" customHeight="1" x14ac:dyDescent="0.2">
      <c r="A958" s="196">
        <v>2010</v>
      </c>
      <c r="B958" s="179">
        <v>1</v>
      </c>
      <c r="C958" s="179" t="s">
        <v>61</v>
      </c>
      <c r="D958" s="180" t="s">
        <v>37</v>
      </c>
      <c r="E958" s="179">
        <v>8</v>
      </c>
      <c r="F958" s="181" t="s">
        <v>66</v>
      </c>
      <c r="G958" s="179" t="s">
        <v>71</v>
      </c>
      <c r="H958" s="179">
        <v>2.5</v>
      </c>
      <c r="I958" s="179">
        <v>1</v>
      </c>
      <c r="J958" s="179" t="s">
        <v>58</v>
      </c>
    </row>
    <row r="959" spans="1:10" ht="12.75" customHeight="1" x14ac:dyDescent="0.2">
      <c r="A959" s="196">
        <v>2010</v>
      </c>
      <c r="B959" s="179">
        <v>1</v>
      </c>
      <c r="C959" s="179" t="s">
        <v>61</v>
      </c>
      <c r="D959" s="180" t="s">
        <v>34</v>
      </c>
      <c r="E959" s="179">
        <v>8</v>
      </c>
      <c r="F959" s="181" t="s">
        <v>66</v>
      </c>
      <c r="G959" s="179" t="s">
        <v>71</v>
      </c>
      <c r="H959" s="179">
        <v>4</v>
      </c>
      <c r="I959" s="179">
        <v>1</v>
      </c>
      <c r="J959" s="179" t="s">
        <v>58</v>
      </c>
    </row>
    <row r="960" spans="1:10" ht="12.75" customHeight="1" x14ac:dyDescent="0.2">
      <c r="A960" s="196">
        <v>2010</v>
      </c>
      <c r="B960" s="179">
        <v>1</v>
      </c>
      <c r="C960" s="179" t="s">
        <v>61</v>
      </c>
      <c r="D960" s="180" t="s">
        <v>62</v>
      </c>
      <c r="E960" s="179">
        <v>8</v>
      </c>
      <c r="F960" s="181" t="s">
        <v>66</v>
      </c>
      <c r="G960" s="179" t="s">
        <v>71</v>
      </c>
      <c r="H960" s="179">
        <v>3</v>
      </c>
      <c r="I960" s="179">
        <v>1</v>
      </c>
      <c r="J960" s="179" t="s">
        <v>58</v>
      </c>
    </row>
    <row r="961" spans="1:10" ht="12.75" customHeight="1" x14ac:dyDescent="0.2">
      <c r="A961" s="196">
        <v>2010</v>
      </c>
      <c r="B961" s="179">
        <v>1</v>
      </c>
      <c r="C961" s="179" t="s">
        <v>61</v>
      </c>
      <c r="D961" s="180" t="s">
        <v>34</v>
      </c>
      <c r="E961" s="179">
        <v>8</v>
      </c>
      <c r="F961" s="181" t="s">
        <v>77</v>
      </c>
      <c r="G961" s="179" t="s">
        <v>71</v>
      </c>
      <c r="H961" s="179">
        <v>1</v>
      </c>
      <c r="I961" s="179">
        <v>1</v>
      </c>
      <c r="J961" s="179" t="s">
        <v>58</v>
      </c>
    </row>
    <row r="962" spans="1:10" ht="12.75" customHeight="1" x14ac:dyDescent="0.2">
      <c r="A962" s="196">
        <v>2010</v>
      </c>
      <c r="B962" s="179">
        <v>1</v>
      </c>
      <c r="C962" s="179" t="s">
        <v>61</v>
      </c>
      <c r="D962" s="180" t="s">
        <v>62</v>
      </c>
      <c r="E962" s="179">
        <v>8</v>
      </c>
      <c r="F962" s="181" t="s">
        <v>77</v>
      </c>
      <c r="G962" s="179" t="s">
        <v>71</v>
      </c>
      <c r="H962" s="179">
        <v>4</v>
      </c>
      <c r="I962" s="179">
        <v>1</v>
      </c>
      <c r="J962" s="179" t="s">
        <v>58</v>
      </c>
    </row>
    <row r="963" spans="1:10" ht="12.75" customHeight="1" x14ac:dyDescent="0.2">
      <c r="A963" s="201">
        <v>2010</v>
      </c>
      <c r="B963" s="202">
        <v>1</v>
      </c>
      <c r="C963" s="202" t="s">
        <v>61</v>
      </c>
      <c r="D963" s="205" t="s">
        <v>37</v>
      </c>
      <c r="E963" s="202">
        <v>8</v>
      </c>
      <c r="F963" s="204" t="s">
        <v>63</v>
      </c>
      <c r="G963" s="202" t="s">
        <v>64</v>
      </c>
      <c r="H963" s="202">
        <v>2.5</v>
      </c>
      <c r="I963" s="202">
        <v>1</v>
      </c>
      <c r="J963" s="202" t="s">
        <v>101</v>
      </c>
    </row>
    <row r="964" spans="1:10" ht="12.75" customHeight="1" x14ac:dyDescent="0.2">
      <c r="A964" s="201">
        <v>2010</v>
      </c>
      <c r="B964" s="202">
        <v>1</v>
      </c>
      <c r="C964" s="202" t="s">
        <v>61</v>
      </c>
      <c r="D964" s="205" t="s">
        <v>37</v>
      </c>
      <c r="E964" s="202">
        <v>8</v>
      </c>
      <c r="F964" s="204" t="s">
        <v>66</v>
      </c>
      <c r="G964" s="202" t="s">
        <v>64</v>
      </c>
      <c r="H964" s="202">
        <v>2.5</v>
      </c>
      <c r="I964" s="202">
        <v>1</v>
      </c>
      <c r="J964" s="202" t="s">
        <v>101</v>
      </c>
    </row>
    <row r="965" spans="1:10" ht="12.75" customHeight="1" x14ac:dyDescent="0.2">
      <c r="A965" s="201">
        <v>2010</v>
      </c>
      <c r="B965" s="202">
        <v>1</v>
      </c>
      <c r="C965" s="202" t="s">
        <v>61</v>
      </c>
      <c r="D965" s="205" t="s">
        <v>37</v>
      </c>
      <c r="E965" s="202">
        <v>8</v>
      </c>
      <c r="F965" s="204" t="s">
        <v>68</v>
      </c>
      <c r="G965" s="202" t="s">
        <v>64</v>
      </c>
      <c r="H965" s="202">
        <v>2.5</v>
      </c>
      <c r="I965" s="202">
        <v>1</v>
      </c>
      <c r="J965" s="202" t="s">
        <v>101</v>
      </c>
    </row>
    <row r="966" spans="1:10" ht="12.75" customHeight="1" x14ac:dyDescent="0.2">
      <c r="A966" s="201">
        <v>2010</v>
      </c>
      <c r="B966" s="202">
        <v>1</v>
      </c>
      <c r="C966" s="202" t="s">
        <v>61</v>
      </c>
      <c r="D966" s="205" t="s">
        <v>34</v>
      </c>
      <c r="E966" s="202">
        <v>8</v>
      </c>
      <c r="F966" s="204" t="s">
        <v>63</v>
      </c>
      <c r="G966" s="202" t="s">
        <v>64</v>
      </c>
      <c r="H966" s="202">
        <v>1</v>
      </c>
      <c r="I966" s="202">
        <v>1</v>
      </c>
      <c r="J966" s="202" t="s">
        <v>101</v>
      </c>
    </row>
    <row r="967" spans="1:10" ht="12.75" customHeight="1" x14ac:dyDescent="0.2">
      <c r="A967" s="201">
        <v>2010</v>
      </c>
      <c r="B967" s="202">
        <v>1</v>
      </c>
      <c r="C967" s="202" t="s">
        <v>61</v>
      </c>
      <c r="D967" s="205" t="s">
        <v>34</v>
      </c>
      <c r="E967" s="202">
        <v>8</v>
      </c>
      <c r="F967" s="204" t="s">
        <v>65</v>
      </c>
      <c r="G967" s="202" t="s">
        <v>64</v>
      </c>
      <c r="H967" s="202">
        <v>2</v>
      </c>
      <c r="I967" s="202">
        <v>1</v>
      </c>
      <c r="J967" s="202" t="s">
        <v>101</v>
      </c>
    </row>
    <row r="968" spans="1:10" ht="12.75" customHeight="1" x14ac:dyDescent="0.2">
      <c r="A968" s="201">
        <v>2010</v>
      </c>
      <c r="B968" s="202">
        <v>1</v>
      </c>
      <c r="C968" s="202" t="s">
        <v>61</v>
      </c>
      <c r="D968" s="205" t="s">
        <v>34</v>
      </c>
      <c r="E968" s="202">
        <v>8</v>
      </c>
      <c r="F968" s="204" t="s">
        <v>77</v>
      </c>
      <c r="G968" s="202" t="s">
        <v>64</v>
      </c>
      <c r="H968" s="202">
        <v>2</v>
      </c>
      <c r="I968" s="202">
        <v>1</v>
      </c>
      <c r="J968" s="202" t="s">
        <v>101</v>
      </c>
    </row>
    <row r="969" spans="1:10" ht="12.75" customHeight="1" x14ac:dyDescent="0.2">
      <c r="A969" s="201">
        <v>2010</v>
      </c>
      <c r="B969" s="202">
        <v>1</v>
      </c>
      <c r="C969" s="202" t="s">
        <v>61</v>
      </c>
      <c r="D969" s="205" t="s">
        <v>34</v>
      </c>
      <c r="E969" s="202">
        <v>8</v>
      </c>
      <c r="F969" s="204" t="s">
        <v>69</v>
      </c>
      <c r="G969" s="202" t="s">
        <v>64</v>
      </c>
      <c r="H969" s="202">
        <v>1</v>
      </c>
      <c r="I969" s="202">
        <v>1</v>
      </c>
      <c r="J969" s="202" t="s">
        <v>101</v>
      </c>
    </row>
    <row r="970" spans="1:10" ht="12.75" customHeight="1" x14ac:dyDescent="0.2">
      <c r="A970" s="201">
        <v>2010</v>
      </c>
      <c r="B970" s="202">
        <v>1</v>
      </c>
      <c r="C970" s="202" t="s">
        <v>61</v>
      </c>
      <c r="D970" s="205" t="s">
        <v>38</v>
      </c>
      <c r="E970" s="202">
        <v>8</v>
      </c>
      <c r="F970" s="204" t="s">
        <v>65</v>
      </c>
      <c r="G970" s="202" t="s">
        <v>64</v>
      </c>
      <c r="H970" s="202">
        <v>1</v>
      </c>
      <c r="I970" s="202">
        <v>1</v>
      </c>
      <c r="J970" s="202" t="s">
        <v>101</v>
      </c>
    </row>
    <row r="971" spans="1:10" ht="12.75" customHeight="1" x14ac:dyDescent="0.2">
      <c r="A971" s="201">
        <v>2010</v>
      </c>
      <c r="B971" s="202">
        <v>1</v>
      </c>
      <c r="C971" s="202" t="s">
        <v>61</v>
      </c>
      <c r="D971" s="205" t="s">
        <v>38</v>
      </c>
      <c r="E971" s="202">
        <v>8</v>
      </c>
      <c r="F971" s="204" t="s">
        <v>77</v>
      </c>
      <c r="G971" s="202" t="s">
        <v>64</v>
      </c>
      <c r="H971" s="202">
        <v>1</v>
      </c>
      <c r="I971" s="202">
        <v>1</v>
      </c>
      <c r="J971" s="202" t="s">
        <v>101</v>
      </c>
    </row>
    <row r="972" spans="1:10" ht="12.75" customHeight="1" x14ac:dyDescent="0.2">
      <c r="A972" s="201">
        <v>2010</v>
      </c>
      <c r="B972" s="202">
        <v>1</v>
      </c>
      <c r="C972" s="202" t="s">
        <v>61</v>
      </c>
      <c r="D972" s="205" t="s">
        <v>38</v>
      </c>
      <c r="E972" s="202">
        <v>8</v>
      </c>
      <c r="F972" s="204" t="s">
        <v>69</v>
      </c>
      <c r="G972" s="202" t="s">
        <v>64</v>
      </c>
      <c r="H972" s="202">
        <v>1</v>
      </c>
      <c r="I972" s="202">
        <v>1</v>
      </c>
      <c r="J972" s="202" t="s">
        <v>101</v>
      </c>
    </row>
    <row r="973" spans="1:10" ht="12.75" customHeight="1" x14ac:dyDescent="0.2">
      <c r="A973" s="201">
        <v>2010</v>
      </c>
      <c r="B973" s="202">
        <v>1</v>
      </c>
      <c r="C973" s="202" t="s">
        <v>61</v>
      </c>
      <c r="D973" s="205" t="s">
        <v>38</v>
      </c>
      <c r="E973" s="202">
        <v>8</v>
      </c>
      <c r="F973" s="204" t="s">
        <v>70</v>
      </c>
      <c r="G973" s="202" t="s">
        <v>64</v>
      </c>
      <c r="H973" s="202">
        <v>2</v>
      </c>
      <c r="I973" s="202">
        <v>1</v>
      </c>
      <c r="J973" s="202" t="s">
        <v>101</v>
      </c>
    </row>
    <row r="974" spans="1:10" ht="12.75" customHeight="1" x14ac:dyDescent="0.2">
      <c r="A974" s="201">
        <v>2010</v>
      </c>
      <c r="B974" s="202">
        <v>1</v>
      </c>
      <c r="C974" s="202" t="s">
        <v>61</v>
      </c>
      <c r="D974" s="205" t="s">
        <v>39</v>
      </c>
      <c r="E974" s="202">
        <v>8</v>
      </c>
      <c r="F974" s="204" t="s">
        <v>63</v>
      </c>
      <c r="G974" s="202" t="s">
        <v>64</v>
      </c>
      <c r="H974" s="202">
        <v>3</v>
      </c>
      <c r="I974" s="202">
        <v>1</v>
      </c>
      <c r="J974" s="202" t="s">
        <v>101</v>
      </c>
    </row>
    <row r="975" spans="1:10" ht="12.75" customHeight="1" x14ac:dyDescent="0.2">
      <c r="A975" s="201">
        <v>2010</v>
      </c>
      <c r="B975" s="202">
        <v>1</v>
      </c>
      <c r="C975" s="202" t="s">
        <v>61</v>
      </c>
      <c r="D975" s="205" t="s">
        <v>62</v>
      </c>
      <c r="E975" s="202">
        <v>8</v>
      </c>
      <c r="F975" s="204" t="s">
        <v>63</v>
      </c>
      <c r="G975" s="202" t="s">
        <v>64</v>
      </c>
      <c r="H975" s="202">
        <v>1</v>
      </c>
      <c r="I975" s="202">
        <v>1</v>
      </c>
      <c r="J975" s="202" t="s">
        <v>101</v>
      </c>
    </row>
    <row r="976" spans="1:10" ht="12.75" customHeight="1" x14ac:dyDescent="0.2">
      <c r="A976" s="201">
        <v>2010</v>
      </c>
      <c r="B976" s="202">
        <v>1</v>
      </c>
      <c r="C976" s="202" t="s">
        <v>61</v>
      </c>
      <c r="D976" s="205" t="s">
        <v>62</v>
      </c>
      <c r="E976" s="202">
        <v>8</v>
      </c>
      <c r="F976" s="204" t="s">
        <v>66</v>
      </c>
      <c r="G976" s="202" t="s">
        <v>64</v>
      </c>
      <c r="H976" s="202">
        <v>1</v>
      </c>
      <c r="I976" s="202">
        <v>1</v>
      </c>
      <c r="J976" s="202" t="s">
        <v>101</v>
      </c>
    </row>
    <row r="977" spans="1:10" ht="12.75" customHeight="1" x14ac:dyDescent="0.2">
      <c r="A977" s="201">
        <v>2010</v>
      </c>
      <c r="B977" s="202">
        <v>1</v>
      </c>
      <c r="C977" s="202" t="s">
        <v>61</v>
      </c>
      <c r="D977" s="205" t="s">
        <v>62</v>
      </c>
      <c r="E977" s="202">
        <v>8</v>
      </c>
      <c r="F977" s="204" t="s">
        <v>77</v>
      </c>
      <c r="G977" s="202" t="s">
        <v>64</v>
      </c>
      <c r="H977" s="202">
        <v>1</v>
      </c>
      <c r="I977" s="202">
        <v>1</v>
      </c>
      <c r="J977" s="202" t="s">
        <v>101</v>
      </c>
    </row>
    <row r="978" spans="1:10" ht="12.75" customHeight="1" x14ac:dyDescent="0.2">
      <c r="A978" s="201">
        <v>2010</v>
      </c>
      <c r="B978" s="202">
        <v>1</v>
      </c>
      <c r="C978" s="202" t="s">
        <v>61</v>
      </c>
      <c r="D978" s="205" t="s">
        <v>62</v>
      </c>
      <c r="E978" s="202">
        <v>8</v>
      </c>
      <c r="F978" s="204" t="s">
        <v>69</v>
      </c>
      <c r="G978" s="202" t="s">
        <v>64</v>
      </c>
      <c r="H978" s="202">
        <v>2</v>
      </c>
      <c r="I978" s="202">
        <v>1</v>
      </c>
      <c r="J978" s="202" t="s">
        <v>101</v>
      </c>
    </row>
    <row r="979" spans="1:10" ht="12.75" customHeight="1" x14ac:dyDescent="0.2">
      <c r="A979" s="201">
        <v>2010</v>
      </c>
      <c r="B979" s="202">
        <v>1</v>
      </c>
      <c r="C979" s="202" t="s">
        <v>61</v>
      </c>
      <c r="D979" s="205" t="s">
        <v>62</v>
      </c>
      <c r="E979" s="202">
        <v>8</v>
      </c>
      <c r="F979" s="204" t="s">
        <v>70</v>
      </c>
      <c r="G979" s="202" t="s">
        <v>64</v>
      </c>
      <c r="H979" s="202">
        <v>2</v>
      </c>
      <c r="I979" s="202">
        <v>1</v>
      </c>
      <c r="J979" s="202" t="s">
        <v>101</v>
      </c>
    </row>
    <row r="980" spans="1:10" ht="12.75" customHeight="1" x14ac:dyDescent="0.2">
      <c r="A980" s="201">
        <v>2010</v>
      </c>
      <c r="B980" s="202">
        <v>1</v>
      </c>
      <c r="C980" s="202" t="s">
        <v>61</v>
      </c>
      <c r="D980" s="205" t="s">
        <v>34</v>
      </c>
      <c r="E980" s="202">
        <v>8</v>
      </c>
      <c r="F980" s="204" t="s">
        <v>63</v>
      </c>
      <c r="G980" s="202" t="s">
        <v>71</v>
      </c>
      <c r="H980" s="202">
        <v>1.5</v>
      </c>
      <c r="I980" s="202">
        <v>1</v>
      </c>
      <c r="J980" s="202" t="s">
        <v>101</v>
      </c>
    </row>
    <row r="981" spans="1:10" ht="12.75" customHeight="1" x14ac:dyDescent="0.2">
      <c r="A981" s="201">
        <v>2010</v>
      </c>
      <c r="B981" s="202">
        <v>1</v>
      </c>
      <c r="C981" s="202" t="s">
        <v>61</v>
      </c>
      <c r="D981" s="205" t="s">
        <v>38</v>
      </c>
      <c r="E981" s="202">
        <v>8</v>
      </c>
      <c r="F981" s="204" t="s">
        <v>63</v>
      </c>
      <c r="G981" s="202" t="s">
        <v>71</v>
      </c>
      <c r="H981" s="202">
        <v>2</v>
      </c>
      <c r="I981" s="202">
        <v>1</v>
      </c>
      <c r="J981" s="202" t="s">
        <v>101</v>
      </c>
    </row>
    <row r="982" spans="1:10" ht="12.75" customHeight="1" x14ac:dyDescent="0.2">
      <c r="A982" s="201">
        <v>2010</v>
      </c>
      <c r="B982" s="202">
        <v>1</v>
      </c>
      <c r="C982" s="202" t="s">
        <v>61</v>
      </c>
      <c r="D982" s="205" t="s">
        <v>39</v>
      </c>
      <c r="E982" s="202">
        <v>8</v>
      </c>
      <c r="F982" s="204" t="s">
        <v>63</v>
      </c>
      <c r="G982" s="202" t="s">
        <v>71</v>
      </c>
      <c r="H982" s="202">
        <v>3</v>
      </c>
      <c r="I982" s="202">
        <v>1</v>
      </c>
      <c r="J982" s="202" t="s">
        <v>101</v>
      </c>
    </row>
    <row r="983" spans="1:10" ht="12.75" customHeight="1" x14ac:dyDescent="0.2">
      <c r="A983" s="201">
        <v>2010</v>
      </c>
      <c r="B983" s="202">
        <v>1</v>
      </c>
      <c r="C983" s="202" t="s">
        <v>61</v>
      </c>
      <c r="D983" s="205" t="s">
        <v>62</v>
      </c>
      <c r="E983" s="202">
        <v>8</v>
      </c>
      <c r="F983" s="204" t="s">
        <v>63</v>
      </c>
      <c r="G983" s="202" t="s">
        <v>71</v>
      </c>
      <c r="H983" s="202">
        <v>2</v>
      </c>
      <c r="I983" s="202">
        <v>1</v>
      </c>
      <c r="J983" s="202" t="s">
        <v>101</v>
      </c>
    </row>
    <row r="984" spans="1:10" ht="12.75" customHeight="1" x14ac:dyDescent="0.2">
      <c r="A984" s="201">
        <v>2010</v>
      </c>
      <c r="B984" s="202">
        <v>1</v>
      </c>
      <c r="C984" s="202" t="s">
        <v>61</v>
      </c>
      <c r="D984" s="205" t="s">
        <v>38</v>
      </c>
      <c r="E984" s="202">
        <v>8</v>
      </c>
      <c r="F984" s="204" t="s">
        <v>65</v>
      </c>
      <c r="G984" s="202" t="s">
        <v>71</v>
      </c>
      <c r="H984" s="202">
        <v>2</v>
      </c>
      <c r="I984" s="202">
        <v>1</v>
      </c>
      <c r="J984" s="202" t="s">
        <v>101</v>
      </c>
    </row>
    <row r="985" spans="1:10" ht="12.75" customHeight="1" x14ac:dyDescent="0.2">
      <c r="A985" s="201">
        <v>2010</v>
      </c>
      <c r="B985" s="202">
        <v>1</v>
      </c>
      <c r="C985" s="202" t="s">
        <v>61</v>
      </c>
      <c r="D985" s="205" t="s">
        <v>62</v>
      </c>
      <c r="E985" s="202">
        <v>8</v>
      </c>
      <c r="F985" s="204" t="s">
        <v>65</v>
      </c>
      <c r="G985" s="202" t="s">
        <v>71</v>
      </c>
      <c r="H985" s="202">
        <v>2</v>
      </c>
      <c r="I985" s="202">
        <v>1</v>
      </c>
      <c r="J985" s="202" t="s">
        <v>101</v>
      </c>
    </row>
    <row r="986" spans="1:10" ht="12.75" customHeight="1" x14ac:dyDescent="0.2">
      <c r="A986" s="201">
        <v>2010</v>
      </c>
      <c r="B986" s="202">
        <v>1</v>
      </c>
      <c r="C986" s="202" t="s">
        <v>61</v>
      </c>
      <c r="D986" s="205" t="s">
        <v>34</v>
      </c>
      <c r="E986" s="202">
        <v>8</v>
      </c>
      <c r="F986" s="204" t="s">
        <v>66</v>
      </c>
      <c r="G986" s="202" t="s">
        <v>71</v>
      </c>
      <c r="H986" s="202">
        <v>4</v>
      </c>
      <c r="I986" s="202">
        <v>1</v>
      </c>
      <c r="J986" s="202" t="s">
        <v>101</v>
      </c>
    </row>
    <row r="987" spans="1:10" ht="12.75" customHeight="1" x14ac:dyDescent="0.2">
      <c r="A987" s="201">
        <v>2010</v>
      </c>
      <c r="B987" s="202">
        <v>1</v>
      </c>
      <c r="C987" s="202" t="s">
        <v>61</v>
      </c>
      <c r="D987" s="205" t="s">
        <v>62</v>
      </c>
      <c r="E987" s="202">
        <v>8</v>
      </c>
      <c r="F987" s="204" t="s">
        <v>66</v>
      </c>
      <c r="G987" s="202" t="s">
        <v>71</v>
      </c>
      <c r="H987" s="202">
        <v>2</v>
      </c>
      <c r="I987" s="202">
        <v>1</v>
      </c>
      <c r="J987" s="202" t="s">
        <v>101</v>
      </c>
    </row>
    <row r="988" spans="1:10" ht="12.75" customHeight="1" x14ac:dyDescent="0.2">
      <c r="A988" s="201">
        <v>2010</v>
      </c>
      <c r="B988" s="202">
        <v>1</v>
      </c>
      <c r="C988" s="202" t="s">
        <v>61</v>
      </c>
      <c r="D988" s="205" t="s">
        <v>62</v>
      </c>
      <c r="E988" s="202">
        <v>8</v>
      </c>
      <c r="F988" s="204" t="s">
        <v>77</v>
      </c>
      <c r="G988" s="202" t="s">
        <v>71</v>
      </c>
      <c r="H988" s="202">
        <v>1</v>
      </c>
      <c r="I988" s="202">
        <v>1</v>
      </c>
      <c r="J988" s="202" t="s">
        <v>101</v>
      </c>
    </row>
    <row r="989" spans="1:10" ht="12.75" customHeight="1" x14ac:dyDescent="0.2">
      <c r="A989" s="201">
        <v>2010</v>
      </c>
      <c r="B989" s="202">
        <v>1</v>
      </c>
      <c r="C989" s="202" t="s">
        <v>61</v>
      </c>
      <c r="D989" s="205" t="s">
        <v>37</v>
      </c>
      <c r="E989" s="202">
        <v>8</v>
      </c>
      <c r="F989" s="204" t="s">
        <v>68</v>
      </c>
      <c r="G989" s="202" t="s">
        <v>71</v>
      </c>
      <c r="H989" s="202">
        <v>2.5</v>
      </c>
      <c r="I989" s="202">
        <v>2</v>
      </c>
      <c r="J989" s="202" t="s">
        <v>101</v>
      </c>
    </row>
    <row r="990" spans="1:10" ht="12.75" customHeight="1" x14ac:dyDescent="0.2">
      <c r="A990" s="201">
        <v>2010</v>
      </c>
      <c r="B990" s="202">
        <v>1</v>
      </c>
      <c r="C990" s="202" t="s">
        <v>61</v>
      </c>
      <c r="D990" s="205" t="s">
        <v>38</v>
      </c>
      <c r="E990" s="202">
        <v>8</v>
      </c>
      <c r="F990" s="204" t="s">
        <v>68</v>
      </c>
      <c r="G990" s="202" t="s">
        <v>71</v>
      </c>
      <c r="H990" s="202">
        <v>2</v>
      </c>
      <c r="I990" s="202">
        <v>3</v>
      </c>
      <c r="J990" s="202" t="s">
        <v>101</v>
      </c>
    </row>
    <row r="991" spans="1:10" ht="12.75" customHeight="1" x14ac:dyDescent="0.2">
      <c r="A991" s="201">
        <v>2010</v>
      </c>
      <c r="B991" s="202">
        <v>1</v>
      </c>
      <c r="C991" s="202" t="s">
        <v>61</v>
      </c>
      <c r="D991" s="205" t="s">
        <v>62</v>
      </c>
      <c r="E991" s="202">
        <v>8</v>
      </c>
      <c r="F991" s="204" t="s">
        <v>68</v>
      </c>
      <c r="G991" s="202" t="s">
        <v>71</v>
      </c>
      <c r="H991" s="202">
        <v>1</v>
      </c>
      <c r="I991" s="202">
        <v>4</v>
      </c>
      <c r="J991" s="202" t="s">
        <v>101</v>
      </c>
    </row>
    <row r="992" spans="1:10" ht="12.75" customHeight="1" x14ac:dyDescent="0.2">
      <c r="A992" s="201">
        <v>2010</v>
      </c>
      <c r="B992" s="202">
        <v>1</v>
      </c>
      <c r="C992" s="202" t="s">
        <v>61</v>
      </c>
      <c r="D992" s="205" t="s">
        <v>34</v>
      </c>
      <c r="E992" s="202">
        <v>8</v>
      </c>
      <c r="F992" s="204" t="s">
        <v>69</v>
      </c>
      <c r="G992" s="202" t="s">
        <v>71</v>
      </c>
      <c r="H992" s="202">
        <v>1.5</v>
      </c>
      <c r="I992" s="202">
        <v>5</v>
      </c>
      <c r="J992" s="202" t="s">
        <v>101</v>
      </c>
    </row>
    <row r="993" spans="1:10" ht="12.75" customHeight="1" x14ac:dyDescent="0.2">
      <c r="A993" s="182">
        <v>2010</v>
      </c>
      <c r="B993" s="183">
        <v>1</v>
      </c>
      <c r="C993" s="183" t="s">
        <v>61</v>
      </c>
      <c r="D993" s="184" t="s">
        <v>34</v>
      </c>
      <c r="E993" s="182">
        <v>9</v>
      </c>
      <c r="F993" s="185" t="s">
        <v>63</v>
      </c>
      <c r="G993" s="182" t="s">
        <v>64</v>
      </c>
      <c r="H993" s="182">
        <v>1.5</v>
      </c>
      <c r="I993" s="183">
        <v>1</v>
      </c>
      <c r="J993" s="182" t="s">
        <v>74</v>
      </c>
    </row>
    <row r="994" spans="1:10" ht="12.75" customHeight="1" x14ac:dyDescent="0.2">
      <c r="A994" s="182">
        <v>2010</v>
      </c>
      <c r="B994" s="183">
        <v>1</v>
      </c>
      <c r="C994" s="183" t="s">
        <v>61</v>
      </c>
      <c r="D994" s="184" t="s">
        <v>34</v>
      </c>
      <c r="E994" s="182">
        <v>9</v>
      </c>
      <c r="F994" s="185" t="s">
        <v>66</v>
      </c>
      <c r="G994" s="182" t="s">
        <v>64</v>
      </c>
      <c r="H994" s="182">
        <v>1.5</v>
      </c>
      <c r="I994" s="183">
        <v>1</v>
      </c>
      <c r="J994" s="182" t="s">
        <v>74</v>
      </c>
    </row>
    <row r="995" spans="1:10" ht="12.75" customHeight="1" x14ac:dyDescent="0.2">
      <c r="A995" s="182">
        <v>2010</v>
      </c>
      <c r="B995" s="183">
        <v>1</v>
      </c>
      <c r="C995" s="183" t="s">
        <v>61</v>
      </c>
      <c r="D995" s="184" t="s">
        <v>34</v>
      </c>
      <c r="E995" s="182">
        <v>9</v>
      </c>
      <c r="F995" s="185" t="s">
        <v>77</v>
      </c>
      <c r="G995" s="182" t="s">
        <v>64</v>
      </c>
      <c r="H995" s="182">
        <v>1.5</v>
      </c>
      <c r="I995" s="183">
        <v>1</v>
      </c>
      <c r="J995" s="182" t="s">
        <v>74</v>
      </c>
    </row>
    <row r="996" spans="1:10" ht="12.75" customHeight="1" x14ac:dyDescent="0.2">
      <c r="A996" s="182">
        <v>2010</v>
      </c>
      <c r="B996" s="183">
        <v>1</v>
      </c>
      <c r="C996" s="183" t="s">
        <v>61</v>
      </c>
      <c r="D996" s="184" t="s">
        <v>34</v>
      </c>
      <c r="E996" s="182">
        <v>9</v>
      </c>
      <c r="F996" s="185" t="s">
        <v>69</v>
      </c>
      <c r="G996" s="182" t="s">
        <v>64</v>
      </c>
      <c r="H996" s="182">
        <v>1</v>
      </c>
      <c r="I996" s="183">
        <v>1</v>
      </c>
      <c r="J996" s="182" t="s">
        <v>74</v>
      </c>
    </row>
    <row r="997" spans="1:10" ht="12.75" customHeight="1" x14ac:dyDescent="0.2">
      <c r="A997" s="182">
        <v>2010</v>
      </c>
      <c r="B997" s="183">
        <v>1</v>
      </c>
      <c r="C997" s="183" t="s">
        <v>61</v>
      </c>
      <c r="D997" s="184" t="s">
        <v>38</v>
      </c>
      <c r="E997" s="182">
        <v>9</v>
      </c>
      <c r="F997" s="185" t="s">
        <v>65</v>
      </c>
      <c r="G997" s="182" t="s">
        <v>64</v>
      </c>
      <c r="H997" s="182">
        <v>1</v>
      </c>
      <c r="I997" s="183">
        <v>1</v>
      </c>
      <c r="J997" s="182" t="s">
        <v>74</v>
      </c>
    </row>
    <row r="998" spans="1:10" ht="12.75" customHeight="1" x14ac:dyDescent="0.2">
      <c r="A998" s="182">
        <v>2010</v>
      </c>
      <c r="B998" s="183">
        <v>1</v>
      </c>
      <c r="C998" s="183" t="s">
        <v>61</v>
      </c>
      <c r="D998" s="184" t="s">
        <v>38</v>
      </c>
      <c r="E998" s="182">
        <v>9</v>
      </c>
      <c r="F998" s="185" t="s">
        <v>77</v>
      </c>
      <c r="G998" s="182" t="s">
        <v>64</v>
      </c>
      <c r="H998" s="182">
        <v>1</v>
      </c>
      <c r="I998" s="183">
        <v>1</v>
      </c>
      <c r="J998" s="182" t="s">
        <v>74</v>
      </c>
    </row>
    <row r="999" spans="1:10" ht="12.75" customHeight="1" x14ac:dyDescent="0.2">
      <c r="A999" s="182">
        <v>2010</v>
      </c>
      <c r="B999" s="183">
        <v>1</v>
      </c>
      <c r="C999" s="183" t="s">
        <v>61</v>
      </c>
      <c r="D999" s="184" t="s">
        <v>38</v>
      </c>
      <c r="E999" s="182">
        <v>9</v>
      </c>
      <c r="F999" s="185" t="s">
        <v>68</v>
      </c>
      <c r="G999" s="182" t="s">
        <v>64</v>
      </c>
      <c r="H999" s="182">
        <v>1</v>
      </c>
      <c r="I999" s="183">
        <v>1</v>
      </c>
      <c r="J999" s="182" t="s">
        <v>74</v>
      </c>
    </row>
    <row r="1000" spans="1:10" ht="12.75" customHeight="1" x14ac:dyDescent="0.2">
      <c r="A1000" s="182">
        <v>2010</v>
      </c>
      <c r="B1000" s="183">
        <v>1</v>
      </c>
      <c r="C1000" s="183" t="s">
        <v>61</v>
      </c>
      <c r="D1000" s="184" t="s">
        <v>38</v>
      </c>
      <c r="E1000" s="182">
        <v>9</v>
      </c>
      <c r="F1000" s="185" t="s">
        <v>70</v>
      </c>
      <c r="G1000" s="182" t="s">
        <v>64</v>
      </c>
      <c r="H1000" s="182">
        <v>2</v>
      </c>
      <c r="I1000" s="183">
        <v>1</v>
      </c>
      <c r="J1000" s="182" t="s">
        <v>74</v>
      </c>
    </row>
    <row r="1001" spans="1:10" ht="12.75" customHeight="1" x14ac:dyDescent="0.2">
      <c r="A1001" s="182">
        <v>2010</v>
      </c>
      <c r="B1001" s="183">
        <v>1</v>
      </c>
      <c r="C1001" s="183" t="s">
        <v>61</v>
      </c>
      <c r="D1001" s="184" t="s">
        <v>37</v>
      </c>
      <c r="E1001" s="182">
        <v>9</v>
      </c>
      <c r="F1001" s="185" t="s">
        <v>63</v>
      </c>
      <c r="G1001" s="182" t="s">
        <v>64</v>
      </c>
      <c r="H1001" s="182">
        <v>2.5</v>
      </c>
      <c r="I1001" s="183">
        <v>1</v>
      </c>
      <c r="J1001" s="182" t="s">
        <v>74</v>
      </c>
    </row>
    <row r="1002" spans="1:10" ht="12.75" customHeight="1" x14ac:dyDescent="0.2">
      <c r="A1002" s="182">
        <v>2010</v>
      </c>
      <c r="B1002" s="183">
        <v>1</v>
      </c>
      <c r="C1002" s="183" t="s">
        <v>61</v>
      </c>
      <c r="D1002" s="184" t="s">
        <v>37</v>
      </c>
      <c r="E1002" s="182">
        <v>9</v>
      </c>
      <c r="F1002" s="185" t="s">
        <v>66</v>
      </c>
      <c r="G1002" s="182" t="s">
        <v>64</v>
      </c>
      <c r="H1002" s="182">
        <v>2.5</v>
      </c>
      <c r="I1002" s="183">
        <v>1</v>
      </c>
      <c r="J1002" s="182" t="s">
        <v>74</v>
      </c>
    </row>
    <row r="1003" spans="1:10" ht="12.75" customHeight="1" x14ac:dyDescent="0.2">
      <c r="A1003" s="182">
        <v>2010</v>
      </c>
      <c r="B1003" s="183">
        <v>1</v>
      </c>
      <c r="C1003" s="183" t="s">
        <v>61</v>
      </c>
      <c r="D1003" s="184" t="s">
        <v>37</v>
      </c>
      <c r="E1003" s="182">
        <v>9</v>
      </c>
      <c r="F1003" s="185" t="s">
        <v>68</v>
      </c>
      <c r="G1003" s="182" t="s">
        <v>64</v>
      </c>
      <c r="H1003" s="182">
        <v>2.5</v>
      </c>
      <c r="I1003" s="183">
        <v>1</v>
      </c>
      <c r="J1003" s="182" t="s">
        <v>74</v>
      </c>
    </row>
    <row r="1004" spans="1:10" ht="12.75" customHeight="1" x14ac:dyDescent="0.2">
      <c r="A1004" s="182">
        <v>2010</v>
      </c>
      <c r="B1004" s="183">
        <v>1</v>
      </c>
      <c r="C1004" s="183" t="s">
        <v>61</v>
      </c>
      <c r="D1004" s="184" t="s">
        <v>39</v>
      </c>
      <c r="E1004" s="182">
        <v>9</v>
      </c>
      <c r="F1004" s="185" t="s">
        <v>70</v>
      </c>
      <c r="G1004" s="182" t="s">
        <v>64</v>
      </c>
      <c r="H1004" s="182">
        <v>3</v>
      </c>
      <c r="I1004" s="183">
        <v>1</v>
      </c>
      <c r="J1004" s="182" t="s">
        <v>74</v>
      </c>
    </row>
    <row r="1005" spans="1:10" ht="12.75" customHeight="1" x14ac:dyDescent="0.2">
      <c r="A1005" s="182">
        <v>2010</v>
      </c>
      <c r="B1005" s="183">
        <v>1</v>
      </c>
      <c r="C1005" s="183" t="s">
        <v>61</v>
      </c>
      <c r="D1005" s="184" t="s">
        <v>62</v>
      </c>
      <c r="E1005" s="182">
        <v>9</v>
      </c>
      <c r="F1005" s="185" t="s">
        <v>63</v>
      </c>
      <c r="G1005" s="182" t="s">
        <v>64</v>
      </c>
      <c r="H1005" s="182">
        <v>2</v>
      </c>
      <c r="I1005" s="183">
        <v>1</v>
      </c>
      <c r="J1005" s="182" t="s">
        <v>74</v>
      </c>
    </row>
    <row r="1006" spans="1:10" ht="12.75" customHeight="1" x14ac:dyDescent="0.2">
      <c r="A1006" s="182">
        <v>2010</v>
      </c>
      <c r="B1006" s="183">
        <v>1</v>
      </c>
      <c r="C1006" s="183" t="s">
        <v>61</v>
      </c>
      <c r="D1006" s="184" t="s">
        <v>62</v>
      </c>
      <c r="E1006" s="182">
        <v>9</v>
      </c>
      <c r="F1006" s="185" t="s">
        <v>65</v>
      </c>
      <c r="G1006" s="182" t="s">
        <v>64</v>
      </c>
      <c r="H1006" s="182">
        <v>3</v>
      </c>
      <c r="I1006" s="183">
        <v>1</v>
      </c>
      <c r="J1006" s="182" t="s">
        <v>74</v>
      </c>
    </row>
    <row r="1007" spans="1:10" ht="12.75" customHeight="1" x14ac:dyDescent="0.2">
      <c r="A1007" s="182">
        <v>2010</v>
      </c>
      <c r="B1007" s="183">
        <v>1</v>
      </c>
      <c r="C1007" s="183" t="s">
        <v>61</v>
      </c>
      <c r="D1007" s="184" t="s">
        <v>62</v>
      </c>
      <c r="E1007" s="182">
        <v>9</v>
      </c>
      <c r="F1007" s="185" t="s">
        <v>77</v>
      </c>
      <c r="G1007" s="182" t="s">
        <v>64</v>
      </c>
      <c r="H1007" s="182">
        <v>2</v>
      </c>
      <c r="I1007" s="183">
        <v>1</v>
      </c>
      <c r="J1007" s="182" t="s">
        <v>74</v>
      </c>
    </row>
    <row r="1008" spans="1:10" ht="12.75" customHeight="1" x14ac:dyDescent="0.2">
      <c r="A1008" s="182">
        <v>2010</v>
      </c>
      <c r="B1008" s="183">
        <v>1</v>
      </c>
      <c r="C1008" s="183" t="s">
        <v>61</v>
      </c>
      <c r="D1008" s="184" t="s">
        <v>62</v>
      </c>
      <c r="E1008" s="182">
        <v>9</v>
      </c>
      <c r="F1008" s="185" t="s">
        <v>68</v>
      </c>
      <c r="G1008" s="182" t="s">
        <v>64</v>
      </c>
      <c r="H1008" s="182">
        <v>1</v>
      </c>
      <c r="I1008" s="183">
        <v>1</v>
      </c>
      <c r="J1008" s="182" t="s">
        <v>74</v>
      </c>
    </row>
    <row r="1009" spans="1:10" ht="12.75" customHeight="1" x14ac:dyDescent="0.2">
      <c r="A1009" s="182">
        <v>2010</v>
      </c>
      <c r="B1009" s="183">
        <v>1</v>
      </c>
      <c r="C1009" s="183" t="s">
        <v>61</v>
      </c>
      <c r="D1009" s="184" t="s">
        <v>62</v>
      </c>
      <c r="E1009" s="182">
        <v>9</v>
      </c>
      <c r="F1009" s="185" t="s">
        <v>70</v>
      </c>
      <c r="G1009" s="182" t="s">
        <v>64</v>
      </c>
      <c r="H1009" s="182">
        <v>2</v>
      </c>
      <c r="I1009" s="183">
        <v>1</v>
      </c>
      <c r="J1009" s="182" t="s">
        <v>74</v>
      </c>
    </row>
    <row r="1010" spans="1:10" ht="12.75" customHeight="1" x14ac:dyDescent="0.2">
      <c r="A1010" s="182">
        <v>2010</v>
      </c>
      <c r="B1010" s="183">
        <v>1</v>
      </c>
      <c r="C1010" s="183" t="s">
        <v>61</v>
      </c>
      <c r="D1010" s="184" t="s">
        <v>34</v>
      </c>
      <c r="E1010" s="182">
        <v>9</v>
      </c>
      <c r="F1010" s="185" t="s">
        <v>65</v>
      </c>
      <c r="G1010" s="182" t="s">
        <v>71</v>
      </c>
      <c r="H1010" s="182">
        <v>1.5</v>
      </c>
      <c r="I1010" s="183">
        <v>1</v>
      </c>
      <c r="J1010" s="182" t="s">
        <v>74</v>
      </c>
    </row>
    <row r="1011" spans="1:10" ht="12.75" customHeight="1" x14ac:dyDescent="0.2">
      <c r="A1011" s="182">
        <v>2010</v>
      </c>
      <c r="B1011" s="183">
        <v>1</v>
      </c>
      <c r="C1011" s="183" t="s">
        <v>61</v>
      </c>
      <c r="D1011" s="184" t="s">
        <v>34</v>
      </c>
      <c r="E1011" s="182">
        <v>9</v>
      </c>
      <c r="F1011" s="185" t="s">
        <v>66</v>
      </c>
      <c r="G1011" s="182" t="s">
        <v>71</v>
      </c>
      <c r="H1011" s="182">
        <v>1</v>
      </c>
      <c r="I1011" s="183">
        <v>1</v>
      </c>
      <c r="J1011" s="182" t="s">
        <v>74</v>
      </c>
    </row>
    <row r="1012" spans="1:10" ht="12.75" customHeight="1" x14ac:dyDescent="0.2">
      <c r="A1012" s="182">
        <v>2010</v>
      </c>
      <c r="B1012" s="183">
        <v>1</v>
      </c>
      <c r="C1012" s="183" t="s">
        <v>61</v>
      </c>
      <c r="D1012" s="184" t="s">
        <v>39</v>
      </c>
      <c r="E1012" s="182">
        <v>9</v>
      </c>
      <c r="F1012" s="185" t="s">
        <v>65</v>
      </c>
      <c r="G1012" s="182" t="s">
        <v>71</v>
      </c>
      <c r="H1012" s="182">
        <v>3</v>
      </c>
      <c r="I1012" s="183">
        <v>1</v>
      </c>
      <c r="J1012" s="182" t="s">
        <v>74</v>
      </c>
    </row>
    <row r="1013" spans="1:10" ht="12.75" customHeight="1" x14ac:dyDescent="0.2">
      <c r="A1013" s="182">
        <v>2010</v>
      </c>
      <c r="B1013" s="183">
        <v>1</v>
      </c>
      <c r="C1013" s="183" t="s">
        <v>61</v>
      </c>
      <c r="D1013" s="184" t="s">
        <v>39</v>
      </c>
      <c r="E1013" s="182">
        <v>9</v>
      </c>
      <c r="F1013" s="185" t="s">
        <v>70</v>
      </c>
      <c r="G1013" s="182" t="s">
        <v>71</v>
      </c>
      <c r="H1013" s="182">
        <v>3</v>
      </c>
      <c r="I1013" s="183">
        <v>1</v>
      </c>
      <c r="J1013" s="182" t="s">
        <v>74</v>
      </c>
    </row>
    <row r="1014" spans="1:10" ht="12.75" customHeight="1" x14ac:dyDescent="0.2">
      <c r="A1014" s="182">
        <v>2010</v>
      </c>
      <c r="B1014" s="183">
        <v>1</v>
      </c>
      <c r="C1014" s="183" t="s">
        <v>61</v>
      </c>
      <c r="D1014" s="184" t="s">
        <v>37</v>
      </c>
      <c r="E1014" s="182">
        <v>9</v>
      </c>
      <c r="F1014" s="185" t="s">
        <v>63</v>
      </c>
      <c r="G1014" s="182" t="s">
        <v>71</v>
      </c>
      <c r="H1014" s="182">
        <v>2.5</v>
      </c>
      <c r="I1014" s="183">
        <v>1</v>
      </c>
      <c r="J1014" s="182" t="s">
        <v>74</v>
      </c>
    </row>
    <row r="1015" spans="1:10" ht="12.75" customHeight="1" x14ac:dyDescent="0.2">
      <c r="A1015" s="182">
        <v>2010</v>
      </c>
      <c r="B1015" s="183">
        <v>1</v>
      </c>
      <c r="C1015" s="183" t="s">
        <v>61</v>
      </c>
      <c r="D1015" s="184" t="s">
        <v>62</v>
      </c>
      <c r="E1015" s="182">
        <v>9</v>
      </c>
      <c r="F1015" s="185" t="s">
        <v>63</v>
      </c>
      <c r="G1015" s="182" t="s">
        <v>71</v>
      </c>
      <c r="H1015" s="182">
        <v>1</v>
      </c>
      <c r="I1015" s="183">
        <v>1</v>
      </c>
      <c r="J1015" s="182" t="s">
        <v>74</v>
      </c>
    </row>
    <row r="1016" spans="1:10" ht="12.75" customHeight="1" x14ac:dyDescent="0.2">
      <c r="A1016" s="182">
        <v>2010</v>
      </c>
      <c r="B1016" s="183">
        <v>1</v>
      </c>
      <c r="C1016" s="183" t="s">
        <v>61</v>
      </c>
      <c r="D1016" s="184" t="s">
        <v>62</v>
      </c>
      <c r="E1016" s="182">
        <v>9</v>
      </c>
      <c r="F1016" s="185" t="s">
        <v>66</v>
      </c>
      <c r="G1016" s="182" t="s">
        <v>71</v>
      </c>
      <c r="H1016" s="182">
        <v>1</v>
      </c>
      <c r="I1016" s="183">
        <v>1</v>
      </c>
      <c r="J1016" s="182" t="s">
        <v>74</v>
      </c>
    </row>
    <row r="1017" spans="1:10" ht="12.75" customHeight="1" x14ac:dyDescent="0.2">
      <c r="A1017" s="182">
        <v>2010</v>
      </c>
      <c r="B1017" s="183">
        <v>1</v>
      </c>
      <c r="C1017" s="183" t="s">
        <v>61</v>
      </c>
      <c r="D1017" s="184" t="s">
        <v>62</v>
      </c>
      <c r="E1017" s="182">
        <v>9</v>
      </c>
      <c r="F1017" s="185" t="s">
        <v>68</v>
      </c>
      <c r="G1017" s="182" t="s">
        <v>71</v>
      </c>
      <c r="H1017" s="182">
        <v>1</v>
      </c>
      <c r="I1017" s="183">
        <v>1</v>
      </c>
      <c r="J1017" s="182" t="s">
        <v>74</v>
      </c>
    </row>
    <row r="1018" spans="1:10" ht="12.75" customHeight="1" x14ac:dyDescent="0.2">
      <c r="A1018" s="182">
        <v>2010</v>
      </c>
      <c r="B1018" s="183">
        <v>1</v>
      </c>
      <c r="C1018" s="183" t="s">
        <v>61</v>
      </c>
      <c r="D1018" s="184" t="s">
        <v>38</v>
      </c>
      <c r="E1018" s="182">
        <v>9</v>
      </c>
      <c r="F1018" s="185" t="s">
        <v>65</v>
      </c>
      <c r="G1018" s="182" t="s">
        <v>71</v>
      </c>
      <c r="H1018" s="182">
        <v>1</v>
      </c>
      <c r="I1018" s="183">
        <v>1</v>
      </c>
      <c r="J1018" s="182" t="s">
        <v>74</v>
      </c>
    </row>
    <row r="1019" spans="1:10" ht="12.75" customHeight="1" x14ac:dyDescent="0.2">
      <c r="A1019" s="182">
        <v>2010</v>
      </c>
      <c r="B1019" s="183">
        <v>1</v>
      </c>
      <c r="C1019" s="183" t="s">
        <v>61</v>
      </c>
      <c r="D1019" s="184" t="s">
        <v>38</v>
      </c>
      <c r="E1019" s="182">
        <v>9</v>
      </c>
      <c r="F1019" s="185" t="s">
        <v>68</v>
      </c>
      <c r="G1019" s="182" t="s">
        <v>71</v>
      </c>
      <c r="H1019" s="182">
        <v>1</v>
      </c>
      <c r="I1019" s="183">
        <v>1</v>
      </c>
      <c r="J1019" s="182" t="s">
        <v>74</v>
      </c>
    </row>
    <row r="1020" spans="1:10" ht="12.75" customHeight="1" x14ac:dyDescent="0.2">
      <c r="A1020" s="182">
        <v>2010</v>
      </c>
      <c r="B1020" s="183">
        <v>1</v>
      </c>
      <c r="C1020" s="183" t="s">
        <v>61</v>
      </c>
      <c r="D1020" s="184" t="s">
        <v>38</v>
      </c>
      <c r="E1020" s="182">
        <v>9</v>
      </c>
      <c r="F1020" s="185" t="s">
        <v>70</v>
      </c>
      <c r="G1020" s="182" t="s">
        <v>71</v>
      </c>
      <c r="H1020" s="182">
        <v>2</v>
      </c>
      <c r="I1020" s="183">
        <v>1</v>
      </c>
      <c r="J1020" s="182" t="s">
        <v>74</v>
      </c>
    </row>
    <row r="1021" spans="1:10" ht="12.75" customHeight="1" x14ac:dyDescent="0.2">
      <c r="A1021" s="198">
        <v>2010</v>
      </c>
      <c r="B1021" s="190">
        <v>1</v>
      </c>
      <c r="C1021" s="190" t="s">
        <v>61</v>
      </c>
      <c r="D1021" s="207" t="s">
        <v>37</v>
      </c>
      <c r="E1021" s="198">
        <v>9</v>
      </c>
      <c r="F1021" s="199" t="s">
        <v>63</v>
      </c>
      <c r="G1021" s="198" t="s">
        <v>64</v>
      </c>
      <c r="H1021" s="198">
        <v>2.5</v>
      </c>
      <c r="I1021" s="190">
        <v>1</v>
      </c>
      <c r="J1021" s="198" t="s">
        <v>85</v>
      </c>
    </row>
    <row r="1022" spans="1:10" ht="12.75" customHeight="1" x14ac:dyDescent="0.2">
      <c r="A1022" s="198">
        <v>2010</v>
      </c>
      <c r="B1022" s="190">
        <v>1</v>
      </c>
      <c r="C1022" s="190" t="s">
        <v>61</v>
      </c>
      <c r="D1022" s="207" t="s">
        <v>34</v>
      </c>
      <c r="E1022" s="198">
        <v>9</v>
      </c>
      <c r="F1022" s="199" t="s">
        <v>63</v>
      </c>
      <c r="G1022" s="198" t="s">
        <v>64</v>
      </c>
      <c r="H1022" s="198">
        <v>1.5</v>
      </c>
      <c r="I1022" s="190">
        <v>1</v>
      </c>
      <c r="J1022" s="198" t="s">
        <v>85</v>
      </c>
    </row>
    <row r="1023" spans="1:10" ht="12.75" customHeight="1" x14ac:dyDescent="0.2">
      <c r="A1023" s="198">
        <v>2010</v>
      </c>
      <c r="B1023" s="190">
        <v>1</v>
      </c>
      <c r="C1023" s="190" t="s">
        <v>61</v>
      </c>
      <c r="D1023" s="207" t="s">
        <v>62</v>
      </c>
      <c r="E1023" s="198">
        <v>9</v>
      </c>
      <c r="F1023" s="199" t="s">
        <v>63</v>
      </c>
      <c r="G1023" s="198" t="s">
        <v>64</v>
      </c>
      <c r="H1023" s="198">
        <v>1</v>
      </c>
      <c r="I1023" s="190">
        <v>1</v>
      </c>
      <c r="J1023" s="198" t="s">
        <v>85</v>
      </c>
    </row>
    <row r="1024" spans="1:10" ht="12.75" customHeight="1" x14ac:dyDescent="0.2">
      <c r="A1024" s="198">
        <v>2010</v>
      </c>
      <c r="B1024" s="190">
        <v>1</v>
      </c>
      <c r="C1024" s="190" t="s">
        <v>61</v>
      </c>
      <c r="D1024" s="207" t="s">
        <v>62</v>
      </c>
      <c r="E1024" s="198">
        <v>9</v>
      </c>
      <c r="F1024" s="199" t="s">
        <v>65</v>
      </c>
      <c r="G1024" s="198" t="s">
        <v>64</v>
      </c>
      <c r="H1024" s="198">
        <v>1</v>
      </c>
      <c r="I1024" s="190">
        <v>1</v>
      </c>
      <c r="J1024" s="198" t="s">
        <v>85</v>
      </c>
    </row>
    <row r="1025" spans="1:10" ht="12.75" customHeight="1" x14ac:dyDescent="0.2">
      <c r="A1025" s="198">
        <v>2010</v>
      </c>
      <c r="B1025" s="190">
        <v>1</v>
      </c>
      <c r="C1025" s="190" t="s">
        <v>61</v>
      </c>
      <c r="D1025" s="207" t="s">
        <v>37</v>
      </c>
      <c r="E1025" s="198">
        <v>9</v>
      </c>
      <c r="F1025" s="199" t="s">
        <v>66</v>
      </c>
      <c r="G1025" s="198" t="s">
        <v>64</v>
      </c>
      <c r="H1025" s="198">
        <v>2.5</v>
      </c>
      <c r="I1025" s="190">
        <v>1</v>
      </c>
      <c r="J1025" s="198" t="s">
        <v>85</v>
      </c>
    </row>
    <row r="1026" spans="1:10" ht="12.75" customHeight="1" x14ac:dyDescent="0.2">
      <c r="A1026" s="198">
        <v>2010</v>
      </c>
      <c r="B1026" s="190">
        <v>1</v>
      </c>
      <c r="C1026" s="190" t="s">
        <v>61</v>
      </c>
      <c r="D1026" s="207" t="s">
        <v>34</v>
      </c>
      <c r="E1026" s="198">
        <v>9</v>
      </c>
      <c r="F1026" s="199" t="s">
        <v>66</v>
      </c>
      <c r="G1026" s="198" t="s">
        <v>64</v>
      </c>
      <c r="H1026" s="198">
        <v>1.5</v>
      </c>
      <c r="I1026" s="190">
        <v>1</v>
      </c>
      <c r="J1026" s="198" t="s">
        <v>85</v>
      </c>
    </row>
    <row r="1027" spans="1:10" ht="12.75" customHeight="1" x14ac:dyDescent="0.2">
      <c r="A1027" s="198">
        <v>2010</v>
      </c>
      <c r="B1027" s="190">
        <v>1</v>
      </c>
      <c r="C1027" s="190" t="s">
        <v>61</v>
      </c>
      <c r="D1027" s="207" t="s">
        <v>34</v>
      </c>
      <c r="E1027" s="198">
        <v>9</v>
      </c>
      <c r="F1027" s="199" t="s">
        <v>77</v>
      </c>
      <c r="G1027" s="198" t="s">
        <v>64</v>
      </c>
      <c r="H1027" s="198">
        <v>1.5</v>
      </c>
      <c r="I1027" s="190">
        <v>1</v>
      </c>
      <c r="J1027" s="198" t="s">
        <v>85</v>
      </c>
    </row>
    <row r="1028" spans="1:10" ht="12.75" customHeight="1" x14ac:dyDescent="0.2">
      <c r="A1028" s="198">
        <v>2010</v>
      </c>
      <c r="B1028" s="190">
        <v>1</v>
      </c>
      <c r="C1028" s="190" t="s">
        <v>61</v>
      </c>
      <c r="D1028" s="207" t="s">
        <v>38</v>
      </c>
      <c r="E1028" s="198">
        <v>9</v>
      </c>
      <c r="F1028" s="199" t="s">
        <v>77</v>
      </c>
      <c r="G1028" s="198" t="s">
        <v>64</v>
      </c>
      <c r="H1028" s="198">
        <v>2</v>
      </c>
      <c r="I1028" s="190">
        <v>1</v>
      </c>
      <c r="J1028" s="198" t="s">
        <v>85</v>
      </c>
    </row>
    <row r="1029" spans="1:10" ht="12.75" customHeight="1" x14ac:dyDescent="0.2">
      <c r="A1029" s="198">
        <v>2010</v>
      </c>
      <c r="B1029" s="190">
        <v>1</v>
      </c>
      <c r="C1029" s="190" t="s">
        <v>61</v>
      </c>
      <c r="D1029" s="207" t="s">
        <v>37</v>
      </c>
      <c r="E1029" s="198">
        <v>9</v>
      </c>
      <c r="F1029" s="199" t="s">
        <v>68</v>
      </c>
      <c r="G1029" s="198" t="s">
        <v>64</v>
      </c>
      <c r="H1029" s="198">
        <v>2.5</v>
      </c>
      <c r="I1029" s="190">
        <v>1</v>
      </c>
      <c r="J1029" s="198" t="s">
        <v>85</v>
      </c>
    </row>
    <row r="1030" spans="1:10" ht="12.75" customHeight="1" x14ac:dyDescent="0.2">
      <c r="A1030" s="198">
        <v>2010</v>
      </c>
      <c r="B1030" s="190">
        <v>1</v>
      </c>
      <c r="C1030" s="190" t="s">
        <v>61</v>
      </c>
      <c r="D1030" s="207" t="s">
        <v>62</v>
      </c>
      <c r="E1030" s="198">
        <v>9</v>
      </c>
      <c r="F1030" s="199" t="s">
        <v>68</v>
      </c>
      <c r="G1030" s="198" t="s">
        <v>64</v>
      </c>
      <c r="H1030" s="198">
        <v>1</v>
      </c>
      <c r="I1030" s="190">
        <v>1</v>
      </c>
      <c r="J1030" s="198" t="s">
        <v>85</v>
      </c>
    </row>
    <row r="1031" spans="1:10" ht="12.75" customHeight="1" x14ac:dyDescent="0.2">
      <c r="A1031" s="198">
        <v>2010</v>
      </c>
      <c r="B1031" s="190">
        <v>1</v>
      </c>
      <c r="C1031" s="190" t="s">
        <v>61</v>
      </c>
      <c r="D1031" s="207" t="s">
        <v>34</v>
      </c>
      <c r="E1031" s="198">
        <v>9</v>
      </c>
      <c r="F1031" s="199" t="s">
        <v>69</v>
      </c>
      <c r="G1031" s="198" t="s">
        <v>64</v>
      </c>
      <c r="H1031" s="198">
        <v>1.5</v>
      </c>
      <c r="I1031" s="190">
        <v>1</v>
      </c>
      <c r="J1031" s="198" t="s">
        <v>85</v>
      </c>
    </row>
    <row r="1032" spans="1:10" ht="12.75" customHeight="1" x14ac:dyDescent="0.2">
      <c r="A1032" s="198">
        <v>2010</v>
      </c>
      <c r="B1032" s="190">
        <v>1</v>
      </c>
      <c r="C1032" s="190" t="s">
        <v>61</v>
      </c>
      <c r="D1032" s="207" t="s">
        <v>38</v>
      </c>
      <c r="E1032" s="198">
        <v>9</v>
      </c>
      <c r="F1032" s="199" t="s">
        <v>69</v>
      </c>
      <c r="G1032" s="198" t="s">
        <v>64</v>
      </c>
      <c r="H1032" s="198">
        <v>2</v>
      </c>
      <c r="I1032" s="190">
        <v>1</v>
      </c>
      <c r="J1032" s="198" t="s">
        <v>85</v>
      </c>
    </row>
    <row r="1033" spans="1:10" ht="12.75" customHeight="1" x14ac:dyDescent="0.2">
      <c r="A1033" s="198">
        <v>2010</v>
      </c>
      <c r="B1033" s="190">
        <v>1</v>
      </c>
      <c r="C1033" s="190" t="s">
        <v>61</v>
      </c>
      <c r="D1033" s="207" t="s">
        <v>39</v>
      </c>
      <c r="E1033" s="198">
        <v>9</v>
      </c>
      <c r="F1033" s="199" t="s">
        <v>69</v>
      </c>
      <c r="G1033" s="198" t="s">
        <v>64</v>
      </c>
      <c r="H1033" s="198">
        <v>1</v>
      </c>
      <c r="I1033" s="190">
        <v>1</v>
      </c>
      <c r="J1033" s="198" t="s">
        <v>85</v>
      </c>
    </row>
    <row r="1034" spans="1:10" ht="12.75" customHeight="1" x14ac:dyDescent="0.2">
      <c r="A1034" s="198">
        <v>2010</v>
      </c>
      <c r="B1034" s="190">
        <v>1</v>
      </c>
      <c r="C1034" s="190" t="s">
        <v>61</v>
      </c>
      <c r="D1034" s="207" t="s">
        <v>38</v>
      </c>
      <c r="E1034" s="198">
        <v>9</v>
      </c>
      <c r="F1034" s="199" t="s">
        <v>70</v>
      </c>
      <c r="G1034" s="198" t="s">
        <v>64</v>
      </c>
      <c r="H1034" s="198">
        <v>2</v>
      </c>
      <c r="I1034" s="190">
        <v>1</v>
      </c>
      <c r="J1034" s="198" t="s">
        <v>85</v>
      </c>
    </row>
    <row r="1035" spans="1:10" ht="12.75" customHeight="1" x14ac:dyDescent="0.2">
      <c r="A1035" s="198">
        <v>2010</v>
      </c>
      <c r="B1035" s="190">
        <v>1</v>
      </c>
      <c r="C1035" s="190" t="s">
        <v>61</v>
      </c>
      <c r="D1035" s="207" t="s">
        <v>39</v>
      </c>
      <c r="E1035" s="198">
        <v>9</v>
      </c>
      <c r="F1035" s="199" t="s">
        <v>70</v>
      </c>
      <c r="G1035" s="198" t="s">
        <v>64</v>
      </c>
      <c r="H1035" s="198">
        <v>2</v>
      </c>
      <c r="I1035" s="190">
        <v>1</v>
      </c>
      <c r="J1035" s="198" t="s">
        <v>85</v>
      </c>
    </row>
    <row r="1036" spans="1:10" ht="12.75" customHeight="1" x14ac:dyDescent="0.2">
      <c r="A1036" s="198">
        <v>2010</v>
      </c>
      <c r="B1036" s="190">
        <v>1</v>
      </c>
      <c r="C1036" s="190" t="s">
        <v>61</v>
      </c>
      <c r="D1036" s="207" t="s">
        <v>62</v>
      </c>
      <c r="E1036" s="198">
        <v>9</v>
      </c>
      <c r="F1036" s="199" t="s">
        <v>70</v>
      </c>
      <c r="G1036" s="198" t="s">
        <v>64</v>
      </c>
      <c r="H1036" s="198">
        <v>1</v>
      </c>
      <c r="I1036" s="190">
        <v>1</v>
      </c>
      <c r="J1036" s="198" t="s">
        <v>85</v>
      </c>
    </row>
    <row r="1037" spans="1:10" ht="12.75" customHeight="1" x14ac:dyDescent="0.2">
      <c r="A1037" s="198">
        <v>2010</v>
      </c>
      <c r="B1037" s="190">
        <v>1</v>
      </c>
      <c r="C1037" s="190" t="s">
        <v>61</v>
      </c>
      <c r="D1037" s="207" t="s">
        <v>37</v>
      </c>
      <c r="E1037" s="198">
        <v>9</v>
      </c>
      <c r="F1037" s="199" t="s">
        <v>63</v>
      </c>
      <c r="G1037" s="198" t="s">
        <v>71</v>
      </c>
      <c r="H1037" s="198">
        <v>2.5</v>
      </c>
      <c r="I1037" s="190">
        <v>1</v>
      </c>
      <c r="J1037" s="198" t="s">
        <v>85</v>
      </c>
    </row>
    <row r="1038" spans="1:10" ht="12.75" customHeight="1" x14ac:dyDescent="0.2">
      <c r="A1038" s="198">
        <v>2010</v>
      </c>
      <c r="B1038" s="190">
        <v>1</v>
      </c>
      <c r="C1038" s="190" t="s">
        <v>61</v>
      </c>
      <c r="D1038" s="207" t="s">
        <v>34</v>
      </c>
      <c r="E1038" s="198">
        <v>9</v>
      </c>
      <c r="F1038" s="199" t="s">
        <v>65</v>
      </c>
      <c r="G1038" s="198" t="s">
        <v>71</v>
      </c>
      <c r="H1038" s="198">
        <v>1.5</v>
      </c>
      <c r="I1038" s="190">
        <v>1</v>
      </c>
      <c r="J1038" s="198" t="s">
        <v>85</v>
      </c>
    </row>
    <row r="1039" spans="1:10" ht="12.75" customHeight="1" x14ac:dyDescent="0.2">
      <c r="A1039" s="198">
        <v>2010</v>
      </c>
      <c r="B1039" s="190">
        <v>1</v>
      </c>
      <c r="C1039" s="190" t="s">
        <v>61</v>
      </c>
      <c r="D1039" s="207" t="s">
        <v>39</v>
      </c>
      <c r="E1039" s="198">
        <v>9</v>
      </c>
      <c r="F1039" s="199" t="s">
        <v>65</v>
      </c>
      <c r="G1039" s="198" t="s">
        <v>71</v>
      </c>
      <c r="H1039" s="198">
        <v>2</v>
      </c>
      <c r="I1039" s="190">
        <v>1</v>
      </c>
      <c r="J1039" s="198" t="s">
        <v>85</v>
      </c>
    </row>
    <row r="1040" spans="1:10" ht="12.75" customHeight="1" x14ac:dyDescent="0.2">
      <c r="A1040" s="198">
        <v>2010</v>
      </c>
      <c r="B1040" s="190">
        <v>1</v>
      </c>
      <c r="C1040" s="190" t="s">
        <v>61</v>
      </c>
      <c r="D1040" s="207" t="s">
        <v>62</v>
      </c>
      <c r="E1040" s="198">
        <v>9</v>
      </c>
      <c r="F1040" s="199" t="s">
        <v>65</v>
      </c>
      <c r="G1040" s="198" t="s">
        <v>71</v>
      </c>
      <c r="H1040" s="198">
        <v>1</v>
      </c>
      <c r="I1040" s="190">
        <v>1</v>
      </c>
      <c r="J1040" s="198" t="s">
        <v>85</v>
      </c>
    </row>
    <row r="1041" spans="1:10" ht="12.75" customHeight="1" x14ac:dyDescent="0.2">
      <c r="A1041" s="198">
        <v>2010</v>
      </c>
      <c r="B1041" s="190">
        <v>1</v>
      </c>
      <c r="C1041" s="190" t="s">
        <v>61</v>
      </c>
      <c r="D1041" s="207" t="s">
        <v>34</v>
      </c>
      <c r="E1041" s="198">
        <v>9</v>
      </c>
      <c r="F1041" s="199" t="s">
        <v>66</v>
      </c>
      <c r="G1041" s="198" t="s">
        <v>71</v>
      </c>
      <c r="H1041" s="198">
        <v>1</v>
      </c>
      <c r="I1041" s="190">
        <v>1</v>
      </c>
      <c r="J1041" s="198" t="s">
        <v>85</v>
      </c>
    </row>
    <row r="1042" spans="1:10" ht="12.75" customHeight="1" x14ac:dyDescent="0.2">
      <c r="A1042" s="198">
        <v>2010</v>
      </c>
      <c r="B1042" s="190">
        <v>1</v>
      </c>
      <c r="C1042" s="190" t="s">
        <v>61</v>
      </c>
      <c r="D1042" s="207" t="s">
        <v>62</v>
      </c>
      <c r="E1042" s="198">
        <v>9</v>
      </c>
      <c r="F1042" s="199" t="s">
        <v>66</v>
      </c>
      <c r="G1042" s="198" t="s">
        <v>71</v>
      </c>
      <c r="H1042" s="198">
        <v>0.5</v>
      </c>
      <c r="I1042" s="190">
        <v>1</v>
      </c>
      <c r="J1042" s="198" t="s">
        <v>85</v>
      </c>
    </row>
    <row r="1043" spans="1:10" ht="12.75" customHeight="1" x14ac:dyDescent="0.2">
      <c r="A1043" s="198">
        <v>2010</v>
      </c>
      <c r="B1043" s="190"/>
      <c r="C1043" s="190" t="s">
        <v>61</v>
      </c>
      <c r="D1043" s="207" t="s">
        <v>37</v>
      </c>
      <c r="E1043" s="198">
        <v>9</v>
      </c>
      <c r="F1043" s="199" t="s">
        <v>68</v>
      </c>
      <c r="G1043" s="198" t="s">
        <v>71</v>
      </c>
      <c r="H1043" s="198">
        <v>2.5</v>
      </c>
      <c r="I1043" s="190">
        <v>1</v>
      </c>
      <c r="J1043" s="198" t="s">
        <v>85</v>
      </c>
    </row>
    <row r="1044" spans="1:10" ht="12.75" customHeight="1" x14ac:dyDescent="0.2">
      <c r="A1044" s="198">
        <v>2010</v>
      </c>
      <c r="B1044" s="190">
        <v>1</v>
      </c>
      <c r="C1044" s="190" t="s">
        <v>61</v>
      </c>
      <c r="D1044" s="207" t="s">
        <v>62</v>
      </c>
      <c r="E1044" s="198">
        <v>9</v>
      </c>
      <c r="F1044" s="199" t="s">
        <v>68</v>
      </c>
      <c r="G1044" s="198" t="s">
        <v>71</v>
      </c>
      <c r="H1044" s="198">
        <v>1</v>
      </c>
      <c r="I1044" s="190">
        <v>1</v>
      </c>
      <c r="J1044" s="198" t="s">
        <v>85</v>
      </c>
    </row>
    <row r="1045" spans="1:10" ht="12.75" customHeight="1" x14ac:dyDescent="0.2">
      <c r="A1045" s="198">
        <v>2010</v>
      </c>
      <c r="B1045" s="190">
        <v>1</v>
      </c>
      <c r="C1045" s="190" t="s">
        <v>61</v>
      </c>
      <c r="D1045" s="207" t="s">
        <v>34</v>
      </c>
      <c r="E1045" s="198">
        <v>9</v>
      </c>
      <c r="F1045" s="199" t="s">
        <v>68</v>
      </c>
      <c r="G1045" s="198" t="s">
        <v>71</v>
      </c>
      <c r="H1045" s="198">
        <v>1.5</v>
      </c>
      <c r="I1045" s="190">
        <v>1</v>
      </c>
      <c r="J1045" s="198" t="s">
        <v>85</v>
      </c>
    </row>
    <row r="1046" spans="1:10" ht="12.75" customHeight="1" x14ac:dyDescent="0.2">
      <c r="A1046" s="198">
        <v>2010</v>
      </c>
      <c r="B1046" s="190">
        <v>1</v>
      </c>
      <c r="C1046" s="190" t="s">
        <v>61</v>
      </c>
      <c r="D1046" s="207" t="s">
        <v>34</v>
      </c>
      <c r="E1046" s="198">
        <v>9</v>
      </c>
      <c r="F1046" s="199" t="s">
        <v>69</v>
      </c>
      <c r="G1046" s="198" t="s">
        <v>71</v>
      </c>
      <c r="H1046" s="198">
        <v>1.5</v>
      </c>
      <c r="I1046" s="190">
        <v>1</v>
      </c>
      <c r="J1046" s="198" t="s">
        <v>85</v>
      </c>
    </row>
    <row r="1047" spans="1:10" ht="12.75" customHeight="1" x14ac:dyDescent="0.2">
      <c r="A1047" s="198">
        <v>2010</v>
      </c>
      <c r="B1047" s="190">
        <v>1</v>
      </c>
      <c r="C1047" s="190" t="s">
        <v>61</v>
      </c>
      <c r="D1047" s="207" t="s">
        <v>38</v>
      </c>
      <c r="E1047" s="198">
        <v>9</v>
      </c>
      <c r="F1047" s="199" t="s">
        <v>70</v>
      </c>
      <c r="G1047" s="198" t="s">
        <v>71</v>
      </c>
      <c r="H1047" s="198">
        <v>2</v>
      </c>
      <c r="I1047" s="190">
        <v>1</v>
      </c>
      <c r="J1047" s="198" t="s">
        <v>85</v>
      </c>
    </row>
    <row r="1048" spans="1:10" ht="12.75" customHeight="1" x14ac:dyDescent="0.2">
      <c r="A1048" s="198">
        <v>2010</v>
      </c>
      <c r="B1048" s="190">
        <v>1</v>
      </c>
      <c r="C1048" s="190" t="s">
        <v>61</v>
      </c>
      <c r="D1048" s="207" t="s">
        <v>39</v>
      </c>
      <c r="E1048" s="198">
        <v>9</v>
      </c>
      <c r="F1048" s="199" t="s">
        <v>70</v>
      </c>
      <c r="G1048" s="198" t="s">
        <v>71</v>
      </c>
      <c r="H1048" s="198">
        <v>2</v>
      </c>
      <c r="I1048" s="190">
        <v>1</v>
      </c>
      <c r="J1048" s="198" t="s">
        <v>85</v>
      </c>
    </row>
    <row r="1049" spans="1:10" ht="12.75" customHeight="1" x14ac:dyDescent="0.2">
      <c r="A1049" s="198">
        <v>2010</v>
      </c>
      <c r="B1049" s="190">
        <v>1</v>
      </c>
      <c r="C1049" s="190" t="s">
        <v>61</v>
      </c>
      <c r="D1049" s="207" t="s">
        <v>62</v>
      </c>
      <c r="E1049" s="198">
        <v>9</v>
      </c>
      <c r="F1049" s="199" t="s">
        <v>70</v>
      </c>
      <c r="G1049" s="198" t="s">
        <v>71</v>
      </c>
      <c r="H1049" s="198">
        <v>1</v>
      </c>
      <c r="I1049" s="190">
        <v>1</v>
      </c>
      <c r="J1049" s="198" t="s">
        <v>85</v>
      </c>
    </row>
    <row r="1050" spans="1:10" ht="12.75" customHeight="1" x14ac:dyDescent="0.2">
      <c r="A1050" s="201">
        <v>2010</v>
      </c>
      <c r="B1050" s="202">
        <v>1</v>
      </c>
      <c r="C1050" s="202" t="s">
        <v>61</v>
      </c>
      <c r="D1050" s="205" t="s">
        <v>37</v>
      </c>
      <c r="E1050" s="202">
        <v>9</v>
      </c>
      <c r="F1050" s="204" t="s">
        <v>63</v>
      </c>
      <c r="G1050" s="202" t="s">
        <v>64</v>
      </c>
      <c r="H1050" s="202">
        <v>2.5</v>
      </c>
      <c r="I1050" s="202">
        <v>1</v>
      </c>
      <c r="J1050" s="202" t="s">
        <v>101</v>
      </c>
    </row>
    <row r="1051" spans="1:10" ht="12.75" customHeight="1" x14ac:dyDescent="0.2">
      <c r="A1051" s="201">
        <v>2010</v>
      </c>
      <c r="B1051" s="202">
        <v>1</v>
      </c>
      <c r="C1051" s="202" t="s">
        <v>61</v>
      </c>
      <c r="D1051" s="205" t="s">
        <v>37</v>
      </c>
      <c r="E1051" s="202">
        <v>9</v>
      </c>
      <c r="F1051" s="204" t="s">
        <v>66</v>
      </c>
      <c r="G1051" s="202" t="s">
        <v>64</v>
      </c>
      <c r="H1051" s="202">
        <v>2.5</v>
      </c>
      <c r="I1051" s="202">
        <v>1</v>
      </c>
      <c r="J1051" s="202" t="s">
        <v>101</v>
      </c>
    </row>
    <row r="1052" spans="1:10" ht="12.75" customHeight="1" x14ac:dyDescent="0.2">
      <c r="A1052" s="201">
        <v>2010</v>
      </c>
      <c r="B1052" s="202">
        <v>1</v>
      </c>
      <c r="C1052" s="202" t="s">
        <v>61</v>
      </c>
      <c r="D1052" s="205" t="s">
        <v>37</v>
      </c>
      <c r="E1052" s="202">
        <v>9</v>
      </c>
      <c r="F1052" s="204" t="s">
        <v>68</v>
      </c>
      <c r="G1052" s="202" t="s">
        <v>64</v>
      </c>
      <c r="H1052" s="202">
        <v>2.5</v>
      </c>
      <c r="I1052" s="202">
        <v>1</v>
      </c>
      <c r="J1052" s="202" t="s">
        <v>101</v>
      </c>
    </row>
    <row r="1053" spans="1:10" ht="12.75" customHeight="1" x14ac:dyDescent="0.2">
      <c r="A1053" s="201">
        <v>2010</v>
      </c>
      <c r="B1053" s="202">
        <v>1</v>
      </c>
      <c r="C1053" s="202" t="s">
        <v>61</v>
      </c>
      <c r="D1053" s="205" t="s">
        <v>34</v>
      </c>
      <c r="E1053" s="202">
        <v>9</v>
      </c>
      <c r="F1053" s="204" t="s">
        <v>63</v>
      </c>
      <c r="G1053" s="202" t="s">
        <v>64</v>
      </c>
      <c r="H1053" s="202">
        <v>1</v>
      </c>
      <c r="I1053" s="202">
        <v>1</v>
      </c>
      <c r="J1053" s="202" t="s">
        <v>101</v>
      </c>
    </row>
    <row r="1054" spans="1:10" ht="12.75" customHeight="1" x14ac:dyDescent="0.2">
      <c r="A1054" s="201">
        <v>2010</v>
      </c>
      <c r="B1054" s="202">
        <v>1</v>
      </c>
      <c r="C1054" s="202" t="s">
        <v>61</v>
      </c>
      <c r="D1054" s="205" t="s">
        <v>34</v>
      </c>
      <c r="E1054" s="202">
        <v>9</v>
      </c>
      <c r="F1054" s="204" t="s">
        <v>65</v>
      </c>
      <c r="G1054" s="202" t="s">
        <v>64</v>
      </c>
      <c r="H1054" s="202">
        <v>2</v>
      </c>
      <c r="I1054" s="202">
        <v>1</v>
      </c>
      <c r="J1054" s="202" t="s">
        <v>101</v>
      </c>
    </row>
    <row r="1055" spans="1:10" ht="12.75" customHeight="1" x14ac:dyDescent="0.2">
      <c r="A1055" s="201">
        <v>2010</v>
      </c>
      <c r="B1055" s="202">
        <v>1</v>
      </c>
      <c r="C1055" s="202" t="s">
        <v>61</v>
      </c>
      <c r="D1055" s="205" t="s">
        <v>34</v>
      </c>
      <c r="E1055" s="202">
        <v>9</v>
      </c>
      <c r="F1055" s="204" t="s">
        <v>77</v>
      </c>
      <c r="G1055" s="202" t="s">
        <v>64</v>
      </c>
      <c r="H1055" s="202">
        <v>2</v>
      </c>
      <c r="I1055" s="202">
        <v>1</v>
      </c>
      <c r="J1055" s="202" t="s">
        <v>101</v>
      </c>
    </row>
    <row r="1056" spans="1:10" ht="12.75" customHeight="1" x14ac:dyDescent="0.2">
      <c r="A1056" s="201">
        <v>2010</v>
      </c>
      <c r="B1056" s="202">
        <v>1</v>
      </c>
      <c r="C1056" s="202" t="s">
        <v>61</v>
      </c>
      <c r="D1056" s="205" t="s">
        <v>34</v>
      </c>
      <c r="E1056" s="202">
        <v>9</v>
      </c>
      <c r="F1056" s="204" t="s">
        <v>69</v>
      </c>
      <c r="G1056" s="202" t="s">
        <v>64</v>
      </c>
      <c r="H1056" s="202">
        <v>1</v>
      </c>
      <c r="I1056" s="202">
        <v>1</v>
      </c>
      <c r="J1056" s="202" t="s">
        <v>101</v>
      </c>
    </row>
    <row r="1057" spans="1:10" ht="12.75" customHeight="1" x14ac:dyDescent="0.2">
      <c r="A1057" s="201">
        <v>2010</v>
      </c>
      <c r="B1057" s="202">
        <v>1</v>
      </c>
      <c r="C1057" s="202" t="s">
        <v>61</v>
      </c>
      <c r="D1057" s="205" t="s">
        <v>38</v>
      </c>
      <c r="E1057" s="202">
        <v>9</v>
      </c>
      <c r="F1057" s="204" t="s">
        <v>65</v>
      </c>
      <c r="G1057" s="202" t="s">
        <v>64</v>
      </c>
      <c r="H1057" s="202">
        <v>1</v>
      </c>
      <c r="I1057" s="202">
        <v>1</v>
      </c>
      <c r="J1057" s="202" t="s">
        <v>101</v>
      </c>
    </row>
    <row r="1058" spans="1:10" ht="12.75" customHeight="1" x14ac:dyDescent="0.2">
      <c r="A1058" s="201">
        <v>2010</v>
      </c>
      <c r="B1058" s="202">
        <v>1</v>
      </c>
      <c r="C1058" s="202" t="s">
        <v>61</v>
      </c>
      <c r="D1058" s="205" t="s">
        <v>38</v>
      </c>
      <c r="E1058" s="202">
        <v>9</v>
      </c>
      <c r="F1058" s="204" t="s">
        <v>77</v>
      </c>
      <c r="G1058" s="202" t="s">
        <v>64</v>
      </c>
      <c r="H1058" s="202">
        <v>1</v>
      </c>
      <c r="I1058" s="202">
        <v>1</v>
      </c>
      <c r="J1058" s="202" t="s">
        <v>101</v>
      </c>
    </row>
    <row r="1059" spans="1:10" ht="12.75" customHeight="1" x14ac:dyDescent="0.2">
      <c r="A1059" s="201">
        <v>2010</v>
      </c>
      <c r="B1059" s="202">
        <v>1</v>
      </c>
      <c r="C1059" s="202" t="s">
        <v>61</v>
      </c>
      <c r="D1059" s="205" t="s">
        <v>38</v>
      </c>
      <c r="E1059" s="202">
        <v>9</v>
      </c>
      <c r="F1059" s="204" t="s">
        <v>69</v>
      </c>
      <c r="G1059" s="202" t="s">
        <v>64</v>
      </c>
      <c r="H1059" s="202">
        <v>1</v>
      </c>
      <c r="I1059" s="202">
        <v>1</v>
      </c>
      <c r="J1059" s="202" t="s">
        <v>101</v>
      </c>
    </row>
    <row r="1060" spans="1:10" ht="12.75" customHeight="1" x14ac:dyDescent="0.2">
      <c r="A1060" s="201">
        <v>2010</v>
      </c>
      <c r="B1060" s="202">
        <v>1</v>
      </c>
      <c r="C1060" s="202" t="s">
        <v>61</v>
      </c>
      <c r="D1060" s="205" t="s">
        <v>38</v>
      </c>
      <c r="E1060" s="202">
        <v>9</v>
      </c>
      <c r="F1060" s="204" t="s">
        <v>70</v>
      </c>
      <c r="G1060" s="202" t="s">
        <v>64</v>
      </c>
      <c r="H1060" s="202">
        <v>2</v>
      </c>
      <c r="I1060" s="202">
        <v>1</v>
      </c>
      <c r="J1060" s="202" t="s">
        <v>101</v>
      </c>
    </row>
    <row r="1061" spans="1:10" ht="12.75" customHeight="1" x14ac:dyDescent="0.2">
      <c r="A1061" s="201">
        <v>2010</v>
      </c>
      <c r="B1061" s="202">
        <v>1</v>
      </c>
      <c r="C1061" s="202" t="s">
        <v>61</v>
      </c>
      <c r="D1061" s="205" t="s">
        <v>39</v>
      </c>
      <c r="E1061" s="202">
        <v>9</v>
      </c>
      <c r="F1061" s="204" t="s">
        <v>63</v>
      </c>
      <c r="G1061" s="202" t="s">
        <v>64</v>
      </c>
      <c r="H1061" s="202">
        <v>3</v>
      </c>
      <c r="I1061" s="202">
        <v>1</v>
      </c>
      <c r="J1061" s="202" t="s">
        <v>101</v>
      </c>
    </row>
    <row r="1062" spans="1:10" ht="12.75" customHeight="1" x14ac:dyDescent="0.2">
      <c r="A1062" s="201">
        <v>2010</v>
      </c>
      <c r="B1062" s="202">
        <v>1</v>
      </c>
      <c r="C1062" s="202" t="s">
        <v>61</v>
      </c>
      <c r="D1062" s="205" t="s">
        <v>62</v>
      </c>
      <c r="E1062" s="202">
        <v>9</v>
      </c>
      <c r="F1062" s="204" t="s">
        <v>63</v>
      </c>
      <c r="G1062" s="202" t="s">
        <v>64</v>
      </c>
      <c r="H1062" s="202">
        <v>1</v>
      </c>
      <c r="I1062" s="202">
        <v>1</v>
      </c>
      <c r="J1062" s="202" t="s">
        <v>101</v>
      </c>
    </row>
    <row r="1063" spans="1:10" ht="12.75" customHeight="1" x14ac:dyDescent="0.2">
      <c r="A1063" s="201">
        <v>2010</v>
      </c>
      <c r="B1063" s="202">
        <v>1</v>
      </c>
      <c r="C1063" s="202" t="s">
        <v>61</v>
      </c>
      <c r="D1063" s="205" t="s">
        <v>62</v>
      </c>
      <c r="E1063" s="202">
        <v>9</v>
      </c>
      <c r="F1063" s="204" t="s">
        <v>66</v>
      </c>
      <c r="G1063" s="202" t="s">
        <v>64</v>
      </c>
      <c r="H1063" s="202">
        <v>1</v>
      </c>
      <c r="I1063" s="202">
        <v>1</v>
      </c>
      <c r="J1063" s="202" t="s">
        <v>101</v>
      </c>
    </row>
    <row r="1064" spans="1:10" ht="12.75" customHeight="1" x14ac:dyDescent="0.2">
      <c r="A1064" s="201">
        <v>2010</v>
      </c>
      <c r="B1064" s="202">
        <v>1</v>
      </c>
      <c r="C1064" s="202" t="s">
        <v>61</v>
      </c>
      <c r="D1064" s="205" t="s">
        <v>62</v>
      </c>
      <c r="E1064" s="202">
        <v>9</v>
      </c>
      <c r="F1064" s="204" t="s">
        <v>77</v>
      </c>
      <c r="G1064" s="202" t="s">
        <v>64</v>
      </c>
      <c r="H1064" s="202">
        <v>1</v>
      </c>
      <c r="I1064" s="202">
        <v>1</v>
      </c>
      <c r="J1064" s="202" t="s">
        <v>101</v>
      </c>
    </row>
    <row r="1065" spans="1:10" ht="12.75" customHeight="1" x14ac:dyDescent="0.2">
      <c r="A1065" s="201">
        <v>2010</v>
      </c>
      <c r="B1065" s="202">
        <v>1</v>
      </c>
      <c r="C1065" s="202" t="s">
        <v>61</v>
      </c>
      <c r="D1065" s="205" t="s">
        <v>62</v>
      </c>
      <c r="E1065" s="202">
        <v>9</v>
      </c>
      <c r="F1065" s="204" t="s">
        <v>69</v>
      </c>
      <c r="G1065" s="202" t="s">
        <v>64</v>
      </c>
      <c r="H1065" s="202">
        <v>2</v>
      </c>
      <c r="I1065" s="202">
        <v>1</v>
      </c>
      <c r="J1065" s="202" t="s">
        <v>101</v>
      </c>
    </row>
    <row r="1066" spans="1:10" ht="12.75" customHeight="1" x14ac:dyDescent="0.2">
      <c r="A1066" s="201">
        <v>2010</v>
      </c>
      <c r="B1066" s="202">
        <v>1</v>
      </c>
      <c r="C1066" s="202" t="s">
        <v>61</v>
      </c>
      <c r="D1066" s="205" t="s">
        <v>62</v>
      </c>
      <c r="E1066" s="202">
        <v>9</v>
      </c>
      <c r="F1066" s="204" t="s">
        <v>70</v>
      </c>
      <c r="G1066" s="202" t="s">
        <v>64</v>
      </c>
      <c r="H1066" s="202">
        <v>2</v>
      </c>
      <c r="I1066" s="202">
        <v>1</v>
      </c>
      <c r="J1066" s="202" t="s">
        <v>101</v>
      </c>
    </row>
    <row r="1067" spans="1:10" ht="12.75" customHeight="1" x14ac:dyDescent="0.2">
      <c r="A1067" s="201">
        <v>2010</v>
      </c>
      <c r="B1067" s="202">
        <v>1</v>
      </c>
      <c r="C1067" s="202" t="s">
        <v>61</v>
      </c>
      <c r="D1067" s="205" t="s">
        <v>37</v>
      </c>
      <c r="E1067" s="202">
        <v>9</v>
      </c>
      <c r="F1067" s="204" t="s">
        <v>63</v>
      </c>
      <c r="G1067" s="202" t="s">
        <v>71</v>
      </c>
      <c r="H1067" s="202">
        <v>2.5</v>
      </c>
      <c r="I1067" s="202">
        <v>1</v>
      </c>
      <c r="J1067" s="202" t="s">
        <v>101</v>
      </c>
    </row>
    <row r="1068" spans="1:10" ht="12.75" customHeight="1" x14ac:dyDescent="0.2">
      <c r="A1068" s="201">
        <v>2010</v>
      </c>
      <c r="B1068" s="202">
        <v>1</v>
      </c>
      <c r="C1068" s="202" t="s">
        <v>61</v>
      </c>
      <c r="D1068" s="205" t="s">
        <v>38</v>
      </c>
      <c r="E1068" s="202">
        <v>9</v>
      </c>
      <c r="F1068" s="204" t="s">
        <v>63</v>
      </c>
      <c r="G1068" s="202" t="s">
        <v>71</v>
      </c>
      <c r="H1068" s="202">
        <v>1</v>
      </c>
      <c r="I1068" s="202">
        <v>1</v>
      </c>
      <c r="J1068" s="202" t="s">
        <v>101</v>
      </c>
    </row>
    <row r="1069" spans="1:10" ht="12.75" customHeight="1" x14ac:dyDescent="0.2">
      <c r="A1069" s="201">
        <v>2010</v>
      </c>
      <c r="B1069" s="202">
        <v>1</v>
      </c>
      <c r="C1069" s="202" t="s">
        <v>61</v>
      </c>
      <c r="D1069" s="205" t="s">
        <v>39</v>
      </c>
      <c r="E1069" s="202">
        <v>9</v>
      </c>
      <c r="F1069" s="204" t="s">
        <v>63</v>
      </c>
      <c r="G1069" s="202" t="s">
        <v>71</v>
      </c>
      <c r="H1069" s="202">
        <v>3</v>
      </c>
      <c r="I1069" s="202">
        <v>1</v>
      </c>
      <c r="J1069" s="202" t="s">
        <v>101</v>
      </c>
    </row>
    <row r="1070" spans="1:10" ht="12.75" customHeight="1" x14ac:dyDescent="0.2">
      <c r="A1070" s="201">
        <v>2010</v>
      </c>
      <c r="B1070" s="202">
        <v>1</v>
      </c>
      <c r="C1070" s="202" t="s">
        <v>61</v>
      </c>
      <c r="D1070" s="205" t="s">
        <v>62</v>
      </c>
      <c r="E1070" s="202">
        <v>9</v>
      </c>
      <c r="F1070" s="204" t="s">
        <v>63</v>
      </c>
      <c r="G1070" s="202" t="s">
        <v>71</v>
      </c>
      <c r="H1070" s="202">
        <v>1</v>
      </c>
      <c r="I1070" s="202">
        <v>1</v>
      </c>
      <c r="J1070" s="202" t="s">
        <v>101</v>
      </c>
    </row>
    <row r="1071" spans="1:10" ht="12.75" customHeight="1" x14ac:dyDescent="0.2">
      <c r="A1071" s="201">
        <v>2010</v>
      </c>
      <c r="B1071" s="202">
        <v>1</v>
      </c>
      <c r="C1071" s="202" t="s">
        <v>61</v>
      </c>
      <c r="D1071" s="205" t="s">
        <v>34</v>
      </c>
      <c r="E1071" s="202">
        <v>9</v>
      </c>
      <c r="F1071" s="204" t="s">
        <v>65</v>
      </c>
      <c r="G1071" s="202" t="s">
        <v>71</v>
      </c>
      <c r="H1071" s="202">
        <v>1.5</v>
      </c>
      <c r="I1071" s="202">
        <v>1</v>
      </c>
      <c r="J1071" s="202" t="s">
        <v>101</v>
      </c>
    </row>
    <row r="1072" spans="1:10" ht="12.75" customHeight="1" x14ac:dyDescent="0.2">
      <c r="A1072" s="201">
        <v>2010</v>
      </c>
      <c r="B1072" s="202">
        <v>1</v>
      </c>
      <c r="C1072" s="202" t="s">
        <v>61</v>
      </c>
      <c r="D1072" s="205" t="s">
        <v>38</v>
      </c>
      <c r="E1072" s="202">
        <v>9</v>
      </c>
      <c r="F1072" s="204" t="s">
        <v>65</v>
      </c>
      <c r="G1072" s="202" t="s">
        <v>71</v>
      </c>
      <c r="H1072" s="202">
        <v>1</v>
      </c>
      <c r="I1072" s="202">
        <v>1</v>
      </c>
      <c r="J1072" s="202" t="s">
        <v>101</v>
      </c>
    </row>
    <row r="1073" spans="1:10" ht="12.75" customHeight="1" x14ac:dyDescent="0.2">
      <c r="A1073" s="201">
        <v>2010</v>
      </c>
      <c r="B1073" s="202">
        <v>1</v>
      </c>
      <c r="C1073" s="202" t="s">
        <v>61</v>
      </c>
      <c r="D1073" s="205" t="s">
        <v>62</v>
      </c>
      <c r="E1073" s="202">
        <v>9</v>
      </c>
      <c r="F1073" s="204" t="s">
        <v>65</v>
      </c>
      <c r="G1073" s="202" t="s">
        <v>71</v>
      </c>
      <c r="H1073" s="202">
        <v>1</v>
      </c>
      <c r="I1073" s="202">
        <v>1</v>
      </c>
      <c r="J1073" s="202" t="s">
        <v>101</v>
      </c>
    </row>
    <row r="1074" spans="1:10" ht="12.75" customHeight="1" x14ac:dyDescent="0.2">
      <c r="A1074" s="186">
        <v>2010</v>
      </c>
      <c r="B1074" s="187">
        <v>1</v>
      </c>
      <c r="C1074" s="187" t="s">
        <v>61</v>
      </c>
      <c r="D1074" s="188" t="s">
        <v>37</v>
      </c>
      <c r="E1074" s="187">
        <v>8</v>
      </c>
      <c r="F1074" s="194" t="s">
        <v>63</v>
      </c>
      <c r="G1074" s="187" t="s">
        <v>64</v>
      </c>
      <c r="H1074" s="187">
        <v>2.5</v>
      </c>
      <c r="I1074" s="187">
        <v>1</v>
      </c>
      <c r="J1074" s="187" t="s">
        <v>78</v>
      </c>
    </row>
    <row r="1075" spans="1:10" ht="12.75" customHeight="1" x14ac:dyDescent="0.2">
      <c r="A1075" s="186">
        <v>2010</v>
      </c>
      <c r="B1075" s="187">
        <v>1</v>
      </c>
      <c r="C1075" s="187" t="s">
        <v>61</v>
      </c>
      <c r="D1075" s="188" t="s">
        <v>37</v>
      </c>
      <c r="E1075" s="187">
        <v>8</v>
      </c>
      <c r="F1075" s="194" t="s">
        <v>66</v>
      </c>
      <c r="G1075" s="187" t="s">
        <v>64</v>
      </c>
      <c r="H1075" s="187">
        <v>2.5</v>
      </c>
      <c r="I1075" s="187">
        <v>1</v>
      </c>
      <c r="J1075" s="187" t="s">
        <v>78</v>
      </c>
    </row>
    <row r="1076" spans="1:10" ht="12.75" customHeight="1" x14ac:dyDescent="0.2">
      <c r="A1076" s="186">
        <v>2010</v>
      </c>
      <c r="B1076" s="187">
        <v>1</v>
      </c>
      <c r="C1076" s="187" t="s">
        <v>61</v>
      </c>
      <c r="D1076" s="188" t="s">
        <v>37</v>
      </c>
      <c r="E1076" s="187">
        <v>8</v>
      </c>
      <c r="F1076" s="194" t="s">
        <v>68</v>
      </c>
      <c r="G1076" s="187" t="s">
        <v>64</v>
      </c>
      <c r="H1076" s="187">
        <v>2.5</v>
      </c>
      <c r="I1076" s="187">
        <v>1</v>
      </c>
      <c r="J1076" s="187" t="s">
        <v>78</v>
      </c>
    </row>
    <row r="1077" spans="1:10" ht="12.75" customHeight="1" x14ac:dyDescent="0.2">
      <c r="A1077" s="186">
        <v>2010</v>
      </c>
      <c r="B1077" s="187">
        <v>1</v>
      </c>
      <c r="C1077" s="187" t="s">
        <v>61</v>
      </c>
      <c r="D1077" s="188" t="s">
        <v>34</v>
      </c>
      <c r="E1077" s="187">
        <v>8</v>
      </c>
      <c r="F1077" s="194" t="s">
        <v>63</v>
      </c>
      <c r="G1077" s="187" t="s">
        <v>64</v>
      </c>
      <c r="H1077" s="187">
        <v>1.5</v>
      </c>
      <c r="I1077" s="187">
        <v>1</v>
      </c>
      <c r="J1077" s="187" t="s">
        <v>78</v>
      </c>
    </row>
    <row r="1078" spans="1:10" ht="12.75" customHeight="1" x14ac:dyDescent="0.2">
      <c r="A1078" s="186">
        <v>2010</v>
      </c>
      <c r="B1078" s="187">
        <v>1</v>
      </c>
      <c r="C1078" s="187" t="s">
        <v>61</v>
      </c>
      <c r="D1078" s="188" t="s">
        <v>34</v>
      </c>
      <c r="E1078" s="187">
        <v>8</v>
      </c>
      <c r="F1078" s="194" t="s">
        <v>66</v>
      </c>
      <c r="G1078" s="187" t="s">
        <v>64</v>
      </c>
      <c r="H1078" s="187">
        <v>1.5</v>
      </c>
      <c r="I1078" s="187">
        <v>1</v>
      </c>
      <c r="J1078" s="187" t="s">
        <v>78</v>
      </c>
    </row>
    <row r="1079" spans="1:10" ht="12.75" customHeight="1" x14ac:dyDescent="0.2">
      <c r="A1079" s="186">
        <v>2010</v>
      </c>
      <c r="B1079" s="187">
        <v>1</v>
      </c>
      <c r="C1079" s="187" t="s">
        <v>61</v>
      </c>
      <c r="D1079" s="188" t="s">
        <v>34</v>
      </c>
      <c r="E1079" s="187">
        <v>8</v>
      </c>
      <c r="F1079" s="194" t="s">
        <v>77</v>
      </c>
      <c r="G1079" s="187" t="s">
        <v>64</v>
      </c>
      <c r="H1079" s="187">
        <v>1.5</v>
      </c>
      <c r="I1079" s="187">
        <v>1</v>
      </c>
      <c r="J1079" s="187" t="s">
        <v>78</v>
      </c>
    </row>
    <row r="1080" spans="1:10" ht="12.75" customHeight="1" x14ac:dyDescent="0.2">
      <c r="A1080" s="186">
        <v>2010</v>
      </c>
      <c r="B1080" s="187">
        <v>1</v>
      </c>
      <c r="C1080" s="187" t="s">
        <v>61</v>
      </c>
      <c r="D1080" s="188" t="s">
        <v>34</v>
      </c>
      <c r="E1080" s="187">
        <v>8</v>
      </c>
      <c r="F1080" s="194" t="s">
        <v>69</v>
      </c>
      <c r="G1080" s="187" t="s">
        <v>64</v>
      </c>
      <c r="H1080" s="187">
        <v>1</v>
      </c>
      <c r="I1080" s="187">
        <v>1</v>
      </c>
      <c r="J1080" s="187" t="s">
        <v>78</v>
      </c>
    </row>
    <row r="1081" spans="1:10" ht="12.75" customHeight="1" x14ac:dyDescent="0.2">
      <c r="A1081" s="186">
        <v>2010</v>
      </c>
      <c r="B1081" s="187">
        <v>1</v>
      </c>
      <c r="C1081" s="187" t="s">
        <v>61</v>
      </c>
      <c r="D1081" s="188" t="s">
        <v>38</v>
      </c>
      <c r="E1081" s="187">
        <v>8</v>
      </c>
      <c r="F1081" s="194" t="s">
        <v>63</v>
      </c>
      <c r="G1081" s="187" t="s">
        <v>64</v>
      </c>
      <c r="H1081" s="187">
        <v>1</v>
      </c>
      <c r="I1081" s="187">
        <v>1</v>
      </c>
      <c r="J1081" s="187" t="s">
        <v>78</v>
      </c>
    </row>
    <row r="1082" spans="1:10" ht="12.75" customHeight="1" x14ac:dyDescent="0.2">
      <c r="A1082" s="186">
        <v>2010</v>
      </c>
      <c r="B1082" s="187">
        <v>1</v>
      </c>
      <c r="C1082" s="187" t="s">
        <v>61</v>
      </c>
      <c r="D1082" s="188" t="s">
        <v>38</v>
      </c>
      <c r="E1082" s="187">
        <v>8</v>
      </c>
      <c r="F1082" s="194" t="s">
        <v>66</v>
      </c>
      <c r="G1082" s="187" t="s">
        <v>64</v>
      </c>
      <c r="H1082" s="187">
        <v>1</v>
      </c>
      <c r="I1082" s="187">
        <v>1</v>
      </c>
      <c r="J1082" s="187" t="s">
        <v>78</v>
      </c>
    </row>
    <row r="1083" spans="1:10" ht="12.75" customHeight="1" x14ac:dyDescent="0.2">
      <c r="A1083" s="186">
        <v>2010</v>
      </c>
      <c r="B1083" s="187">
        <v>1</v>
      </c>
      <c r="C1083" s="187" t="s">
        <v>61</v>
      </c>
      <c r="D1083" s="188" t="s">
        <v>38</v>
      </c>
      <c r="E1083" s="187">
        <v>8</v>
      </c>
      <c r="F1083" s="194" t="s">
        <v>68</v>
      </c>
      <c r="G1083" s="187" t="s">
        <v>64</v>
      </c>
      <c r="H1083" s="187">
        <v>1</v>
      </c>
      <c r="I1083" s="187">
        <v>1</v>
      </c>
      <c r="J1083" s="187" t="s">
        <v>78</v>
      </c>
    </row>
    <row r="1084" spans="1:10" ht="12.75" customHeight="1" x14ac:dyDescent="0.2">
      <c r="A1084" s="186">
        <v>2010</v>
      </c>
      <c r="B1084" s="187">
        <v>1</v>
      </c>
      <c r="C1084" s="187" t="s">
        <v>61</v>
      </c>
      <c r="D1084" s="188" t="s">
        <v>38</v>
      </c>
      <c r="E1084" s="187">
        <v>8</v>
      </c>
      <c r="F1084" s="194" t="s">
        <v>70</v>
      </c>
      <c r="G1084" s="187" t="s">
        <v>64</v>
      </c>
      <c r="H1084" s="187">
        <v>2</v>
      </c>
      <c r="I1084" s="187">
        <v>1</v>
      </c>
      <c r="J1084" s="187" t="s">
        <v>78</v>
      </c>
    </row>
    <row r="1085" spans="1:10" ht="12.75" customHeight="1" x14ac:dyDescent="0.2">
      <c r="A1085" s="186">
        <v>2010</v>
      </c>
      <c r="B1085" s="187">
        <v>1</v>
      </c>
      <c r="C1085" s="187" t="s">
        <v>61</v>
      </c>
      <c r="D1085" s="188" t="s">
        <v>39</v>
      </c>
      <c r="E1085" s="187">
        <v>8</v>
      </c>
      <c r="F1085" s="194" t="s">
        <v>70</v>
      </c>
      <c r="G1085" s="187" t="s">
        <v>64</v>
      </c>
      <c r="H1085" s="187">
        <v>2</v>
      </c>
      <c r="I1085" s="187">
        <v>1</v>
      </c>
      <c r="J1085" s="187" t="s">
        <v>78</v>
      </c>
    </row>
    <row r="1086" spans="1:10" ht="12.75" customHeight="1" x14ac:dyDescent="0.2">
      <c r="A1086" s="186">
        <v>2010</v>
      </c>
      <c r="B1086" s="187">
        <v>1</v>
      </c>
      <c r="C1086" s="187" t="s">
        <v>61</v>
      </c>
      <c r="D1086" s="188" t="s">
        <v>62</v>
      </c>
      <c r="E1086" s="187">
        <v>8</v>
      </c>
      <c r="F1086" s="194" t="s">
        <v>63</v>
      </c>
      <c r="G1086" s="187" t="s">
        <v>64</v>
      </c>
      <c r="H1086" s="187">
        <v>2</v>
      </c>
      <c r="I1086" s="187">
        <v>1</v>
      </c>
      <c r="J1086" s="187" t="s">
        <v>78</v>
      </c>
    </row>
    <row r="1087" spans="1:10" ht="12.75" customHeight="1" x14ac:dyDescent="0.2">
      <c r="A1087" s="186">
        <v>2010</v>
      </c>
      <c r="B1087" s="187">
        <v>1</v>
      </c>
      <c r="C1087" s="187" t="s">
        <v>61</v>
      </c>
      <c r="D1087" s="188" t="s">
        <v>62</v>
      </c>
      <c r="E1087" s="187">
        <v>8</v>
      </c>
      <c r="F1087" s="194" t="s">
        <v>66</v>
      </c>
      <c r="G1087" s="187" t="s">
        <v>64</v>
      </c>
      <c r="H1087" s="187">
        <v>2</v>
      </c>
      <c r="I1087" s="187">
        <v>1</v>
      </c>
      <c r="J1087" s="187" t="s">
        <v>78</v>
      </c>
    </row>
    <row r="1088" spans="1:10" ht="12.75" customHeight="1" x14ac:dyDescent="0.2">
      <c r="A1088" s="186">
        <v>2010</v>
      </c>
      <c r="B1088" s="187">
        <v>1</v>
      </c>
      <c r="C1088" s="187" t="s">
        <v>61</v>
      </c>
      <c r="D1088" s="188" t="s">
        <v>62</v>
      </c>
      <c r="E1088" s="187">
        <v>8</v>
      </c>
      <c r="F1088" s="194" t="s">
        <v>77</v>
      </c>
      <c r="G1088" s="187" t="s">
        <v>64</v>
      </c>
      <c r="H1088" s="187">
        <v>1</v>
      </c>
      <c r="I1088" s="187">
        <v>1</v>
      </c>
      <c r="J1088" s="187" t="s">
        <v>78</v>
      </c>
    </row>
    <row r="1089" spans="1:10" ht="12.75" customHeight="1" x14ac:dyDescent="0.2">
      <c r="A1089" s="186">
        <v>2010</v>
      </c>
      <c r="B1089" s="187">
        <v>1</v>
      </c>
      <c r="C1089" s="187" t="s">
        <v>61</v>
      </c>
      <c r="D1089" s="188" t="s">
        <v>62</v>
      </c>
      <c r="E1089" s="187">
        <v>8</v>
      </c>
      <c r="F1089" s="194" t="s">
        <v>70</v>
      </c>
      <c r="G1089" s="187" t="s">
        <v>64</v>
      </c>
      <c r="H1089" s="187">
        <v>2</v>
      </c>
      <c r="I1089" s="187">
        <v>1</v>
      </c>
      <c r="J1089" s="187" t="s">
        <v>78</v>
      </c>
    </row>
    <row r="1090" spans="1:10" ht="12.75" customHeight="1" x14ac:dyDescent="0.2">
      <c r="A1090" s="186">
        <v>2010</v>
      </c>
      <c r="B1090" s="187">
        <v>1</v>
      </c>
      <c r="C1090" s="187" t="s">
        <v>61</v>
      </c>
      <c r="D1090" s="188" t="s">
        <v>37</v>
      </c>
      <c r="E1090" s="187">
        <v>8</v>
      </c>
      <c r="F1090" s="194" t="s">
        <v>63</v>
      </c>
      <c r="G1090" s="187" t="s">
        <v>71</v>
      </c>
      <c r="H1090" s="187">
        <v>2.5</v>
      </c>
      <c r="I1090" s="187">
        <v>1</v>
      </c>
      <c r="J1090" s="187" t="s">
        <v>78</v>
      </c>
    </row>
    <row r="1091" spans="1:10" ht="12.75" customHeight="1" x14ac:dyDescent="0.2">
      <c r="A1091" s="186">
        <v>2010</v>
      </c>
      <c r="B1091" s="187">
        <v>1</v>
      </c>
      <c r="C1091" s="187" t="s">
        <v>61</v>
      </c>
      <c r="D1091" s="188" t="s">
        <v>37</v>
      </c>
      <c r="E1091" s="187">
        <v>8</v>
      </c>
      <c r="F1091" s="194" t="s">
        <v>66</v>
      </c>
      <c r="G1091" s="187" t="s">
        <v>71</v>
      </c>
      <c r="H1091" s="187">
        <v>2.5</v>
      </c>
      <c r="I1091" s="187">
        <v>1</v>
      </c>
      <c r="J1091" s="187" t="s">
        <v>78</v>
      </c>
    </row>
    <row r="1092" spans="1:10" ht="12.75" customHeight="1" x14ac:dyDescent="0.2">
      <c r="A1092" s="186">
        <v>2010</v>
      </c>
      <c r="B1092" s="187">
        <v>1</v>
      </c>
      <c r="C1092" s="187" t="s">
        <v>61</v>
      </c>
      <c r="D1092" s="188" t="s">
        <v>37</v>
      </c>
      <c r="E1092" s="187">
        <v>8</v>
      </c>
      <c r="F1092" s="194" t="s">
        <v>68</v>
      </c>
      <c r="G1092" s="187" t="s">
        <v>71</v>
      </c>
      <c r="H1092" s="187">
        <v>2.5</v>
      </c>
      <c r="I1092" s="187">
        <v>1</v>
      </c>
      <c r="J1092" s="187" t="s">
        <v>78</v>
      </c>
    </row>
    <row r="1093" spans="1:10" ht="12.75" customHeight="1" x14ac:dyDescent="0.2">
      <c r="A1093" s="186">
        <v>2010</v>
      </c>
      <c r="B1093" s="187">
        <v>1</v>
      </c>
      <c r="C1093" s="187" t="s">
        <v>61</v>
      </c>
      <c r="D1093" s="188" t="s">
        <v>34</v>
      </c>
      <c r="E1093" s="187">
        <v>8</v>
      </c>
      <c r="F1093" s="194" t="s">
        <v>63</v>
      </c>
      <c r="G1093" s="187" t="s">
        <v>71</v>
      </c>
      <c r="H1093" s="187">
        <v>1.5</v>
      </c>
      <c r="I1093" s="187">
        <v>1</v>
      </c>
      <c r="J1093" s="187" t="s">
        <v>78</v>
      </c>
    </row>
    <row r="1094" spans="1:10" ht="12.75" customHeight="1" x14ac:dyDescent="0.2">
      <c r="A1094" s="186">
        <v>2010</v>
      </c>
      <c r="B1094" s="187">
        <v>1</v>
      </c>
      <c r="C1094" s="187" t="s">
        <v>61</v>
      </c>
      <c r="D1094" s="188" t="s">
        <v>34</v>
      </c>
      <c r="E1094" s="187">
        <v>8</v>
      </c>
      <c r="F1094" s="194" t="s">
        <v>66</v>
      </c>
      <c r="G1094" s="187" t="s">
        <v>71</v>
      </c>
      <c r="H1094" s="187">
        <v>4</v>
      </c>
      <c r="I1094" s="187">
        <v>1</v>
      </c>
      <c r="J1094" s="187" t="s">
        <v>78</v>
      </c>
    </row>
    <row r="1095" spans="1:10" ht="12.75" customHeight="1" x14ac:dyDescent="0.2">
      <c r="A1095" s="186">
        <v>2010</v>
      </c>
      <c r="B1095" s="187">
        <v>1</v>
      </c>
      <c r="C1095" s="187" t="s">
        <v>61</v>
      </c>
      <c r="D1095" s="188" t="s">
        <v>34</v>
      </c>
      <c r="E1095" s="187">
        <v>8</v>
      </c>
      <c r="F1095" s="194" t="s">
        <v>69</v>
      </c>
      <c r="G1095" s="187" t="s">
        <v>71</v>
      </c>
      <c r="H1095" s="187">
        <v>1.5</v>
      </c>
      <c r="I1095" s="187">
        <v>1</v>
      </c>
      <c r="J1095" s="187" t="s">
        <v>78</v>
      </c>
    </row>
    <row r="1096" spans="1:10" ht="12.75" customHeight="1" x14ac:dyDescent="0.2">
      <c r="A1096" s="186">
        <v>2010</v>
      </c>
      <c r="B1096" s="187">
        <v>1</v>
      </c>
      <c r="C1096" s="187" t="s">
        <v>61</v>
      </c>
      <c r="D1096" s="188" t="s">
        <v>38</v>
      </c>
      <c r="E1096" s="187">
        <v>8</v>
      </c>
      <c r="F1096" s="194" t="s">
        <v>63</v>
      </c>
      <c r="G1096" s="187" t="s">
        <v>71</v>
      </c>
      <c r="H1096" s="187">
        <v>1</v>
      </c>
      <c r="I1096" s="187">
        <v>1</v>
      </c>
      <c r="J1096" s="187" t="s">
        <v>78</v>
      </c>
    </row>
    <row r="1097" spans="1:10" ht="12.75" customHeight="1" x14ac:dyDescent="0.2">
      <c r="A1097" s="186">
        <v>2010</v>
      </c>
      <c r="B1097" s="187">
        <v>1</v>
      </c>
      <c r="C1097" s="187" t="s">
        <v>61</v>
      </c>
      <c r="D1097" s="188" t="s">
        <v>38</v>
      </c>
      <c r="E1097" s="187">
        <v>8</v>
      </c>
      <c r="F1097" s="194" t="s">
        <v>65</v>
      </c>
      <c r="G1097" s="187" t="s">
        <v>71</v>
      </c>
      <c r="H1097" s="187">
        <v>1</v>
      </c>
      <c r="I1097" s="187">
        <v>1</v>
      </c>
      <c r="J1097" s="187" t="s">
        <v>78</v>
      </c>
    </row>
    <row r="1098" spans="1:10" ht="12.75" customHeight="1" x14ac:dyDescent="0.2">
      <c r="A1098" s="186">
        <v>2010</v>
      </c>
      <c r="B1098" s="187">
        <v>1</v>
      </c>
      <c r="C1098" s="187" t="s">
        <v>61</v>
      </c>
      <c r="D1098" s="188" t="s">
        <v>38</v>
      </c>
      <c r="E1098" s="187">
        <v>8</v>
      </c>
      <c r="F1098" s="194" t="s">
        <v>77</v>
      </c>
      <c r="G1098" s="187" t="s">
        <v>71</v>
      </c>
      <c r="H1098" s="187">
        <v>1</v>
      </c>
      <c r="I1098" s="187">
        <v>1</v>
      </c>
      <c r="J1098" s="187" t="s">
        <v>78</v>
      </c>
    </row>
    <row r="1099" spans="1:10" ht="12.75" customHeight="1" x14ac:dyDescent="0.2">
      <c r="A1099" s="186">
        <v>2010</v>
      </c>
      <c r="B1099" s="187">
        <v>1</v>
      </c>
      <c r="C1099" s="187" t="s">
        <v>61</v>
      </c>
      <c r="D1099" s="188" t="s">
        <v>38</v>
      </c>
      <c r="E1099" s="187">
        <v>8</v>
      </c>
      <c r="F1099" s="194" t="s">
        <v>68</v>
      </c>
      <c r="G1099" s="187" t="s">
        <v>71</v>
      </c>
      <c r="H1099" s="187">
        <v>2</v>
      </c>
      <c r="I1099" s="187">
        <v>1</v>
      </c>
      <c r="J1099" s="187" t="s">
        <v>78</v>
      </c>
    </row>
    <row r="1100" spans="1:10" ht="12.75" customHeight="1" x14ac:dyDescent="0.2">
      <c r="A1100" s="186">
        <v>2010</v>
      </c>
      <c r="B1100" s="187">
        <v>1</v>
      </c>
      <c r="C1100" s="187" t="s">
        <v>61</v>
      </c>
      <c r="D1100" s="188" t="s">
        <v>38</v>
      </c>
      <c r="E1100" s="187">
        <v>8</v>
      </c>
      <c r="F1100" s="194" t="s">
        <v>70</v>
      </c>
      <c r="G1100" s="187" t="s">
        <v>71</v>
      </c>
      <c r="H1100" s="187">
        <v>2</v>
      </c>
      <c r="I1100" s="187">
        <v>1</v>
      </c>
      <c r="J1100" s="187" t="s">
        <v>78</v>
      </c>
    </row>
    <row r="1101" spans="1:10" ht="12.75" customHeight="1" x14ac:dyDescent="0.2">
      <c r="A1101" s="186">
        <v>2010</v>
      </c>
      <c r="B1101" s="187">
        <v>1</v>
      </c>
      <c r="C1101" s="187" t="s">
        <v>61</v>
      </c>
      <c r="D1101" s="188" t="s">
        <v>62</v>
      </c>
      <c r="E1101" s="187">
        <v>8</v>
      </c>
      <c r="F1101" s="194" t="s">
        <v>63</v>
      </c>
      <c r="G1101" s="187" t="s">
        <v>71</v>
      </c>
      <c r="H1101" s="187">
        <v>2</v>
      </c>
      <c r="I1101" s="187">
        <v>1</v>
      </c>
      <c r="J1101" s="187" t="s">
        <v>78</v>
      </c>
    </row>
    <row r="1102" spans="1:10" ht="12.75" customHeight="1" x14ac:dyDescent="0.2">
      <c r="A1102" s="186">
        <v>2010</v>
      </c>
      <c r="B1102" s="187">
        <v>1</v>
      </c>
      <c r="C1102" s="187" t="s">
        <v>61</v>
      </c>
      <c r="D1102" s="188" t="s">
        <v>62</v>
      </c>
      <c r="E1102" s="187">
        <v>8</v>
      </c>
      <c r="F1102" s="194" t="s">
        <v>66</v>
      </c>
      <c r="G1102" s="187" t="s">
        <v>71</v>
      </c>
      <c r="H1102" s="187">
        <v>1</v>
      </c>
      <c r="I1102" s="187">
        <v>1</v>
      </c>
      <c r="J1102" s="187" t="s">
        <v>78</v>
      </c>
    </row>
    <row r="1103" spans="1:10" ht="12.75" customHeight="1" x14ac:dyDescent="0.2">
      <c r="A1103" s="186">
        <v>2010</v>
      </c>
      <c r="B1103" s="187">
        <v>1</v>
      </c>
      <c r="C1103" s="187" t="s">
        <v>61</v>
      </c>
      <c r="D1103" s="188" t="s">
        <v>62</v>
      </c>
      <c r="E1103" s="187">
        <v>8</v>
      </c>
      <c r="F1103" s="194" t="s">
        <v>68</v>
      </c>
      <c r="G1103" s="187" t="s">
        <v>71</v>
      </c>
      <c r="H1103" s="187">
        <v>2</v>
      </c>
      <c r="I1103" s="187">
        <v>1</v>
      </c>
      <c r="J1103" s="187" t="s">
        <v>78</v>
      </c>
    </row>
    <row r="1104" spans="1:10" ht="12.75" customHeight="1" x14ac:dyDescent="0.2">
      <c r="A1104" s="186">
        <v>2010</v>
      </c>
      <c r="B1104" s="187">
        <v>1</v>
      </c>
      <c r="C1104" s="187" t="s">
        <v>61</v>
      </c>
      <c r="D1104" s="188" t="s">
        <v>37</v>
      </c>
      <c r="E1104" s="187">
        <v>9</v>
      </c>
      <c r="F1104" s="194" t="s">
        <v>63</v>
      </c>
      <c r="G1104" s="187" t="s">
        <v>64</v>
      </c>
      <c r="H1104" s="187">
        <v>2.5</v>
      </c>
      <c r="I1104" s="187">
        <v>1</v>
      </c>
      <c r="J1104" s="187" t="s">
        <v>78</v>
      </c>
    </row>
    <row r="1105" spans="1:10" ht="12.75" customHeight="1" x14ac:dyDescent="0.2">
      <c r="A1105" s="186">
        <v>2010</v>
      </c>
      <c r="B1105" s="187">
        <v>1</v>
      </c>
      <c r="C1105" s="187" t="s">
        <v>61</v>
      </c>
      <c r="D1105" s="188" t="s">
        <v>37</v>
      </c>
      <c r="E1105" s="187">
        <v>9</v>
      </c>
      <c r="F1105" s="194" t="s">
        <v>66</v>
      </c>
      <c r="G1105" s="187" t="s">
        <v>64</v>
      </c>
      <c r="H1105" s="187">
        <v>2.5</v>
      </c>
      <c r="I1105" s="187">
        <v>1</v>
      </c>
      <c r="J1105" s="187" t="s">
        <v>78</v>
      </c>
    </row>
    <row r="1106" spans="1:10" ht="12.75" customHeight="1" x14ac:dyDescent="0.2">
      <c r="A1106" s="186">
        <v>2010</v>
      </c>
      <c r="B1106" s="187">
        <v>1</v>
      </c>
      <c r="C1106" s="187" t="s">
        <v>61</v>
      </c>
      <c r="D1106" s="188" t="s">
        <v>37</v>
      </c>
      <c r="E1106" s="187">
        <v>9</v>
      </c>
      <c r="F1106" s="194" t="s">
        <v>68</v>
      </c>
      <c r="G1106" s="187" t="s">
        <v>64</v>
      </c>
      <c r="H1106" s="187">
        <v>2.5</v>
      </c>
      <c r="I1106" s="187">
        <v>1</v>
      </c>
      <c r="J1106" s="187" t="s">
        <v>78</v>
      </c>
    </row>
    <row r="1107" spans="1:10" ht="12.75" customHeight="1" x14ac:dyDescent="0.2">
      <c r="A1107" s="186">
        <v>2010</v>
      </c>
      <c r="B1107" s="187">
        <v>1</v>
      </c>
      <c r="C1107" s="187" t="s">
        <v>61</v>
      </c>
      <c r="D1107" s="188" t="s">
        <v>34</v>
      </c>
      <c r="E1107" s="187">
        <v>9</v>
      </c>
      <c r="F1107" s="194" t="s">
        <v>63</v>
      </c>
      <c r="G1107" s="187" t="s">
        <v>64</v>
      </c>
      <c r="H1107" s="187">
        <v>1.5</v>
      </c>
      <c r="I1107" s="187">
        <v>1</v>
      </c>
      <c r="J1107" s="187" t="s">
        <v>78</v>
      </c>
    </row>
    <row r="1108" spans="1:10" ht="12.75" customHeight="1" x14ac:dyDescent="0.2">
      <c r="A1108" s="186">
        <v>2010</v>
      </c>
      <c r="B1108" s="187">
        <v>1</v>
      </c>
      <c r="C1108" s="187" t="s">
        <v>61</v>
      </c>
      <c r="D1108" s="188" t="s">
        <v>34</v>
      </c>
      <c r="E1108" s="187">
        <v>9</v>
      </c>
      <c r="F1108" s="194" t="s">
        <v>66</v>
      </c>
      <c r="G1108" s="187" t="s">
        <v>64</v>
      </c>
      <c r="H1108" s="187">
        <v>1.5</v>
      </c>
      <c r="I1108" s="187">
        <v>1</v>
      </c>
      <c r="J1108" s="187" t="s">
        <v>78</v>
      </c>
    </row>
    <row r="1109" spans="1:10" ht="12.75" customHeight="1" x14ac:dyDescent="0.2">
      <c r="A1109" s="186">
        <v>2010</v>
      </c>
      <c r="B1109" s="187">
        <v>1</v>
      </c>
      <c r="C1109" s="187" t="s">
        <v>61</v>
      </c>
      <c r="D1109" s="188" t="s">
        <v>34</v>
      </c>
      <c r="E1109" s="187">
        <v>9</v>
      </c>
      <c r="F1109" s="194" t="s">
        <v>77</v>
      </c>
      <c r="G1109" s="187" t="s">
        <v>64</v>
      </c>
      <c r="H1109" s="187">
        <v>1.5</v>
      </c>
      <c r="I1109" s="187">
        <v>1</v>
      </c>
      <c r="J1109" s="187" t="s">
        <v>78</v>
      </c>
    </row>
    <row r="1110" spans="1:10" ht="12.75" customHeight="1" x14ac:dyDescent="0.2">
      <c r="A1110" s="186">
        <v>2010</v>
      </c>
      <c r="B1110" s="187">
        <v>1</v>
      </c>
      <c r="C1110" s="187" t="s">
        <v>61</v>
      </c>
      <c r="D1110" s="188" t="s">
        <v>34</v>
      </c>
      <c r="E1110" s="187">
        <v>9</v>
      </c>
      <c r="F1110" s="194" t="s">
        <v>69</v>
      </c>
      <c r="G1110" s="187" t="s">
        <v>64</v>
      </c>
      <c r="H1110" s="187">
        <v>1</v>
      </c>
      <c r="I1110" s="187">
        <v>1</v>
      </c>
      <c r="J1110" s="187" t="s">
        <v>78</v>
      </c>
    </row>
    <row r="1111" spans="1:10" ht="12.75" customHeight="1" x14ac:dyDescent="0.2">
      <c r="A1111" s="186">
        <v>2010</v>
      </c>
      <c r="B1111" s="187">
        <v>1</v>
      </c>
      <c r="C1111" s="187" t="s">
        <v>61</v>
      </c>
      <c r="D1111" s="188" t="s">
        <v>38</v>
      </c>
      <c r="E1111" s="187">
        <v>9</v>
      </c>
      <c r="F1111" s="194" t="s">
        <v>63</v>
      </c>
      <c r="G1111" s="187" t="s">
        <v>64</v>
      </c>
      <c r="H1111" s="187">
        <v>1</v>
      </c>
      <c r="I1111" s="187">
        <v>1</v>
      </c>
      <c r="J1111" s="187" t="s">
        <v>78</v>
      </c>
    </row>
    <row r="1112" spans="1:10" ht="12.75" customHeight="1" x14ac:dyDescent="0.2">
      <c r="A1112" s="186">
        <v>2010</v>
      </c>
      <c r="B1112" s="187">
        <v>1</v>
      </c>
      <c r="C1112" s="187" t="s">
        <v>61</v>
      </c>
      <c r="D1112" s="188" t="s">
        <v>38</v>
      </c>
      <c r="E1112" s="187">
        <v>9</v>
      </c>
      <c r="F1112" s="194" t="s">
        <v>66</v>
      </c>
      <c r="G1112" s="187" t="s">
        <v>64</v>
      </c>
      <c r="H1112" s="187">
        <v>1</v>
      </c>
      <c r="I1112" s="187">
        <v>1</v>
      </c>
      <c r="J1112" s="187" t="s">
        <v>78</v>
      </c>
    </row>
    <row r="1113" spans="1:10" ht="12.75" customHeight="1" x14ac:dyDescent="0.2">
      <c r="A1113" s="186">
        <v>2010</v>
      </c>
      <c r="B1113" s="187">
        <v>1</v>
      </c>
      <c r="C1113" s="187" t="s">
        <v>61</v>
      </c>
      <c r="D1113" s="188" t="s">
        <v>38</v>
      </c>
      <c r="E1113" s="187">
        <v>9</v>
      </c>
      <c r="F1113" s="194" t="s">
        <v>69</v>
      </c>
      <c r="G1113" s="187" t="s">
        <v>64</v>
      </c>
      <c r="H1113" s="187">
        <v>1</v>
      </c>
      <c r="I1113" s="187">
        <v>1</v>
      </c>
      <c r="J1113" s="187" t="s">
        <v>78</v>
      </c>
    </row>
    <row r="1114" spans="1:10" ht="12.75" customHeight="1" x14ac:dyDescent="0.2">
      <c r="A1114" s="186">
        <v>2010</v>
      </c>
      <c r="B1114" s="187">
        <v>1</v>
      </c>
      <c r="C1114" s="187" t="s">
        <v>61</v>
      </c>
      <c r="D1114" s="188" t="s">
        <v>38</v>
      </c>
      <c r="E1114" s="187">
        <v>9</v>
      </c>
      <c r="F1114" s="194" t="s">
        <v>70</v>
      </c>
      <c r="G1114" s="187" t="s">
        <v>64</v>
      </c>
      <c r="H1114" s="187">
        <v>2</v>
      </c>
      <c r="I1114" s="187">
        <v>1</v>
      </c>
      <c r="J1114" s="187" t="s">
        <v>78</v>
      </c>
    </row>
    <row r="1115" spans="1:10" ht="12.75" customHeight="1" x14ac:dyDescent="0.2">
      <c r="A1115" s="186">
        <v>2010</v>
      </c>
      <c r="B1115" s="187">
        <v>1</v>
      </c>
      <c r="C1115" s="187" t="s">
        <v>61</v>
      </c>
      <c r="D1115" s="188" t="s">
        <v>39</v>
      </c>
      <c r="E1115" s="187">
        <v>9</v>
      </c>
      <c r="F1115" s="194" t="s">
        <v>70</v>
      </c>
      <c r="G1115" s="187" t="s">
        <v>64</v>
      </c>
      <c r="H1115" s="187">
        <v>2</v>
      </c>
      <c r="I1115" s="187">
        <v>1</v>
      </c>
      <c r="J1115" s="187" t="s">
        <v>78</v>
      </c>
    </row>
    <row r="1116" spans="1:10" ht="12.75" customHeight="1" x14ac:dyDescent="0.2">
      <c r="A1116" s="186">
        <v>2010</v>
      </c>
      <c r="B1116" s="187">
        <v>1</v>
      </c>
      <c r="C1116" s="187" t="s">
        <v>61</v>
      </c>
      <c r="D1116" s="188" t="s">
        <v>62</v>
      </c>
      <c r="E1116" s="187">
        <v>9</v>
      </c>
      <c r="F1116" s="194" t="s">
        <v>63</v>
      </c>
      <c r="G1116" s="187" t="s">
        <v>64</v>
      </c>
      <c r="H1116" s="187">
        <v>2</v>
      </c>
      <c r="I1116" s="187">
        <v>1</v>
      </c>
      <c r="J1116" s="187" t="s">
        <v>78</v>
      </c>
    </row>
    <row r="1117" spans="1:10" ht="12.75" customHeight="1" x14ac:dyDescent="0.2">
      <c r="A1117" s="186">
        <v>2010</v>
      </c>
      <c r="B1117" s="187">
        <v>1</v>
      </c>
      <c r="C1117" s="187" t="s">
        <v>61</v>
      </c>
      <c r="D1117" s="188" t="s">
        <v>62</v>
      </c>
      <c r="E1117" s="187">
        <v>9</v>
      </c>
      <c r="F1117" s="194" t="s">
        <v>66</v>
      </c>
      <c r="G1117" s="187" t="s">
        <v>64</v>
      </c>
      <c r="H1117" s="187">
        <v>2</v>
      </c>
      <c r="I1117" s="187">
        <v>1</v>
      </c>
      <c r="J1117" s="187" t="s">
        <v>78</v>
      </c>
    </row>
    <row r="1118" spans="1:10" ht="12.75" customHeight="1" x14ac:dyDescent="0.2">
      <c r="A1118" s="186">
        <v>2010</v>
      </c>
      <c r="B1118" s="187">
        <v>1</v>
      </c>
      <c r="C1118" s="187" t="s">
        <v>61</v>
      </c>
      <c r="D1118" s="188" t="s">
        <v>62</v>
      </c>
      <c r="E1118" s="187">
        <v>9</v>
      </c>
      <c r="F1118" s="194" t="s">
        <v>69</v>
      </c>
      <c r="G1118" s="187" t="s">
        <v>64</v>
      </c>
      <c r="H1118" s="187">
        <v>2</v>
      </c>
      <c r="I1118" s="187">
        <v>1</v>
      </c>
      <c r="J1118" s="187" t="s">
        <v>78</v>
      </c>
    </row>
    <row r="1119" spans="1:10" ht="12.75" customHeight="1" x14ac:dyDescent="0.2">
      <c r="A1119" s="186">
        <v>2010</v>
      </c>
      <c r="B1119" s="187">
        <v>1</v>
      </c>
      <c r="C1119" s="187" t="s">
        <v>61</v>
      </c>
      <c r="D1119" s="188" t="s">
        <v>62</v>
      </c>
      <c r="E1119" s="187">
        <v>9</v>
      </c>
      <c r="F1119" s="194" t="s">
        <v>70</v>
      </c>
      <c r="G1119" s="187" t="s">
        <v>64</v>
      </c>
      <c r="H1119" s="187">
        <v>2</v>
      </c>
      <c r="I1119" s="187">
        <v>1</v>
      </c>
      <c r="J1119" s="187" t="s">
        <v>78</v>
      </c>
    </row>
    <row r="1120" spans="1:10" ht="12.75" customHeight="1" x14ac:dyDescent="0.2">
      <c r="A1120" s="186">
        <v>2010</v>
      </c>
      <c r="B1120" s="187">
        <v>1</v>
      </c>
      <c r="C1120" s="187" t="s">
        <v>61</v>
      </c>
      <c r="D1120" s="188" t="s">
        <v>34</v>
      </c>
      <c r="E1120" s="187">
        <v>9</v>
      </c>
      <c r="F1120" s="194" t="s">
        <v>65</v>
      </c>
      <c r="G1120" s="187" t="s">
        <v>71</v>
      </c>
      <c r="H1120" s="187">
        <v>1.5</v>
      </c>
      <c r="I1120" s="187">
        <v>1</v>
      </c>
      <c r="J1120" s="187" t="s">
        <v>78</v>
      </c>
    </row>
    <row r="1121" spans="1:10" ht="12.75" customHeight="1" x14ac:dyDescent="0.2">
      <c r="A1121" s="186">
        <v>2010</v>
      </c>
      <c r="B1121" s="187">
        <v>1</v>
      </c>
      <c r="C1121" s="187" t="s">
        <v>61</v>
      </c>
      <c r="D1121" s="188" t="s">
        <v>38</v>
      </c>
      <c r="E1121" s="187">
        <v>9</v>
      </c>
      <c r="F1121" s="194" t="s">
        <v>65</v>
      </c>
      <c r="G1121" s="187" t="s">
        <v>71</v>
      </c>
      <c r="H1121" s="187">
        <v>1</v>
      </c>
      <c r="I1121" s="187">
        <v>1</v>
      </c>
      <c r="J1121" s="187" t="s">
        <v>78</v>
      </c>
    </row>
    <row r="1122" spans="1:10" ht="12.75" customHeight="1" x14ac:dyDescent="0.2">
      <c r="A1122" s="186">
        <v>2010</v>
      </c>
      <c r="B1122" s="187">
        <v>1</v>
      </c>
      <c r="C1122" s="187" t="s">
        <v>61</v>
      </c>
      <c r="D1122" s="188" t="s">
        <v>39</v>
      </c>
      <c r="E1122" s="187">
        <v>9</v>
      </c>
      <c r="F1122" s="194" t="s">
        <v>66</v>
      </c>
      <c r="G1122" s="187" t="s">
        <v>71</v>
      </c>
      <c r="H1122" s="187">
        <v>2</v>
      </c>
      <c r="I1122" s="187">
        <v>1</v>
      </c>
      <c r="J1122" s="187" t="s">
        <v>78</v>
      </c>
    </row>
    <row r="1123" spans="1:10" ht="12.75" customHeight="1" x14ac:dyDescent="0.2">
      <c r="A1123" s="186">
        <v>2010</v>
      </c>
      <c r="B1123" s="187">
        <v>1</v>
      </c>
      <c r="C1123" s="187" t="s">
        <v>61</v>
      </c>
      <c r="D1123" s="188" t="s">
        <v>62</v>
      </c>
      <c r="E1123" s="187">
        <v>9</v>
      </c>
      <c r="F1123" s="194" t="s">
        <v>63</v>
      </c>
      <c r="G1123" s="187" t="s">
        <v>71</v>
      </c>
      <c r="H1123" s="187">
        <v>1</v>
      </c>
      <c r="I1123" s="187">
        <v>1</v>
      </c>
      <c r="J1123" s="187" t="s">
        <v>78</v>
      </c>
    </row>
    <row r="1124" spans="1:10" ht="12.75" customHeight="1" x14ac:dyDescent="0.2">
      <c r="A1124" s="186">
        <v>2010</v>
      </c>
      <c r="B1124" s="187">
        <v>1</v>
      </c>
      <c r="C1124" s="187" t="s">
        <v>61</v>
      </c>
      <c r="D1124" s="188" t="s">
        <v>62</v>
      </c>
      <c r="E1124" s="187">
        <v>9</v>
      </c>
      <c r="F1124" s="194" t="s">
        <v>66</v>
      </c>
      <c r="G1124" s="187" t="s">
        <v>71</v>
      </c>
      <c r="H1124" s="187">
        <v>1</v>
      </c>
      <c r="I1124" s="187">
        <v>1</v>
      </c>
      <c r="J1124" s="187" t="s">
        <v>78</v>
      </c>
    </row>
    <row r="1125" spans="1:10" s="197" customFormat="1" ht="12.75" customHeight="1" x14ac:dyDescent="0.2">
      <c r="A1125" s="179">
        <v>2010</v>
      </c>
      <c r="B1125" s="179">
        <v>1</v>
      </c>
      <c r="C1125" s="179" t="s">
        <v>61</v>
      </c>
      <c r="D1125" s="180" t="s">
        <v>37</v>
      </c>
      <c r="E1125" s="179">
        <v>8</v>
      </c>
      <c r="F1125" s="181" t="s">
        <v>68</v>
      </c>
      <c r="G1125" s="179" t="s">
        <v>71</v>
      </c>
      <c r="H1125" s="179">
        <v>2.5</v>
      </c>
      <c r="I1125" s="179">
        <v>1</v>
      </c>
      <c r="J1125" s="179" t="s">
        <v>58</v>
      </c>
    </row>
    <row r="1126" spans="1:10" s="197" customFormat="1" ht="12.75" customHeight="1" x14ac:dyDescent="0.2">
      <c r="A1126" s="179">
        <v>2010</v>
      </c>
      <c r="B1126" s="179">
        <v>1</v>
      </c>
      <c r="C1126" s="179" t="s">
        <v>61</v>
      </c>
      <c r="D1126" s="180" t="s">
        <v>38</v>
      </c>
      <c r="E1126" s="179">
        <v>8</v>
      </c>
      <c r="F1126" s="181" t="s">
        <v>68</v>
      </c>
      <c r="G1126" s="179" t="s">
        <v>71</v>
      </c>
      <c r="H1126" s="179">
        <v>2</v>
      </c>
      <c r="I1126" s="179">
        <v>1</v>
      </c>
      <c r="J1126" s="179" t="s">
        <v>58</v>
      </c>
    </row>
    <row r="1127" spans="1:10" s="197" customFormat="1" ht="12.75" customHeight="1" x14ac:dyDescent="0.2">
      <c r="A1127" s="179">
        <v>2010</v>
      </c>
      <c r="B1127" s="179">
        <v>1</v>
      </c>
      <c r="C1127" s="179" t="s">
        <v>61</v>
      </c>
      <c r="D1127" s="180" t="s">
        <v>34</v>
      </c>
      <c r="E1127" s="179">
        <v>8</v>
      </c>
      <c r="F1127" s="181" t="s">
        <v>69</v>
      </c>
      <c r="G1127" s="179" t="s">
        <v>71</v>
      </c>
      <c r="H1127" s="179">
        <v>1</v>
      </c>
      <c r="I1127" s="179">
        <v>1</v>
      </c>
      <c r="J1127" s="179" t="s">
        <v>58</v>
      </c>
    </row>
    <row r="1128" spans="1:10" s="197" customFormat="1" ht="12.75" customHeight="1" x14ac:dyDescent="0.2">
      <c r="A1128" s="179">
        <v>2010</v>
      </c>
      <c r="B1128" s="179">
        <v>1</v>
      </c>
      <c r="C1128" s="179" t="s">
        <v>61</v>
      </c>
      <c r="D1128" s="180" t="s">
        <v>38</v>
      </c>
      <c r="E1128" s="179">
        <v>8</v>
      </c>
      <c r="F1128" s="181" t="s">
        <v>69</v>
      </c>
      <c r="G1128" s="179" t="s">
        <v>71</v>
      </c>
      <c r="H1128" s="179">
        <v>2</v>
      </c>
      <c r="I1128" s="179">
        <v>1</v>
      </c>
      <c r="J1128" s="179" t="s">
        <v>58</v>
      </c>
    </row>
    <row r="1129" spans="1:10" s="197" customFormat="1" ht="12.75" customHeight="1" x14ac:dyDescent="0.2">
      <c r="A1129" s="179">
        <v>2010</v>
      </c>
      <c r="B1129" s="179">
        <v>1</v>
      </c>
      <c r="C1129" s="179" t="s">
        <v>61</v>
      </c>
      <c r="D1129" s="180" t="s">
        <v>38</v>
      </c>
      <c r="E1129" s="179">
        <v>8</v>
      </c>
      <c r="F1129" s="181" t="s">
        <v>70</v>
      </c>
      <c r="G1129" s="179" t="s">
        <v>71</v>
      </c>
      <c r="H1129" s="179">
        <v>2</v>
      </c>
      <c r="I1129" s="179">
        <v>1</v>
      </c>
      <c r="J1129" s="179" t="s">
        <v>58</v>
      </c>
    </row>
    <row r="1130" spans="1:10" s="197" customFormat="1" ht="12.75" customHeight="1" x14ac:dyDescent="0.2">
      <c r="A1130" s="179">
        <v>2010</v>
      </c>
      <c r="B1130" s="179">
        <v>1</v>
      </c>
      <c r="C1130" s="179" t="s">
        <v>61</v>
      </c>
      <c r="D1130" s="180" t="s">
        <v>34</v>
      </c>
      <c r="E1130" s="179">
        <v>8</v>
      </c>
      <c r="F1130" s="181" t="s">
        <v>70</v>
      </c>
      <c r="G1130" s="179" t="s">
        <v>71</v>
      </c>
      <c r="H1130" s="179">
        <v>1</v>
      </c>
      <c r="I1130" s="179">
        <v>1</v>
      </c>
      <c r="J1130" s="179" t="s">
        <v>58</v>
      </c>
    </row>
    <row r="1131" spans="1:10" s="197" customFormat="1" ht="12.75" customHeight="1" x14ac:dyDescent="0.2">
      <c r="A1131" s="179">
        <v>2010</v>
      </c>
      <c r="B1131" s="179">
        <v>1</v>
      </c>
      <c r="C1131" s="179" t="s">
        <v>61</v>
      </c>
      <c r="D1131" s="180" t="s">
        <v>37</v>
      </c>
      <c r="E1131" s="179">
        <v>9</v>
      </c>
      <c r="F1131" s="181" t="s">
        <v>63</v>
      </c>
      <c r="G1131" s="179" t="s">
        <v>64</v>
      </c>
      <c r="H1131" s="179">
        <v>2.5</v>
      </c>
      <c r="I1131" s="179">
        <v>1</v>
      </c>
      <c r="J1131" s="179" t="s">
        <v>58</v>
      </c>
    </row>
    <row r="1132" spans="1:10" s="197" customFormat="1" ht="12.75" customHeight="1" x14ac:dyDescent="0.2">
      <c r="A1132" s="179">
        <v>2010</v>
      </c>
      <c r="B1132" s="179">
        <v>1</v>
      </c>
      <c r="C1132" s="179" t="s">
        <v>61</v>
      </c>
      <c r="D1132" s="180" t="s">
        <v>34</v>
      </c>
      <c r="E1132" s="179">
        <v>9</v>
      </c>
      <c r="F1132" s="181" t="s">
        <v>63</v>
      </c>
      <c r="G1132" s="179" t="s">
        <v>64</v>
      </c>
      <c r="H1132" s="179">
        <v>1.5</v>
      </c>
      <c r="I1132" s="179">
        <v>1</v>
      </c>
      <c r="J1132" s="179" t="s">
        <v>58</v>
      </c>
    </row>
    <row r="1133" spans="1:10" s="197" customFormat="1" ht="12.75" customHeight="1" x14ac:dyDescent="0.2">
      <c r="A1133" s="179">
        <v>2010</v>
      </c>
      <c r="B1133" s="179">
        <v>1</v>
      </c>
      <c r="C1133" s="179" t="s">
        <v>61</v>
      </c>
      <c r="D1133" s="180" t="s">
        <v>62</v>
      </c>
      <c r="E1133" s="179">
        <v>9</v>
      </c>
      <c r="F1133" s="181" t="s">
        <v>63</v>
      </c>
      <c r="G1133" s="179" t="s">
        <v>64</v>
      </c>
      <c r="H1133" s="179">
        <v>2</v>
      </c>
      <c r="I1133" s="179">
        <v>1</v>
      </c>
      <c r="J1133" s="179" t="s">
        <v>58</v>
      </c>
    </row>
    <row r="1134" spans="1:10" s="197" customFormat="1" ht="12.75" customHeight="1" x14ac:dyDescent="0.2">
      <c r="A1134" s="179">
        <v>2010</v>
      </c>
      <c r="B1134" s="179">
        <v>1</v>
      </c>
      <c r="C1134" s="179" t="s">
        <v>61</v>
      </c>
      <c r="D1134" s="180" t="s">
        <v>62</v>
      </c>
      <c r="E1134" s="179">
        <v>9</v>
      </c>
      <c r="F1134" s="181" t="s">
        <v>65</v>
      </c>
      <c r="G1134" s="179" t="s">
        <v>64</v>
      </c>
      <c r="H1134" s="179">
        <v>1</v>
      </c>
      <c r="I1134" s="179">
        <v>1</v>
      </c>
      <c r="J1134" s="179" t="s">
        <v>58</v>
      </c>
    </row>
    <row r="1135" spans="1:10" s="197" customFormat="1" ht="12.75" customHeight="1" x14ac:dyDescent="0.2">
      <c r="A1135" s="179">
        <v>2010</v>
      </c>
      <c r="B1135" s="179">
        <v>1</v>
      </c>
      <c r="C1135" s="179" t="s">
        <v>61</v>
      </c>
      <c r="D1135" s="180" t="s">
        <v>37</v>
      </c>
      <c r="E1135" s="179">
        <v>9</v>
      </c>
      <c r="F1135" s="181" t="s">
        <v>66</v>
      </c>
      <c r="G1135" s="179" t="s">
        <v>64</v>
      </c>
      <c r="H1135" s="179">
        <v>2.5</v>
      </c>
      <c r="I1135" s="179">
        <v>1</v>
      </c>
      <c r="J1135" s="179" t="s">
        <v>58</v>
      </c>
    </row>
    <row r="1136" spans="1:10" s="197" customFormat="1" ht="12.75" customHeight="1" x14ac:dyDescent="0.2">
      <c r="A1136" s="179">
        <v>2010</v>
      </c>
      <c r="B1136" s="179">
        <v>1</v>
      </c>
      <c r="C1136" s="179" t="s">
        <v>61</v>
      </c>
      <c r="D1136" s="180" t="s">
        <v>34</v>
      </c>
      <c r="E1136" s="179">
        <v>9</v>
      </c>
      <c r="F1136" s="181" t="s">
        <v>66</v>
      </c>
      <c r="G1136" s="179" t="s">
        <v>64</v>
      </c>
      <c r="H1136" s="179">
        <v>1.5</v>
      </c>
      <c r="I1136" s="179">
        <v>1</v>
      </c>
      <c r="J1136" s="179" t="s">
        <v>58</v>
      </c>
    </row>
    <row r="1137" spans="1:10" s="197" customFormat="1" ht="12.75" customHeight="1" x14ac:dyDescent="0.2">
      <c r="A1137" s="179">
        <v>2010</v>
      </c>
      <c r="B1137" s="179">
        <v>1</v>
      </c>
      <c r="C1137" s="179" t="s">
        <v>61</v>
      </c>
      <c r="D1137" s="180" t="s">
        <v>34</v>
      </c>
      <c r="E1137" s="179">
        <v>9</v>
      </c>
      <c r="F1137" s="181" t="s">
        <v>77</v>
      </c>
      <c r="G1137" s="179" t="s">
        <v>64</v>
      </c>
      <c r="H1137" s="179">
        <v>1.5</v>
      </c>
      <c r="I1137" s="179">
        <v>1</v>
      </c>
      <c r="J1137" s="179" t="s">
        <v>58</v>
      </c>
    </row>
    <row r="1138" spans="1:10" s="197" customFormat="1" ht="12.75" customHeight="1" x14ac:dyDescent="0.2">
      <c r="A1138" s="179">
        <v>2010</v>
      </c>
      <c r="B1138" s="179">
        <v>1</v>
      </c>
      <c r="C1138" s="179" t="s">
        <v>61</v>
      </c>
      <c r="D1138" s="180" t="s">
        <v>37</v>
      </c>
      <c r="E1138" s="179">
        <v>9</v>
      </c>
      <c r="F1138" s="181" t="s">
        <v>68</v>
      </c>
      <c r="G1138" s="179" t="s">
        <v>64</v>
      </c>
      <c r="H1138" s="179">
        <v>2.5</v>
      </c>
      <c r="I1138" s="179">
        <v>1</v>
      </c>
      <c r="J1138" s="179" t="s">
        <v>58</v>
      </c>
    </row>
    <row r="1139" spans="1:10" s="197" customFormat="1" ht="12.75" customHeight="1" x14ac:dyDescent="0.2">
      <c r="A1139" s="179">
        <v>2010</v>
      </c>
      <c r="B1139" s="179">
        <v>1</v>
      </c>
      <c r="C1139" s="179" t="s">
        <v>61</v>
      </c>
      <c r="D1139" s="180" t="s">
        <v>62</v>
      </c>
      <c r="E1139" s="179">
        <v>9</v>
      </c>
      <c r="F1139" s="181" t="s">
        <v>68</v>
      </c>
      <c r="G1139" s="179" t="s">
        <v>64</v>
      </c>
      <c r="H1139" s="179">
        <v>1</v>
      </c>
      <c r="I1139" s="179">
        <v>1</v>
      </c>
      <c r="J1139" s="179" t="s">
        <v>58</v>
      </c>
    </row>
    <row r="1140" spans="1:10" s="197" customFormat="1" ht="12.75" customHeight="1" x14ac:dyDescent="0.2">
      <c r="A1140" s="179">
        <v>2010</v>
      </c>
      <c r="B1140" s="179">
        <v>1</v>
      </c>
      <c r="C1140" s="179" t="s">
        <v>61</v>
      </c>
      <c r="D1140" s="180" t="s">
        <v>34</v>
      </c>
      <c r="E1140" s="179">
        <v>9</v>
      </c>
      <c r="F1140" s="181" t="s">
        <v>69</v>
      </c>
      <c r="G1140" s="179" t="s">
        <v>64</v>
      </c>
      <c r="H1140" s="179">
        <v>1.5</v>
      </c>
      <c r="I1140" s="179">
        <v>1</v>
      </c>
      <c r="J1140" s="179" t="s">
        <v>58</v>
      </c>
    </row>
    <row r="1141" spans="1:10" s="197" customFormat="1" ht="12.75" customHeight="1" x14ac:dyDescent="0.2">
      <c r="A1141" s="179">
        <v>2010</v>
      </c>
      <c r="B1141" s="179">
        <v>1</v>
      </c>
      <c r="C1141" s="179" t="s">
        <v>61</v>
      </c>
      <c r="D1141" s="180" t="s">
        <v>38</v>
      </c>
      <c r="E1141" s="179">
        <v>9</v>
      </c>
      <c r="F1141" s="181" t="s">
        <v>69</v>
      </c>
      <c r="G1141" s="179" t="s">
        <v>64</v>
      </c>
      <c r="H1141" s="179">
        <v>2</v>
      </c>
      <c r="I1141" s="179">
        <v>1</v>
      </c>
      <c r="J1141" s="179" t="s">
        <v>58</v>
      </c>
    </row>
    <row r="1142" spans="1:10" s="197" customFormat="1" ht="12.75" customHeight="1" x14ac:dyDescent="0.2">
      <c r="A1142" s="179">
        <v>2010</v>
      </c>
      <c r="B1142" s="179">
        <v>1</v>
      </c>
      <c r="C1142" s="179" t="s">
        <v>61</v>
      </c>
      <c r="D1142" s="180" t="s">
        <v>39</v>
      </c>
      <c r="E1142" s="179">
        <v>9</v>
      </c>
      <c r="F1142" s="181" t="s">
        <v>69</v>
      </c>
      <c r="G1142" s="179" t="s">
        <v>64</v>
      </c>
      <c r="H1142" s="179">
        <v>1</v>
      </c>
      <c r="I1142" s="179">
        <v>1</v>
      </c>
      <c r="J1142" s="179" t="s">
        <v>58</v>
      </c>
    </row>
    <row r="1143" spans="1:10" s="197" customFormat="1" ht="12.75" customHeight="1" x14ac:dyDescent="0.2">
      <c r="A1143" s="179">
        <v>2010</v>
      </c>
      <c r="B1143" s="179">
        <v>1</v>
      </c>
      <c r="C1143" s="179" t="s">
        <v>61</v>
      </c>
      <c r="D1143" s="180" t="s">
        <v>38</v>
      </c>
      <c r="E1143" s="179">
        <v>9</v>
      </c>
      <c r="F1143" s="181" t="s">
        <v>70</v>
      </c>
      <c r="G1143" s="179" t="s">
        <v>64</v>
      </c>
      <c r="H1143" s="179">
        <v>2</v>
      </c>
      <c r="I1143" s="179">
        <v>1</v>
      </c>
      <c r="J1143" s="179" t="s">
        <v>58</v>
      </c>
    </row>
    <row r="1144" spans="1:10" s="197" customFormat="1" ht="12.75" customHeight="1" x14ac:dyDescent="0.2">
      <c r="A1144" s="179">
        <v>2010</v>
      </c>
      <c r="B1144" s="179">
        <v>1</v>
      </c>
      <c r="C1144" s="179" t="s">
        <v>61</v>
      </c>
      <c r="D1144" s="180" t="s">
        <v>39</v>
      </c>
      <c r="E1144" s="179">
        <v>9</v>
      </c>
      <c r="F1144" s="181" t="s">
        <v>70</v>
      </c>
      <c r="G1144" s="179" t="s">
        <v>64</v>
      </c>
      <c r="H1144" s="179">
        <v>3</v>
      </c>
      <c r="I1144" s="179">
        <v>1</v>
      </c>
      <c r="J1144" s="179" t="s">
        <v>58</v>
      </c>
    </row>
    <row r="1145" spans="1:10" s="197" customFormat="1" ht="12.75" customHeight="1" x14ac:dyDescent="0.2">
      <c r="A1145" s="179">
        <v>2010</v>
      </c>
      <c r="B1145" s="179">
        <v>1</v>
      </c>
      <c r="C1145" s="179" t="s">
        <v>61</v>
      </c>
      <c r="D1145" s="180" t="s">
        <v>62</v>
      </c>
      <c r="E1145" s="179">
        <v>9</v>
      </c>
      <c r="F1145" s="181" t="s">
        <v>70</v>
      </c>
      <c r="G1145" s="179" t="s">
        <v>64</v>
      </c>
      <c r="H1145" s="179">
        <v>1</v>
      </c>
      <c r="I1145" s="179">
        <v>1</v>
      </c>
      <c r="J1145" s="179" t="s">
        <v>58</v>
      </c>
    </row>
    <row r="1146" spans="1:10" s="197" customFormat="1" ht="12.75" customHeight="1" x14ac:dyDescent="0.2">
      <c r="A1146" s="179">
        <v>2010</v>
      </c>
      <c r="B1146" s="179">
        <v>1</v>
      </c>
      <c r="C1146" s="179" t="s">
        <v>61</v>
      </c>
      <c r="D1146" s="180" t="s">
        <v>37</v>
      </c>
      <c r="E1146" s="179">
        <v>9</v>
      </c>
      <c r="F1146" s="181" t="s">
        <v>63</v>
      </c>
      <c r="G1146" s="179" t="s">
        <v>71</v>
      </c>
      <c r="H1146" s="179">
        <v>2.5</v>
      </c>
      <c r="I1146" s="179">
        <v>2</v>
      </c>
      <c r="J1146" s="179" t="s">
        <v>58</v>
      </c>
    </row>
    <row r="1147" spans="1:10" s="197" customFormat="1" ht="12.75" customHeight="1" x14ac:dyDescent="0.2">
      <c r="A1147" s="179">
        <v>2010</v>
      </c>
      <c r="B1147" s="179">
        <v>1</v>
      </c>
      <c r="C1147" s="179" t="s">
        <v>61</v>
      </c>
      <c r="D1147" s="180" t="s">
        <v>34</v>
      </c>
      <c r="E1147" s="179">
        <v>9</v>
      </c>
      <c r="F1147" s="181" t="s">
        <v>65</v>
      </c>
      <c r="G1147" s="179" t="s">
        <v>71</v>
      </c>
      <c r="H1147" s="179">
        <v>1.5</v>
      </c>
      <c r="I1147" s="179">
        <v>3</v>
      </c>
      <c r="J1147" s="179" t="s">
        <v>58</v>
      </c>
    </row>
    <row r="1148" spans="1:10" s="197" customFormat="1" ht="12.75" customHeight="1" x14ac:dyDescent="0.2">
      <c r="A1148" s="179">
        <v>2010</v>
      </c>
      <c r="B1148" s="179">
        <v>1</v>
      </c>
      <c r="C1148" s="179" t="s">
        <v>61</v>
      </c>
      <c r="D1148" s="180" t="s">
        <v>39</v>
      </c>
      <c r="E1148" s="179">
        <v>9</v>
      </c>
      <c r="F1148" s="181" t="s">
        <v>65</v>
      </c>
      <c r="G1148" s="179" t="s">
        <v>71</v>
      </c>
      <c r="H1148" s="179">
        <v>2</v>
      </c>
      <c r="I1148" s="179">
        <v>4</v>
      </c>
      <c r="J1148" s="179" t="s">
        <v>58</v>
      </c>
    </row>
    <row r="1149" spans="1:10" s="197" customFormat="1" ht="12.75" customHeight="1" x14ac:dyDescent="0.2">
      <c r="A1149" s="179">
        <v>2010</v>
      </c>
      <c r="B1149" s="179">
        <v>1</v>
      </c>
      <c r="C1149" s="179" t="s">
        <v>61</v>
      </c>
      <c r="D1149" s="180" t="s">
        <v>62</v>
      </c>
      <c r="E1149" s="179">
        <v>9</v>
      </c>
      <c r="F1149" s="181" t="s">
        <v>65</v>
      </c>
      <c r="G1149" s="179" t="s">
        <v>71</v>
      </c>
      <c r="H1149" s="179">
        <v>1</v>
      </c>
      <c r="I1149" s="179">
        <v>5</v>
      </c>
      <c r="J1149" s="179" t="s">
        <v>58</v>
      </c>
    </row>
    <row r="1150" spans="1:10" s="197" customFormat="1" ht="12.75" customHeight="1" x14ac:dyDescent="0.2">
      <c r="A1150" s="179">
        <v>2010</v>
      </c>
      <c r="B1150" s="179">
        <v>1</v>
      </c>
      <c r="C1150" s="179" t="s">
        <v>61</v>
      </c>
      <c r="D1150" s="180" t="s">
        <v>62</v>
      </c>
      <c r="E1150" s="179">
        <v>9</v>
      </c>
      <c r="F1150" s="181" t="s">
        <v>66</v>
      </c>
      <c r="G1150" s="179" t="s">
        <v>71</v>
      </c>
      <c r="H1150" s="179">
        <v>1</v>
      </c>
      <c r="I1150" s="179">
        <v>6</v>
      </c>
      <c r="J1150" s="179" t="s">
        <v>58</v>
      </c>
    </row>
    <row r="1151" spans="1:10" s="197" customFormat="1" ht="12.75" customHeight="1" x14ac:dyDescent="0.2">
      <c r="A1151" s="179">
        <v>2010</v>
      </c>
      <c r="B1151" s="179">
        <v>1</v>
      </c>
      <c r="C1151" s="179" t="s">
        <v>61</v>
      </c>
      <c r="D1151" s="180" t="s">
        <v>34</v>
      </c>
      <c r="E1151" s="179">
        <v>9</v>
      </c>
      <c r="F1151" s="181" t="s">
        <v>77</v>
      </c>
      <c r="G1151" s="179" t="s">
        <v>71</v>
      </c>
      <c r="H1151" s="179">
        <v>1</v>
      </c>
      <c r="I1151" s="179">
        <v>7</v>
      </c>
      <c r="J1151" s="179" t="s">
        <v>58</v>
      </c>
    </row>
    <row r="1152" spans="1:10" ht="12.75" customHeight="1" x14ac:dyDescent="0.2">
      <c r="A1152" s="182">
        <v>2010</v>
      </c>
      <c r="B1152" s="183">
        <v>1</v>
      </c>
      <c r="C1152" s="183" t="s">
        <v>61</v>
      </c>
      <c r="D1152" s="184" t="s">
        <v>34</v>
      </c>
      <c r="E1152" s="182">
        <v>10</v>
      </c>
      <c r="F1152" s="185" t="s">
        <v>63</v>
      </c>
      <c r="G1152" s="182" t="s">
        <v>64</v>
      </c>
      <c r="H1152" s="182">
        <v>1.5</v>
      </c>
      <c r="I1152" s="183">
        <v>1</v>
      </c>
      <c r="J1152" s="182" t="s">
        <v>74</v>
      </c>
    </row>
    <row r="1153" spans="1:10" ht="12.75" customHeight="1" x14ac:dyDescent="0.2">
      <c r="A1153" s="182">
        <v>2010</v>
      </c>
      <c r="B1153" s="183">
        <v>1</v>
      </c>
      <c r="C1153" s="183" t="s">
        <v>61</v>
      </c>
      <c r="D1153" s="184" t="s">
        <v>34</v>
      </c>
      <c r="E1153" s="182">
        <v>10</v>
      </c>
      <c r="F1153" s="185" t="s">
        <v>66</v>
      </c>
      <c r="G1153" s="182" t="s">
        <v>64</v>
      </c>
      <c r="H1153" s="182">
        <v>1.5</v>
      </c>
      <c r="I1153" s="183">
        <v>1</v>
      </c>
      <c r="J1153" s="182" t="s">
        <v>74</v>
      </c>
    </row>
    <row r="1154" spans="1:10" ht="12.75" customHeight="1" x14ac:dyDescent="0.2">
      <c r="A1154" s="182">
        <v>2010</v>
      </c>
      <c r="B1154" s="183">
        <v>1</v>
      </c>
      <c r="C1154" s="183" t="s">
        <v>61</v>
      </c>
      <c r="D1154" s="184" t="s">
        <v>34</v>
      </c>
      <c r="E1154" s="182">
        <v>10</v>
      </c>
      <c r="F1154" s="185" t="s">
        <v>77</v>
      </c>
      <c r="G1154" s="182" t="s">
        <v>64</v>
      </c>
      <c r="H1154" s="182">
        <v>1.5</v>
      </c>
      <c r="I1154" s="183">
        <v>1</v>
      </c>
      <c r="J1154" s="182" t="s">
        <v>74</v>
      </c>
    </row>
    <row r="1155" spans="1:10" ht="12.75" customHeight="1" x14ac:dyDescent="0.2">
      <c r="A1155" s="182">
        <v>2010</v>
      </c>
      <c r="B1155" s="183">
        <v>1</v>
      </c>
      <c r="C1155" s="183" t="s">
        <v>61</v>
      </c>
      <c r="D1155" s="184" t="s">
        <v>34</v>
      </c>
      <c r="E1155" s="182">
        <v>10</v>
      </c>
      <c r="F1155" s="185" t="s">
        <v>69</v>
      </c>
      <c r="G1155" s="182" t="s">
        <v>64</v>
      </c>
      <c r="H1155" s="182">
        <v>1</v>
      </c>
      <c r="I1155" s="183">
        <v>1</v>
      </c>
      <c r="J1155" s="182" t="s">
        <v>74</v>
      </c>
    </row>
    <row r="1156" spans="1:10" ht="12.75" customHeight="1" x14ac:dyDescent="0.2">
      <c r="A1156" s="182">
        <v>2010</v>
      </c>
      <c r="B1156" s="183">
        <v>1</v>
      </c>
      <c r="C1156" s="183" t="s">
        <v>61</v>
      </c>
      <c r="D1156" s="184" t="s">
        <v>38</v>
      </c>
      <c r="E1156" s="182">
        <v>10</v>
      </c>
      <c r="F1156" s="185" t="s">
        <v>65</v>
      </c>
      <c r="G1156" s="182" t="s">
        <v>64</v>
      </c>
      <c r="H1156" s="182">
        <v>1</v>
      </c>
      <c r="I1156" s="183">
        <v>1</v>
      </c>
      <c r="J1156" s="182" t="s">
        <v>74</v>
      </c>
    </row>
    <row r="1157" spans="1:10" ht="12.75" customHeight="1" x14ac:dyDescent="0.2">
      <c r="A1157" s="182">
        <v>2010</v>
      </c>
      <c r="B1157" s="183">
        <v>1</v>
      </c>
      <c r="C1157" s="183" t="s">
        <v>61</v>
      </c>
      <c r="D1157" s="184" t="s">
        <v>38</v>
      </c>
      <c r="E1157" s="182">
        <v>10</v>
      </c>
      <c r="F1157" s="185" t="s">
        <v>77</v>
      </c>
      <c r="G1157" s="182" t="s">
        <v>64</v>
      </c>
      <c r="H1157" s="182">
        <v>1</v>
      </c>
      <c r="I1157" s="183">
        <v>1</v>
      </c>
      <c r="J1157" s="182" t="s">
        <v>74</v>
      </c>
    </row>
    <row r="1158" spans="1:10" ht="12.75" customHeight="1" x14ac:dyDescent="0.2">
      <c r="A1158" s="182">
        <v>2010</v>
      </c>
      <c r="B1158" s="183">
        <v>1</v>
      </c>
      <c r="C1158" s="183" t="s">
        <v>61</v>
      </c>
      <c r="D1158" s="184" t="s">
        <v>38</v>
      </c>
      <c r="E1158" s="182">
        <v>10</v>
      </c>
      <c r="F1158" s="185" t="s">
        <v>68</v>
      </c>
      <c r="G1158" s="182" t="s">
        <v>64</v>
      </c>
      <c r="H1158" s="182">
        <v>1</v>
      </c>
      <c r="I1158" s="183">
        <v>1</v>
      </c>
      <c r="J1158" s="182" t="s">
        <v>74</v>
      </c>
    </row>
    <row r="1159" spans="1:10" ht="12.75" customHeight="1" x14ac:dyDescent="0.2">
      <c r="A1159" s="182">
        <v>2010</v>
      </c>
      <c r="B1159" s="183">
        <v>1</v>
      </c>
      <c r="C1159" s="183" t="s">
        <v>61</v>
      </c>
      <c r="D1159" s="184" t="s">
        <v>38</v>
      </c>
      <c r="E1159" s="182">
        <v>10</v>
      </c>
      <c r="F1159" s="185" t="s">
        <v>70</v>
      </c>
      <c r="G1159" s="182" t="s">
        <v>64</v>
      </c>
      <c r="H1159" s="182">
        <v>2</v>
      </c>
      <c r="I1159" s="183">
        <v>1</v>
      </c>
      <c r="J1159" s="182" t="s">
        <v>74</v>
      </c>
    </row>
    <row r="1160" spans="1:10" ht="12.75" customHeight="1" x14ac:dyDescent="0.2">
      <c r="A1160" s="182">
        <v>2010</v>
      </c>
      <c r="B1160" s="183">
        <v>1</v>
      </c>
      <c r="C1160" s="183" t="s">
        <v>61</v>
      </c>
      <c r="D1160" s="184" t="s">
        <v>37</v>
      </c>
      <c r="E1160" s="182">
        <v>10</v>
      </c>
      <c r="F1160" s="185" t="s">
        <v>63</v>
      </c>
      <c r="G1160" s="182" t="s">
        <v>64</v>
      </c>
      <c r="H1160" s="182">
        <v>2.5</v>
      </c>
      <c r="I1160" s="183">
        <v>1</v>
      </c>
      <c r="J1160" s="182" t="s">
        <v>74</v>
      </c>
    </row>
    <row r="1161" spans="1:10" ht="12.75" customHeight="1" x14ac:dyDescent="0.2">
      <c r="A1161" s="182">
        <v>2010</v>
      </c>
      <c r="B1161" s="183">
        <v>1</v>
      </c>
      <c r="C1161" s="183" t="s">
        <v>61</v>
      </c>
      <c r="D1161" s="184" t="s">
        <v>37</v>
      </c>
      <c r="E1161" s="182">
        <v>10</v>
      </c>
      <c r="F1161" s="185" t="s">
        <v>66</v>
      </c>
      <c r="G1161" s="182" t="s">
        <v>64</v>
      </c>
      <c r="H1161" s="182">
        <v>2.5</v>
      </c>
      <c r="I1161" s="183">
        <v>1</v>
      </c>
      <c r="J1161" s="182" t="s">
        <v>74</v>
      </c>
    </row>
    <row r="1162" spans="1:10" ht="12.75" customHeight="1" x14ac:dyDescent="0.2">
      <c r="A1162" s="182">
        <v>2010</v>
      </c>
      <c r="B1162" s="183">
        <v>1</v>
      </c>
      <c r="C1162" s="183" t="s">
        <v>61</v>
      </c>
      <c r="D1162" s="184" t="s">
        <v>37</v>
      </c>
      <c r="E1162" s="182">
        <v>10</v>
      </c>
      <c r="F1162" s="185" t="s">
        <v>68</v>
      </c>
      <c r="G1162" s="182" t="s">
        <v>64</v>
      </c>
      <c r="H1162" s="182">
        <v>2.5</v>
      </c>
      <c r="I1162" s="183">
        <v>1</v>
      </c>
      <c r="J1162" s="182" t="s">
        <v>74</v>
      </c>
    </row>
    <row r="1163" spans="1:10" ht="12.75" customHeight="1" x14ac:dyDescent="0.2">
      <c r="A1163" s="182">
        <v>2010</v>
      </c>
      <c r="B1163" s="183">
        <v>1</v>
      </c>
      <c r="C1163" s="183" t="s">
        <v>61</v>
      </c>
      <c r="D1163" s="184" t="s">
        <v>39</v>
      </c>
      <c r="E1163" s="182">
        <v>10</v>
      </c>
      <c r="F1163" s="185" t="s">
        <v>70</v>
      </c>
      <c r="G1163" s="182" t="s">
        <v>64</v>
      </c>
      <c r="H1163" s="182">
        <v>3</v>
      </c>
      <c r="I1163" s="183">
        <v>1</v>
      </c>
      <c r="J1163" s="182" t="s">
        <v>74</v>
      </c>
    </row>
    <row r="1164" spans="1:10" ht="12.75" customHeight="1" x14ac:dyDescent="0.2">
      <c r="A1164" s="182">
        <v>2010</v>
      </c>
      <c r="B1164" s="183">
        <v>1</v>
      </c>
      <c r="C1164" s="183" t="s">
        <v>61</v>
      </c>
      <c r="D1164" s="184" t="s">
        <v>62</v>
      </c>
      <c r="E1164" s="182">
        <v>10</v>
      </c>
      <c r="F1164" s="185" t="s">
        <v>63</v>
      </c>
      <c r="G1164" s="182" t="s">
        <v>64</v>
      </c>
      <c r="H1164" s="182">
        <v>2</v>
      </c>
      <c r="I1164" s="183">
        <v>1</v>
      </c>
      <c r="J1164" s="182" t="s">
        <v>74</v>
      </c>
    </row>
    <row r="1165" spans="1:10" ht="12.75" customHeight="1" x14ac:dyDescent="0.2">
      <c r="A1165" s="182">
        <v>2010</v>
      </c>
      <c r="B1165" s="183">
        <v>1</v>
      </c>
      <c r="C1165" s="183" t="s">
        <v>61</v>
      </c>
      <c r="D1165" s="184" t="s">
        <v>62</v>
      </c>
      <c r="E1165" s="182">
        <v>10</v>
      </c>
      <c r="F1165" s="185" t="s">
        <v>65</v>
      </c>
      <c r="G1165" s="182" t="s">
        <v>64</v>
      </c>
      <c r="H1165" s="182">
        <v>3</v>
      </c>
      <c r="I1165" s="183">
        <v>1</v>
      </c>
      <c r="J1165" s="182" t="s">
        <v>74</v>
      </c>
    </row>
    <row r="1166" spans="1:10" ht="12.75" customHeight="1" x14ac:dyDescent="0.2">
      <c r="A1166" s="182">
        <v>2010</v>
      </c>
      <c r="B1166" s="183">
        <v>1</v>
      </c>
      <c r="C1166" s="183" t="s">
        <v>61</v>
      </c>
      <c r="D1166" s="184" t="s">
        <v>62</v>
      </c>
      <c r="E1166" s="182">
        <v>10</v>
      </c>
      <c r="F1166" s="185" t="s">
        <v>66</v>
      </c>
      <c r="G1166" s="182" t="s">
        <v>64</v>
      </c>
      <c r="H1166" s="182">
        <v>2</v>
      </c>
      <c r="I1166" s="183">
        <v>1</v>
      </c>
      <c r="J1166" s="182" t="s">
        <v>74</v>
      </c>
    </row>
    <row r="1167" spans="1:10" ht="12.75" customHeight="1" x14ac:dyDescent="0.2">
      <c r="A1167" s="182">
        <v>2010</v>
      </c>
      <c r="B1167" s="183">
        <v>1</v>
      </c>
      <c r="C1167" s="183" t="s">
        <v>61</v>
      </c>
      <c r="D1167" s="184" t="s">
        <v>62</v>
      </c>
      <c r="E1167" s="182">
        <v>10</v>
      </c>
      <c r="F1167" s="185" t="s">
        <v>77</v>
      </c>
      <c r="G1167" s="182" t="s">
        <v>64</v>
      </c>
      <c r="H1167" s="182">
        <v>2</v>
      </c>
      <c r="I1167" s="183">
        <v>1</v>
      </c>
      <c r="J1167" s="182" t="s">
        <v>74</v>
      </c>
    </row>
    <row r="1168" spans="1:10" ht="12.75" customHeight="1" x14ac:dyDescent="0.2">
      <c r="A1168" s="182">
        <v>2010</v>
      </c>
      <c r="B1168" s="183">
        <v>1</v>
      </c>
      <c r="C1168" s="183" t="s">
        <v>61</v>
      </c>
      <c r="D1168" s="184" t="s">
        <v>62</v>
      </c>
      <c r="E1168" s="182">
        <v>10</v>
      </c>
      <c r="F1168" s="185" t="s">
        <v>68</v>
      </c>
      <c r="G1168" s="182" t="s">
        <v>64</v>
      </c>
      <c r="H1168" s="182">
        <v>1</v>
      </c>
      <c r="I1168" s="183">
        <v>1</v>
      </c>
      <c r="J1168" s="182" t="s">
        <v>74</v>
      </c>
    </row>
    <row r="1169" spans="1:10" ht="12.75" customHeight="1" x14ac:dyDescent="0.2">
      <c r="A1169" s="182">
        <v>2010</v>
      </c>
      <c r="B1169" s="183">
        <v>1</v>
      </c>
      <c r="C1169" s="183" t="s">
        <v>61</v>
      </c>
      <c r="D1169" s="184" t="s">
        <v>62</v>
      </c>
      <c r="E1169" s="182">
        <v>10</v>
      </c>
      <c r="F1169" s="185" t="s">
        <v>70</v>
      </c>
      <c r="G1169" s="182" t="s">
        <v>64</v>
      </c>
      <c r="H1169" s="182">
        <v>2</v>
      </c>
      <c r="I1169" s="183">
        <v>1</v>
      </c>
      <c r="J1169" s="182" t="s">
        <v>74</v>
      </c>
    </row>
    <row r="1170" spans="1:10" ht="12.75" customHeight="1" x14ac:dyDescent="0.2">
      <c r="A1170" s="182">
        <v>2010</v>
      </c>
      <c r="B1170" s="183">
        <v>1</v>
      </c>
      <c r="C1170" s="183" t="s">
        <v>61</v>
      </c>
      <c r="D1170" s="184" t="s">
        <v>37</v>
      </c>
      <c r="E1170" s="182">
        <v>10</v>
      </c>
      <c r="F1170" s="185" t="s">
        <v>63</v>
      </c>
      <c r="G1170" s="182" t="s">
        <v>71</v>
      </c>
      <c r="H1170" s="182">
        <v>2.5</v>
      </c>
      <c r="I1170" s="183">
        <v>1</v>
      </c>
      <c r="J1170" s="182" t="s">
        <v>74</v>
      </c>
    </row>
    <row r="1171" spans="1:10" ht="12.75" customHeight="1" x14ac:dyDescent="0.2">
      <c r="A1171" s="182">
        <v>2010</v>
      </c>
      <c r="B1171" s="183">
        <v>1</v>
      </c>
      <c r="C1171" s="183" t="s">
        <v>61</v>
      </c>
      <c r="D1171" s="184" t="s">
        <v>37</v>
      </c>
      <c r="E1171" s="182">
        <v>10</v>
      </c>
      <c r="F1171" s="185" t="s">
        <v>66</v>
      </c>
      <c r="G1171" s="182" t="s">
        <v>71</v>
      </c>
      <c r="H1171" s="182">
        <v>2.5</v>
      </c>
      <c r="I1171" s="183">
        <v>1</v>
      </c>
      <c r="J1171" s="182" t="s">
        <v>74</v>
      </c>
    </row>
    <row r="1172" spans="1:10" ht="12.75" customHeight="1" x14ac:dyDescent="0.2">
      <c r="A1172" s="182">
        <v>2010</v>
      </c>
      <c r="B1172" s="183">
        <v>1</v>
      </c>
      <c r="C1172" s="183" t="s">
        <v>61</v>
      </c>
      <c r="D1172" s="184" t="s">
        <v>37</v>
      </c>
      <c r="E1172" s="182">
        <v>10</v>
      </c>
      <c r="F1172" s="185" t="s">
        <v>68</v>
      </c>
      <c r="G1172" s="182" t="s">
        <v>71</v>
      </c>
      <c r="H1172" s="182">
        <v>2.5</v>
      </c>
      <c r="I1172" s="183">
        <v>1</v>
      </c>
      <c r="J1172" s="182" t="s">
        <v>74</v>
      </c>
    </row>
    <row r="1173" spans="1:10" ht="12.75" customHeight="1" x14ac:dyDescent="0.2">
      <c r="A1173" s="182">
        <v>2010</v>
      </c>
      <c r="B1173" s="183">
        <v>1</v>
      </c>
      <c r="C1173" s="183" t="s">
        <v>61</v>
      </c>
      <c r="D1173" s="184" t="s">
        <v>39</v>
      </c>
      <c r="E1173" s="182">
        <v>10</v>
      </c>
      <c r="F1173" s="185" t="s">
        <v>70</v>
      </c>
      <c r="G1173" s="182" t="s">
        <v>71</v>
      </c>
      <c r="H1173" s="182">
        <v>2</v>
      </c>
      <c r="I1173" s="183">
        <v>1</v>
      </c>
      <c r="J1173" s="182" t="s">
        <v>74</v>
      </c>
    </row>
    <row r="1174" spans="1:10" ht="12.75" customHeight="1" x14ac:dyDescent="0.2">
      <c r="A1174" s="182">
        <v>2010</v>
      </c>
      <c r="B1174" s="183">
        <v>1</v>
      </c>
      <c r="C1174" s="183" t="s">
        <v>61</v>
      </c>
      <c r="D1174" s="184" t="s">
        <v>62</v>
      </c>
      <c r="E1174" s="182">
        <v>10</v>
      </c>
      <c r="F1174" s="185" t="s">
        <v>68</v>
      </c>
      <c r="G1174" s="182" t="s">
        <v>71</v>
      </c>
      <c r="H1174" s="182">
        <v>1</v>
      </c>
      <c r="I1174" s="183">
        <v>1</v>
      </c>
      <c r="J1174" s="182" t="s">
        <v>74</v>
      </c>
    </row>
    <row r="1175" spans="1:10" ht="12.75" customHeight="1" x14ac:dyDescent="0.2">
      <c r="A1175" s="182">
        <v>2010</v>
      </c>
      <c r="B1175" s="183">
        <v>1</v>
      </c>
      <c r="C1175" s="183" t="s">
        <v>61</v>
      </c>
      <c r="D1175" s="184" t="s">
        <v>34</v>
      </c>
      <c r="E1175" s="182">
        <v>11</v>
      </c>
      <c r="F1175" s="185" t="s">
        <v>63</v>
      </c>
      <c r="G1175" s="182" t="s">
        <v>64</v>
      </c>
      <c r="H1175" s="182">
        <v>1.5</v>
      </c>
      <c r="I1175" s="183">
        <v>1</v>
      </c>
      <c r="J1175" s="182" t="s">
        <v>74</v>
      </c>
    </row>
    <row r="1176" spans="1:10" ht="12.75" customHeight="1" x14ac:dyDescent="0.2">
      <c r="A1176" s="182">
        <v>2010</v>
      </c>
      <c r="B1176" s="183">
        <v>1</v>
      </c>
      <c r="C1176" s="183" t="s">
        <v>61</v>
      </c>
      <c r="D1176" s="184" t="s">
        <v>34</v>
      </c>
      <c r="E1176" s="182">
        <v>11</v>
      </c>
      <c r="F1176" s="185" t="s">
        <v>66</v>
      </c>
      <c r="G1176" s="182" t="s">
        <v>64</v>
      </c>
      <c r="H1176" s="182">
        <v>1.5</v>
      </c>
      <c r="I1176" s="183">
        <v>1</v>
      </c>
      <c r="J1176" s="182" t="s">
        <v>74</v>
      </c>
    </row>
    <row r="1177" spans="1:10" ht="12.75" customHeight="1" x14ac:dyDescent="0.2">
      <c r="A1177" s="182">
        <v>2010</v>
      </c>
      <c r="B1177" s="183">
        <v>1</v>
      </c>
      <c r="C1177" s="183" t="s">
        <v>61</v>
      </c>
      <c r="D1177" s="184" t="s">
        <v>34</v>
      </c>
      <c r="E1177" s="182">
        <v>11</v>
      </c>
      <c r="F1177" s="185" t="s">
        <v>77</v>
      </c>
      <c r="G1177" s="182" t="s">
        <v>64</v>
      </c>
      <c r="H1177" s="182">
        <v>1.5</v>
      </c>
      <c r="I1177" s="183">
        <v>1</v>
      </c>
      <c r="J1177" s="182" t="s">
        <v>74</v>
      </c>
    </row>
    <row r="1178" spans="1:10" ht="12.75" customHeight="1" x14ac:dyDescent="0.2">
      <c r="A1178" s="182">
        <v>2010</v>
      </c>
      <c r="B1178" s="183">
        <v>1</v>
      </c>
      <c r="C1178" s="183" t="s">
        <v>61</v>
      </c>
      <c r="D1178" s="184" t="s">
        <v>34</v>
      </c>
      <c r="E1178" s="182">
        <v>11</v>
      </c>
      <c r="F1178" s="185" t="s">
        <v>69</v>
      </c>
      <c r="G1178" s="182" t="s">
        <v>64</v>
      </c>
      <c r="H1178" s="182">
        <v>1</v>
      </c>
      <c r="I1178" s="183">
        <v>1</v>
      </c>
      <c r="J1178" s="182" t="s">
        <v>74</v>
      </c>
    </row>
    <row r="1179" spans="1:10" ht="12.75" customHeight="1" x14ac:dyDescent="0.2">
      <c r="A1179" s="182">
        <v>2010</v>
      </c>
      <c r="B1179" s="183">
        <v>1</v>
      </c>
      <c r="C1179" s="183" t="s">
        <v>61</v>
      </c>
      <c r="D1179" s="184" t="s">
        <v>38</v>
      </c>
      <c r="E1179" s="182">
        <v>11</v>
      </c>
      <c r="F1179" s="185" t="s">
        <v>65</v>
      </c>
      <c r="G1179" s="182" t="s">
        <v>64</v>
      </c>
      <c r="H1179" s="182">
        <v>1</v>
      </c>
      <c r="I1179" s="183">
        <v>1</v>
      </c>
      <c r="J1179" s="182" t="s">
        <v>74</v>
      </c>
    </row>
    <row r="1180" spans="1:10" ht="12.75" customHeight="1" x14ac:dyDescent="0.2">
      <c r="A1180" s="182">
        <v>2010</v>
      </c>
      <c r="B1180" s="183">
        <v>1</v>
      </c>
      <c r="C1180" s="183" t="s">
        <v>61</v>
      </c>
      <c r="D1180" s="184" t="s">
        <v>38</v>
      </c>
      <c r="E1180" s="182">
        <v>11</v>
      </c>
      <c r="F1180" s="185" t="s">
        <v>70</v>
      </c>
      <c r="G1180" s="182" t="s">
        <v>64</v>
      </c>
      <c r="H1180" s="182">
        <v>2</v>
      </c>
      <c r="I1180" s="183">
        <v>1</v>
      </c>
      <c r="J1180" s="182" t="s">
        <v>74</v>
      </c>
    </row>
    <row r="1181" spans="1:10" ht="12.75" customHeight="1" x14ac:dyDescent="0.2">
      <c r="A1181" s="182">
        <v>2010</v>
      </c>
      <c r="B1181" s="183">
        <v>1</v>
      </c>
      <c r="C1181" s="183" t="s">
        <v>61</v>
      </c>
      <c r="D1181" s="184" t="s">
        <v>37</v>
      </c>
      <c r="E1181" s="182">
        <v>11</v>
      </c>
      <c r="F1181" s="185" t="s">
        <v>63</v>
      </c>
      <c r="G1181" s="182" t="s">
        <v>64</v>
      </c>
      <c r="H1181" s="182">
        <v>2.5</v>
      </c>
      <c r="I1181" s="183">
        <v>1</v>
      </c>
      <c r="J1181" s="182" t="s">
        <v>74</v>
      </c>
    </row>
    <row r="1182" spans="1:10" ht="12.75" customHeight="1" x14ac:dyDescent="0.2">
      <c r="A1182" s="182">
        <v>2010</v>
      </c>
      <c r="B1182" s="183">
        <v>1</v>
      </c>
      <c r="C1182" s="183" t="s">
        <v>61</v>
      </c>
      <c r="D1182" s="184" t="s">
        <v>37</v>
      </c>
      <c r="E1182" s="182">
        <v>11</v>
      </c>
      <c r="F1182" s="185" t="s">
        <v>66</v>
      </c>
      <c r="G1182" s="182" t="s">
        <v>64</v>
      </c>
      <c r="H1182" s="182">
        <v>2.5</v>
      </c>
      <c r="I1182" s="183">
        <v>1</v>
      </c>
      <c r="J1182" s="182" t="s">
        <v>74</v>
      </c>
    </row>
    <row r="1183" spans="1:10" ht="12.75" customHeight="1" x14ac:dyDescent="0.2">
      <c r="A1183" s="182">
        <v>2010</v>
      </c>
      <c r="B1183" s="183">
        <v>1</v>
      </c>
      <c r="C1183" s="183" t="s">
        <v>61</v>
      </c>
      <c r="D1183" s="184" t="s">
        <v>37</v>
      </c>
      <c r="E1183" s="182">
        <v>11</v>
      </c>
      <c r="F1183" s="185" t="s">
        <v>68</v>
      </c>
      <c r="G1183" s="182" t="s">
        <v>64</v>
      </c>
      <c r="H1183" s="182">
        <v>2.5</v>
      </c>
      <c r="I1183" s="183">
        <v>1</v>
      </c>
      <c r="J1183" s="182" t="s">
        <v>74</v>
      </c>
    </row>
    <row r="1184" spans="1:10" ht="12.75" customHeight="1" x14ac:dyDescent="0.2">
      <c r="A1184" s="182">
        <v>2010</v>
      </c>
      <c r="B1184" s="183">
        <v>1</v>
      </c>
      <c r="C1184" s="183" t="s">
        <v>61</v>
      </c>
      <c r="D1184" s="184" t="s">
        <v>39</v>
      </c>
      <c r="E1184" s="182">
        <v>11</v>
      </c>
      <c r="F1184" s="185" t="s">
        <v>70</v>
      </c>
      <c r="G1184" s="182" t="s">
        <v>64</v>
      </c>
      <c r="H1184" s="182">
        <v>3</v>
      </c>
      <c r="I1184" s="183">
        <v>1</v>
      </c>
      <c r="J1184" s="182" t="s">
        <v>74</v>
      </c>
    </row>
    <row r="1185" spans="1:10" ht="12.75" customHeight="1" x14ac:dyDescent="0.2">
      <c r="A1185" s="182">
        <v>2010</v>
      </c>
      <c r="B1185" s="183">
        <v>1</v>
      </c>
      <c r="C1185" s="183" t="s">
        <v>61</v>
      </c>
      <c r="D1185" s="184" t="s">
        <v>62</v>
      </c>
      <c r="E1185" s="182">
        <v>11</v>
      </c>
      <c r="F1185" s="185" t="s">
        <v>65</v>
      </c>
      <c r="G1185" s="182" t="s">
        <v>64</v>
      </c>
      <c r="H1185" s="182">
        <v>1</v>
      </c>
      <c r="I1185" s="183">
        <v>1</v>
      </c>
      <c r="J1185" s="182" t="s">
        <v>74</v>
      </c>
    </row>
    <row r="1186" spans="1:10" ht="12.75" customHeight="1" x14ac:dyDescent="0.2">
      <c r="A1186" s="182">
        <v>2010</v>
      </c>
      <c r="B1186" s="183">
        <v>1</v>
      </c>
      <c r="C1186" s="183" t="s">
        <v>61</v>
      </c>
      <c r="D1186" s="184" t="s">
        <v>62</v>
      </c>
      <c r="E1186" s="182">
        <v>11</v>
      </c>
      <c r="F1186" s="185" t="s">
        <v>77</v>
      </c>
      <c r="G1186" s="182" t="s">
        <v>64</v>
      </c>
      <c r="H1186" s="182">
        <v>2</v>
      </c>
      <c r="I1186" s="183">
        <v>1</v>
      </c>
      <c r="J1186" s="182" t="s">
        <v>74</v>
      </c>
    </row>
    <row r="1187" spans="1:10" ht="12.75" customHeight="1" x14ac:dyDescent="0.2">
      <c r="A1187" s="182">
        <v>2010</v>
      </c>
      <c r="B1187" s="183">
        <v>1</v>
      </c>
      <c r="C1187" s="183" t="s">
        <v>61</v>
      </c>
      <c r="D1187" s="184" t="s">
        <v>62</v>
      </c>
      <c r="E1187" s="182">
        <v>11</v>
      </c>
      <c r="F1187" s="185" t="s">
        <v>68</v>
      </c>
      <c r="G1187" s="182" t="s">
        <v>64</v>
      </c>
      <c r="H1187" s="182">
        <v>1</v>
      </c>
      <c r="I1187" s="183">
        <v>1</v>
      </c>
      <c r="J1187" s="182" t="s">
        <v>74</v>
      </c>
    </row>
    <row r="1188" spans="1:10" ht="12.75" customHeight="1" x14ac:dyDescent="0.2">
      <c r="A1188" s="182">
        <v>2010</v>
      </c>
      <c r="B1188" s="183">
        <v>1</v>
      </c>
      <c r="C1188" s="183" t="s">
        <v>61</v>
      </c>
      <c r="D1188" s="184" t="s">
        <v>62</v>
      </c>
      <c r="E1188" s="182">
        <v>11</v>
      </c>
      <c r="F1188" s="185" t="s">
        <v>70</v>
      </c>
      <c r="G1188" s="182" t="s">
        <v>64</v>
      </c>
      <c r="H1188" s="182">
        <v>2</v>
      </c>
      <c r="I1188" s="183">
        <v>1</v>
      </c>
      <c r="J1188" s="182" t="s">
        <v>74</v>
      </c>
    </row>
    <row r="1189" spans="1:10" ht="12.75" customHeight="1" x14ac:dyDescent="0.2">
      <c r="A1189" s="182">
        <v>2010</v>
      </c>
      <c r="B1189" s="179">
        <v>1</v>
      </c>
      <c r="C1189" s="179" t="s">
        <v>61</v>
      </c>
      <c r="D1189" s="180" t="s">
        <v>37</v>
      </c>
      <c r="E1189" s="179">
        <v>9</v>
      </c>
      <c r="F1189" s="181" t="s">
        <v>68</v>
      </c>
      <c r="G1189" s="179" t="s">
        <v>71</v>
      </c>
      <c r="H1189" s="179">
        <v>2.5</v>
      </c>
      <c r="I1189" s="179">
        <v>1</v>
      </c>
      <c r="J1189" s="179" t="s">
        <v>58</v>
      </c>
    </row>
    <row r="1190" spans="1:10" ht="12.75" customHeight="1" x14ac:dyDescent="0.2">
      <c r="A1190" s="182">
        <v>2010</v>
      </c>
      <c r="B1190" s="179">
        <v>1</v>
      </c>
      <c r="C1190" s="179" t="s">
        <v>61</v>
      </c>
      <c r="D1190" s="180" t="s">
        <v>62</v>
      </c>
      <c r="E1190" s="179">
        <v>9</v>
      </c>
      <c r="F1190" s="181" t="s">
        <v>68</v>
      </c>
      <c r="G1190" s="179" t="s">
        <v>71</v>
      </c>
      <c r="H1190" s="179">
        <v>1</v>
      </c>
      <c r="I1190" s="179">
        <v>1</v>
      </c>
      <c r="J1190" s="179" t="s">
        <v>58</v>
      </c>
    </row>
    <row r="1191" spans="1:10" ht="12.75" customHeight="1" x14ac:dyDescent="0.2">
      <c r="A1191" s="182">
        <v>2010</v>
      </c>
      <c r="B1191" s="179">
        <v>1</v>
      </c>
      <c r="C1191" s="179" t="s">
        <v>61</v>
      </c>
      <c r="D1191" s="180" t="s">
        <v>34</v>
      </c>
      <c r="E1191" s="179">
        <v>9</v>
      </c>
      <c r="F1191" s="181" t="s">
        <v>69</v>
      </c>
      <c r="G1191" s="179" t="s">
        <v>71</v>
      </c>
      <c r="H1191" s="179">
        <v>1.5</v>
      </c>
      <c r="I1191" s="179">
        <v>1</v>
      </c>
      <c r="J1191" s="179" t="s">
        <v>58</v>
      </c>
    </row>
    <row r="1192" spans="1:10" ht="12.75" customHeight="1" x14ac:dyDescent="0.2">
      <c r="A1192" s="182">
        <v>2010</v>
      </c>
      <c r="B1192" s="179">
        <v>1</v>
      </c>
      <c r="C1192" s="179" t="s">
        <v>61</v>
      </c>
      <c r="D1192" s="180" t="s">
        <v>38</v>
      </c>
      <c r="E1192" s="179">
        <v>9</v>
      </c>
      <c r="F1192" s="181" t="s">
        <v>70</v>
      </c>
      <c r="G1192" s="179" t="s">
        <v>71</v>
      </c>
      <c r="H1192" s="179">
        <v>3</v>
      </c>
      <c r="I1192" s="179">
        <v>1</v>
      </c>
      <c r="J1192" s="179" t="s">
        <v>58</v>
      </c>
    </row>
    <row r="1193" spans="1:10" ht="12.75" customHeight="1" x14ac:dyDescent="0.2">
      <c r="A1193" s="182">
        <v>2010</v>
      </c>
      <c r="B1193" s="179">
        <v>1</v>
      </c>
      <c r="C1193" s="179" t="s">
        <v>61</v>
      </c>
      <c r="D1193" s="180" t="s">
        <v>39</v>
      </c>
      <c r="E1193" s="179">
        <v>9</v>
      </c>
      <c r="F1193" s="181" t="s">
        <v>70</v>
      </c>
      <c r="G1193" s="179" t="s">
        <v>71</v>
      </c>
      <c r="H1193" s="179">
        <v>3</v>
      </c>
      <c r="I1193" s="179">
        <v>1</v>
      </c>
      <c r="J1193" s="179" t="s">
        <v>58</v>
      </c>
    </row>
    <row r="1194" spans="1:10" ht="12.75" customHeight="1" x14ac:dyDescent="0.2">
      <c r="A1194" s="182">
        <v>2010</v>
      </c>
      <c r="B1194" s="179">
        <v>1</v>
      </c>
      <c r="C1194" s="179" t="s">
        <v>61</v>
      </c>
      <c r="D1194" s="180" t="s">
        <v>62</v>
      </c>
      <c r="E1194" s="179">
        <v>9</v>
      </c>
      <c r="F1194" s="181" t="s">
        <v>70</v>
      </c>
      <c r="G1194" s="179" t="s">
        <v>71</v>
      </c>
      <c r="H1194" s="179">
        <v>1</v>
      </c>
      <c r="I1194" s="179">
        <v>1</v>
      </c>
      <c r="J1194" s="179" t="s">
        <v>58</v>
      </c>
    </row>
    <row r="1195" spans="1:10" ht="12.75" customHeight="1" x14ac:dyDescent="0.2">
      <c r="A1195" s="182">
        <v>2010</v>
      </c>
      <c r="B1195" s="179">
        <v>1</v>
      </c>
      <c r="C1195" s="179" t="s">
        <v>61</v>
      </c>
      <c r="D1195" s="180" t="s">
        <v>37</v>
      </c>
      <c r="E1195" s="179">
        <v>10</v>
      </c>
      <c r="F1195" s="181" t="s">
        <v>63</v>
      </c>
      <c r="G1195" s="179" t="s">
        <v>64</v>
      </c>
      <c r="H1195" s="179">
        <v>2.5</v>
      </c>
      <c r="I1195" s="179">
        <v>1</v>
      </c>
      <c r="J1195" s="179" t="s">
        <v>58</v>
      </c>
    </row>
    <row r="1196" spans="1:10" ht="12.75" customHeight="1" x14ac:dyDescent="0.2">
      <c r="A1196" s="182">
        <v>2010</v>
      </c>
      <c r="B1196" s="179">
        <v>1</v>
      </c>
      <c r="C1196" s="179" t="s">
        <v>61</v>
      </c>
      <c r="D1196" s="180" t="s">
        <v>37</v>
      </c>
      <c r="E1196" s="179">
        <v>10</v>
      </c>
      <c r="F1196" s="181" t="s">
        <v>66</v>
      </c>
      <c r="G1196" s="179" t="s">
        <v>64</v>
      </c>
      <c r="H1196" s="179">
        <v>2.5</v>
      </c>
      <c r="I1196" s="179">
        <v>1</v>
      </c>
      <c r="J1196" s="179" t="s">
        <v>58</v>
      </c>
    </row>
    <row r="1197" spans="1:10" ht="12.75" customHeight="1" x14ac:dyDescent="0.2">
      <c r="A1197" s="182">
        <v>2010</v>
      </c>
      <c r="B1197" s="179">
        <v>1</v>
      </c>
      <c r="C1197" s="179" t="s">
        <v>61</v>
      </c>
      <c r="D1197" s="180" t="s">
        <v>37</v>
      </c>
      <c r="E1197" s="179">
        <v>10</v>
      </c>
      <c r="F1197" s="181" t="s">
        <v>68</v>
      </c>
      <c r="G1197" s="179" t="s">
        <v>64</v>
      </c>
      <c r="H1197" s="179">
        <v>2.5</v>
      </c>
      <c r="I1197" s="179">
        <v>1</v>
      </c>
      <c r="J1197" s="179" t="s">
        <v>58</v>
      </c>
    </row>
    <row r="1198" spans="1:10" ht="12.75" customHeight="1" x14ac:dyDescent="0.2">
      <c r="A1198" s="182">
        <v>2010</v>
      </c>
      <c r="B1198" s="179">
        <v>1</v>
      </c>
      <c r="C1198" s="179" t="s">
        <v>61</v>
      </c>
      <c r="D1198" s="180" t="s">
        <v>62</v>
      </c>
      <c r="E1198" s="179">
        <v>10</v>
      </c>
      <c r="F1198" s="181" t="s">
        <v>68</v>
      </c>
      <c r="G1198" s="179" t="s">
        <v>64</v>
      </c>
      <c r="H1198" s="179">
        <v>1</v>
      </c>
      <c r="I1198" s="179">
        <v>1</v>
      </c>
      <c r="J1198" s="179" t="s">
        <v>58</v>
      </c>
    </row>
    <row r="1199" spans="1:10" ht="12.75" customHeight="1" x14ac:dyDescent="0.2">
      <c r="A1199" s="182">
        <v>2010</v>
      </c>
      <c r="B1199" s="179">
        <v>1</v>
      </c>
      <c r="C1199" s="179" t="s">
        <v>61</v>
      </c>
      <c r="D1199" s="180" t="s">
        <v>34</v>
      </c>
      <c r="E1199" s="179">
        <v>10</v>
      </c>
      <c r="F1199" s="181" t="s">
        <v>69</v>
      </c>
      <c r="G1199" s="179" t="s">
        <v>64</v>
      </c>
      <c r="H1199" s="179">
        <v>1</v>
      </c>
      <c r="I1199" s="179">
        <v>1</v>
      </c>
      <c r="J1199" s="179" t="s">
        <v>58</v>
      </c>
    </row>
    <row r="1200" spans="1:10" ht="12.75" customHeight="1" x14ac:dyDescent="0.2">
      <c r="A1200" s="182">
        <v>2010</v>
      </c>
      <c r="B1200" s="179">
        <v>1</v>
      </c>
      <c r="C1200" s="179" t="s">
        <v>61</v>
      </c>
      <c r="D1200" s="180" t="s">
        <v>38</v>
      </c>
      <c r="E1200" s="179">
        <v>10</v>
      </c>
      <c r="F1200" s="181" t="s">
        <v>69</v>
      </c>
      <c r="G1200" s="179" t="s">
        <v>64</v>
      </c>
      <c r="H1200" s="179">
        <v>2</v>
      </c>
      <c r="I1200" s="179">
        <v>1</v>
      </c>
      <c r="J1200" s="179" t="s">
        <v>58</v>
      </c>
    </row>
    <row r="1201" spans="1:10" ht="12.75" customHeight="1" x14ac:dyDescent="0.2">
      <c r="A1201" s="182">
        <v>2010</v>
      </c>
      <c r="B1201" s="179">
        <v>1</v>
      </c>
      <c r="C1201" s="179" t="s">
        <v>61</v>
      </c>
      <c r="D1201" s="180" t="s">
        <v>39</v>
      </c>
      <c r="E1201" s="179">
        <v>10</v>
      </c>
      <c r="F1201" s="181" t="s">
        <v>69</v>
      </c>
      <c r="G1201" s="179" t="s">
        <v>64</v>
      </c>
      <c r="H1201" s="179">
        <v>1</v>
      </c>
      <c r="I1201" s="179">
        <v>1</v>
      </c>
      <c r="J1201" s="179" t="s">
        <v>58</v>
      </c>
    </row>
    <row r="1202" spans="1:10" ht="12.75" customHeight="1" x14ac:dyDescent="0.2">
      <c r="A1202" s="182">
        <v>2010</v>
      </c>
      <c r="B1202" s="179">
        <v>1</v>
      </c>
      <c r="C1202" s="179" t="s">
        <v>61</v>
      </c>
      <c r="D1202" s="180" t="s">
        <v>62</v>
      </c>
      <c r="E1202" s="179">
        <v>10</v>
      </c>
      <c r="F1202" s="181" t="s">
        <v>69</v>
      </c>
      <c r="G1202" s="179" t="s">
        <v>64</v>
      </c>
      <c r="H1202" s="179">
        <v>1</v>
      </c>
      <c r="I1202" s="179">
        <v>1</v>
      </c>
      <c r="J1202" s="179" t="s">
        <v>58</v>
      </c>
    </row>
    <row r="1203" spans="1:10" ht="12.75" customHeight="1" x14ac:dyDescent="0.2">
      <c r="A1203" s="182">
        <v>2010</v>
      </c>
      <c r="B1203" s="179">
        <v>1</v>
      </c>
      <c r="C1203" s="179" t="s">
        <v>61</v>
      </c>
      <c r="D1203" s="180" t="s">
        <v>38</v>
      </c>
      <c r="E1203" s="179">
        <v>10</v>
      </c>
      <c r="F1203" s="181" t="s">
        <v>70</v>
      </c>
      <c r="G1203" s="179" t="s">
        <v>64</v>
      </c>
      <c r="H1203" s="179">
        <v>2</v>
      </c>
      <c r="I1203" s="179">
        <v>1</v>
      </c>
      <c r="J1203" s="179" t="s">
        <v>58</v>
      </c>
    </row>
    <row r="1204" spans="1:10" ht="12.75" customHeight="1" x14ac:dyDescent="0.2">
      <c r="A1204" s="182">
        <v>2010</v>
      </c>
      <c r="B1204" s="179">
        <v>1</v>
      </c>
      <c r="C1204" s="179" t="s">
        <v>61</v>
      </c>
      <c r="D1204" s="180" t="s">
        <v>39</v>
      </c>
      <c r="E1204" s="179">
        <v>10</v>
      </c>
      <c r="F1204" s="181" t="s">
        <v>70</v>
      </c>
      <c r="G1204" s="179" t="s">
        <v>64</v>
      </c>
      <c r="H1204" s="179">
        <v>3</v>
      </c>
      <c r="I1204" s="179">
        <v>1</v>
      </c>
      <c r="J1204" s="179" t="s">
        <v>58</v>
      </c>
    </row>
    <row r="1205" spans="1:10" ht="12.75" customHeight="1" x14ac:dyDescent="0.2">
      <c r="A1205" s="182">
        <v>2010</v>
      </c>
      <c r="B1205" s="179">
        <v>1</v>
      </c>
      <c r="C1205" s="179" t="s">
        <v>61</v>
      </c>
      <c r="D1205" s="180" t="s">
        <v>37</v>
      </c>
      <c r="E1205" s="179">
        <v>10</v>
      </c>
      <c r="F1205" s="181" t="s">
        <v>63</v>
      </c>
      <c r="G1205" s="179" t="s">
        <v>71</v>
      </c>
      <c r="H1205" s="179">
        <v>2.5</v>
      </c>
      <c r="I1205" s="179">
        <v>1</v>
      </c>
      <c r="J1205" s="179" t="s">
        <v>58</v>
      </c>
    </row>
    <row r="1206" spans="1:10" ht="12.75" customHeight="1" x14ac:dyDescent="0.2">
      <c r="A1206" s="182">
        <v>2010</v>
      </c>
      <c r="B1206" s="179">
        <v>1</v>
      </c>
      <c r="C1206" s="179" t="s">
        <v>61</v>
      </c>
      <c r="D1206" s="180" t="s">
        <v>37</v>
      </c>
      <c r="E1206" s="179">
        <v>10</v>
      </c>
      <c r="F1206" s="181" t="s">
        <v>66</v>
      </c>
      <c r="G1206" s="179" t="s">
        <v>71</v>
      </c>
      <c r="H1206" s="179">
        <v>2.5</v>
      </c>
      <c r="I1206" s="179">
        <v>1</v>
      </c>
      <c r="J1206" s="179" t="s">
        <v>58</v>
      </c>
    </row>
    <row r="1207" spans="1:10" ht="12.75" customHeight="1" x14ac:dyDescent="0.2">
      <c r="A1207" s="182">
        <v>2010</v>
      </c>
      <c r="B1207" s="179">
        <v>1</v>
      </c>
      <c r="C1207" s="179" t="s">
        <v>61</v>
      </c>
      <c r="D1207" s="180" t="s">
        <v>37</v>
      </c>
      <c r="E1207" s="179">
        <v>10</v>
      </c>
      <c r="F1207" s="181" t="s">
        <v>68</v>
      </c>
      <c r="G1207" s="179" t="s">
        <v>71</v>
      </c>
      <c r="H1207" s="179">
        <v>1.5</v>
      </c>
      <c r="I1207" s="179">
        <v>1</v>
      </c>
      <c r="J1207" s="179" t="s">
        <v>58</v>
      </c>
    </row>
    <row r="1208" spans="1:10" ht="12.75" customHeight="1" x14ac:dyDescent="0.2">
      <c r="A1208" s="182">
        <v>2010</v>
      </c>
      <c r="B1208" s="179">
        <v>1</v>
      </c>
      <c r="C1208" s="179" t="s">
        <v>61</v>
      </c>
      <c r="D1208" s="180" t="s">
        <v>34</v>
      </c>
      <c r="E1208" s="179">
        <v>10</v>
      </c>
      <c r="F1208" s="181" t="s">
        <v>69</v>
      </c>
      <c r="G1208" s="179" t="s">
        <v>71</v>
      </c>
      <c r="H1208" s="179">
        <v>2</v>
      </c>
      <c r="I1208" s="179">
        <v>1</v>
      </c>
      <c r="J1208" s="179" t="s">
        <v>58</v>
      </c>
    </row>
    <row r="1209" spans="1:10" ht="12.75" customHeight="1" x14ac:dyDescent="0.2">
      <c r="A1209" s="182">
        <v>2010</v>
      </c>
      <c r="B1209" s="179">
        <v>1</v>
      </c>
      <c r="C1209" s="179" t="s">
        <v>61</v>
      </c>
      <c r="D1209" s="180" t="s">
        <v>38</v>
      </c>
      <c r="E1209" s="179">
        <v>10</v>
      </c>
      <c r="F1209" s="181" t="s">
        <v>69</v>
      </c>
      <c r="G1209" s="179" t="s">
        <v>71</v>
      </c>
      <c r="H1209" s="179">
        <v>3</v>
      </c>
      <c r="I1209" s="179">
        <v>1</v>
      </c>
      <c r="J1209" s="179" t="s">
        <v>58</v>
      </c>
    </row>
    <row r="1210" spans="1:10" ht="12.75" customHeight="1" x14ac:dyDescent="0.2">
      <c r="A1210" s="182">
        <v>2010</v>
      </c>
      <c r="B1210" s="179">
        <v>1</v>
      </c>
      <c r="C1210" s="179" t="s">
        <v>61</v>
      </c>
      <c r="D1210" s="180" t="s">
        <v>62</v>
      </c>
      <c r="E1210" s="179">
        <v>10</v>
      </c>
      <c r="F1210" s="181" t="s">
        <v>69</v>
      </c>
      <c r="G1210" s="179" t="s">
        <v>71</v>
      </c>
      <c r="H1210" s="179">
        <v>2</v>
      </c>
      <c r="I1210" s="179">
        <v>1</v>
      </c>
      <c r="J1210" s="179" t="s">
        <v>58</v>
      </c>
    </row>
    <row r="1211" spans="1:10" ht="12.75" customHeight="1" x14ac:dyDescent="0.2">
      <c r="A1211" s="182">
        <v>2010</v>
      </c>
      <c r="B1211" s="179">
        <v>1</v>
      </c>
      <c r="C1211" s="179" t="s">
        <v>61</v>
      </c>
      <c r="D1211" s="180" t="s">
        <v>37</v>
      </c>
      <c r="E1211" s="179">
        <v>11</v>
      </c>
      <c r="F1211" s="181" t="s">
        <v>63</v>
      </c>
      <c r="G1211" s="179" t="s">
        <v>64</v>
      </c>
      <c r="H1211" s="179">
        <v>2.5</v>
      </c>
      <c r="I1211" s="179">
        <v>1</v>
      </c>
      <c r="J1211" s="179" t="s">
        <v>58</v>
      </c>
    </row>
    <row r="1212" spans="1:10" ht="12.75" customHeight="1" x14ac:dyDescent="0.2">
      <c r="A1212" s="182">
        <v>2010</v>
      </c>
      <c r="B1212" s="179">
        <v>1</v>
      </c>
      <c r="C1212" s="179" t="s">
        <v>61</v>
      </c>
      <c r="D1212" s="180" t="s">
        <v>34</v>
      </c>
      <c r="E1212" s="179">
        <v>11</v>
      </c>
      <c r="F1212" s="181" t="s">
        <v>63</v>
      </c>
      <c r="G1212" s="179" t="s">
        <v>64</v>
      </c>
      <c r="H1212" s="179">
        <v>1</v>
      </c>
      <c r="I1212" s="179">
        <v>1</v>
      </c>
      <c r="J1212" s="179" t="s">
        <v>58</v>
      </c>
    </row>
    <row r="1213" spans="1:10" ht="12.75" customHeight="1" x14ac:dyDescent="0.2">
      <c r="A1213" s="182">
        <v>2010</v>
      </c>
      <c r="B1213" s="179">
        <v>1</v>
      </c>
      <c r="C1213" s="179" t="s">
        <v>61</v>
      </c>
      <c r="D1213" s="180" t="s">
        <v>62</v>
      </c>
      <c r="E1213" s="179">
        <v>11</v>
      </c>
      <c r="F1213" s="181" t="s">
        <v>63</v>
      </c>
      <c r="G1213" s="179" t="s">
        <v>64</v>
      </c>
      <c r="H1213" s="179">
        <v>1</v>
      </c>
      <c r="I1213" s="179">
        <v>1</v>
      </c>
      <c r="J1213" s="179" t="s">
        <v>58</v>
      </c>
    </row>
    <row r="1214" spans="1:10" ht="12.75" customHeight="1" x14ac:dyDescent="0.2">
      <c r="A1214" s="182">
        <v>2010</v>
      </c>
      <c r="B1214" s="179">
        <v>1</v>
      </c>
      <c r="C1214" s="179" t="s">
        <v>61</v>
      </c>
      <c r="D1214" s="180" t="s">
        <v>62</v>
      </c>
      <c r="E1214" s="179">
        <v>11</v>
      </c>
      <c r="F1214" s="181" t="s">
        <v>65</v>
      </c>
      <c r="G1214" s="179" t="s">
        <v>64</v>
      </c>
      <c r="H1214" s="179">
        <v>1</v>
      </c>
      <c r="I1214" s="179">
        <v>1</v>
      </c>
      <c r="J1214" s="179" t="s">
        <v>58</v>
      </c>
    </row>
    <row r="1215" spans="1:10" ht="12.75" customHeight="1" x14ac:dyDescent="0.2">
      <c r="A1215" s="182">
        <v>2010</v>
      </c>
      <c r="B1215" s="179">
        <v>1</v>
      </c>
      <c r="C1215" s="179" t="s">
        <v>61</v>
      </c>
      <c r="D1215" s="180" t="s">
        <v>37</v>
      </c>
      <c r="E1215" s="179">
        <v>11</v>
      </c>
      <c r="F1215" s="181" t="s">
        <v>66</v>
      </c>
      <c r="G1215" s="179" t="s">
        <v>64</v>
      </c>
      <c r="H1215" s="179">
        <v>2.5</v>
      </c>
      <c r="I1215" s="179">
        <v>1</v>
      </c>
      <c r="J1215" s="179" t="s">
        <v>58</v>
      </c>
    </row>
    <row r="1216" spans="1:10" ht="12.75" customHeight="1" x14ac:dyDescent="0.2">
      <c r="A1216" s="182">
        <v>2010</v>
      </c>
      <c r="B1216" s="179">
        <v>1</v>
      </c>
      <c r="C1216" s="179" t="s">
        <v>61</v>
      </c>
      <c r="D1216" s="180" t="s">
        <v>34</v>
      </c>
      <c r="E1216" s="179">
        <v>11</v>
      </c>
      <c r="F1216" s="181" t="s">
        <v>66</v>
      </c>
      <c r="G1216" s="179" t="s">
        <v>64</v>
      </c>
      <c r="H1216" s="179">
        <v>1</v>
      </c>
      <c r="I1216" s="179">
        <v>1</v>
      </c>
      <c r="J1216" s="179" t="s">
        <v>58</v>
      </c>
    </row>
    <row r="1217" spans="1:10" ht="12.75" customHeight="1" x14ac:dyDescent="0.2">
      <c r="A1217" s="182">
        <v>2010</v>
      </c>
      <c r="B1217" s="179">
        <v>1</v>
      </c>
      <c r="C1217" s="179" t="s">
        <v>61</v>
      </c>
      <c r="D1217" s="180" t="s">
        <v>62</v>
      </c>
      <c r="E1217" s="179">
        <v>11</v>
      </c>
      <c r="F1217" s="181" t="s">
        <v>66</v>
      </c>
      <c r="G1217" s="179" t="s">
        <v>64</v>
      </c>
      <c r="H1217" s="179">
        <v>1</v>
      </c>
      <c r="I1217" s="179">
        <v>1</v>
      </c>
      <c r="J1217" s="179" t="s">
        <v>58</v>
      </c>
    </row>
    <row r="1218" spans="1:10" ht="12.75" customHeight="1" x14ac:dyDescent="0.2">
      <c r="A1218" s="182">
        <v>2010</v>
      </c>
      <c r="B1218" s="179">
        <v>1</v>
      </c>
      <c r="C1218" s="179" t="s">
        <v>61</v>
      </c>
      <c r="D1218" s="180" t="s">
        <v>34</v>
      </c>
      <c r="E1218" s="179">
        <v>11</v>
      </c>
      <c r="F1218" s="181" t="s">
        <v>77</v>
      </c>
      <c r="G1218" s="179" t="s">
        <v>64</v>
      </c>
      <c r="H1218" s="179">
        <v>1.5</v>
      </c>
      <c r="I1218" s="179">
        <v>1</v>
      </c>
      <c r="J1218" s="179" t="s">
        <v>58</v>
      </c>
    </row>
    <row r="1219" spans="1:10" ht="12.75" customHeight="1" x14ac:dyDescent="0.2">
      <c r="A1219" s="182">
        <v>2010</v>
      </c>
      <c r="B1219" s="179">
        <v>1</v>
      </c>
      <c r="C1219" s="179" t="s">
        <v>61</v>
      </c>
      <c r="D1219" s="180" t="s">
        <v>37</v>
      </c>
      <c r="E1219" s="179">
        <v>11</v>
      </c>
      <c r="F1219" s="181" t="s">
        <v>68</v>
      </c>
      <c r="G1219" s="179" t="s">
        <v>64</v>
      </c>
      <c r="H1219" s="179">
        <v>2.5</v>
      </c>
      <c r="I1219" s="179">
        <v>1</v>
      </c>
      <c r="J1219" s="179" t="s">
        <v>58</v>
      </c>
    </row>
    <row r="1220" spans="1:10" ht="12.75" customHeight="1" x14ac:dyDescent="0.2">
      <c r="A1220" s="182">
        <v>2010</v>
      </c>
      <c r="B1220" s="179">
        <v>1</v>
      </c>
      <c r="C1220" s="179" t="s">
        <v>61</v>
      </c>
      <c r="D1220" s="180" t="s">
        <v>34</v>
      </c>
      <c r="E1220" s="179">
        <v>11</v>
      </c>
      <c r="F1220" s="181" t="s">
        <v>69</v>
      </c>
      <c r="G1220" s="179" t="s">
        <v>64</v>
      </c>
      <c r="H1220" s="179">
        <v>1</v>
      </c>
      <c r="I1220" s="179">
        <v>1</v>
      </c>
      <c r="J1220" s="179" t="s">
        <v>58</v>
      </c>
    </row>
    <row r="1221" spans="1:10" ht="12.75" customHeight="1" x14ac:dyDescent="0.2">
      <c r="A1221" s="182">
        <v>2010</v>
      </c>
      <c r="B1221" s="179">
        <v>1</v>
      </c>
      <c r="C1221" s="179" t="s">
        <v>61</v>
      </c>
      <c r="D1221" s="180" t="s">
        <v>38</v>
      </c>
      <c r="E1221" s="179">
        <v>11</v>
      </c>
      <c r="F1221" s="181" t="s">
        <v>69</v>
      </c>
      <c r="G1221" s="179" t="s">
        <v>64</v>
      </c>
      <c r="H1221" s="179">
        <v>1</v>
      </c>
      <c r="I1221" s="179">
        <v>1</v>
      </c>
      <c r="J1221" s="179" t="s">
        <v>58</v>
      </c>
    </row>
    <row r="1222" spans="1:10" ht="12.75" customHeight="1" x14ac:dyDescent="0.2">
      <c r="A1222" s="182">
        <v>2010</v>
      </c>
      <c r="B1222" s="179">
        <v>1</v>
      </c>
      <c r="C1222" s="179" t="s">
        <v>61</v>
      </c>
      <c r="D1222" s="180" t="s">
        <v>39</v>
      </c>
      <c r="E1222" s="179">
        <v>11</v>
      </c>
      <c r="F1222" s="181" t="s">
        <v>69</v>
      </c>
      <c r="G1222" s="179" t="s">
        <v>64</v>
      </c>
      <c r="H1222" s="179">
        <v>1</v>
      </c>
      <c r="I1222" s="179">
        <v>1</v>
      </c>
      <c r="J1222" s="179" t="s">
        <v>58</v>
      </c>
    </row>
    <row r="1223" spans="1:10" ht="12.75" customHeight="1" x14ac:dyDescent="0.2">
      <c r="A1223" s="182">
        <v>2010</v>
      </c>
      <c r="B1223" s="179">
        <v>1</v>
      </c>
      <c r="C1223" s="179" t="s">
        <v>61</v>
      </c>
      <c r="D1223" s="180" t="s">
        <v>62</v>
      </c>
      <c r="E1223" s="179">
        <v>11</v>
      </c>
      <c r="F1223" s="181" t="s">
        <v>69</v>
      </c>
      <c r="G1223" s="179" t="s">
        <v>64</v>
      </c>
      <c r="H1223" s="179">
        <v>1</v>
      </c>
      <c r="I1223" s="179">
        <v>1</v>
      </c>
      <c r="J1223" s="179" t="s">
        <v>58</v>
      </c>
    </row>
    <row r="1224" spans="1:10" ht="12.75" customHeight="1" x14ac:dyDescent="0.2">
      <c r="A1224" s="182">
        <v>2010</v>
      </c>
      <c r="B1224" s="179">
        <v>1</v>
      </c>
      <c r="C1224" s="179" t="s">
        <v>61</v>
      </c>
      <c r="D1224" s="180" t="s">
        <v>38</v>
      </c>
      <c r="E1224" s="179">
        <v>11</v>
      </c>
      <c r="F1224" s="181" t="s">
        <v>70</v>
      </c>
      <c r="G1224" s="179" t="s">
        <v>64</v>
      </c>
      <c r="H1224" s="179">
        <v>2</v>
      </c>
      <c r="I1224" s="179">
        <v>1</v>
      </c>
      <c r="J1224" s="179" t="s">
        <v>58</v>
      </c>
    </row>
    <row r="1225" spans="1:10" ht="12.75" customHeight="1" x14ac:dyDescent="0.2">
      <c r="A1225" s="182">
        <v>2010</v>
      </c>
      <c r="B1225" s="179">
        <v>1</v>
      </c>
      <c r="C1225" s="179" t="s">
        <v>61</v>
      </c>
      <c r="D1225" s="180" t="s">
        <v>39</v>
      </c>
      <c r="E1225" s="179">
        <v>11</v>
      </c>
      <c r="F1225" s="181" t="s">
        <v>70</v>
      </c>
      <c r="G1225" s="179" t="s">
        <v>64</v>
      </c>
      <c r="H1225" s="179">
        <v>3</v>
      </c>
      <c r="I1225" s="179">
        <v>1</v>
      </c>
      <c r="J1225" s="179" t="s">
        <v>58</v>
      </c>
    </row>
    <row r="1226" spans="1:10" ht="12.75" customHeight="1" x14ac:dyDescent="0.2">
      <c r="A1226" s="182">
        <v>2010</v>
      </c>
      <c r="B1226" s="179">
        <v>1</v>
      </c>
      <c r="C1226" s="179" t="s">
        <v>61</v>
      </c>
      <c r="D1226" s="180" t="s">
        <v>37</v>
      </c>
      <c r="E1226" s="179">
        <v>11</v>
      </c>
      <c r="F1226" s="181" t="s">
        <v>63</v>
      </c>
      <c r="G1226" s="179" t="s">
        <v>71</v>
      </c>
      <c r="H1226" s="179">
        <v>2.5</v>
      </c>
      <c r="I1226" s="179">
        <v>1</v>
      </c>
      <c r="J1226" s="179" t="s">
        <v>58</v>
      </c>
    </row>
    <row r="1227" spans="1:10" ht="12.75" customHeight="1" x14ac:dyDescent="0.2">
      <c r="A1227" s="182">
        <v>2010</v>
      </c>
      <c r="B1227" s="179">
        <v>1</v>
      </c>
      <c r="C1227" s="179" t="s">
        <v>61</v>
      </c>
      <c r="D1227" s="180" t="s">
        <v>62</v>
      </c>
      <c r="E1227" s="179">
        <v>11</v>
      </c>
      <c r="F1227" s="181" t="s">
        <v>63</v>
      </c>
      <c r="G1227" s="179" t="s">
        <v>71</v>
      </c>
      <c r="H1227" s="179">
        <v>1</v>
      </c>
      <c r="I1227" s="179">
        <v>1</v>
      </c>
      <c r="J1227" s="179" t="s">
        <v>58</v>
      </c>
    </row>
    <row r="1228" spans="1:10" ht="12.75" customHeight="1" x14ac:dyDescent="0.2">
      <c r="A1228" s="182">
        <v>2010</v>
      </c>
      <c r="B1228" s="179">
        <v>1</v>
      </c>
      <c r="C1228" s="179" t="s">
        <v>61</v>
      </c>
      <c r="D1228" s="180" t="s">
        <v>62</v>
      </c>
      <c r="E1228" s="179">
        <v>11</v>
      </c>
      <c r="F1228" s="181" t="s">
        <v>65</v>
      </c>
      <c r="G1228" s="179" t="s">
        <v>71</v>
      </c>
      <c r="H1228" s="179">
        <v>1</v>
      </c>
      <c r="I1228" s="179">
        <v>1</v>
      </c>
      <c r="J1228" s="179" t="s">
        <v>58</v>
      </c>
    </row>
    <row r="1229" spans="1:10" ht="12.75" customHeight="1" x14ac:dyDescent="0.2">
      <c r="A1229" s="182">
        <v>2010</v>
      </c>
      <c r="B1229" s="179">
        <v>1</v>
      </c>
      <c r="C1229" s="179" t="s">
        <v>61</v>
      </c>
      <c r="D1229" s="180" t="s">
        <v>37</v>
      </c>
      <c r="E1229" s="179">
        <v>11</v>
      </c>
      <c r="F1229" s="181" t="s">
        <v>66</v>
      </c>
      <c r="G1229" s="179" t="s">
        <v>71</v>
      </c>
      <c r="H1229" s="179">
        <v>2.5</v>
      </c>
      <c r="I1229" s="179">
        <v>1</v>
      </c>
      <c r="J1229" s="179" t="s">
        <v>58</v>
      </c>
    </row>
    <row r="1230" spans="1:10" ht="12.75" customHeight="1" x14ac:dyDescent="0.2">
      <c r="A1230" s="182">
        <v>2010</v>
      </c>
      <c r="B1230" s="179">
        <v>1</v>
      </c>
      <c r="C1230" s="179" t="s">
        <v>61</v>
      </c>
      <c r="D1230" s="180" t="s">
        <v>34</v>
      </c>
      <c r="E1230" s="179">
        <v>11</v>
      </c>
      <c r="F1230" s="181" t="s">
        <v>66</v>
      </c>
      <c r="G1230" s="179" t="s">
        <v>71</v>
      </c>
      <c r="H1230" s="179">
        <v>3</v>
      </c>
      <c r="I1230" s="179">
        <v>1</v>
      </c>
      <c r="J1230" s="179" t="s">
        <v>58</v>
      </c>
    </row>
    <row r="1231" spans="1:10" ht="12.75" customHeight="1" x14ac:dyDescent="0.2">
      <c r="A1231" s="182">
        <v>2010</v>
      </c>
      <c r="B1231" s="179">
        <v>1</v>
      </c>
      <c r="C1231" s="179" t="s">
        <v>61</v>
      </c>
      <c r="D1231" s="180" t="s">
        <v>62</v>
      </c>
      <c r="E1231" s="179">
        <v>11</v>
      </c>
      <c r="F1231" s="181" t="s">
        <v>66</v>
      </c>
      <c r="G1231" s="179" t="s">
        <v>71</v>
      </c>
      <c r="H1231" s="179">
        <v>3</v>
      </c>
      <c r="I1231" s="179">
        <v>1</v>
      </c>
      <c r="J1231" s="179" t="s">
        <v>58</v>
      </c>
    </row>
    <row r="1232" spans="1:10" ht="12.75" customHeight="1" x14ac:dyDescent="0.2">
      <c r="A1232" s="182">
        <v>2010</v>
      </c>
      <c r="B1232" s="179">
        <v>1</v>
      </c>
      <c r="C1232" s="179" t="s">
        <v>61</v>
      </c>
      <c r="D1232" s="180" t="s">
        <v>34</v>
      </c>
      <c r="E1232" s="179">
        <v>11</v>
      </c>
      <c r="F1232" s="181" t="s">
        <v>77</v>
      </c>
      <c r="G1232" s="179" t="s">
        <v>71</v>
      </c>
      <c r="H1232" s="179">
        <v>1.5</v>
      </c>
      <c r="I1232" s="179">
        <v>1</v>
      </c>
      <c r="J1232" s="179" t="s">
        <v>58</v>
      </c>
    </row>
    <row r="1233" spans="1:10" ht="12.75" customHeight="1" x14ac:dyDescent="0.2">
      <c r="A1233" s="182">
        <v>2010</v>
      </c>
      <c r="B1233" s="179">
        <v>1</v>
      </c>
      <c r="C1233" s="179" t="s">
        <v>61</v>
      </c>
      <c r="D1233" s="180" t="s">
        <v>37</v>
      </c>
      <c r="E1233" s="179">
        <v>11</v>
      </c>
      <c r="F1233" s="181" t="s">
        <v>68</v>
      </c>
      <c r="G1233" s="179" t="s">
        <v>71</v>
      </c>
      <c r="H1233" s="179">
        <v>2.5</v>
      </c>
      <c r="I1233" s="179">
        <v>1</v>
      </c>
      <c r="J1233" s="179" t="s">
        <v>58</v>
      </c>
    </row>
    <row r="1234" spans="1:10" ht="12.75" customHeight="1" x14ac:dyDescent="0.2">
      <c r="A1234" s="198">
        <v>2010</v>
      </c>
      <c r="B1234" s="190">
        <v>1</v>
      </c>
      <c r="C1234" s="190" t="s">
        <v>61</v>
      </c>
      <c r="D1234" s="192" t="s">
        <v>37</v>
      </c>
      <c r="E1234" s="190">
        <v>10</v>
      </c>
      <c r="F1234" s="199" t="s">
        <v>63</v>
      </c>
      <c r="G1234" s="190" t="s">
        <v>64</v>
      </c>
      <c r="H1234" s="190">
        <v>2.5</v>
      </c>
      <c r="I1234" s="190">
        <v>1</v>
      </c>
      <c r="J1234" s="190" t="s">
        <v>85</v>
      </c>
    </row>
    <row r="1235" spans="1:10" ht="12.75" customHeight="1" x14ac:dyDescent="0.2">
      <c r="A1235" s="198">
        <v>2010</v>
      </c>
      <c r="B1235" s="190">
        <v>1</v>
      </c>
      <c r="C1235" s="190" t="s">
        <v>61</v>
      </c>
      <c r="D1235" s="192" t="s">
        <v>37</v>
      </c>
      <c r="E1235" s="190">
        <v>10</v>
      </c>
      <c r="F1235" s="199" t="s">
        <v>66</v>
      </c>
      <c r="G1235" s="190" t="s">
        <v>64</v>
      </c>
      <c r="H1235" s="190">
        <v>2.5</v>
      </c>
      <c r="I1235" s="190">
        <v>1</v>
      </c>
      <c r="J1235" s="190" t="s">
        <v>85</v>
      </c>
    </row>
    <row r="1236" spans="1:10" ht="12.75" customHeight="1" x14ac:dyDescent="0.2">
      <c r="A1236" s="198">
        <v>2010</v>
      </c>
      <c r="B1236" s="190">
        <v>1</v>
      </c>
      <c r="C1236" s="190" t="s">
        <v>61</v>
      </c>
      <c r="D1236" s="192" t="s">
        <v>37</v>
      </c>
      <c r="E1236" s="190">
        <v>10</v>
      </c>
      <c r="F1236" s="199" t="s">
        <v>68</v>
      </c>
      <c r="G1236" s="190" t="s">
        <v>64</v>
      </c>
      <c r="H1236" s="190">
        <v>2.5</v>
      </c>
      <c r="I1236" s="190">
        <v>1</v>
      </c>
      <c r="J1236" s="190" t="s">
        <v>85</v>
      </c>
    </row>
    <row r="1237" spans="1:10" ht="12.75" customHeight="1" x14ac:dyDescent="0.2">
      <c r="A1237" s="198">
        <v>2010</v>
      </c>
      <c r="B1237" s="190">
        <v>1</v>
      </c>
      <c r="C1237" s="190" t="s">
        <v>61</v>
      </c>
      <c r="D1237" s="192" t="s">
        <v>62</v>
      </c>
      <c r="E1237" s="190">
        <v>10</v>
      </c>
      <c r="F1237" s="199" t="s">
        <v>68</v>
      </c>
      <c r="G1237" s="190" t="s">
        <v>64</v>
      </c>
      <c r="H1237" s="190">
        <v>1</v>
      </c>
      <c r="I1237" s="190">
        <v>1</v>
      </c>
      <c r="J1237" s="190" t="s">
        <v>85</v>
      </c>
    </row>
    <row r="1238" spans="1:10" ht="12.75" customHeight="1" x14ac:dyDescent="0.2">
      <c r="A1238" s="198">
        <v>2010</v>
      </c>
      <c r="B1238" s="190">
        <v>1</v>
      </c>
      <c r="C1238" s="190" t="s">
        <v>61</v>
      </c>
      <c r="D1238" s="192" t="s">
        <v>34</v>
      </c>
      <c r="E1238" s="190">
        <v>10</v>
      </c>
      <c r="F1238" s="199" t="s">
        <v>69</v>
      </c>
      <c r="G1238" s="190" t="s">
        <v>64</v>
      </c>
      <c r="H1238" s="190">
        <v>1</v>
      </c>
      <c r="I1238" s="190">
        <v>1</v>
      </c>
      <c r="J1238" s="190" t="s">
        <v>85</v>
      </c>
    </row>
    <row r="1239" spans="1:10" ht="12.75" customHeight="1" x14ac:dyDescent="0.2">
      <c r="A1239" s="198">
        <v>2010</v>
      </c>
      <c r="B1239" s="190">
        <v>1</v>
      </c>
      <c r="C1239" s="190" t="s">
        <v>61</v>
      </c>
      <c r="D1239" s="192" t="s">
        <v>38</v>
      </c>
      <c r="E1239" s="190">
        <v>10</v>
      </c>
      <c r="F1239" s="199" t="s">
        <v>69</v>
      </c>
      <c r="G1239" s="190" t="s">
        <v>64</v>
      </c>
      <c r="H1239" s="190">
        <v>2</v>
      </c>
      <c r="I1239" s="190">
        <v>1</v>
      </c>
      <c r="J1239" s="190" t="s">
        <v>85</v>
      </c>
    </row>
    <row r="1240" spans="1:10" ht="12.75" customHeight="1" x14ac:dyDescent="0.2">
      <c r="A1240" s="198">
        <v>2010</v>
      </c>
      <c r="B1240" s="190">
        <v>1</v>
      </c>
      <c r="C1240" s="190" t="s">
        <v>61</v>
      </c>
      <c r="D1240" s="192" t="s">
        <v>39</v>
      </c>
      <c r="E1240" s="190">
        <v>10</v>
      </c>
      <c r="F1240" s="199" t="s">
        <v>69</v>
      </c>
      <c r="G1240" s="190" t="s">
        <v>64</v>
      </c>
      <c r="H1240" s="190">
        <v>1</v>
      </c>
      <c r="I1240" s="190">
        <v>1</v>
      </c>
      <c r="J1240" s="190" t="s">
        <v>85</v>
      </c>
    </row>
    <row r="1241" spans="1:10" ht="12.75" customHeight="1" x14ac:dyDescent="0.2">
      <c r="A1241" s="198">
        <v>2010</v>
      </c>
      <c r="B1241" s="190">
        <v>1</v>
      </c>
      <c r="C1241" s="190" t="s">
        <v>61</v>
      </c>
      <c r="D1241" s="192" t="s">
        <v>62</v>
      </c>
      <c r="E1241" s="190">
        <v>10</v>
      </c>
      <c r="F1241" s="199" t="s">
        <v>69</v>
      </c>
      <c r="G1241" s="190" t="s">
        <v>64</v>
      </c>
      <c r="H1241" s="190">
        <v>1</v>
      </c>
      <c r="I1241" s="190">
        <v>1</v>
      </c>
      <c r="J1241" s="190" t="s">
        <v>85</v>
      </c>
    </row>
    <row r="1242" spans="1:10" ht="12.75" customHeight="1" x14ac:dyDescent="0.2">
      <c r="A1242" s="198">
        <v>2010</v>
      </c>
      <c r="B1242" s="190">
        <v>1</v>
      </c>
      <c r="C1242" s="190" t="s">
        <v>61</v>
      </c>
      <c r="D1242" s="192" t="s">
        <v>38</v>
      </c>
      <c r="E1242" s="190">
        <v>10</v>
      </c>
      <c r="F1242" s="199" t="s">
        <v>70</v>
      </c>
      <c r="G1242" s="190" t="s">
        <v>64</v>
      </c>
      <c r="H1242" s="190">
        <v>2</v>
      </c>
      <c r="I1242" s="190">
        <v>1</v>
      </c>
      <c r="J1242" s="190" t="s">
        <v>85</v>
      </c>
    </row>
    <row r="1243" spans="1:10" ht="12.75" customHeight="1" x14ac:dyDescent="0.2">
      <c r="A1243" s="198">
        <v>2010</v>
      </c>
      <c r="B1243" s="190">
        <v>1</v>
      </c>
      <c r="C1243" s="190" t="s">
        <v>61</v>
      </c>
      <c r="D1243" s="192" t="s">
        <v>39</v>
      </c>
      <c r="E1243" s="190">
        <v>10</v>
      </c>
      <c r="F1243" s="199" t="s">
        <v>70</v>
      </c>
      <c r="G1243" s="190" t="s">
        <v>64</v>
      </c>
      <c r="H1243" s="190">
        <v>3</v>
      </c>
      <c r="I1243" s="190">
        <v>1</v>
      </c>
      <c r="J1243" s="190" t="s">
        <v>85</v>
      </c>
    </row>
    <row r="1244" spans="1:10" ht="12.75" customHeight="1" x14ac:dyDescent="0.2">
      <c r="A1244" s="198">
        <v>2010</v>
      </c>
      <c r="B1244" s="190">
        <v>1</v>
      </c>
      <c r="C1244" s="190" t="s">
        <v>61</v>
      </c>
      <c r="D1244" s="192" t="s">
        <v>37</v>
      </c>
      <c r="E1244" s="190">
        <v>10</v>
      </c>
      <c r="F1244" s="199" t="s">
        <v>63</v>
      </c>
      <c r="G1244" s="190" t="s">
        <v>71</v>
      </c>
      <c r="H1244" s="190">
        <v>2.5</v>
      </c>
      <c r="I1244" s="190">
        <v>1</v>
      </c>
      <c r="J1244" s="190" t="s">
        <v>85</v>
      </c>
    </row>
    <row r="1245" spans="1:10" ht="12.75" customHeight="1" x14ac:dyDescent="0.2">
      <c r="A1245" s="198">
        <v>2010</v>
      </c>
      <c r="B1245" s="190">
        <v>1</v>
      </c>
      <c r="C1245" s="190" t="s">
        <v>61</v>
      </c>
      <c r="D1245" s="192" t="s">
        <v>38</v>
      </c>
      <c r="E1245" s="190">
        <v>10</v>
      </c>
      <c r="F1245" s="199" t="s">
        <v>63</v>
      </c>
      <c r="G1245" s="190" t="s">
        <v>71</v>
      </c>
      <c r="H1245" s="190">
        <v>1</v>
      </c>
      <c r="I1245" s="190">
        <v>1</v>
      </c>
      <c r="J1245" s="190" t="s">
        <v>85</v>
      </c>
    </row>
    <row r="1246" spans="1:10" ht="12.75" customHeight="1" x14ac:dyDescent="0.2">
      <c r="A1246" s="198">
        <v>2010</v>
      </c>
      <c r="B1246" s="190">
        <v>1</v>
      </c>
      <c r="C1246" s="190" t="s">
        <v>61</v>
      </c>
      <c r="D1246" s="192" t="s">
        <v>37</v>
      </c>
      <c r="E1246" s="190">
        <v>10</v>
      </c>
      <c r="F1246" s="199" t="s">
        <v>66</v>
      </c>
      <c r="G1246" s="190" t="s">
        <v>71</v>
      </c>
      <c r="H1246" s="190">
        <v>2.5</v>
      </c>
      <c r="I1246" s="190">
        <v>1</v>
      </c>
      <c r="J1246" s="190" t="s">
        <v>85</v>
      </c>
    </row>
    <row r="1247" spans="1:10" ht="12.75" customHeight="1" x14ac:dyDescent="0.2">
      <c r="A1247" s="198">
        <v>2010</v>
      </c>
      <c r="B1247" s="190">
        <v>1</v>
      </c>
      <c r="C1247" s="190" t="s">
        <v>61</v>
      </c>
      <c r="D1247" s="192" t="s">
        <v>38</v>
      </c>
      <c r="E1247" s="190">
        <v>10</v>
      </c>
      <c r="F1247" s="199" t="s">
        <v>66</v>
      </c>
      <c r="G1247" s="190" t="s">
        <v>71</v>
      </c>
      <c r="H1247" s="190">
        <v>1</v>
      </c>
      <c r="I1247" s="190">
        <v>1</v>
      </c>
      <c r="J1247" s="190" t="s">
        <v>85</v>
      </c>
    </row>
    <row r="1248" spans="1:10" ht="12.75" customHeight="1" x14ac:dyDescent="0.2">
      <c r="A1248" s="198">
        <v>2010</v>
      </c>
      <c r="B1248" s="190">
        <v>1</v>
      </c>
      <c r="C1248" s="190" t="s">
        <v>61</v>
      </c>
      <c r="D1248" s="192" t="s">
        <v>37</v>
      </c>
      <c r="E1248" s="190">
        <v>10</v>
      </c>
      <c r="F1248" s="199" t="s">
        <v>68</v>
      </c>
      <c r="G1248" s="190" t="s">
        <v>71</v>
      </c>
      <c r="H1248" s="190">
        <v>2.5</v>
      </c>
      <c r="I1248" s="190">
        <v>1</v>
      </c>
      <c r="J1248" s="190" t="s">
        <v>85</v>
      </c>
    </row>
    <row r="1249" spans="1:10" ht="12.75" customHeight="1" x14ac:dyDescent="0.2">
      <c r="A1249" s="198">
        <v>2010</v>
      </c>
      <c r="B1249" s="190">
        <v>1</v>
      </c>
      <c r="C1249" s="190" t="s">
        <v>61</v>
      </c>
      <c r="D1249" s="192" t="s">
        <v>62</v>
      </c>
      <c r="E1249" s="190">
        <v>10</v>
      </c>
      <c r="F1249" s="199" t="s">
        <v>68</v>
      </c>
      <c r="G1249" s="190" t="s">
        <v>71</v>
      </c>
      <c r="H1249" s="190">
        <v>1</v>
      </c>
      <c r="I1249" s="190">
        <v>1</v>
      </c>
      <c r="J1249" s="190" t="s">
        <v>85</v>
      </c>
    </row>
    <row r="1250" spans="1:10" ht="12.75" customHeight="1" x14ac:dyDescent="0.2">
      <c r="A1250" s="198">
        <v>2010</v>
      </c>
      <c r="B1250" s="190">
        <v>1</v>
      </c>
      <c r="C1250" s="190" t="s">
        <v>61</v>
      </c>
      <c r="D1250" s="192" t="s">
        <v>39</v>
      </c>
      <c r="E1250" s="190">
        <v>10</v>
      </c>
      <c r="F1250" s="199" t="s">
        <v>70</v>
      </c>
      <c r="G1250" s="190" t="s">
        <v>71</v>
      </c>
      <c r="H1250" s="190">
        <v>2</v>
      </c>
      <c r="I1250" s="190">
        <v>1</v>
      </c>
      <c r="J1250" s="190" t="s">
        <v>85</v>
      </c>
    </row>
    <row r="1251" spans="1:10" ht="12.75" customHeight="1" x14ac:dyDescent="0.2">
      <c r="A1251" s="198"/>
      <c r="B1251" s="190"/>
      <c r="C1251" s="190"/>
      <c r="D1251" s="192"/>
      <c r="E1251" s="190"/>
      <c r="F1251" s="199"/>
      <c r="G1251" s="190"/>
      <c r="H1251" s="190"/>
      <c r="I1251" s="190"/>
      <c r="J1251" s="190"/>
    </row>
    <row r="1252" spans="1:10" ht="12.75" customHeight="1" x14ac:dyDescent="0.2">
      <c r="A1252" s="198">
        <v>2010</v>
      </c>
      <c r="B1252" s="190">
        <v>1</v>
      </c>
      <c r="C1252" s="190" t="s">
        <v>61</v>
      </c>
      <c r="D1252" s="192" t="s">
        <v>37</v>
      </c>
      <c r="E1252" s="190">
        <v>11</v>
      </c>
      <c r="F1252" s="199" t="s">
        <v>63</v>
      </c>
      <c r="G1252" s="190" t="s">
        <v>64</v>
      </c>
      <c r="H1252" s="190">
        <v>2.5</v>
      </c>
      <c r="I1252" s="190">
        <v>1</v>
      </c>
      <c r="J1252" s="190" t="s">
        <v>85</v>
      </c>
    </row>
    <row r="1253" spans="1:10" ht="12.75" customHeight="1" x14ac:dyDescent="0.2">
      <c r="A1253" s="198">
        <v>2010</v>
      </c>
      <c r="B1253" s="190">
        <v>1</v>
      </c>
      <c r="C1253" s="190" t="s">
        <v>61</v>
      </c>
      <c r="D1253" s="192" t="s">
        <v>34</v>
      </c>
      <c r="E1253" s="190">
        <v>11</v>
      </c>
      <c r="F1253" s="199" t="s">
        <v>63</v>
      </c>
      <c r="G1253" s="190" t="s">
        <v>64</v>
      </c>
      <c r="H1253" s="190">
        <v>1</v>
      </c>
      <c r="I1253" s="190">
        <v>1</v>
      </c>
      <c r="J1253" s="190" t="s">
        <v>85</v>
      </c>
    </row>
    <row r="1254" spans="1:10" ht="12.75" customHeight="1" x14ac:dyDescent="0.2">
      <c r="A1254" s="198">
        <v>2010</v>
      </c>
      <c r="B1254" s="190">
        <v>1</v>
      </c>
      <c r="C1254" s="190" t="s">
        <v>61</v>
      </c>
      <c r="D1254" s="192" t="s">
        <v>62</v>
      </c>
      <c r="E1254" s="190">
        <v>11</v>
      </c>
      <c r="F1254" s="199" t="s">
        <v>63</v>
      </c>
      <c r="G1254" s="190" t="s">
        <v>64</v>
      </c>
      <c r="H1254" s="190">
        <v>1</v>
      </c>
      <c r="I1254" s="190">
        <v>1</v>
      </c>
      <c r="J1254" s="190" t="s">
        <v>85</v>
      </c>
    </row>
    <row r="1255" spans="1:10" ht="12.75" customHeight="1" x14ac:dyDescent="0.2">
      <c r="A1255" s="198">
        <v>2010</v>
      </c>
      <c r="B1255" s="190">
        <v>1</v>
      </c>
      <c r="C1255" s="190" t="s">
        <v>61</v>
      </c>
      <c r="D1255" s="192" t="s">
        <v>62</v>
      </c>
      <c r="E1255" s="190">
        <v>11</v>
      </c>
      <c r="F1255" s="199" t="s">
        <v>65</v>
      </c>
      <c r="G1255" s="190" t="s">
        <v>64</v>
      </c>
      <c r="H1255" s="190">
        <v>1</v>
      </c>
      <c r="I1255" s="190">
        <v>1</v>
      </c>
      <c r="J1255" s="190" t="s">
        <v>85</v>
      </c>
    </row>
    <row r="1256" spans="1:10" ht="12.75" customHeight="1" x14ac:dyDescent="0.2">
      <c r="A1256" s="198">
        <v>2010</v>
      </c>
      <c r="B1256" s="190">
        <v>1</v>
      </c>
      <c r="C1256" s="190" t="s">
        <v>61</v>
      </c>
      <c r="D1256" s="192" t="s">
        <v>37</v>
      </c>
      <c r="E1256" s="190">
        <v>11</v>
      </c>
      <c r="F1256" s="199" t="s">
        <v>66</v>
      </c>
      <c r="G1256" s="190" t="s">
        <v>64</v>
      </c>
      <c r="H1256" s="190">
        <v>2.5</v>
      </c>
      <c r="I1256" s="190">
        <v>1</v>
      </c>
      <c r="J1256" s="190" t="s">
        <v>85</v>
      </c>
    </row>
    <row r="1257" spans="1:10" ht="12.75" customHeight="1" x14ac:dyDescent="0.2">
      <c r="A1257" s="198">
        <v>2010</v>
      </c>
      <c r="B1257" s="190">
        <v>1</v>
      </c>
      <c r="C1257" s="190" t="s">
        <v>61</v>
      </c>
      <c r="D1257" s="192" t="s">
        <v>34</v>
      </c>
      <c r="E1257" s="190">
        <v>11</v>
      </c>
      <c r="F1257" s="199" t="s">
        <v>66</v>
      </c>
      <c r="G1257" s="190" t="s">
        <v>64</v>
      </c>
      <c r="H1257" s="190">
        <v>1</v>
      </c>
      <c r="I1257" s="190">
        <v>1</v>
      </c>
      <c r="J1257" s="190" t="s">
        <v>85</v>
      </c>
    </row>
    <row r="1258" spans="1:10" ht="12.75" customHeight="1" x14ac:dyDescent="0.2">
      <c r="A1258" s="198">
        <v>2010</v>
      </c>
      <c r="B1258" s="190">
        <v>1</v>
      </c>
      <c r="C1258" s="190" t="s">
        <v>61</v>
      </c>
      <c r="D1258" s="192" t="s">
        <v>62</v>
      </c>
      <c r="E1258" s="190">
        <v>11</v>
      </c>
      <c r="F1258" s="199" t="s">
        <v>66</v>
      </c>
      <c r="G1258" s="190" t="s">
        <v>64</v>
      </c>
      <c r="H1258" s="190">
        <v>1</v>
      </c>
      <c r="I1258" s="190">
        <v>1</v>
      </c>
      <c r="J1258" s="190" t="s">
        <v>85</v>
      </c>
    </row>
    <row r="1259" spans="1:10" ht="12.75" customHeight="1" x14ac:dyDescent="0.2">
      <c r="A1259" s="198">
        <v>2010</v>
      </c>
      <c r="B1259" s="190">
        <v>1</v>
      </c>
      <c r="C1259" s="190" t="s">
        <v>61</v>
      </c>
      <c r="D1259" s="192" t="s">
        <v>34</v>
      </c>
      <c r="E1259" s="190">
        <v>11</v>
      </c>
      <c r="F1259" s="199" t="s">
        <v>77</v>
      </c>
      <c r="G1259" s="190" t="s">
        <v>64</v>
      </c>
      <c r="H1259" s="190">
        <v>1.5</v>
      </c>
      <c r="I1259" s="190">
        <v>1</v>
      </c>
      <c r="J1259" s="190" t="s">
        <v>85</v>
      </c>
    </row>
    <row r="1260" spans="1:10" ht="12.75" customHeight="1" x14ac:dyDescent="0.2">
      <c r="A1260" s="198">
        <v>2010</v>
      </c>
      <c r="B1260" s="190">
        <v>1</v>
      </c>
      <c r="C1260" s="190" t="s">
        <v>61</v>
      </c>
      <c r="D1260" s="192" t="s">
        <v>37</v>
      </c>
      <c r="E1260" s="190">
        <v>11</v>
      </c>
      <c r="F1260" s="199" t="s">
        <v>68</v>
      </c>
      <c r="G1260" s="190" t="s">
        <v>64</v>
      </c>
      <c r="H1260" s="190">
        <v>2.5</v>
      </c>
      <c r="I1260" s="190">
        <v>1</v>
      </c>
      <c r="J1260" s="190" t="s">
        <v>85</v>
      </c>
    </row>
    <row r="1261" spans="1:10" ht="12.75" customHeight="1" x14ac:dyDescent="0.2">
      <c r="A1261" s="198">
        <v>2010</v>
      </c>
      <c r="B1261" s="190">
        <v>1</v>
      </c>
      <c r="C1261" s="190" t="s">
        <v>61</v>
      </c>
      <c r="D1261" s="192" t="s">
        <v>34</v>
      </c>
      <c r="E1261" s="190">
        <v>11</v>
      </c>
      <c r="F1261" s="199" t="s">
        <v>69</v>
      </c>
      <c r="G1261" s="190" t="s">
        <v>64</v>
      </c>
      <c r="H1261" s="190">
        <v>1</v>
      </c>
      <c r="I1261" s="190">
        <v>1</v>
      </c>
      <c r="J1261" s="190" t="s">
        <v>85</v>
      </c>
    </row>
    <row r="1262" spans="1:10" ht="12.75" customHeight="1" x14ac:dyDescent="0.2">
      <c r="A1262" s="198">
        <v>2010</v>
      </c>
      <c r="B1262" s="190">
        <v>1</v>
      </c>
      <c r="C1262" s="190" t="s">
        <v>61</v>
      </c>
      <c r="D1262" s="192" t="s">
        <v>38</v>
      </c>
      <c r="E1262" s="190">
        <v>11</v>
      </c>
      <c r="F1262" s="199" t="s">
        <v>69</v>
      </c>
      <c r="G1262" s="190" t="s">
        <v>64</v>
      </c>
      <c r="H1262" s="190">
        <v>1</v>
      </c>
      <c r="I1262" s="190">
        <v>1</v>
      </c>
      <c r="J1262" s="190" t="s">
        <v>85</v>
      </c>
    </row>
    <row r="1263" spans="1:10" ht="12.75" customHeight="1" x14ac:dyDescent="0.2">
      <c r="A1263" s="198">
        <v>2010</v>
      </c>
      <c r="B1263" s="190">
        <v>1</v>
      </c>
      <c r="C1263" s="190" t="s">
        <v>61</v>
      </c>
      <c r="D1263" s="192" t="s">
        <v>39</v>
      </c>
      <c r="E1263" s="190">
        <v>11</v>
      </c>
      <c r="F1263" s="199" t="s">
        <v>69</v>
      </c>
      <c r="G1263" s="190" t="s">
        <v>64</v>
      </c>
      <c r="H1263" s="190">
        <v>1</v>
      </c>
      <c r="I1263" s="190">
        <v>1</v>
      </c>
      <c r="J1263" s="190" t="s">
        <v>85</v>
      </c>
    </row>
    <row r="1264" spans="1:10" ht="12.75" customHeight="1" x14ac:dyDescent="0.2">
      <c r="A1264" s="198">
        <v>2010</v>
      </c>
      <c r="B1264" s="190">
        <v>1</v>
      </c>
      <c r="C1264" s="190" t="s">
        <v>61</v>
      </c>
      <c r="D1264" s="192" t="s">
        <v>62</v>
      </c>
      <c r="E1264" s="190">
        <v>11</v>
      </c>
      <c r="F1264" s="199" t="s">
        <v>69</v>
      </c>
      <c r="G1264" s="190" t="s">
        <v>64</v>
      </c>
      <c r="H1264" s="190">
        <v>1</v>
      </c>
      <c r="I1264" s="190">
        <v>1</v>
      </c>
      <c r="J1264" s="190" t="s">
        <v>85</v>
      </c>
    </row>
    <row r="1265" spans="1:10" ht="12.75" customHeight="1" x14ac:dyDescent="0.2">
      <c r="A1265" s="198">
        <v>2010</v>
      </c>
      <c r="B1265" s="190">
        <v>1</v>
      </c>
      <c r="C1265" s="190" t="s">
        <v>61</v>
      </c>
      <c r="D1265" s="192" t="s">
        <v>38</v>
      </c>
      <c r="E1265" s="190">
        <v>11</v>
      </c>
      <c r="F1265" s="199" t="s">
        <v>70</v>
      </c>
      <c r="G1265" s="190" t="s">
        <v>64</v>
      </c>
      <c r="H1265" s="190">
        <v>2</v>
      </c>
      <c r="I1265" s="190">
        <v>1</v>
      </c>
      <c r="J1265" s="190" t="s">
        <v>85</v>
      </c>
    </row>
    <row r="1266" spans="1:10" ht="12.75" customHeight="1" x14ac:dyDescent="0.2">
      <c r="A1266" s="198">
        <v>2010</v>
      </c>
      <c r="B1266" s="190">
        <v>1</v>
      </c>
      <c r="C1266" s="190" t="s">
        <v>61</v>
      </c>
      <c r="D1266" s="192" t="s">
        <v>39</v>
      </c>
      <c r="E1266" s="190">
        <v>11</v>
      </c>
      <c r="F1266" s="199" t="s">
        <v>70</v>
      </c>
      <c r="G1266" s="190" t="s">
        <v>64</v>
      </c>
      <c r="H1266" s="190">
        <v>3</v>
      </c>
      <c r="I1266" s="190">
        <v>1</v>
      </c>
      <c r="J1266" s="190" t="s">
        <v>85</v>
      </c>
    </row>
    <row r="1267" spans="1:10" ht="12.75" customHeight="1" x14ac:dyDescent="0.2">
      <c r="A1267" s="198">
        <v>2010</v>
      </c>
      <c r="B1267" s="190">
        <v>1</v>
      </c>
      <c r="C1267" s="190" t="s">
        <v>61</v>
      </c>
      <c r="D1267" s="192" t="s">
        <v>37</v>
      </c>
      <c r="E1267" s="190">
        <v>11</v>
      </c>
      <c r="F1267" s="199" t="s">
        <v>63</v>
      </c>
      <c r="G1267" s="190" t="s">
        <v>71</v>
      </c>
      <c r="H1267" s="190">
        <v>2.5</v>
      </c>
      <c r="I1267" s="190">
        <v>1</v>
      </c>
      <c r="J1267" s="190" t="s">
        <v>85</v>
      </c>
    </row>
    <row r="1268" spans="1:10" ht="12.75" customHeight="1" x14ac:dyDescent="0.2">
      <c r="A1268" s="198">
        <v>2010</v>
      </c>
      <c r="B1268" s="190">
        <v>1</v>
      </c>
      <c r="C1268" s="190" t="s">
        <v>61</v>
      </c>
      <c r="D1268" s="192" t="s">
        <v>62</v>
      </c>
      <c r="E1268" s="190">
        <v>11</v>
      </c>
      <c r="F1268" s="199" t="s">
        <v>63</v>
      </c>
      <c r="G1268" s="190" t="s">
        <v>71</v>
      </c>
      <c r="H1268" s="190">
        <v>1</v>
      </c>
      <c r="I1268" s="190">
        <v>1</v>
      </c>
      <c r="J1268" s="190" t="s">
        <v>85</v>
      </c>
    </row>
    <row r="1269" spans="1:10" ht="12.75" customHeight="1" x14ac:dyDescent="0.2">
      <c r="A1269" s="198">
        <v>2010</v>
      </c>
      <c r="B1269" s="190">
        <v>1</v>
      </c>
      <c r="C1269" s="190" t="s">
        <v>61</v>
      </c>
      <c r="D1269" s="192" t="s">
        <v>62</v>
      </c>
      <c r="E1269" s="190">
        <v>11</v>
      </c>
      <c r="F1269" s="199" t="s">
        <v>65</v>
      </c>
      <c r="G1269" s="190" t="s">
        <v>71</v>
      </c>
      <c r="H1269" s="190">
        <v>1</v>
      </c>
      <c r="I1269" s="190">
        <v>1</v>
      </c>
      <c r="J1269" s="190" t="s">
        <v>85</v>
      </c>
    </row>
    <row r="1270" spans="1:10" ht="12.75" customHeight="1" x14ac:dyDescent="0.2">
      <c r="A1270" s="198">
        <v>2010</v>
      </c>
      <c r="B1270" s="190">
        <v>1</v>
      </c>
      <c r="C1270" s="190" t="s">
        <v>61</v>
      </c>
      <c r="D1270" s="192" t="s">
        <v>37</v>
      </c>
      <c r="E1270" s="190">
        <v>11</v>
      </c>
      <c r="F1270" s="199" t="s">
        <v>66</v>
      </c>
      <c r="G1270" s="190" t="s">
        <v>71</v>
      </c>
      <c r="H1270" s="190">
        <v>2.5</v>
      </c>
      <c r="I1270" s="190">
        <v>1</v>
      </c>
      <c r="J1270" s="190" t="s">
        <v>85</v>
      </c>
    </row>
    <row r="1271" spans="1:10" ht="12.75" customHeight="1" x14ac:dyDescent="0.2">
      <c r="A1271" s="198">
        <v>2010</v>
      </c>
      <c r="B1271" s="190">
        <v>1</v>
      </c>
      <c r="C1271" s="190" t="s">
        <v>61</v>
      </c>
      <c r="D1271" s="192" t="s">
        <v>34</v>
      </c>
      <c r="E1271" s="190">
        <v>11</v>
      </c>
      <c r="F1271" s="199" t="s">
        <v>66</v>
      </c>
      <c r="G1271" s="190" t="s">
        <v>71</v>
      </c>
      <c r="H1271" s="190">
        <v>3</v>
      </c>
      <c r="I1271" s="190">
        <v>1</v>
      </c>
      <c r="J1271" s="190" t="s">
        <v>85</v>
      </c>
    </row>
    <row r="1272" spans="1:10" ht="12.75" customHeight="1" x14ac:dyDescent="0.2">
      <c r="A1272" s="198">
        <v>2010</v>
      </c>
      <c r="B1272" s="190">
        <v>1</v>
      </c>
      <c r="C1272" s="190" t="s">
        <v>61</v>
      </c>
      <c r="D1272" s="192" t="s">
        <v>62</v>
      </c>
      <c r="E1272" s="190">
        <v>11</v>
      </c>
      <c r="F1272" s="199" t="s">
        <v>66</v>
      </c>
      <c r="G1272" s="190" t="s">
        <v>71</v>
      </c>
      <c r="H1272" s="190">
        <v>3</v>
      </c>
      <c r="I1272" s="190">
        <v>1</v>
      </c>
      <c r="J1272" s="190" t="s">
        <v>85</v>
      </c>
    </row>
    <row r="1273" spans="1:10" ht="12.75" customHeight="1" x14ac:dyDescent="0.2">
      <c r="A1273" s="198">
        <v>2010</v>
      </c>
      <c r="B1273" s="190">
        <v>1</v>
      </c>
      <c r="C1273" s="190" t="s">
        <v>61</v>
      </c>
      <c r="D1273" s="192" t="s">
        <v>34</v>
      </c>
      <c r="E1273" s="190">
        <v>11</v>
      </c>
      <c r="F1273" s="199" t="s">
        <v>77</v>
      </c>
      <c r="G1273" s="190" t="s">
        <v>71</v>
      </c>
      <c r="H1273" s="190">
        <v>1.5</v>
      </c>
      <c r="I1273" s="190">
        <v>1</v>
      </c>
      <c r="J1273" s="190" t="s">
        <v>85</v>
      </c>
    </row>
    <row r="1274" spans="1:10" ht="12.75" customHeight="1" x14ac:dyDescent="0.2">
      <c r="A1274" s="198">
        <v>2010</v>
      </c>
      <c r="B1274" s="190">
        <v>1</v>
      </c>
      <c r="C1274" s="190" t="s">
        <v>61</v>
      </c>
      <c r="D1274" s="192" t="s">
        <v>37</v>
      </c>
      <c r="E1274" s="190">
        <v>11</v>
      </c>
      <c r="F1274" s="199" t="s">
        <v>68</v>
      </c>
      <c r="G1274" s="190" t="s">
        <v>71</v>
      </c>
      <c r="H1274" s="190">
        <v>2.5</v>
      </c>
      <c r="I1274" s="190">
        <v>1</v>
      </c>
      <c r="J1274" s="190" t="s">
        <v>85</v>
      </c>
    </row>
    <row r="1275" spans="1:10" ht="12.75" customHeight="1" x14ac:dyDescent="0.2">
      <c r="A1275" s="198"/>
      <c r="B1275" s="190"/>
      <c r="C1275" s="190"/>
      <c r="D1275" s="192"/>
      <c r="E1275" s="190"/>
      <c r="F1275" s="199"/>
      <c r="G1275" s="190"/>
      <c r="H1275" s="190"/>
      <c r="I1275" s="190"/>
      <c r="J1275" s="190"/>
    </row>
    <row r="1276" spans="1:10" ht="12.75" customHeight="1" x14ac:dyDescent="0.2">
      <c r="A1276" s="186">
        <v>2010</v>
      </c>
      <c r="B1276" s="187">
        <v>1</v>
      </c>
      <c r="C1276" s="187" t="s">
        <v>61</v>
      </c>
      <c r="D1276" s="188" t="s">
        <v>37</v>
      </c>
      <c r="E1276" s="187">
        <v>11</v>
      </c>
      <c r="F1276" s="194" t="s">
        <v>66</v>
      </c>
      <c r="G1276" s="187" t="s">
        <v>71</v>
      </c>
      <c r="H1276" s="187">
        <v>2.5</v>
      </c>
      <c r="I1276" s="187">
        <v>1</v>
      </c>
      <c r="J1276" s="187" t="s">
        <v>78</v>
      </c>
    </row>
    <row r="1277" spans="1:10" ht="12.75" customHeight="1" x14ac:dyDescent="0.2">
      <c r="A1277" s="186">
        <v>2010</v>
      </c>
      <c r="B1277" s="187">
        <v>1</v>
      </c>
      <c r="C1277" s="187" t="s">
        <v>61</v>
      </c>
      <c r="D1277" s="188" t="s">
        <v>34</v>
      </c>
      <c r="E1277" s="187">
        <v>11</v>
      </c>
      <c r="F1277" s="194" t="s">
        <v>66</v>
      </c>
      <c r="G1277" s="187" t="s">
        <v>71</v>
      </c>
      <c r="H1277" s="187">
        <v>3</v>
      </c>
      <c r="I1277" s="187">
        <v>1</v>
      </c>
      <c r="J1277" s="187" t="s">
        <v>78</v>
      </c>
    </row>
    <row r="1278" spans="1:10" ht="12.75" customHeight="1" x14ac:dyDescent="0.2">
      <c r="A1278" s="186">
        <v>2010</v>
      </c>
      <c r="B1278" s="187">
        <v>1</v>
      </c>
      <c r="C1278" s="187" t="s">
        <v>61</v>
      </c>
      <c r="D1278" s="188" t="s">
        <v>34</v>
      </c>
      <c r="E1278" s="187">
        <v>11</v>
      </c>
      <c r="F1278" s="194" t="s">
        <v>77</v>
      </c>
      <c r="G1278" s="187" t="s">
        <v>71</v>
      </c>
      <c r="H1278" s="187">
        <v>1</v>
      </c>
      <c r="I1278" s="187">
        <v>1</v>
      </c>
      <c r="J1278" s="187" t="s">
        <v>78</v>
      </c>
    </row>
    <row r="1279" spans="1:10" ht="12.75" customHeight="1" x14ac:dyDescent="0.2">
      <c r="A1279" s="186">
        <v>2010</v>
      </c>
      <c r="B1279" s="187">
        <v>1</v>
      </c>
      <c r="C1279" s="187" t="s">
        <v>61</v>
      </c>
      <c r="D1279" s="188" t="s">
        <v>38</v>
      </c>
      <c r="E1279" s="187">
        <v>11</v>
      </c>
      <c r="F1279" s="194" t="s">
        <v>63</v>
      </c>
      <c r="G1279" s="187" t="s">
        <v>71</v>
      </c>
      <c r="H1279" s="187">
        <v>1</v>
      </c>
      <c r="I1279" s="187">
        <v>1</v>
      </c>
      <c r="J1279" s="187" t="s">
        <v>78</v>
      </c>
    </row>
    <row r="1280" spans="1:10" ht="12.75" customHeight="1" x14ac:dyDescent="0.2">
      <c r="A1280" s="186">
        <v>2010</v>
      </c>
      <c r="B1280" s="187">
        <v>1</v>
      </c>
      <c r="C1280" s="187" t="s">
        <v>61</v>
      </c>
      <c r="D1280" s="188" t="s">
        <v>38</v>
      </c>
      <c r="E1280" s="187">
        <v>11</v>
      </c>
      <c r="F1280" s="194" t="s">
        <v>65</v>
      </c>
      <c r="G1280" s="187" t="s">
        <v>71</v>
      </c>
      <c r="H1280" s="187">
        <v>1</v>
      </c>
      <c r="I1280" s="187">
        <v>1</v>
      </c>
      <c r="J1280" s="187" t="s">
        <v>78</v>
      </c>
    </row>
    <row r="1281" spans="1:10" ht="12.75" customHeight="1" x14ac:dyDescent="0.2">
      <c r="A1281" s="186">
        <v>2010</v>
      </c>
      <c r="B1281" s="187">
        <v>1</v>
      </c>
      <c r="C1281" s="187" t="s">
        <v>61</v>
      </c>
      <c r="D1281" s="188" t="s">
        <v>38</v>
      </c>
      <c r="E1281" s="187">
        <v>11</v>
      </c>
      <c r="F1281" s="194" t="s">
        <v>66</v>
      </c>
      <c r="G1281" s="187" t="s">
        <v>71</v>
      </c>
      <c r="H1281" s="187">
        <v>1</v>
      </c>
      <c r="I1281" s="187">
        <v>1</v>
      </c>
      <c r="J1281" s="187" t="s">
        <v>78</v>
      </c>
    </row>
    <row r="1282" spans="1:10" ht="12.75" customHeight="1" x14ac:dyDescent="0.2">
      <c r="A1282" s="186">
        <v>2010</v>
      </c>
      <c r="B1282" s="187">
        <v>1</v>
      </c>
      <c r="C1282" s="187" t="s">
        <v>61</v>
      </c>
      <c r="D1282" s="188" t="s">
        <v>62</v>
      </c>
      <c r="E1282" s="187">
        <v>11</v>
      </c>
      <c r="F1282" s="194" t="s">
        <v>63</v>
      </c>
      <c r="G1282" s="187" t="s">
        <v>71</v>
      </c>
      <c r="H1282" s="187">
        <v>1</v>
      </c>
      <c r="I1282" s="187">
        <v>1</v>
      </c>
      <c r="J1282" s="187" t="s">
        <v>78</v>
      </c>
    </row>
    <row r="1283" spans="1:10" ht="12.75" customHeight="1" x14ac:dyDescent="0.2">
      <c r="A1283" s="186">
        <v>2010</v>
      </c>
      <c r="B1283" s="187">
        <v>1</v>
      </c>
      <c r="C1283" s="187" t="s">
        <v>61</v>
      </c>
      <c r="D1283" s="188" t="s">
        <v>62</v>
      </c>
      <c r="E1283" s="187">
        <v>11</v>
      </c>
      <c r="F1283" s="194" t="s">
        <v>65</v>
      </c>
      <c r="G1283" s="187" t="s">
        <v>71</v>
      </c>
      <c r="H1283" s="187">
        <v>2</v>
      </c>
      <c r="I1283" s="187">
        <v>1</v>
      </c>
      <c r="J1283" s="187" t="s">
        <v>78</v>
      </c>
    </row>
    <row r="1284" spans="1:10" ht="12.75" customHeight="1" x14ac:dyDescent="0.2">
      <c r="A1284" s="186">
        <v>2010</v>
      </c>
      <c r="B1284" s="187">
        <v>1</v>
      </c>
      <c r="C1284" s="187" t="s">
        <v>61</v>
      </c>
      <c r="D1284" s="188" t="s">
        <v>62</v>
      </c>
      <c r="E1284" s="187">
        <v>11</v>
      </c>
      <c r="F1284" s="194" t="s">
        <v>66</v>
      </c>
      <c r="G1284" s="187" t="s">
        <v>71</v>
      </c>
      <c r="H1284" s="187">
        <v>1</v>
      </c>
      <c r="I1284" s="187">
        <v>1</v>
      </c>
      <c r="J1284" s="187" t="s">
        <v>78</v>
      </c>
    </row>
    <row r="1285" spans="1:10" ht="12.75" customHeight="1" x14ac:dyDescent="0.2">
      <c r="A1285" s="186">
        <v>2010</v>
      </c>
      <c r="B1285" s="187">
        <v>1</v>
      </c>
      <c r="C1285" s="187" t="s">
        <v>61</v>
      </c>
      <c r="D1285" s="188" t="s">
        <v>62</v>
      </c>
      <c r="E1285" s="187">
        <v>11</v>
      </c>
      <c r="F1285" s="194" t="s">
        <v>77</v>
      </c>
      <c r="G1285" s="187" t="s">
        <v>71</v>
      </c>
      <c r="H1285" s="187">
        <v>2</v>
      </c>
      <c r="I1285" s="187">
        <v>1</v>
      </c>
      <c r="J1285" s="187" t="s">
        <v>78</v>
      </c>
    </row>
    <row r="1286" spans="1:10" ht="12.75" customHeight="1" x14ac:dyDescent="0.2">
      <c r="A1286" s="186">
        <v>2010</v>
      </c>
      <c r="B1286" s="187">
        <v>1</v>
      </c>
      <c r="C1286" s="187" t="s">
        <v>61</v>
      </c>
      <c r="D1286" s="188" t="s">
        <v>37</v>
      </c>
      <c r="E1286" s="187">
        <v>12</v>
      </c>
      <c r="F1286" s="194" t="s">
        <v>63</v>
      </c>
      <c r="G1286" s="187" t="s">
        <v>64</v>
      </c>
      <c r="H1286" s="187">
        <v>2.5</v>
      </c>
      <c r="I1286" s="187">
        <v>1</v>
      </c>
      <c r="J1286" s="187" t="s">
        <v>78</v>
      </c>
    </row>
    <row r="1287" spans="1:10" ht="12.75" customHeight="1" x14ac:dyDescent="0.2">
      <c r="A1287" s="186">
        <v>2010</v>
      </c>
      <c r="B1287" s="187">
        <v>1</v>
      </c>
      <c r="C1287" s="187" t="s">
        <v>61</v>
      </c>
      <c r="D1287" s="188" t="s">
        <v>37</v>
      </c>
      <c r="E1287" s="187">
        <v>12</v>
      </c>
      <c r="F1287" s="194" t="s">
        <v>66</v>
      </c>
      <c r="G1287" s="187" t="s">
        <v>64</v>
      </c>
      <c r="H1287" s="187">
        <v>2.5</v>
      </c>
      <c r="I1287" s="187">
        <v>1</v>
      </c>
      <c r="J1287" s="187" t="s">
        <v>78</v>
      </c>
    </row>
    <row r="1288" spans="1:10" ht="12.75" customHeight="1" x14ac:dyDescent="0.2">
      <c r="A1288" s="186">
        <v>2010</v>
      </c>
      <c r="B1288" s="187">
        <v>1</v>
      </c>
      <c r="C1288" s="187" t="s">
        <v>61</v>
      </c>
      <c r="D1288" s="188" t="s">
        <v>37</v>
      </c>
      <c r="E1288" s="187">
        <v>12</v>
      </c>
      <c r="F1288" s="194" t="s">
        <v>68</v>
      </c>
      <c r="G1288" s="187" t="s">
        <v>64</v>
      </c>
      <c r="H1288" s="187">
        <v>2.5</v>
      </c>
      <c r="I1288" s="187">
        <v>1</v>
      </c>
      <c r="J1288" s="187" t="s">
        <v>78</v>
      </c>
    </row>
    <row r="1289" spans="1:10" ht="12.75" customHeight="1" x14ac:dyDescent="0.2">
      <c r="A1289" s="186">
        <v>2010</v>
      </c>
      <c r="B1289" s="187">
        <v>1</v>
      </c>
      <c r="C1289" s="187" t="s">
        <v>61</v>
      </c>
      <c r="D1289" s="188" t="s">
        <v>34</v>
      </c>
      <c r="E1289" s="187">
        <v>12</v>
      </c>
      <c r="F1289" s="194" t="s">
        <v>63</v>
      </c>
      <c r="G1289" s="187" t="s">
        <v>64</v>
      </c>
      <c r="H1289" s="187">
        <v>1</v>
      </c>
      <c r="I1289" s="187">
        <v>1</v>
      </c>
      <c r="J1289" s="187" t="s">
        <v>78</v>
      </c>
    </row>
    <row r="1290" spans="1:10" ht="12.75" customHeight="1" x14ac:dyDescent="0.2">
      <c r="A1290" s="186">
        <v>2010</v>
      </c>
      <c r="B1290" s="187">
        <v>1</v>
      </c>
      <c r="C1290" s="187" t="s">
        <v>61</v>
      </c>
      <c r="D1290" s="188" t="s">
        <v>34</v>
      </c>
      <c r="E1290" s="187">
        <v>12</v>
      </c>
      <c r="F1290" s="194" t="s">
        <v>77</v>
      </c>
      <c r="G1290" s="187" t="s">
        <v>64</v>
      </c>
      <c r="H1290" s="187">
        <v>1</v>
      </c>
      <c r="I1290" s="187">
        <v>1</v>
      </c>
      <c r="J1290" s="187" t="s">
        <v>78</v>
      </c>
    </row>
    <row r="1291" spans="1:10" ht="12.75" customHeight="1" x14ac:dyDescent="0.2">
      <c r="A1291" s="186">
        <v>2010</v>
      </c>
      <c r="B1291" s="187">
        <v>1</v>
      </c>
      <c r="C1291" s="187" t="s">
        <v>61</v>
      </c>
      <c r="D1291" s="188" t="s">
        <v>34</v>
      </c>
      <c r="E1291" s="187">
        <v>12</v>
      </c>
      <c r="F1291" s="194" t="s">
        <v>69</v>
      </c>
      <c r="G1291" s="187" t="s">
        <v>64</v>
      </c>
      <c r="H1291" s="187">
        <v>1</v>
      </c>
      <c r="I1291" s="187">
        <v>1</v>
      </c>
      <c r="J1291" s="187" t="s">
        <v>78</v>
      </c>
    </row>
    <row r="1292" spans="1:10" ht="12.75" customHeight="1" x14ac:dyDescent="0.2">
      <c r="A1292" s="186">
        <v>2010</v>
      </c>
      <c r="B1292" s="187">
        <v>1</v>
      </c>
      <c r="C1292" s="187" t="s">
        <v>61</v>
      </c>
      <c r="D1292" s="188" t="s">
        <v>38</v>
      </c>
      <c r="E1292" s="187">
        <v>12</v>
      </c>
      <c r="F1292" s="194" t="s">
        <v>65</v>
      </c>
      <c r="G1292" s="187" t="s">
        <v>64</v>
      </c>
      <c r="H1292" s="187">
        <v>1</v>
      </c>
      <c r="I1292" s="187">
        <v>1</v>
      </c>
      <c r="J1292" s="187" t="s">
        <v>78</v>
      </c>
    </row>
    <row r="1293" spans="1:10" ht="12.75" customHeight="1" x14ac:dyDescent="0.2">
      <c r="A1293" s="186">
        <v>2010</v>
      </c>
      <c r="B1293" s="187">
        <v>1</v>
      </c>
      <c r="C1293" s="187" t="s">
        <v>61</v>
      </c>
      <c r="D1293" s="188" t="s">
        <v>38</v>
      </c>
      <c r="E1293" s="187">
        <v>12</v>
      </c>
      <c r="F1293" s="194" t="s">
        <v>70</v>
      </c>
      <c r="G1293" s="187" t="s">
        <v>64</v>
      </c>
      <c r="H1293" s="187">
        <v>2</v>
      </c>
      <c r="I1293" s="187">
        <v>1</v>
      </c>
      <c r="J1293" s="187" t="s">
        <v>78</v>
      </c>
    </row>
    <row r="1294" spans="1:10" ht="12.75" customHeight="1" x14ac:dyDescent="0.2">
      <c r="A1294" s="186">
        <v>2010</v>
      </c>
      <c r="B1294" s="187">
        <v>1</v>
      </c>
      <c r="C1294" s="187" t="s">
        <v>61</v>
      </c>
      <c r="D1294" s="188" t="s">
        <v>39</v>
      </c>
      <c r="E1294" s="187">
        <v>12</v>
      </c>
      <c r="F1294" s="194" t="s">
        <v>70</v>
      </c>
      <c r="G1294" s="187" t="s">
        <v>64</v>
      </c>
      <c r="H1294" s="187">
        <v>3</v>
      </c>
      <c r="I1294" s="187">
        <v>1</v>
      </c>
      <c r="J1294" s="187" t="s">
        <v>78</v>
      </c>
    </row>
    <row r="1295" spans="1:10" ht="12.75" customHeight="1" x14ac:dyDescent="0.2">
      <c r="A1295" s="186">
        <v>2010</v>
      </c>
      <c r="B1295" s="187">
        <v>1</v>
      </c>
      <c r="C1295" s="187" t="s">
        <v>61</v>
      </c>
      <c r="D1295" s="188" t="s">
        <v>62</v>
      </c>
      <c r="E1295" s="187">
        <v>12</v>
      </c>
      <c r="F1295" s="194" t="s">
        <v>65</v>
      </c>
      <c r="G1295" s="187" t="s">
        <v>64</v>
      </c>
      <c r="H1295" s="187">
        <v>1</v>
      </c>
      <c r="I1295" s="187">
        <v>1</v>
      </c>
      <c r="J1295" s="187" t="s">
        <v>78</v>
      </c>
    </row>
    <row r="1296" spans="1:10" ht="12.75" customHeight="1" x14ac:dyDescent="0.2">
      <c r="A1296" s="186">
        <v>2010</v>
      </c>
      <c r="B1296" s="187">
        <v>1</v>
      </c>
      <c r="C1296" s="187" t="s">
        <v>61</v>
      </c>
      <c r="D1296" s="188" t="s">
        <v>62</v>
      </c>
      <c r="E1296" s="187">
        <v>12</v>
      </c>
      <c r="F1296" s="194" t="s">
        <v>68</v>
      </c>
      <c r="G1296" s="187" t="s">
        <v>64</v>
      </c>
      <c r="H1296" s="187">
        <v>1</v>
      </c>
      <c r="I1296" s="187">
        <v>1</v>
      </c>
      <c r="J1296" s="187" t="s">
        <v>78</v>
      </c>
    </row>
    <row r="1297" spans="1:10" ht="12.75" customHeight="1" x14ac:dyDescent="0.2">
      <c r="A1297" s="186">
        <v>2010</v>
      </c>
      <c r="B1297" s="187">
        <v>1</v>
      </c>
      <c r="C1297" s="187" t="s">
        <v>61</v>
      </c>
      <c r="D1297" s="188" t="s">
        <v>62</v>
      </c>
      <c r="E1297" s="187">
        <v>12</v>
      </c>
      <c r="F1297" s="194" t="s">
        <v>70</v>
      </c>
      <c r="G1297" s="187" t="s">
        <v>64</v>
      </c>
      <c r="H1297" s="187">
        <v>1</v>
      </c>
      <c r="I1297" s="187">
        <v>1</v>
      </c>
      <c r="J1297" s="187" t="s">
        <v>78</v>
      </c>
    </row>
    <row r="1298" spans="1:10" ht="12.75" customHeight="1" x14ac:dyDescent="0.2">
      <c r="A1298" s="186">
        <v>2010</v>
      </c>
      <c r="B1298" s="187">
        <v>1</v>
      </c>
      <c r="C1298" s="187" t="s">
        <v>61</v>
      </c>
      <c r="D1298" s="188" t="s">
        <v>37</v>
      </c>
      <c r="E1298" s="187">
        <v>12</v>
      </c>
      <c r="F1298" s="194" t="s">
        <v>66</v>
      </c>
      <c r="G1298" s="187" t="s">
        <v>71</v>
      </c>
      <c r="H1298" s="187">
        <v>2.5</v>
      </c>
      <c r="I1298" s="187">
        <v>1</v>
      </c>
      <c r="J1298" s="187" t="s">
        <v>78</v>
      </c>
    </row>
    <row r="1299" spans="1:10" ht="12.75" customHeight="1" x14ac:dyDescent="0.2">
      <c r="A1299" s="186">
        <v>2010</v>
      </c>
      <c r="B1299" s="187">
        <v>1</v>
      </c>
      <c r="C1299" s="187" t="s">
        <v>61</v>
      </c>
      <c r="D1299" s="188" t="s">
        <v>34</v>
      </c>
      <c r="E1299" s="187">
        <v>12</v>
      </c>
      <c r="F1299" s="194" t="s">
        <v>66</v>
      </c>
      <c r="G1299" s="187" t="s">
        <v>71</v>
      </c>
      <c r="H1299" s="187">
        <v>3</v>
      </c>
      <c r="I1299" s="187">
        <v>1</v>
      </c>
      <c r="J1299" s="187" t="s">
        <v>78</v>
      </c>
    </row>
    <row r="1300" spans="1:10" ht="12.75" customHeight="1" x14ac:dyDescent="0.2">
      <c r="A1300" s="186">
        <v>2010</v>
      </c>
      <c r="B1300" s="187">
        <v>1</v>
      </c>
      <c r="C1300" s="187" t="s">
        <v>61</v>
      </c>
      <c r="D1300" s="188" t="s">
        <v>38</v>
      </c>
      <c r="E1300" s="187">
        <v>12</v>
      </c>
      <c r="F1300" s="194" t="s">
        <v>63</v>
      </c>
      <c r="G1300" s="187" t="s">
        <v>71</v>
      </c>
      <c r="H1300" s="187">
        <v>1</v>
      </c>
      <c r="I1300" s="187">
        <v>1</v>
      </c>
      <c r="J1300" s="187" t="s">
        <v>78</v>
      </c>
    </row>
    <row r="1301" spans="1:10" ht="12.75" customHeight="1" x14ac:dyDescent="0.2">
      <c r="A1301" s="186">
        <v>2010</v>
      </c>
      <c r="B1301" s="187">
        <v>1</v>
      </c>
      <c r="C1301" s="187" t="s">
        <v>61</v>
      </c>
      <c r="D1301" s="188" t="s">
        <v>38</v>
      </c>
      <c r="E1301" s="187">
        <v>12</v>
      </c>
      <c r="F1301" s="194" t="s">
        <v>65</v>
      </c>
      <c r="G1301" s="187" t="s">
        <v>71</v>
      </c>
      <c r="H1301" s="187">
        <v>1</v>
      </c>
      <c r="I1301" s="187">
        <v>1</v>
      </c>
      <c r="J1301" s="187" t="s">
        <v>78</v>
      </c>
    </row>
    <row r="1302" spans="1:10" ht="12.75" customHeight="1" x14ac:dyDescent="0.2">
      <c r="A1302" s="186">
        <v>2010</v>
      </c>
      <c r="B1302" s="187">
        <v>1</v>
      </c>
      <c r="C1302" s="187" t="s">
        <v>61</v>
      </c>
      <c r="D1302" s="188" t="s">
        <v>62</v>
      </c>
      <c r="E1302" s="187">
        <v>12</v>
      </c>
      <c r="F1302" s="194" t="s">
        <v>63</v>
      </c>
      <c r="G1302" s="187" t="s">
        <v>71</v>
      </c>
      <c r="H1302" s="187">
        <v>1</v>
      </c>
      <c r="I1302" s="187">
        <v>1</v>
      </c>
      <c r="J1302" s="187" t="s">
        <v>78</v>
      </c>
    </row>
    <row r="1303" spans="1:10" ht="12.75" customHeight="1" x14ac:dyDescent="0.2">
      <c r="A1303" s="186">
        <v>2010</v>
      </c>
      <c r="B1303" s="187">
        <v>1</v>
      </c>
      <c r="C1303" s="187" t="s">
        <v>61</v>
      </c>
      <c r="D1303" s="188" t="s">
        <v>62</v>
      </c>
      <c r="E1303" s="187">
        <v>12</v>
      </c>
      <c r="F1303" s="194" t="s">
        <v>66</v>
      </c>
      <c r="G1303" s="187" t="s">
        <v>71</v>
      </c>
      <c r="H1303" s="187">
        <v>0.5</v>
      </c>
      <c r="I1303" s="187">
        <v>1</v>
      </c>
      <c r="J1303" s="187" t="s">
        <v>78</v>
      </c>
    </row>
    <row r="1304" spans="1:10" ht="12.75" customHeight="1" x14ac:dyDescent="0.2">
      <c r="A1304" s="198">
        <v>2010</v>
      </c>
      <c r="B1304" s="190">
        <v>1</v>
      </c>
      <c r="C1304" s="190" t="s">
        <v>61</v>
      </c>
      <c r="D1304" s="192" t="s">
        <v>37</v>
      </c>
      <c r="E1304" s="190">
        <v>12</v>
      </c>
      <c r="F1304" s="199" t="s">
        <v>63</v>
      </c>
      <c r="G1304" s="190" t="s">
        <v>64</v>
      </c>
      <c r="H1304" s="190">
        <v>2.5</v>
      </c>
      <c r="I1304" s="190">
        <v>1</v>
      </c>
      <c r="J1304" s="190" t="s">
        <v>85</v>
      </c>
    </row>
    <row r="1305" spans="1:10" ht="12.75" customHeight="1" x14ac:dyDescent="0.2">
      <c r="A1305" s="198">
        <v>2010</v>
      </c>
      <c r="B1305" s="190">
        <v>1</v>
      </c>
      <c r="C1305" s="190" t="s">
        <v>61</v>
      </c>
      <c r="D1305" s="192" t="s">
        <v>34</v>
      </c>
      <c r="E1305" s="190">
        <v>12</v>
      </c>
      <c r="F1305" s="199" t="s">
        <v>63</v>
      </c>
      <c r="G1305" s="190" t="s">
        <v>64</v>
      </c>
      <c r="H1305" s="190">
        <v>1.5</v>
      </c>
      <c r="I1305" s="190">
        <v>1</v>
      </c>
      <c r="J1305" s="190" t="s">
        <v>85</v>
      </c>
    </row>
    <row r="1306" spans="1:10" ht="12.75" customHeight="1" x14ac:dyDescent="0.2">
      <c r="A1306" s="198">
        <v>2010</v>
      </c>
      <c r="B1306" s="190">
        <v>1</v>
      </c>
      <c r="C1306" s="190" t="s">
        <v>61</v>
      </c>
      <c r="D1306" s="192" t="s">
        <v>62</v>
      </c>
      <c r="E1306" s="190">
        <v>12</v>
      </c>
      <c r="F1306" s="199" t="s">
        <v>63</v>
      </c>
      <c r="G1306" s="190" t="s">
        <v>64</v>
      </c>
      <c r="H1306" s="190">
        <v>1</v>
      </c>
      <c r="I1306" s="190">
        <v>1</v>
      </c>
      <c r="J1306" s="190" t="s">
        <v>85</v>
      </c>
    </row>
    <row r="1307" spans="1:10" ht="12.75" customHeight="1" x14ac:dyDescent="0.2">
      <c r="A1307" s="198">
        <v>2010</v>
      </c>
      <c r="B1307" s="190">
        <v>1</v>
      </c>
      <c r="C1307" s="190" t="s">
        <v>61</v>
      </c>
      <c r="D1307" s="192" t="s">
        <v>38</v>
      </c>
      <c r="E1307" s="190">
        <v>12</v>
      </c>
      <c r="F1307" s="199" t="s">
        <v>65</v>
      </c>
      <c r="G1307" s="190" t="s">
        <v>64</v>
      </c>
      <c r="H1307" s="190">
        <v>2</v>
      </c>
      <c r="I1307" s="190">
        <v>1</v>
      </c>
      <c r="J1307" s="190" t="s">
        <v>85</v>
      </c>
    </row>
    <row r="1308" spans="1:10" ht="12.75" customHeight="1" x14ac:dyDescent="0.2">
      <c r="A1308" s="198">
        <v>2010</v>
      </c>
      <c r="B1308" s="190">
        <v>1</v>
      </c>
      <c r="C1308" s="190" t="s">
        <v>61</v>
      </c>
      <c r="D1308" s="192" t="s">
        <v>62</v>
      </c>
      <c r="E1308" s="190">
        <v>12</v>
      </c>
      <c r="F1308" s="199" t="s">
        <v>65</v>
      </c>
      <c r="G1308" s="190" t="s">
        <v>64</v>
      </c>
      <c r="H1308" s="190">
        <v>1</v>
      </c>
      <c r="I1308" s="190">
        <v>1</v>
      </c>
      <c r="J1308" s="190" t="s">
        <v>85</v>
      </c>
    </row>
    <row r="1309" spans="1:10" ht="12.75" customHeight="1" x14ac:dyDescent="0.2">
      <c r="A1309" s="198">
        <v>2010</v>
      </c>
      <c r="B1309" s="190">
        <v>1</v>
      </c>
      <c r="C1309" s="190" t="s">
        <v>61</v>
      </c>
      <c r="D1309" s="192" t="s">
        <v>37</v>
      </c>
      <c r="E1309" s="190">
        <v>12</v>
      </c>
      <c r="F1309" s="199" t="s">
        <v>66</v>
      </c>
      <c r="G1309" s="190" t="s">
        <v>64</v>
      </c>
      <c r="H1309" s="190">
        <v>2.5</v>
      </c>
      <c r="I1309" s="190">
        <v>1</v>
      </c>
      <c r="J1309" s="190" t="s">
        <v>85</v>
      </c>
    </row>
    <row r="1310" spans="1:10" ht="12.75" customHeight="1" x14ac:dyDescent="0.2">
      <c r="A1310" s="198">
        <v>2010</v>
      </c>
      <c r="B1310" s="190">
        <v>1</v>
      </c>
      <c r="C1310" s="190" t="s">
        <v>61</v>
      </c>
      <c r="D1310" s="192" t="s">
        <v>34</v>
      </c>
      <c r="E1310" s="190">
        <v>12</v>
      </c>
      <c r="F1310" s="199" t="s">
        <v>66</v>
      </c>
      <c r="G1310" s="190" t="s">
        <v>64</v>
      </c>
      <c r="H1310" s="190">
        <v>1.5</v>
      </c>
      <c r="I1310" s="190">
        <v>1</v>
      </c>
      <c r="J1310" s="190" t="s">
        <v>85</v>
      </c>
    </row>
    <row r="1311" spans="1:10" ht="12.75" customHeight="1" x14ac:dyDescent="0.2">
      <c r="A1311" s="198">
        <v>2010</v>
      </c>
      <c r="B1311" s="190">
        <v>1</v>
      </c>
      <c r="C1311" s="190" t="s">
        <v>61</v>
      </c>
      <c r="D1311" s="192" t="s">
        <v>62</v>
      </c>
      <c r="E1311" s="190">
        <v>12</v>
      </c>
      <c r="F1311" s="199" t="s">
        <v>66</v>
      </c>
      <c r="G1311" s="190" t="s">
        <v>64</v>
      </c>
      <c r="H1311" s="190">
        <v>1</v>
      </c>
      <c r="I1311" s="190">
        <v>1</v>
      </c>
      <c r="J1311" s="190" t="s">
        <v>85</v>
      </c>
    </row>
    <row r="1312" spans="1:10" ht="12.75" customHeight="1" x14ac:dyDescent="0.2">
      <c r="A1312" s="198">
        <v>2010</v>
      </c>
      <c r="B1312" s="190">
        <v>1</v>
      </c>
      <c r="C1312" s="190" t="s">
        <v>61</v>
      </c>
      <c r="D1312" s="192" t="s">
        <v>34</v>
      </c>
      <c r="E1312" s="190">
        <v>12</v>
      </c>
      <c r="F1312" s="199" t="s">
        <v>77</v>
      </c>
      <c r="G1312" s="190" t="s">
        <v>64</v>
      </c>
      <c r="H1312" s="190">
        <v>1.5</v>
      </c>
      <c r="I1312" s="190">
        <v>1</v>
      </c>
      <c r="J1312" s="190" t="s">
        <v>85</v>
      </c>
    </row>
    <row r="1313" spans="1:10" ht="12.75" customHeight="1" x14ac:dyDescent="0.2">
      <c r="A1313" s="198">
        <v>2010</v>
      </c>
      <c r="B1313" s="190">
        <v>1</v>
      </c>
      <c r="C1313" s="190" t="s">
        <v>61</v>
      </c>
      <c r="D1313" s="192" t="s">
        <v>37</v>
      </c>
      <c r="E1313" s="190">
        <v>12</v>
      </c>
      <c r="F1313" s="199" t="s">
        <v>68</v>
      </c>
      <c r="G1313" s="190" t="s">
        <v>64</v>
      </c>
      <c r="H1313" s="190">
        <v>2.5</v>
      </c>
      <c r="I1313" s="190">
        <v>1</v>
      </c>
      <c r="J1313" s="190" t="s">
        <v>85</v>
      </c>
    </row>
    <row r="1314" spans="1:10" ht="12.75" customHeight="1" x14ac:dyDescent="0.2">
      <c r="A1314" s="198">
        <v>2010</v>
      </c>
      <c r="B1314" s="190">
        <v>1</v>
      </c>
      <c r="C1314" s="190" t="s">
        <v>61</v>
      </c>
      <c r="D1314" s="192" t="s">
        <v>38</v>
      </c>
      <c r="E1314" s="190">
        <v>12</v>
      </c>
      <c r="F1314" s="199" t="s">
        <v>68</v>
      </c>
      <c r="G1314" s="190" t="s">
        <v>64</v>
      </c>
      <c r="H1314" s="190">
        <v>2</v>
      </c>
      <c r="I1314" s="190">
        <v>1</v>
      </c>
      <c r="J1314" s="190" t="s">
        <v>85</v>
      </c>
    </row>
    <row r="1315" spans="1:10" ht="12.75" customHeight="1" x14ac:dyDescent="0.2">
      <c r="A1315" s="198">
        <v>2010</v>
      </c>
      <c r="B1315" s="190">
        <v>1</v>
      </c>
      <c r="C1315" s="190" t="s">
        <v>61</v>
      </c>
      <c r="D1315" s="192" t="s">
        <v>34</v>
      </c>
      <c r="E1315" s="190">
        <v>12</v>
      </c>
      <c r="F1315" s="199" t="s">
        <v>69</v>
      </c>
      <c r="G1315" s="190" t="s">
        <v>64</v>
      </c>
      <c r="H1315" s="190">
        <v>1</v>
      </c>
      <c r="I1315" s="190">
        <v>1</v>
      </c>
      <c r="J1315" s="190" t="s">
        <v>85</v>
      </c>
    </row>
    <row r="1316" spans="1:10" ht="12.75" customHeight="1" x14ac:dyDescent="0.2">
      <c r="A1316" s="198">
        <v>2010</v>
      </c>
      <c r="B1316" s="190">
        <v>1</v>
      </c>
      <c r="C1316" s="190" t="s">
        <v>61</v>
      </c>
      <c r="D1316" s="192" t="s">
        <v>38</v>
      </c>
      <c r="E1316" s="190">
        <v>12</v>
      </c>
      <c r="F1316" s="199" t="s">
        <v>69</v>
      </c>
      <c r="G1316" s="190" t="s">
        <v>64</v>
      </c>
      <c r="H1316" s="190">
        <v>1</v>
      </c>
      <c r="I1316" s="190">
        <v>1</v>
      </c>
      <c r="J1316" s="190" t="s">
        <v>85</v>
      </c>
    </row>
    <row r="1317" spans="1:10" ht="12.75" customHeight="1" x14ac:dyDescent="0.2">
      <c r="A1317" s="198">
        <v>2010</v>
      </c>
      <c r="B1317" s="190">
        <v>1</v>
      </c>
      <c r="C1317" s="190" t="s">
        <v>61</v>
      </c>
      <c r="D1317" s="192" t="s">
        <v>39</v>
      </c>
      <c r="E1317" s="190">
        <v>12</v>
      </c>
      <c r="F1317" s="199" t="s">
        <v>70</v>
      </c>
      <c r="G1317" s="190" t="s">
        <v>64</v>
      </c>
      <c r="H1317" s="190">
        <v>2</v>
      </c>
      <c r="I1317" s="190">
        <v>1</v>
      </c>
      <c r="J1317" s="190" t="s">
        <v>85</v>
      </c>
    </row>
    <row r="1318" spans="1:10" ht="12.75" customHeight="1" x14ac:dyDescent="0.2">
      <c r="A1318" s="198">
        <v>2010</v>
      </c>
      <c r="B1318" s="190">
        <v>1</v>
      </c>
      <c r="C1318" s="190" t="s">
        <v>61</v>
      </c>
      <c r="D1318" s="192" t="s">
        <v>38</v>
      </c>
      <c r="E1318" s="190">
        <v>12</v>
      </c>
      <c r="F1318" s="199" t="s">
        <v>70</v>
      </c>
      <c r="G1318" s="190" t="s">
        <v>64</v>
      </c>
      <c r="H1318" s="190">
        <v>2</v>
      </c>
      <c r="I1318" s="190">
        <v>1</v>
      </c>
      <c r="J1318" s="190" t="s">
        <v>85</v>
      </c>
    </row>
    <row r="1319" spans="1:10" ht="12.75" customHeight="1" x14ac:dyDescent="0.2">
      <c r="A1319" s="198">
        <v>2010</v>
      </c>
      <c r="B1319" s="190">
        <v>1</v>
      </c>
      <c r="C1319" s="190" t="s">
        <v>61</v>
      </c>
      <c r="D1319" s="192" t="s">
        <v>37</v>
      </c>
      <c r="E1319" s="190">
        <v>12</v>
      </c>
      <c r="F1319" s="199" t="s">
        <v>63</v>
      </c>
      <c r="G1319" s="190" t="s">
        <v>71</v>
      </c>
      <c r="H1319" s="190">
        <v>2.5</v>
      </c>
      <c r="I1319" s="190">
        <v>1</v>
      </c>
      <c r="J1319" s="190" t="s">
        <v>85</v>
      </c>
    </row>
    <row r="1320" spans="1:10" ht="12.75" customHeight="1" x14ac:dyDescent="0.2">
      <c r="A1320" s="198">
        <v>2010</v>
      </c>
      <c r="B1320" s="190">
        <v>1</v>
      </c>
      <c r="C1320" s="190" t="s">
        <v>61</v>
      </c>
      <c r="D1320" s="192" t="s">
        <v>34</v>
      </c>
      <c r="E1320" s="190">
        <v>12</v>
      </c>
      <c r="F1320" s="199" t="s">
        <v>63</v>
      </c>
      <c r="G1320" s="190" t="s">
        <v>71</v>
      </c>
      <c r="H1320" s="190">
        <v>3</v>
      </c>
      <c r="I1320" s="190">
        <v>1</v>
      </c>
      <c r="J1320" s="190" t="s">
        <v>85</v>
      </c>
    </row>
    <row r="1321" spans="1:10" ht="12.75" customHeight="1" x14ac:dyDescent="0.2">
      <c r="A1321" s="198">
        <v>2010</v>
      </c>
      <c r="B1321" s="190">
        <v>1</v>
      </c>
      <c r="C1321" s="190" t="s">
        <v>61</v>
      </c>
      <c r="D1321" s="192" t="s">
        <v>62</v>
      </c>
      <c r="E1321" s="190">
        <v>12</v>
      </c>
      <c r="F1321" s="199" t="s">
        <v>63</v>
      </c>
      <c r="G1321" s="190" t="s">
        <v>71</v>
      </c>
      <c r="H1321" s="190">
        <v>1</v>
      </c>
      <c r="I1321" s="190">
        <v>1</v>
      </c>
      <c r="J1321" s="190" t="s">
        <v>85</v>
      </c>
    </row>
    <row r="1322" spans="1:10" ht="12.75" customHeight="1" x14ac:dyDescent="0.2">
      <c r="A1322" s="198">
        <v>2010</v>
      </c>
      <c r="B1322" s="190">
        <v>1</v>
      </c>
      <c r="C1322" s="190" t="s">
        <v>61</v>
      </c>
      <c r="D1322" s="192" t="s">
        <v>38</v>
      </c>
      <c r="E1322" s="190">
        <v>12</v>
      </c>
      <c r="F1322" s="199" t="s">
        <v>65</v>
      </c>
      <c r="G1322" s="190" t="s">
        <v>71</v>
      </c>
      <c r="H1322" s="189">
        <v>2</v>
      </c>
      <c r="I1322" s="190">
        <v>1</v>
      </c>
      <c r="J1322" s="190" t="s">
        <v>85</v>
      </c>
    </row>
    <row r="1323" spans="1:10" ht="12.75" customHeight="1" x14ac:dyDescent="0.2">
      <c r="A1323" s="198">
        <v>2010</v>
      </c>
      <c r="B1323" s="190">
        <v>1</v>
      </c>
      <c r="C1323" s="190" t="s">
        <v>61</v>
      </c>
      <c r="D1323" s="192" t="s">
        <v>62</v>
      </c>
      <c r="E1323" s="190">
        <v>12</v>
      </c>
      <c r="F1323" s="199" t="s">
        <v>65</v>
      </c>
      <c r="G1323" s="190" t="s">
        <v>71</v>
      </c>
      <c r="H1323" s="189">
        <v>1</v>
      </c>
      <c r="I1323" s="190">
        <v>1</v>
      </c>
      <c r="J1323" s="190" t="s">
        <v>85</v>
      </c>
    </row>
    <row r="1324" spans="1:10" ht="12.75" customHeight="1" x14ac:dyDescent="0.2">
      <c r="A1324" s="198">
        <v>2010</v>
      </c>
      <c r="B1324" s="189">
        <v>1</v>
      </c>
      <c r="C1324" s="190" t="s">
        <v>61</v>
      </c>
      <c r="D1324" s="192" t="s">
        <v>37</v>
      </c>
      <c r="E1324" s="190">
        <v>12</v>
      </c>
      <c r="F1324" s="199" t="s">
        <v>66</v>
      </c>
      <c r="G1324" s="190" t="s">
        <v>71</v>
      </c>
      <c r="H1324" s="189">
        <v>2.5</v>
      </c>
      <c r="I1324" s="190">
        <v>1</v>
      </c>
      <c r="J1324" s="190" t="s">
        <v>85</v>
      </c>
    </row>
    <row r="1325" spans="1:10" ht="12.75" customHeight="1" x14ac:dyDescent="0.2">
      <c r="A1325" s="198">
        <v>2010</v>
      </c>
      <c r="B1325" s="189">
        <v>1</v>
      </c>
      <c r="C1325" s="190" t="s">
        <v>61</v>
      </c>
      <c r="D1325" s="192" t="s">
        <v>34</v>
      </c>
      <c r="E1325" s="190">
        <v>12</v>
      </c>
      <c r="F1325" s="199" t="s">
        <v>66</v>
      </c>
      <c r="G1325" s="190" t="s">
        <v>71</v>
      </c>
      <c r="H1325" s="189">
        <v>3</v>
      </c>
      <c r="I1325" s="190">
        <v>1</v>
      </c>
      <c r="J1325" s="190" t="s">
        <v>85</v>
      </c>
    </row>
    <row r="1326" spans="1:10" ht="12.75" customHeight="1" x14ac:dyDescent="0.2">
      <c r="A1326" s="182">
        <v>2010</v>
      </c>
      <c r="B1326" s="183">
        <v>1</v>
      </c>
      <c r="C1326" s="183" t="s">
        <v>61</v>
      </c>
      <c r="D1326" s="184" t="s">
        <v>37</v>
      </c>
      <c r="E1326" s="182">
        <v>11</v>
      </c>
      <c r="F1326" s="185" t="s">
        <v>63</v>
      </c>
      <c r="G1326" s="182" t="s">
        <v>71</v>
      </c>
      <c r="H1326" s="182">
        <v>2.5</v>
      </c>
      <c r="I1326" s="183">
        <v>1</v>
      </c>
      <c r="J1326" s="182" t="s">
        <v>74</v>
      </c>
    </row>
    <row r="1327" spans="1:10" ht="12.75" customHeight="1" x14ac:dyDescent="0.2">
      <c r="A1327" s="182">
        <v>2010</v>
      </c>
      <c r="B1327" s="183">
        <v>1</v>
      </c>
      <c r="C1327" s="183" t="s">
        <v>61</v>
      </c>
      <c r="D1327" s="184" t="s">
        <v>37</v>
      </c>
      <c r="E1327" s="182">
        <v>11</v>
      </c>
      <c r="F1327" s="185" t="s">
        <v>66</v>
      </c>
      <c r="G1327" s="182" t="s">
        <v>71</v>
      </c>
      <c r="H1327" s="182">
        <v>2.5</v>
      </c>
      <c r="I1327" s="183">
        <v>1</v>
      </c>
      <c r="J1327" s="182" t="s">
        <v>74</v>
      </c>
    </row>
    <row r="1328" spans="1:10" ht="12.75" customHeight="1" x14ac:dyDescent="0.2">
      <c r="A1328" s="182">
        <v>2010</v>
      </c>
      <c r="B1328" s="183">
        <v>1</v>
      </c>
      <c r="C1328" s="183" t="s">
        <v>61</v>
      </c>
      <c r="D1328" s="184" t="s">
        <v>37</v>
      </c>
      <c r="E1328" s="182">
        <v>11</v>
      </c>
      <c r="F1328" s="185" t="s">
        <v>68</v>
      </c>
      <c r="G1328" s="182" t="s">
        <v>71</v>
      </c>
      <c r="H1328" s="182">
        <v>2.5</v>
      </c>
      <c r="I1328" s="183">
        <v>1</v>
      </c>
      <c r="J1328" s="182" t="s">
        <v>74</v>
      </c>
    </row>
    <row r="1329" spans="1:10" ht="12.75" customHeight="1" x14ac:dyDescent="0.2">
      <c r="A1329" s="182">
        <v>2010</v>
      </c>
      <c r="B1329" s="183">
        <v>1</v>
      </c>
      <c r="C1329" s="183" t="s">
        <v>61</v>
      </c>
      <c r="D1329" s="184" t="s">
        <v>34</v>
      </c>
      <c r="E1329" s="182">
        <v>11</v>
      </c>
      <c r="F1329" s="185" t="s">
        <v>66</v>
      </c>
      <c r="G1329" s="182" t="s">
        <v>71</v>
      </c>
      <c r="H1329" s="182">
        <v>3</v>
      </c>
      <c r="I1329" s="183">
        <v>1</v>
      </c>
      <c r="J1329" s="182" t="s">
        <v>74</v>
      </c>
    </row>
    <row r="1330" spans="1:10" ht="12.75" customHeight="1" x14ac:dyDescent="0.2">
      <c r="A1330" s="182">
        <v>2010</v>
      </c>
      <c r="B1330" s="183">
        <v>1</v>
      </c>
      <c r="C1330" s="183" t="s">
        <v>61</v>
      </c>
      <c r="D1330" s="184" t="s">
        <v>34</v>
      </c>
      <c r="E1330" s="182">
        <v>11</v>
      </c>
      <c r="F1330" s="185" t="s">
        <v>77</v>
      </c>
      <c r="G1330" s="182" t="s">
        <v>71</v>
      </c>
      <c r="H1330" s="182">
        <v>1</v>
      </c>
      <c r="I1330" s="183">
        <v>1</v>
      </c>
      <c r="J1330" s="182" t="s">
        <v>74</v>
      </c>
    </row>
    <row r="1331" spans="1:10" ht="12.75" customHeight="1" x14ac:dyDescent="0.2">
      <c r="A1331" s="182">
        <v>2010</v>
      </c>
      <c r="B1331" s="183">
        <v>1</v>
      </c>
      <c r="C1331" s="183" t="s">
        <v>61</v>
      </c>
      <c r="D1331" s="184" t="s">
        <v>62</v>
      </c>
      <c r="E1331" s="182">
        <v>11</v>
      </c>
      <c r="F1331" s="185" t="s">
        <v>65</v>
      </c>
      <c r="G1331" s="182" t="s">
        <v>71</v>
      </c>
      <c r="H1331" s="182">
        <v>2</v>
      </c>
      <c r="I1331" s="183">
        <v>1</v>
      </c>
      <c r="J1331" s="182" t="s">
        <v>74</v>
      </c>
    </row>
    <row r="1332" spans="1:10" ht="12.75" customHeight="1" x14ac:dyDescent="0.2">
      <c r="A1332" s="182">
        <v>2010</v>
      </c>
      <c r="B1332" s="183">
        <v>1</v>
      </c>
      <c r="C1332" s="183" t="s">
        <v>61</v>
      </c>
      <c r="D1332" s="184" t="s">
        <v>62</v>
      </c>
      <c r="E1332" s="182">
        <v>11</v>
      </c>
      <c r="F1332" s="185" t="s">
        <v>66</v>
      </c>
      <c r="G1332" s="182" t="s">
        <v>71</v>
      </c>
      <c r="H1332" s="182">
        <v>1</v>
      </c>
      <c r="I1332" s="183">
        <v>1</v>
      </c>
      <c r="J1332" s="182" t="s">
        <v>74</v>
      </c>
    </row>
    <row r="1333" spans="1:10" ht="12.75" customHeight="1" x14ac:dyDescent="0.2">
      <c r="A1333" s="182">
        <v>2010</v>
      </c>
      <c r="B1333" s="183">
        <v>1</v>
      </c>
      <c r="C1333" s="183" t="s">
        <v>61</v>
      </c>
      <c r="D1333" s="184" t="s">
        <v>38</v>
      </c>
      <c r="E1333" s="182">
        <v>11</v>
      </c>
      <c r="F1333" s="185" t="s">
        <v>65</v>
      </c>
      <c r="G1333" s="182" t="s">
        <v>71</v>
      </c>
      <c r="H1333" s="182">
        <v>1</v>
      </c>
      <c r="I1333" s="183">
        <v>1</v>
      </c>
      <c r="J1333" s="182" t="s">
        <v>74</v>
      </c>
    </row>
    <row r="1334" spans="1:10" ht="12.75" customHeight="1" x14ac:dyDescent="0.2">
      <c r="A1334" s="182">
        <v>2010</v>
      </c>
      <c r="B1334" s="183">
        <v>1</v>
      </c>
      <c r="C1334" s="183" t="s">
        <v>61</v>
      </c>
      <c r="D1334" s="184" t="s">
        <v>62</v>
      </c>
      <c r="E1334" s="182">
        <v>11</v>
      </c>
      <c r="F1334" s="185" t="s">
        <v>68</v>
      </c>
      <c r="G1334" s="182" t="s">
        <v>71</v>
      </c>
      <c r="H1334" s="182">
        <v>1</v>
      </c>
      <c r="I1334" s="183">
        <v>1</v>
      </c>
      <c r="J1334" s="182" t="s">
        <v>74</v>
      </c>
    </row>
    <row r="1335" spans="1:10" ht="12.75" customHeight="1" x14ac:dyDescent="0.2">
      <c r="A1335" s="182">
        <v>2010</v>
      </c>
      <c r="B1335" s="183">
        <v>1</v>
      </c>
      <c r="C1335" s="183" t="s">
        <v>61</v>
      </c>
      <c r="D1335" s="184" t="s">
        <v>62</v>
      </c>
      <c r="E1335" s="182">
        <v>11</v>
      </c>
      <c r="F1335" s="185" t="s">
        <v>70</v>
      </c>
      <c r="G1335" s="182" t="s">
        <v>71</v>
      </c>
      <c r="H1335" s="182">
        <v>1</v>
      </c>
      <c r="I1335" s="183">
        <v>1</v>
      </c>
      <c r="J1335" s="182" t="s">
        <v>74</v>
      </c>
    </row>
    <row r="1336" spans="1:10" ht="12.75" customHeight="1" x14ac:dyDescent="0.2">
      <c r="A1336" s="182">
        <v>2010</v>
      </c>
      <c r="B1336" s="183">
        <v>1</v>
      </c>
      <c r="C1336" s="183" t="s">
        <v>61</v>
      </c>
      <c r="D1336" s="184" t="s">
        <v>38</v>
      </c>
      <c r="E1336" s="182">
        <v>11</v>
      </c>
      <c r="F1336" s="185" t="s">
        <v>70</v>
      </c>
      <c r="G1336" s="182" t="s">
        <v>71</v>
      </c>
      <c r="H1336" s="182">
        <v>1</v>
      </c>
      <c r="I1336" s="183">
        <v>1</v>
      </c>
      <c r="J1336" s="182" t="s">
        <v>74</v>
      </c>
    </row>
    <row r="1337" spans="1:10" ht="12.75" customHeight="1" x14ac:dyDescent="0.2">
      <c r="A1337" s="182">
        <v>2010</v>
      </c>
      <c r="B1337" s="183">
        <v>1</v>
      </c>
      <c r="C1337" s="183" t="s">
        <v>61</v>
      </c>
      <c r="D1337" s="184" t="s">
        <v>39</v>
      </c>
      <c r="E1337" s="182">
        <v>11</v>
      </c>
      <c r="F1337" s="185" t="s">
        <v>70</v>
      </c>
      <c r="G1337" s="182" t="s">
        <v>71</v>
      </c>
      <c r="H1337" s="182">
        <v>2</v>
      </c>
      <c r="I1337" s="183">
        <v>1</v>
      </c>
      <c r="J1337" s="182" t="s">
        <v>74</v>
      </c>
    </row>
    <row r="1338" spans="1:10" ht="12.75" customHeight="1" x14ac:dyDescent="0.2">
      <c r="A1338" s="182">
        <v>2010</v>
      </c>
      <c r="B1338" s="183">
        <v>1</v>
      </c>
      <c r="C1338" s="183" t="s">
        <v>61</v>
      </c>
      <c r="D1338" s="184" t="s">
        <v>34</v>
      </c>
      <c r="E1338" s="182">
        <v>12</v>
      </c>
      <c r="F1338" s="185" t="s">
        <v>63</v>
      </c>
      <c r="G1338" s="182" t="s">
        <v>64</v>
      </c>
      <c r="H1338" s="182">
        <v>1.5</v>
      </c>
      <c r="I1338" s="183">
        <v>1</v>
      </c>
      <c r="J1338" s="182" t="s">
        <v>74</v>
      </c>
    </row>
    <row r="1339" spans="1:10" ht="12.75" customHeight="1" x14ac:dyDescent="0.2">
      <c r="A1339" s="182">
        <v>2010</v>
      </c>
      <c r="B1339" s="183">
        <v>1</v>
      </c>
      <c r="C1339" s="183" t="s">
        <v>61</v>
      </c>
      <c r="D1339" s="184" t="s">
        <v>34</v>
      </c>
      <c r="E1339" s="182">
        <v>12</v>
      </c>
      <c r="F1339" s="185" t="s">
        <v>66</v>
      </c>
      <c r="G1339" s="182" t="s">
        <v>64</v>
      </c>
      <c r="H1339" s="182">
        <v>1.5</v>
      </c>
      <c r="I1339" s="183">
        <v>1</v>
      </c>
      <c r="J1339" s="182" t="s">
        <v>74</v>
      </c>
    </row>
    <row r="1340" spans="1:10" ht="12.75" customHeight="1" x14ac:dyDescent="0.2">
      <c r="A1340" s="182">
        <v>2010</v>
      </c>
      <c r="B1340" s="183">
        <v>1</v>
      </c>
      <c r="C1340" s="183" t="s">
        <v>61</v>
      </c>
      <c r="D1340" s="184" t="s">
        <v>34</v>
      </c>
      <c r="E1340" s="182">
        <v>12</v>
      </c>
      <c r="F1340" s="185" t="s">
        <v>77</v>
      </c>
      <c r="G1340" s="182" t="s">
        <v>64</v>
      </c>
      <c r="H1340" s="182">
        <v>1.5</v>
      </c>
      <c r="I1340" s="183">
        <v>1</v>
      </c>
      <c r="J1340" s="182" t="s">
        <v>74</v>
      </c>
    </row>
    <row r="1341" spans="1:10" ht="12.75" customHeight="1" x14ac:dyDescent="0.2">
      <c r="A1341" s="182">
        <v>2010</v>
      </c>
      <c r="B1341" s="183">
        <v>1</v>
      </c>
      <c r="C1341" s="183" t="s">
        <v>61</v>
      </c>
      <c r="D1341" s="184" t="s">
        <v>34</v>
      </c>
      <c r="E1341" s="182">
        <v>12</v>
      </c>
      <c r="F1341" s="185" t="s">
        <v>69</v>
      </c>
      <c r="G1341" s="182" t="s">
        <v>64</v>
      </c>
      <c r="H1341" s="182">
        <v>1</v>
      </c>
      <c r="I1341" s="183">
        <v>1</v>
      </c>
      <c r="J1341" s="182" t="s">
        <v>74</v>
      </c>
    </row>
    <row r="1342" spans="1:10" ht="12.75" customHeight="1" x14ac:dyDescent="0.2">
      <c r="A1342" s="182">
        <v>2010</v>
      </c>
      <c r="B1342" s="183">
        <v>1</v>
      </c>
      <c r="C1342" s="183" t="s">
        <v>61</v>
      </c>
      <c r="D1342" s="184" t="s">
        <v>38</v>
      </c>
      <c r="E1342" s="182">
        <v>12</v>
      </c>
      <c r="F1342" s="185" t="s">
        <v>65</v>
      </c>
      <c r="G1342" s="182" t="s">
        <v>64</v>
      </c>
      <c r="H1342" s="182">
        <v>1</v>
      </c>
      <c r="I1342" s="183">
        <v>1</v>
      </c>
      <c r="J1342" s="182" t="s">
        <v>74</v>
      </c>
    </row>
    <row r="1343" spans="1:10" ht="12.75" customHeight="1" x14ac:dyDescent="0.2">
      <c r="A1343" s="182">
        <v>2010</v>
      </c>
      <c r="B1343" s="183">
        <v>1</v>
      </c>
      <c r="C1343" s="183" t="s">
        <v>61</v>
      </c>
      <c r="D1343" s="184" t="s">
        <v>38</v>
      </c>
      <c r="E1343" s="182">
        <v>12</v>
      </c>
      <c r="F1343" s="185" t="s">
        <v>70</v>
      </c>
      <c r="G1343" s="182" t="s">
        <v>64</v>
      </c>
      <c r="H1343" s="182">
        <v>2</v>
      </c>
      <c r="I1343" s="183">
        <v>1</v>
      </c>
      <c r="J1343" s="182" t="s">
        <v>74</v>
      </c>
    </row>
    <row r="1344" spans="1:10" ht="12.75" customHeight="1" x14ac:dyDescent="0.2">
      <c r="A1344" s="182">
        <v>2010</v>
      </c>
      <c r="B1344" s="183">
        <v>1</v>
      </c>
      <c r="C1344" s="183" t="s">
        <v>61</v>
      </c>
      <c r="D1344" s="184" t="s">
        <v>37</v>
      </c>
      <c r="E1344" s="182">
        <v>12</v>
      </c>
      <c r="F1344" s="185" t="s">
        <v>63</v>
      </c>
      <c r="G1344" s="182" t="s">
        <v>64</v>
      </c>
      <c r="H1344" s="182">
        <v>2.5</v>
      </c>
      <c r="I1344" s="183">
        <v>1</v>
      </c>
      <c r="J1344" s="182" t="s">
        <v>74</v>
      </c>
    </row>
    <row r="1345" spans="1:10" ht="12.75" customHeight="1" x14ac:dyDescent="0.2">
      <c r="A1345" s="182">
        <v>2010</v>
      </c>
      <c r="B1345" s="183">
        <v>1</v>
      </c>
      <c r="C1345" s="183" t="s">
        <v>61</v>
      </c>
      <c r="D1345" s="184" t="s">
        <v>37</v>
      </c>
      <c r="E1345" s="182">
        <v>12</v>
      </c>
      <c r="F1345" s="185" t="s">
        <v>66</v>
      </c>
      <c r="G1345" s="182" t="s">
        <v>64</v>
      </c>
      <c r="H1345" s="182">
        <v>2.5</v>
      </c>
      <c r="I1345" s="183">
        <v>1</v>
      </c>
      <c r="J1345" s="182" t="s">
        <v>74</v>
      </c>
    </row>
    <row r="1346" spans="1:10" ht="12.75" customHeight="1" x14ac:dyDescent="0.2">
      <c r="A1346" s="182">
        <v>2010</v>
      </c>
      <c r="B1346" s="183">
        <v>1</v>
      </c>
      <c r="C1346" s="183" t="s">
        <v>61</v>
      </c>
      <c r="D1346" s="184" t="s">
        <v>37</v>
      </c>
      <c r="E1346" s="182">
        <v>12</v>
      </c>
      <c r="F1346" s="185" t="s">
        <v>68</v>
      </c>
      <c r="G1346" s="182" t="s">
        <v>64</v>
      </c>
      <c r="H1346" s="182">
        <v>2.5</v>
      </c>
      <c r="I1346" s="183">
        <v>1</v>
      </c>
      <c r="J1346" s="182" t="s">
        <v>74</v>
      </c>
    </row>
    <row r="1347" spans="1:10" ht="12.75" customHeight="1" x14ac:dyDescent="0.2">
      <c r="A1347" s="182">
        <v>2010</v>
      </c>
      <c r="B1347" s="183">
        <v>1</v>
      </c>
      <c r="C1347" s="183" t="s">
        <v>61</v>
      </c>
      <c r="D1347" s="184" t="s">
        <v>39</v>
      </c>
      <c r="E1347" s="182">
        <v>12</v>
      </c>
      <c r="F1347" s="185" t="s">
        <v>70</v>
      </c>
      <c r="G1347" s="182" t="s">
        <v>64</v>
      </c>
      <c r="H1347" s="182">
        <v>3</v>
      </c>
      <c r="I1347" s="183">
        <v>1</v>
      </c>
      <c r="J1347" s="182" t="s">
        <v>74</v>
      </c>
    </row>
    <row r="1348" spans="1:10" ht="12.75" customHeight="1" x14ac:dyDescent="0.2">
      <c r="A1348" s="182">
        <v>2010</v>
      </c>
      <c r="B1348" s="183">
        <v>1</v>
      </c>
      <c r="C1348" s="183" t="s">
        <v>61</v>
      </c>
      <c r="D1348" s="184" t="s">
        <v>62</v>
      </c>
      <c r="E1348" s="182">
        <v>12</v>
      </c>
      <c r="F1348" s="185" t="s">
        <v>65</v>
      </c>
      <c r="G1348" s="182" t="s">
        <v>64</v>
      </c>
      <c r="H1348" s="182">
        <v>1</v>
      </c>
      <c r="I1348" s="183">
        <v>1</v>
      </c>
      <c r="J1348" s="182" t="s">
        <v>74</v>
      </c>
    </row>
    <row r="1349" spans="1:10" ht="12.75" customHeight="1" x14ac:dyDescent="0.2">
      <c r="A1349" s="182">
        <v>2010</v>
      </c>
      <c r="B1349" s="183">
        <v>1</v>
      </c>
      <c r="C1349" s="183" t="s">
        <v>61</v>
      </c>
      <c r="D1349" s="184" t="s">
        <v>62</v>
      </c>
      <c r="E1349" s="182">
        <v>12</v>
      </c>
      <c r="F1349" s="185" t="s">
        <v>77</v>
      </c>
      <c r="G1349" s="182" t="s">
        <v>64</v>
      </c>
      <c r="H1349" s="182">
        <v>2</v>
      </c>
      <c r="I1349" s="183">
        <v>1</v>
      </c>
      <c r="J1349" s="182" t="s">
        <v>74</v>
      </c>
    </row>
    <row r="1350" spans="1:10" ht="12.75" customHeight="1" x14ac:dyDescent="0.2">
      <c r="A1350" s="182">
        <v>2010</v>
      </c>
      <c r="B1350" s="183">
        <v>1</v>
      </c>
      <c r="C1350" s="183" t="s">
        <v>61</v>
      </c>
      <c r="D1350" s="184" t="s">
        <v>62</v>
      </c>
      <c r="E1350" s="182">
        <v>12</v>
      </c>
      <c r="F1350" s="185" t="s">
        <v>68</v>
      </c>
      <c r="G1350" s="182" t="s">
        <v>64</v>
      </c>
      <c r="H1350" s="182">
        <v>1</v>
      </c>
      <c r="I1350" s="183">
        <v>1</v>
      </c>
      <c r="J1350" s="182" t="s">
        <v>74</v>
      </c>
    </row>
    <row r="1351" spans="1:10" ht="12.75" customHeight="1" x14ac:dyDescent="0.2">
      <c r="A1351" s="182">
        <v>2010</v>
      </c>
      <c r="B1351" s="183">
        <v>1</v>
      </c>
      <c r="C1351" s="183" t="s">
        <v>61</v>
      </c>
      <c r="D1351" s="184" t="s">
        <v>62</v>
      </c>
      <c r="E1351" s="182">
        <v>12</v>
      </c>
      <c r="F1351" s="185" t="s">
        <v>70</v>
      </c>
      <c r="G1351" s="182" t="s">
        <v>64</v>
      </c>
      <c r="H1351" s="182">
        <v>2</v>
      </c>
      <c r="I1351" s="183">
        <v>1</v>
      </c>
      <c r="J1351" s="182" t="s">
        <v>74</v>
      </c>
    </row>
    <row r="1352" spans="1:10" ht="12" customHeight="1" x14ac:dyDescent="0.2">
      <c r="A1352" s="182">
        <v>2010</v>
      </c>
      <c r="B1352" s="183">
        <v>1</v>
      </c>
      <c r="C1352" s="183" t="s">
        <v>61</v>
      </c>
      <c r="D1352" s="184" t="s">
        <v>34</v>
      </c>
      <c r="E1352" s="182">
        <v>12</v>
      </c>
      <c r="F1352" s="185" t="s">
        <v>63</v>
      </c>
      <c r="G1352" s="182" t="s">
        <v>71</v>
      </c>
      <c r="H1352" s="182">
        <v>3</v>
      </c>
      <c r="I1352" s="183">
        <v>1</v>
      </c>
      <c r="J1352" s="182" t="s">
        <v>74</v>
      </c>
    </row>
    <row r="1353" spans="1:10" ht="12.75" customHeight="1" x14ac:dyDescent="0.2">
      <c r="A1353" s="182">
        <v>2010</v>
      </c>
      <c r="B1353" s="183">
        <v>1</v>
      </c>
      <c r="C1353" s="183" t="s">
        <v>61</v>
      </c>
      <c r="D1353" s="184" t="s">
        <v>34</v>
      </c>
      <c r="E1353" s="182">
        <v>12</v>
      </c>
      <c r="F1353" s="185" t="s">
        <v>66</v>
      </c>
      <c r="G1353" s="182" t="s">
        <v>71</v>
      </c>
      <c r="H1353" s="182">
        <v>3</v>
      </c>
      <c r="I1353" s="183">
        <v>1</v>
      </c>
      <c r="J1353" s="182" t="s">
        <v>74</v>
      </c>
    </row>
    <row r="1354" spans="1:10" ht="12.75" customHeight="1" x14ac:dyDescent="0.2">
      <c r="A1354" s="182">
        <v>2010</v>
      </c>
      <c r="B1354" s="183">
        <v>1</v>
      </c>
      <c r="C1354" s="183" t="s">
        <v>61</v>
      </c>
      <c r="D1354" s="184" t="s">
        <v>34</v>
      </c>
      <c r="E1354" s="182">
        <v>12</v>
      </c>
      <c r="F1354" s="185" t="s">
        <v>77</v>
      </c>
      <c r="G1354" s="182" t="s">
        <v>71</v>
      </c>
      <c r="H1354" s="182">
        <v>1</v>
      </c>
      <c r="I1354" s="183">
        <v>1</v>
      </c>
      <c r="J1354" s="182" t="s">
        <v>74</v>
      </c>
    </row>
    <row r="1355" spans="1:10" ht="12.75" customHeight="1" x14ac:dyDescent="0.2">
      <c r="A1355" s="182">
        <v>2010</v>
      </c>
      <c r="B1355" s="183">
        <v>1</v>
      </c>
      <c r="C1355" s="183" t="s">
        <v>61</v>
      </c>
      <c r="D1355" s="184" t="s">
        <v>37</v>
      </c>
      <c r="E1355" s="182">
        <v>12</v>
      </c>
      <c r="F1355" s="185" t="s">
        <v>63</v>
      </c>
      <c r="G1355" s="182" t="s">
        <v>71</v>
      </c>
      <c r="H1355" s="182">
        <v>2.5</v>
      </c>
      <c r="I1355" s="183">
        <v>1</v>
      </c>
      <c r="J1355" s="182" t="s">
        <v>74</v>
      </c>
    </row>
    <row r="1356" spans="1:10" ht="12.75" customHeight="1" x14ac:dyDescent="0.2">
      <c r="A1356" s="182">
        <v>2010</v>
      </c>
      <c r="B1356" s="183">
        <v>1</v>
      </c>
      <c r="C1356" s="183" t="s">
        <v>61</v>
      </c>
      <c r="D1356" s="184" t="s">
        <v>37</v>
      </c>
      <c r="E1356" s="182">
        <v>12</v>
      </c>
      <c r="F1356" s="185" t="s">
        <v>66</v>
      </c>
      <c r="G1356" s="182" t="s">
        <v>71</v>
      </c>
      <c r="H1356" s="182">
        <v>2.5</v>
      </c>
      <c r="I1356" s="183">
        <v>1</v>
      </c>
      <c r="J1356" s="182" t="s">
        <v>74</v>
      </c>
    </row>
    <row r="1357" spans="1:10" ht="12.75" customHeight="1" x14ac:dyDescent="0.2">
      <c r="A1357" s="182">
        <v>2010</v>
      </c>
      <c r="B1357" s="183">
        <v>1</v>
      </c>
      <c r="C1357" s="183" t="s">
        <v>61</v>
      </c>
      <c r="D1357" s="184" t="s">
        <v>37</v>
      </c>
      <c r="E1357" s="182">
        <v>12</v>
      </c>
      <c r="F1357" s="185" t="s">
        <v>68</v>
      </c>
      <c r="G1357" s="182" t="s">
        <v>71</v>
      </c>
      <c r="H1357" s="182">
        <v>2.5</v>
      </c>
      <c r="I1357" s="183">
        <v>1</v>
      </c>
      <c r="J1357" s="182" t="s">
        <v>74</v>
      </c>
    </row>
    <row r="1358" spans="1:10" ht="12.75" customHeight="1" x14ac:dyDescent="0.2">
      <c r="A1358" s="182">
        <v>2010</v>
      </c>
      <c r="B1358" s="183">
        <v>1</v>
      </c>
      <c r="C1358" s="183" t="s">
        <v>61</v>
      </c>
      <c r="D1358" s="184" t="s">
        <v>62</v>
      </c>
      <c r="E1358" s="182">
        <v>12</v>
      </c>
      <c r="F1358" s="185" t="s">
        <v>63</v>
      </c>
      <c r="G1358" s="182" t="s">
        <v>71</v>
      </c>
      <c r="H1358" s="182">
        <v>2</v>
      </c>
      <c r="I1358" s="183">
        <v>1</v>
      </c>
      <c r="J1358" s="182" t="s">
        <v>74</v>
      </c>
    </row>
    <row r="1359" spans="1:10" ht="12.75" customHeight="1" x14ac:dyDescent="0.2">
      <c r="A1359" s="182">
        <v>2010</v>
      </c>
      <c r="B1359" s="183">
        <v>1</v>
      </c>
      <c r="C1359" s="183" t="s">
        <v>61</v>
      </c>
      <c r="D1359" s="184" t="s">
        <v>62</v>
      </c>
      <c r="E1359" s="182">
        <v>12</v>
      </c>
      <c r="F1359" s="185" t="s">
        <v>66</v>
      </c>
      <c r="G1359" s="182" t="s">
        <v>71</v>
      </c>
      <c r="H1359" s="182">
        <v>0.5</v>
      </c>
      <c r="I1359" s="183">
        <v>1</v>
      </c>
      <c r="J1359" s="182" t="s">
        <v>74</v>
      </c>
    </row>
    <row r="1360" spans="1:10" ht="12.75" customHeight="1" x14ac:dyDescent="0.2">
      <c r="A1360" s="182">
        <v>2010</v>
      </c>
      <c r="B1360" s="183">
        <v>1</v>
      </c>
      <c r="C1360" s="183" t="s">
        <v>61</v>
      </c>
      <c r="D1360" s="184" t="s">
        <v>62</v>
      </c>
      <c r="E1360" s="182">
        <v>12</v>
      </c>
      <c r="F1360" s="185" t="s">
        <v>68</v>
      </c>
      <c r="G1360" s="182" t="s">
        <v>71</v>
      </c>
      <c r="H1360" s="182">
        <v>1</v>
      </c>
      <c r="I1360" s="183">
        <v>1</v>
      </c>
      <c r="J1360" s="182" t="s">
        <v>74</v>
      </c>
    </row>
    <row r="1361" spans="1:10" ht="12.75" customHeight="1" x14ac:dyDescent="0.2">
      <c r="A1361" s="182">
        <v>2010</v>
      </c>
      <c r="B1361" s="183">
        <v>1</v>
      </c>
      <c r="C1361" s="183" t="s">
        <v>61</v>
      </c>
      <c r="D1361" s="184" t="s">
        <v>62</v>
      </c>
      <c r="E1361" s="182">
        <v>12</v>
      </c>
      <c r="F1361" s="185" t="s">
        <v>70</v>
      </c>
      <c r="G1361" s="182" t="s">
        <v>71</v>
      </c>
      <c r="H1361" s="182">
        <v>1</v>
      </c>
      <c r="I1361" s="183">
        <v>1</v>
      </c>
      <c r="J1361" s="182" t="s">
        <v>74</v>
      </c>
    </row>
    <row r="1362" spans="1:10" ht="12.75" customHeight="1" x14ac:dyDescent="0.2">
      <c r="A1362" s="182">
        <v>2010</v>
      </c>
      <c r="B1362" s="183">
        <v>1</v>
      </c>
      <c r="C1362" s="183" t="s">
        <v>61</v>
      </c>
      <c r="D1362" s="184" t="s">
        <v>38</v>
      </c>
      <c r="E1362" s="182">
        <v>12</v>
      </c>
      <c r="F1362" s="185" t="s">
        <v>65</v>
      </c>
      <c r="G1362" s="182" t="s">
        <v>71</v>
      </c>
      <c r="H1362" s="182">
        <v>1</v>
      </c>
      <c r="I1362" s="183">
        <v>1</v>
      </c>
      <c r="J1362" s="182" t="s">
        <v>74</v>
      </c>
    </row>
    <row r="1363" spans="1:10" ht="12.75" customHeight="1" x14ac:dyDescent="0.2">
      <c r="A1363" s="182">
        <v>2010</v>
      </c>
      <c r="B1363" s="183">
        <v>1</v>
      </c>
      <c r="C1363" s="183" t="s">
        <v>61</v>
      </c>
      <c r="D1363" s="184" t="s">
        <v>38</v>
      </c>
      <c r="E1363" s="182">
        <v>12</v>
      </c>
      <c r="F1363" s="185" t="s">
        <v>70</v>
      </c>
      <c r="G1363" s="182" t="s">
        <v>71</v>
      </c>
      <c r="H1363" s="182">
        <v>2</v>
      </c>
      <c r="I1363" s="183">
        <v>1</v>
      </c>
      <c r="J1363" s="182" t="s">
        <v>74</v>
      </c>
    </row>
    <row r="1364" spans="1:10" ht="12.75" customHeight="1" x14ac:dyDescent="0.2">
      <c r="A1364" s="182">
        <v>2010</v>
      </c>
      <c r="B1364" s="183">
        <v>1</v>
      </c>
      <c r="C1364" s="183" t="s">
        <v>61</v>
      </c>
      <c r="D1364" s="184" t="s">
        <v>39</v>
      </c>
      <c r="E1364" s="182">
        <v>12</v>
      </c>
      <c r="F1364" s="185" t="s">
        <v>70</v>
      </c>
      <c r="G1364" s="182" t="s">
        <v>71</v>
      </c>
      <c r="H1364" s="182">
        <v>3</v>
      </c>
      <c r="I1364" s="183">
        <v>1</v>
      </c>
      <c r="J1364" s="182" t="s">
        <v>74</v>
      </c>
    </row>
    <row r="1365" spans="1:10" ht="12.75" customHeight="1" x14ac:dyDescent="0.2">
      <c r="A1365" s="182">
        <v>2010</v>
      </c>
      <c r="B1365" s="183">
        <v>1</v>
      </c>
      <c r="C1365" s="183" t="s">
        <v>61</v>
      </c>
      <c r="D1365" s="184" t="s">
        <v>34</v>
      </c>
      <c r="E1365" s="182">
        <v>13</v>
      </c>
      <c r="F1365" s="185" t="s">
        <v>63</v>
      </c>
      <c r="G1365" s="182" t="s">
        <v>64</v>
      </c>
      <c r="H1365" s="182">
        <v>1.5</v>
      </c>
      <c r="I1365" s="183">
        <v>1</v>
      </c>
      <c r="J1365" s="182" t="s">
        <v>74</v>
      </c>
    </row>
    <row r="1366" spans="1:10" ht="12.75" customHeight="1" x14ac:dyDescent="0.2">
      <c r="A1366" s="182">
        <v>2010</v>
      </c>
      <c r="B1366" s="183">
        <v>1</v>
      </c>
      <c r="C1366" s="183" t="s">
        <v>61</v>
      </c>
      <c r="D1366" s="184" t="s">
        <v>34</v>
      </c>
      <c r="E1366" s="182">
        <v>13</v>
      </c>
      <c r="F1366" s="185" t="s">
        <v>66</v>
      </c>
      <c r="G1366" s="182" t="s">
        <v>64</v>
      </c>
      <c r="H1366" s="182">
        <v>1.5</v>
      </c>
      <c r="I1366" s="183">
        <v>1</v>
      </c>
      <c r="J1366" s="182" t="s">
        <v>74</v>
      </c>
    </row>
    <row r="1367" spans="1:10" ht="12.75" customHeight="1" x14ac:dyDescent="0.2">
      <c r="A1367" s="182">
        <v>2010</v>
      </c>
      <c r="B1367" s="183">
        <v>1</v>
      </c>
      <c r="C1367" s="183" t="s">
        <v>61</v>
      </c>
      <c r="D1367" s="184" t="s">
        <v>34</v>
      </c>
      <c r="E1367" s="182">
        <v>13</v>
      </c>
      <c r="F1367" s="185" t="s">
        <v>77</v>
      </c>
      <c r="G1367" s="182" t="s">
        <v>64</v>
      </c>
      <c r="H1367" s="182">
        <v>1.5</v>
      </c>
      <c r="I1367" s="183">
        <v>1</v>
      </c>
      <c r="J1367" s="182" t="s">
        <v>74</v>
      </c>
    </row>
    <row r="1368" spans="1:10" ht="12.75" customHeight="1" x14ac:dyDescent="0.2">
      <c r="A1368" s="182">
        <v>2010</v>
      </c>
      <c r="B1368" s="183">
        <v>1</v>
      </c>
      <c r="C1368" s="183" t="s">
        <v>61</v>
      </c>
      <c r="D1368" s="184" t="s">
        <v>34</v>
      </c>
      <c r="E1368" s="182">
        <v>13</v>
      </c>
      <c r="F1368" s="185" t="s">
        <v>69</v>
      </c>
      <c r="G1368" s="182" t="s">
        <v>64</v>
      </c>
      <c r="H1368" s="182">
        <v>1</v>
      </c>
      <c r="I1368" s="183">
        <v>1</v>
      </c>
      <c r="J1368" s="182" t="s">
        <v>74</v>
      </c>
    </row>
    <row r="1369" spans="1:10" ht="12.75" customHeight="1" x14ac:dyDescent="0.2">
      <c r="A1369" s="182">
        <v>2010</v>
      </c>
      <c r="B1369" s="183">
        <v>1</v>
      </c>
      <c r="C1369" s="183" t="s">
        <v>61</v>
      </c>
      <c r="D1369" s="184" t="s">
        <v>38</v>
      </c>
      <c r="E1369" s="182">
        <v>13</v>
      </c>
      <c r="F1369" s="185" t="s">
        <v>65</v>
      </c>
      <c r="G1369" s="182" t="s">
        <v>64</v>
      </c>
      <c r="H1369" s="182">
        <v>1</v>
      </c>
      <c r="I1369" s="183">
        <v>1</v>
      </c>
      <c r="J1369" s="182" t="s">
        <v>74</v>
      </c>
    </row>
    <row r="1370" spans="1:10" ht="12.75" customHeight="1" x14ac:dyDescent="0.2">
      <c r="A1370" s="182">
        <v>2010</v>
      </c>
      <c r="B1370" s="183">
        <v>1</v>
      </c>
      <c r="C1370" s="183" t="s">
        <v>61</v>
      </c>
      <c r="D1370" s="184" t="s">
        <v>38</v>
      </c>
      <c r="E1370" s="182">
        <v>13</v>
      </c>
      <c r="F1370" s="185" t="s">
        <v>70</v>
      </c>
      <c r="G1370" s="182" t="s">
        <v>64</v>
      </c>
      <c r="H1370" s="182">
        <v>2</v>
      </c>
      <c r="I1370" s="183">
        <v>1</v>
      </c>
      <c r="J1370" s="182" t="s">
        <v>74</v>
      </c>
    </row>
    <row r="1371" spans="1:10" ht="12.75" customHeight="1" x14ac:dyDescent="0.2">
      <c r="A1371" s="182">
        <v>2010</v>
      </c>
      <c r="B1371" s="183">
        <v>1</v>
      </c>
      <c r="C1371" s="183" t="s">
        <v>61</v>
      </c>
      <c r="D1371" s="184" t="s">
        <v>37</v>
      </c>
      <c r="E1371" s="182">
        <v>13</v>
      </c>
      <c r="F1371" s="185" t="s">
        <v>63</v>
      </c>
      <c r="G1371" s="182" t="s">
        <v>64</v>
      </c>
      <c r="H1371" s="182">
        <v>2.5</v>
      </c>
      <c r="I1371" s="183">
        <v>1</v>
      </c>
      <c r="J1371" s="182" t="s">
        <v>74</v>
      </c>
    </row>
    <row r="1372" spans="1:10" ht="12.75" customHeight="1" x14ac:dyDescent="0.2">
      <c r="A1372" s="182">
        <v>2010</v>
      </c>
      <c r="B1372" s="183">
        <v>1</v>
      </c>
      <c r="C1372" s="183" t="s">
        <v>61</v>
      </c>
      <c r="D1372" s="184" t="s">
        <v>37</v>
      </c>
      <c r="E1372" s="182">
        <v>13</v>
      </c>
      <c r="F1372" s="185" t="s">
        <v>66</v>
      </c>
      <c r="G1372" s="182" t="s">
        <v>64</v>
      </c>
      <c r="H1372" s="182">
        <v>2.5</v>
      </c>
      <c r="I1372" s="183">
        <v>1</v>
      </c>
      <c r="J1372" s="182" t="s">
        <v>74</v>
      </c>
    </row>
    <row r="1373" spans="1:10" ht="12.75" customHeight="1" x14ac:dyDescent="0.2">
      <c r="A1373" s="182">
        <v>2010</v>
      </c>
      <c r="B1373" s="183">
        <v>1</v>
      </c>
      <c r="C1373" s="183" t="s">
        <v>61</v>
      </c>
      <c r="D1373" s="184" t="s">
        <v>37</v>
      </c>
      <c r="E1373" s="182">
        <v>13</v>
      </c>
      <c r="F1373" s="185" t="s">
        <v>68</v>
      </c>
      <c r="G1373" s="182" t="s">
        <v>64</v>
      </c>
      <c r="H1373" s="182">
        <v>2.5</v>
      </c>
      <c r="I1373" s="183">
        <v>1</v>
      </c>
      <c r="J1373" s="182" t="s">
        <v>74</v>
      </c>
    </row>
    <row r="1374" spans="1:10" ht="12.75" customHeight="1" x14ac:dyDescent="0.2">
      <c r="A1374" s="182">
        <v>2010</v>
      </c>
      <c r="B1374" s="183">
        <v>1</v>
      </c>
      <c r="C1374" s="183" t="s">
        <v>61</v>
      </c>
      <c r="D1374" s="184" t="s">
        <v>39</v>
      </c>
      <c r="E1374" s="182">
        <v>13</v>
      </c>
      <c r="F1374" s="185" t="s">
        <v>70</v>
      </c>
      <c r="G1374" s="182" t="s">
        <v>64</v>
      </c>
      <c r="H1374" s="182">
        <v>3</v>
      </c>
      <c r="I1374" s="183">
        <v>1</v>
      </c>
      <c r="J1374" s="182" t="s">
        <v>74</v>
      </c>
    </row>
    <row r="1375" spans="1:10" ht="12.75" customHeight="1" x14ac:dyDescent="0.2">
      <c r="A1375" s="182">
        <v>2010</v>
      </c>
      <c r="B1375" s="183">
        <v>1</v>
      </c>
      <c r="C1375" s="183" t="s">
        <v>61</v>
      </c>
      <c r="D1375" s="184" t="s">
        <v>62</v>
      </c>
      <c r="E1375" s="182">
        <v>13</v>
      </c>
      <c r="F1375" s="185" t="s">
        <v>63</v>
      </c>
      <c r="G1375" s="182" t="s">
        <v>64</v>
      </c>
      <c r="H1375" s="182">
        <v>1</v>
      </c>
      <c r="I1375" s="183">
        <v>1</v>
      </c>
      <c r="J1375" s="182" t="s">
        <v>74</v>
      </c>
    </row>
    <row r="1376" spans="1:10" ht="12.75" customHeight="1" x14ac:dyDescent="0.2">
      <c r="A1376" s="182">
        <v>2010</v>
      </c>
      <c r="B1376" s="183">
        <v>1</v>
      </c>
      <c r="C1376" s="183" t="s">
        <v>61</v>
      </c>
      <c r="D1376" s="184" t="s">
        <v>62</v>
      </c>
      <c r="E1376" s="182">
        <v>13</v>
      </c>
      <c r="F1376" s="185" t="s">
        <v>66</v>
      </c>
      <c r="G1376" s="182" t="s">
        <v>64</v>
      </c>
      <c r="H1376" s="182">
        <v>1</v>
      </c>
      <c r="I1376" s="183">
        <v>1</v>
      </c>
      <c r="J1376" s="182" t="s">
        <v>74</v>
      </c>
    </row>
    <row r="1377" spans="1:10" ht="12.75" customHeight="1" x14ac:dyDescent="0.2">
      <c r="A1377" s="182">
        <v>2010</v>
      </c>
      <c r="B1377" s="183">
        <v>1</v>
      </c>
      <c r="C1377" s="183" t="s">
        <v>61</v>
      </c>
      <c r="D1377" s="184" t="s">
        <v>62</v>
      </c>
      <c r="E1377" s="182">
        <v>13</v>
      </c>
      <c r="F1377" s="185" t="s">
        <v>68</v>
      </c>
      <c r="G1377" s="182" t="s">
        <v>64</v>
      </c>
      <c r="H1377" s="182">
        <v>1</v>
      </c>
      <c r="I1377" s="183">
        <v>1</v>
      </c>
      <c r="J1377" s="182" t="s">
        <v>74</v>
      </c>
    </row>
    <row r="1378" spans="1:10" ht="12.75" customHeight="1" x14ac:dyDescent="0.2">
      <c r="A1378" s="182">
        <v>2010</v>
      </c>
      <c r="B1378" s="183">
        <v>1</v>
      </c>
      <c r="C1378" s="183" t="s">
        <v>61</v>
      </c>
      <c r="D1378" s="184" t="s">
        <v>62</v>
      </c>
      <c r="E1378" s="182">
        <v>13</v>
      </c>
      <c r="F1378" s="185" t="s">
        <v>70</v>
      </c>
      <c r="G1378" s="182" t="s">
        <v>64</v>
      </c>
      <c r="H1378" s="182">
        <v>2</v>
      </c>
      <c r="I1378" s="183">
        <v>1</v>
      </c>
      <c r="J1378" s="182" t="s">
        <v>74</v>
      </c>
    </row>
    <row r="1379" spans="1:10" ht="12.75" customHeight="1" x14ac:dyDescent="0.2">
      <c r="A1379" s="182">
        <v>2010</v>
      </c>
      <c r="B1379" s="183">
        <v>1</v>
      </c>
      <c r="C1379" s="183" t="s">
        <v>61</v>
      </c>
      <c r="D1379" s="184" t="s">
        <v>37</v>
      </c>
      <c r="E1379" s="182">
        <v>13</v>
      </c>
      <c r="F1379" s="185" t="s">
        <v>66</v>
      </c>
      <c r="G1379" s="182" t="s">
        <v>71</v>
      </c>
      <c r="H1379" s="182">
        <v>2.5</v>
      </c>
      <c r="I1379" s="183">
        <v>1</v>
      </c>
      <c r="J1379" s="182" t="s">
        <v>74</v>
      </c>
    </row>
    <row r="1380" spans="1:10" ht="12.75" customHeight="1" x14ac:dyDescent="0.2">
      <c r="A1380" s="182">
        <v>2010</v>
      </c>
      <c r="B1380" s="183">
        <v>1</v>
      </c>
      <c r="C1380" s="183" t="s">
        <v>61</v>
      </c>
      <c r="D1380" s="184" t="s">
        <v>37</v>
      </c>
      <c r="E1380" s="182">
        <v>13</v>
      </c>
      <c r="F1380" s="185" t="s">
        <v>63</v>
      </c>
      <c r="G1380" s="182" t="s">
        <v>71</v>
      </c>
      <c r="H1380" s="182">
        <v>2.5</v>
      </c>
      <c r="I1380" s="183">
        <v>1</v>
      </c>
      <c r="J1380" s="182" t="s">
        <v>74</v>
      </c>
    </row>
    <row r="1381" spans="1:10" ht="12.75" customHeight="1" x14ac:dyDescent="0.2">
      <c r="A1381" s="182">
        <v>2010</v>
      </c>
      <c r="B1381" s="183">
        <v>1</v>
      </c>
      <c r="C1381" s="183" t="s">
        <v>61</v>
      </c>
      <c r="D1381" s="184" t="s">
        <v>38</v>
      </c>
      <c r="E1381" s="182">
        <v>13</v>
      </c>
      <c r="F1381" s="185" t="s">
        <v>65</v>
      </c>
      <c r="G1381" s="182" t="s">
        <v>71</v>
      </c>
      <c r="H1381" s="182">
        <v>1</v>
      </c>
      <c r="I1381" s="183">
        <v>1</v>
      </c>
      <c r="J1381" s="182" t="s">
        <v>74</v>
      </c>
    </row>
    <row r="1382" spans="1:10" ht="12.75" customHeight="1" x14ac:dyDescent="0.2">
      <c r="A1382" s="182">
        <v>2010</v>
      </c>
      <c r="B1382" s="183">
        <v>1</v>
      </c>
      <c r="C1382" s="183" t="s">
        <v>61</v>
      </c>
      <c r="D1382" s="184" t="s">
        <v>38</v>
      </c>
      <c r="E1382" s="182">
        <v>13</v>
      </c>
      <c r="F1382" s="185" t="s">
        <v>68</v>
      </c>
      <c r="G1382" s="182" t="s">
        <v>71</v>
      </c>
      <c r="H1382" s="182">
        <v>1</v>
      </c>
      <c r="I1382" s="183">
        <v>1</v>
      </c>
      <c r="J1382" s="182" t="s">
        <v>74</v>
      </c>
    </row>
    <row r="1383" spans="1:10" ht="12.75" customHeight="1" x14ac:dyDescent="0.2">
      <c r="A1383" s="182">
        <v>2010</v>
      </c>
      <c r="B1383" s="183">
        <v>1</v>
      </c>
      <c r="C1383" s="183" t="s">
        <v>61</v>
      </c>
      <c r="D1383" s="184" t="s">
        <v>38</v>
      </c>
      <c r="E1383" s="182">
        <v>13</v>
      </c>
      <c r="F1383" s="185" t="s">
        <v>70</v>
      </c>
      <c r="G1383" s="182" t="s">
        <v>71</v>
      </c>
      <c r="H1383" s="182">
        <v>2</v>
      </c>
      <c r="I1383" s="183">
        <v>1</v>
      </c>
      <c r="J1383" s="182" t="s">
        <v>74</v>
      </c>
    </row>
    <row r="1384" spans="1:10" ht="12.75" customHeight="1" x14ac:dyDescent="0.2">
      <c r="A1384" s="182">
        <v>2010</v>
      </c>
      <c r="B1384" s="183">
        <v>1</v>
      </c>
      <c r="C1384" s="183" t="s">
        <v>61</v>
      </c>
      <c r="D1384" s="184" t="s">
        <v>39</v>
      </c>
      <c r="E1384" s="182">
        <v>13</v>
      </c>
      <c r="F1384" s="185" t="s">
        <v>70</v>
      </c>
      <c r="G1384" s="182" t="s">
        <v>71</v>
      </c>
      <c r="H1384" s="182">
        <v>3</v>
      </c>
      <c r="I1384" s="183">
        <v>1</v>
      </c>
      <c r="J1384" s="182" t="s">
        <v>74</v>
      </c>
    </row>
    <row r="1385" spans="1:10" ht="12.75" customHeight="1" x14ac:dyDescent="0.2">
      <c r="A1385" s="182">
        <v>2010</v>
      </c>
      <c r="B1385" s="183">
        <v>1</v>
      </c>
      <c r="C1385" s="183" t="s">
        <v>61</v>
      </c>
      <c r="D1385" s="184" t="s">
        <v>62</v>
      </c>
      <c r="E1385" s="182">
        <v>13</v>
      </c>
      <c r="F1385" s="185" t="s">
        <v>63</v>
      </c>
      <c r="G1385" s="182" t="s">
        <v>71</v>
      </c>
      <c r="H1385" s="182">
        <v>1</v>
      </c>
      <c r="I1385" s="183">
        <v>1</v>
      </c>
      <c r="J1385" s="182" t="s">
        <v>74</v>
      </c>
    </row>
    <row r="1386" spans="1:10" ht="12.75" customHeight="1" x14ac:dyDescent="0.2">
      <c r="A1386" s="182">
        <v>2010</v>
      </c>
      <c r="B1386" s="183">
        <v>1</v>
      </c>
      <c r="C1386" s="183" t="s">
        <v>61</v>
      </c>
      <c r="D1386" s="184" t="s">
        <v>62</v>
      </c>
      <c r="E1386" s="182">
        <v>13</v>
      </c>
      <c r="F1386" s="185" t="s">
        <v>65</v>
      </c>
      <c r="G1386" s="182" t="s">
        <v>71</v>
      </c>
      <c r="H1386" s="182">
        <v>1</v>
      </c>
      <c r="I1386" s="183">
        <v>1</v>
      </c>
      <c r="J1386" s="182" t="s">
        <v>74</v>
      </c>
    </row>
    <row r="1387" spans="1:10" ht="12.75" customHeight="1" x14ac:dyDescent="0.2">
      <c r="A1387" s="182">
        <v>2010</v>
      </c>
      <c r="B1387" s="183">
        <v>1</v>
      </c>
      <c r="C1387" s="183" t="s">
        <v>61</v>
      </c>
      <c r="D1387" s="184" t="s">
        <v>62</v>
      </c>
      <c r="E1387" s="182">
        <v>13</v>
      </c>
      <c r="F1387" s="185" t="s">
        <v>66</v>
      </c>
      <c r="G1387" s="182" t="s">
        <v>71</v>
      </c>
      <c r="H1387" s="182">
        <v>1</v>
      </c>
      <c r="I1387" s="183">
        <v>1</v>
      </c>
      <c r="J1387" s="182" t="s">
        <v>74</v>
      </c>
    </row>
    <row r="1388" spans="1:10" ht="12.75" customHeight="1" x14ac:dyDescent="0.2">
      <c r="A1388" s="182">
        <v>2010</v>
      </c>
      <c r="B1388" s="183">
        <v>1</v>
      </c>
      <c r="C1388" s="183" t="s">
        <v>61</v>
      </c>
      <c r="D1388" s="184" t="s">
        <v>62</v>
      </c>
      <c r="E1388" s="182">
        <v>13</v>
      </c>
      <c r="F1388" s="185" t="s">
        <v>77</v>
      </c>
      <c r="G1388" s="182" t="s">
        <v>71</v>
      </c>
      <c r="H1388" s="182">
        <v>1</v>
      </c>
      <c r="I1388" s="183">
        <v>1</v>
      </c>
      <c r="J1388" s="182" t="s">
        <v>74</v>
      </c>
    </row>
    <row r="1389" spans="1:10" ht="12.75" customHeight="1" x14ac:dyDescent="0.2">
      <c r="A1389" s="182">
        <v>2010</v>
      </c>
      <c r="B1389" s="183">
        <v>1</v>
      </c>
      <c r="C1389" s="183" t="s">
        <v>61</v>
      </c>
      <c r="D1389" s="184" t="s">
        <v>62</v>
      </c>
      <c r="E1389" s="182">
        <v>13</v>
      </c>
      <c r="F1389" s="185" t="s">
        <v>68</v>
      </c>
      <c r="G1389" s="182" t="s">
        <v>71</v>
      </c>
      <c r="H1389" s="182">
        <v>1</v>
      </c>
      <c r="I1389" s="183">
        <v>1</v>
      </c>
      <c r="J1389" s="182" t="s">
        <v>74</v>
      </c>
    </row>
    <row r="1390" spans="1:10" ht="12.75" customHeight="1" x14ac:dyDescent="0.2">
      <c r="A1390" s="182">
        <v>2010</v>
      </c>
      <c r="B1390" s="183">
        <v>1</v>
      </c>
      <c r="C1390" s="183" t="s">
        <v>61</v>
      </c>
      <c r="D1390" s="184" t="s">
        <v>34</v>
      </c>
      <c r="E1390" s="182">
        <v>13</v>
      </c>
      <c r="F1390" s="185" t="s">
        <v>63</v>
      </c>
      <c r="G1390" s="182" t="s">
        <v>71</v>
      </c>
      <c r="H1390" s="182">
        <v>2</v>
      </c>
      <c r="I1390" s="183">
        <v>1</v>
      </c>
      <c r="J1390" s="182" t="s">
        <v>74</v>
      </c>
    </row>
    <row r="1391" spans="1:10" ht="12.75" customHeight="1" x14ac:dyDescent="0.2">
      <c r="A1391" s="182">
        <v>2010</v>
      </c>
      <c r="B1391" s="183">
        <v>1</v>
      </c>
      <c r="C1391" s="183" t="s">
        <v>61</v>
      </c>
      <c r="D1391" s="184" t="s">
        <v>34</v>
      </c>
      <c r="E1391" s="182">
        <v>13</v>
      </c>
      <c r="F1391" s="185" t="s">
        <v>66</v>
      </c>
      <c r="G1391" s="182" t="s">
        <v>71</v>
      </c>
      <c r="H1391" s="182">
        <v>3</v>
      </c>
      <c r="I1391" s="183">
        <v>1</v>
      </c>
      <c r="J1391" s="182" t="s">
        <v>74</v>
      </c>
    </row>
    <row r="1392" spans="1:10" ht="12.75" customHeight="1" x14ac:dyDescent="0.2">
      <c r="A1392" s="182">
        <v>2010</v>
      </c>
      <c r="B1392" s="183">
        <v>1</v>
      </c>
      <c r="C1392" s="183" t="s">
        <v>61</v>
      </c>
      <c r="D1392" s="184" t="s">
        <v>34</v>
      </c>
      <c r="E1392" s="182">
        <v>13</v>
      </c>
      <c r="F1392" s="185" t="s">
        <v>69</v>
      </c>
      <c r="G1392" s="182" t="s">
        <v>71</v>
      </c>
      <c r="H1392" s="182">
        <v>0.5</v>
      </c>
      <c r="I1392" s="183">
        <v>1</v>
      </c>
      <c r="J1392" s="182" t="s">
        <v>74</v>
      </c>
    </row>
    <row r="1393" spans="1:10" ht="12.75" customHeight="1" x14ac:dyDescent="0.2">
      <c r="A1393" s="186">
        <v>2010</v>
      </c>
      <c r="B1393" s="187">
        <v>1</v>
      </c>
      <c r="C1393" s="187" t="s">
        <v>61</v>
      </c>
      <c r="D1393" s="195" t="s">
        <v>37</v>
      </c>
      <c r="E1393" s="186">
        <v>13</v>
      </c>
      <c r="F1393" s="194" t="s">
        <v>63</v>
      </c>
      <c r="G1393" s="186" t="s">
        <v>64</v>
      </c>
      <c r="H1393" s="186">
        <v>2.5</v>
      </c>
      <c r="I1393" s="187">
        <v>1</v>
      </c>
      <c r="J1393" s="186" t="s">
        <v>78</v>
      </c>
    </row>
    <row r="1394" spans="1:10" ht="12.75" customHeight="1" x14ac:dyDescent="0.2">
      <c r="A1394" s="186">
        <v>2010</v>
      </c>
      <c r="B1394" s="187">
        <v>1</v>
      </c>
      <c r="C1394" s="187" t="s">
        <v>61</v>
      </c>
      <c r="D1394" s="195" t="s">
        <v>37</v>
      </c>
      <c r="E1394" s="186">
        <v>13</v>
      </c>
      <c r="F1394" s="194" t="s">
        <v>66</v>
      </c>
      <c r="G1394" s="186" t="s">
        <v>64</v>
      </c>
      <c r="H1394" s="186">
        <v>2.5</v>
      </c>
      <c r="I1394" s="187">
        <v>1</v>
      </c>
      <c r="J1394" s="186" t="s">
        <v>78</v>
      </c>
    </row>
    <row r="1395" spans="1:10" ht="12.75" customHeight="1" x14ac:dyDescent="0.2">
      <c r="A1395" s="186">
        <v>2010</v>
      </c>
      <c r="B1395" s="187">
        <v>1</v>
      </c>
      <c r="C1395" s="187" t="s">
        <v>61</v>
      </c>
      <c r="D1395" s="195" t="s">
        <v>37</v>
      </c>
      <c r="E1395" s="186">
        <v>13</v>
      </c>
      <c r="F1395" s="194" t="s">
        <v>68</v>
      </c>
      <c r="G1395" s="186" t="s">
        <v>64</v>
      </c>
      <c r="H1395" s="186">
        <v>2.5</v>
      </c>
      <c r="I1395" s="187">
        <v>1</v>
      </c>
      <c r="J1395" s="186" t="s">
        <v>78</v>
      </c>
    </row>
    <row r="1396" spans="1:10" ht="12.75" customHeight="1" x14ac:dyDescent="0.2">
      <c r="A1396" s="186">
        <v>2010</v>
      </c>
      <c r="B1396" s="187">
        <v>1</v>
      </c>
      <c r="C1396" s="187" t="s">
        <v>61</v>
      </c>
      <c r="D1396" s="188" t="s">
        <v>34</v>
      </c>
      <c r="E1396" s="186">
        <v>13</v>
      </c>
      <c r="F1396" s="194" t="s">
        <v>63</v>
      </c>
      <c r="G1396" s="186" t="s">
        <v>64</v>
      </c>
      <c r="H1396" s="187">
        <v>1</v>
      </c>
      <c r="I1396" s="187">
        <v>1</v>
      </c>
      <c r="J1396" s="186" t="s">
        <v>78</v>
      </c>
    </row>
    <row r="1397" spans="1:10" ht="12.75" customHeight="1" x14ac:dyDescent="0.2">
      <c r="A1397" s="186">
        <v>2010</v>
      </c>
      <c r="B1397" s="187">
        <v>1</v>
      </c>
      <c r="C1397" s="187" t="s">
        <v>61</v>
      </c>
      <c r="D1397" s="188" t="s">
        <v>34</v>
      </c>
      <c r="E1397" s="186">
        <v>13</v>
      </c>
      <c r="F1397" s="194" t="s">
        <v>66</v>
      </c>
      <c r="G1397" s="186" t="s">
        <v>64</v>
      </c>
      <c r="H1397" s="187">
        <v>1</v>
      </c>
      <c r="I1397" s="187">
        <v>1</v>
      </c>
      <c r="J1397" s="186" t="s">
        <v>78</v>
      </c>
    </row>
    <row r="1398" spans="1:10" ht="12.75" customHeight="1" x14ac:dyDescent="0.2">
      <c r="A1398" s="186">
        <v>2010</v>
      </c>
      <c r="B1398" s="187">
        <v>1</v>
      </c>
      <c r="C1398" s="187" t="s">
        <v>61</v>
      </c>
      <c r="D1398" s="188" t="s">
        <v>34</v>
      </c>
      <c r="E1398" s="186">
        <v>13</v>
      </c>
      <c r="F1398" s="194" t="s">
        <v>77</v>
      </c>
      <c r="G1398" s="186" t="s">
        <v>64</v>
      </c>
      <c r="H1398" s="187">
        <v>1</v>
      </c>
      <c r="I1398" s="187">
        <v>1</v>
      </c>
      <c r="J1398" s="186" t="s">
        <v>78</v>
      </c>
    </row>
    <row r="1399" spans="1:10" ht="12.75" customHeight="1" x14ac:dyDescent="0.2">
      <c r="A1399" s="186">
        <v>2010</v>
      </c>
      <c r="B1399" s="187">
        <v>1</v>
      </c>
      <c r="C1399" s="187" t="s">
        <v>61</v>
      </c>
      <c r="D1399" s="188" t="s">
        <v>34</v>
      </c>
      <c r="E1399" s="186">
        <v>13</v>
      </c>
      <c r="F1399" s="194" t="s">
        <v>69</v>
      </c>
      <c r="G1399" s="186" t="s">
        <v>64</v>
      </c>
      <c r="H1399" s="187">
        <v>1</v>
      </c>
      <c r="I1399" s="187">
        <v>1</v>
      </c>
      <c r="J1399" s="186" t="s">
        <v>78</v>
      </c>
    </row>
    <row r="1400" spans="1:10" ht="12.75" customHeight="1" x14ac:dyDescent="0.2">
      <c r="A1400" s="186">
        <v>2010</v>
      </c>
      <c r="B1400" s="187">
        <v>1</v>
      </c>
      <c r="C1400" s="187" t="s">
        <v>61</v>
      </c>
      <c r="D1400" s="188" t="s">
        <v>38</v>
      </c>
      <c r="E1400" s="186">
        <v>13</v>
      </c>
      <c r="F1400" s="194" t="s">
        <v>65</v>
      </c>
      <c r="G1400" s="186" t="s">
        <v>64</v>
      </c>
      <c r="H1400" s="187">
        <v>1</v>
      </c>
      <c r="I1400" s="187">
        <v>1</v>
      </c>
      <c r="J1400" s="186" t="s">
        <v>78</v>
      </c>
    </row>
    <row r="1401" spans="1:10" ht="12.75" customHeight="1" x14ac:dyDescent="0.2">
      <c r="A1401" s="186">
        <v>2010</v>
      </c>
      <c r="B1401" s="187">
        <v>1</v>
      </c>
      <c r="C1401" s="187" t="s">
        <v>61</v>
      </c>
      <c r="D1401" s="188" t="s">
        <v>38</v>
      </c>
      <c r="E1401" s="186">
        <v>13</v>
      </c>
      <c r="F1401" s="194" t="s">
        <v>70</v>
      </c>
      <c r="G1401" s="186" t="s">
        <v>64</v>
      </c>
      <c r="H1401" s="187">
        <v>1</v>
      </c>
      <c r="I1401" s="187">
        <v>1</v>
      </c>
      <c r="J1401" s="186" t="s">
        <v>78</v>
      </c>
    </row>
    <row r="1402" spans="1:10" ht="12.75" customHeight="1" x14ac:dyDescent="0.2">
      <c r="A1402" s="186">
        <v>2010</v>
      </c>
      <c r="B1402" s="187">
        <v>1</v>
      </c>
      <c r="C1402" s="187" t="s">
        <v>61</v>
      </c>
      <c r="D1402" s="188" t="s">
        <v>39</v>
      </c>
      <c r="E1402" s="186">
        <v>13</v>
      </c>
      <c r="F1402" s="194" t="s">
        <v>70</v>
      </c>
      <c r="G1402" s="186" t="s">
        <v>64</v>
      </c>
      <c r="H1402" s="187">
        <v>2</v>
      </c>
      <c r="I1402" s="187">
        <v>1</v>
      </c>
      <c r="J1402" s="186" t="s">
        <v>78</v>
      </c>
    </row>
    <row r="1403" spans="1:10" ht="12.75" customHeight="1" x14ac:dyDescent="0.2">
      <c r="A1403" s="186">
        <v>2010</v>
      </c>
      <c r="B1403" s="187">
        <v>1</v>
      </c>
      <c r="C1403" s="187" t="s">
        <v>61</v>
      </c>
      <c r="D1403" s="188" t="s">
        <v>62</v>
      </c>
      <c r="E1403" s="186">
        <v>13</v>
      </c>
      <c r="F1403" s="194" t="s">
        <v>63</v>
      </c>
      <c r="G1403" s="186" t="s">
        <v>64</v>
      </c>
      <c r="H1403" s="187">
        <v>1</v>
      </c>
      <c r="I1403" s="187">
        <v>1</v>
      </c>
      <c r="J1403" s="186" t="s">
        <v>78</v>
      </c>
    </row>
    <row r="1404" spans="1:10" ht="12.75" customHeight="1" x14ac:dyDescent="0.2">
      <c r="A1404" s="186">
        <v>2010</v>
      </c>
      <c r="B1404" s="187">
        <v>1</v>
      </c>
      <c r="C1404" s="187" t="s">
        <v>61</v>
      </c>
      <c r="D1404" s="188" t="s">
        <v>62</v>
      </c>
      <c r="E1404" s="186">
        <v>13</v>
      </c>
      <c r="F1404" s="194" t="s">
        <v>66</v>
      </c>
      <c r="G1404" s="186" t="s">
        <v>64</v>
      </c>
      <c r="H1404" s="187">
        <v>1</v>
      </c>
      <c r="I1404" s="187">
        <v>1</v>
      </c>
      <c r="J1404" s="186" t="s">
        <v>78</v>
      </c>
    </row>
    <row r="1405" spans="1:10" ht="12.75" customHeight="1" x14ac:dyDescent="0.2">
      <c r="A1405" s="186">
        <v>2010</v>
      </c>
      <c r="B1405" s="187">
        <v>1</v>
      </c>
      <c r="C1405" s="187" t="s">
        <v>61</v>
      </c>
      <c r="D1405" s="188" t="s">
        <v>62</v>
      </c>
      <c r="E1405" s="186">
        <v>13</v>
      </c>
      <c r="F1405" s="194" t="s">
        <v>70</v>
      </c>
      <c r="G1405" s="186" t="s">
        <v>64</v>
      </c>
      <c r="H1405" s="187">
        <v>1</v>
      </c>
      <c r="I1405" s="187">
        <v>1</v>
      </c>
      <c r="J1405" s="186" t="s">
        <v>78</v>
      </c>
    </row>
    <row r="1406" spans="1:10" ht="12.75" customHeight="1" x14ac:dyDescent="0.2">
      <c r="A1406" s="186">
        <v>2010</v>
      </c>
      <c r="B1406" s="187">
        <v>1</v>
      </c>
      <c r="C1406" s="187" t="s">
        <v>61</v>
      </c>
      <c r="D1406" s="188" t="s">
        <v>37</v>
      </c>
      <c r="E1406" s="186">
        <v>13</v>
      </c>
      <c r="F1406" s="194" t="s">
        <v>66</v>
      </c>
      <c r="G1406" s="187" t="s">
        <v>71</v>
      </c>
      <c r="H1406" s="187">
        <v>2.5</v>
      </c>
      <c r="I1406" s="187">
        <v>1</v>
      </c>
      <c r="J1406" s="186" t="s">
        <v>78</v>
      </c>
    </row>
    <row r="1407" spans="1:10" ht="12.75" customHeight="1" x14ac:dyDescent="0.2">
      <c r="A1407" s="186">
        <v>2010</v>
      </c>
      <c r="B1407" s="187">
        <v>1</v>
      </c>
      <c r="C1407" s="187" t="s">
        <v>61</v>
      </c>
      <c r="D1407" s="188" t="s">
        <v>34</v>
      </c>
      <c r="E1407" s="186">
        <v>13</v>
      </c>
      <c r="F1407" s="194" t="s">
        <v>63</v>
      </c>
      <c r="G1407" s="187" t="s">
        <v>71</v>
      </c>
      <c r="H1407" s="187">
        <v>2</v>
      </c>
      <c r="I1407" s="187">
        <v>1</v>
      </c>
      <c r="J1407" s="186" t="s">
        <v>78</v>
      </c>
    </row>
    <row r="1408" spans="1:10" ht="12.75" customHeight="1" x14ac:dyDescent="0.2">
      <c r="A1408" s="186">
        <v>2010</v>
      </c>
      <c r="B1408" s="187">
        <v>1</v>
      </c>
      <c r="C1408" s="187" t="s">
        <v>61</v>
      </c>
      <c r="D1408" s="188" t="s">
        <v>34</v>
      </c>
      <c r="E1408" s="186">
        <v>13</v>
      </c>
      <c r="F1408" s="194" t="s">
        <v>66</v>
      </c>
      <c r="G1408" s="187" t="s">
        <v>71</v>
      </c>
      <c r="H1408" s="187">
        <v>3</v>
      </c>
      <c r="I1408" s="187">
        <v>1</v>
      </c>
      <c r="J1408" s="186" t="s">
        <v>78</v>
      </c>
    </row>
    <row r="1409" spans="1:10" ht="12.75" customHeight="1" x14ac:dyDescent="0.2">
      <c r="A1409" s="186">
        <v>2010</v>
      </c>
      <c r="B1409" s="187">
        <v>1</v>
      </c>
      <c r="C1409" s="187" t="s">
        <v>61</v>
      </c>
      <c r="D1409" s="188" t="s">
        <v>38</v>
      </c>
      <c r="E1409" s="186">
        <v>13</v>
      </c>
      <c r="F1409" s="194" t="s">
        <v>63</v>
      </c>
      <c r="G1409" s="187" t="s">
        <v>71</v>
      </c>
      <c r="H1409" s="187">
        <v>1</v>
      </c>
      <c r="I1409" s="187">
        <v>1</v>
      </c>
      <c r="J1409" s="186" t="s">
        <v>78</v>
      </c>
    </row>
    <row r="1410" spans="1:10" ht="12.75" customHeight="1" x14ac:dyDescent="0.2">
      <c r="A1410" s="186">
        <v>2010</v>
      </c>
      <c r="B1410" s="187">
        <v>1</v>
      </c>
      <c r="C1410" s="187" t="s">
        <v>61</v>
      </c>
      <c r="D1410" s="188" t="s">
        <v>38</v>
      </c>
      <c r="E1410" s="186">
        <v>13</v>
      </c>
      <c r="F1410" s="194" t="s">
        <v>65</v>
      </c>
      <c r="G1410" s="187" t="s">
        <v>71</v>
      </c>
      <c r="H1410" s="187">
        <v>1</v>
      </c>
      <c r="I1410" s="187">
        <v>1</v>
      </c>
      <c r="J1410" s="186" t="s">
        <v>78</v>
      </c>
    </row>
    <row r="1411" spans="1:10" ht="12.75" customHeight="1" x14ac:dyDescent="0.2">
      <c r="A1411" s="186">
        <v>2010</v>
      </c>
      <c r="B1411" s="187">
        <v>1</v>
      </c>
      <c r="C1411" s="187" t="s">
        <v>61</v>
      </c>
      <c r="D1411" s="188" t="s">
        <v>62</v>
      </c>
      <c r="E1411" s="186">
        <v>13</v>
      </c>
      <c r="F1411" s="194" t="s">
        <v>145</v>
      </c>
      <c r="G1411" s="187" t="s">
        <v>71</v>
      </c>
      <c r="H1411" s="187">
        <v>1</v>
      </c>
      <c r="I1411" s="187">
        <v>1</v>
      </c>
      <c r="J1411" s="186" t="s">
        <v>78</v>
      </c>
    </row>
    <row r="1412" spans="1:10" ht="12.75" customHeight="1" x14ac:dyDescent="0.2">
      <c r="A1412" s="186">
        <v>2010</v>
      </c>
      <c r="B1412" s="187">
        <v>1</v>
      </c>
      <c r="C1412" s="187" t="s">
        <v>61</v>
      </c>
      <c r="D1412" s="188" t="s">
        <v>62</v>
      </c>
      <c r="E1412" s="186">
        <v>13</v>
      </c>
      <c r="F1412" s="194" t="s">
        <v>65</v>
      </c>
      <c r="G1412" s="187" t="s">
        <v>71</v>
      </c>
      <c r="H1412" s="187">
        <v>1</v>
      </c>
      <c r="I1412" s="187">
        <v>1</v>
      </c>
      <c r="J1412" s="186" t="s">
        <v>78</v>
      </c>
    </row>
    <row r="1413" spans="1:10" ht="12.75" customHeight="1" x14ac:dyDescent="0.2">
      <c r="A1413" s="186">
        <v>2010</v>
      </c>
      <c r="B1413" s="187">
        <v>1</v>
      </c>
      <c r="C1413" s="187" t="s">
        <v>61</v>
      </c>
      <c r="D1413" s="188" t="s">
        <v>62</v>
      </c>
      <c r="E1413" s="186">
        <v>13</v>
      </c>
      <c r="F1413" s="194" t="s">
        <v>66</v>
      </c>
      <c r="G1413" s="187" t="s">
        <v>71</v>
      </c>
      <c r="H1413" s="187">
        <v>1</v>
      </c>
      <c r="I1413" s="187">
        <v>1</v>
      </c>
      <c r="J1413" s="186" t="s">
        <v>78</v>
      </c>
    </row>
    <row r="1414" spans="1:10" ht="12.75" customHeight="1" x14ac:dyDescent="0.2">
      <c r="A1414" s="208">
        <v>2010</v>
      </c>
      <c r="B1414" s="209">
        <v>1</v>
      </c>
      <c r="C1414" s="209" t="s">
        <v>61</v>
      </c>
      <c r="D1414" s="210" t="s">
        <v>37</v>
      </c>
      <c r="E1414" s="209">
        <v>13</v>
      </c>
      <c r="F1414" s="211" t="s">
        <v>63</v>
      </c>
      <c r="G1414" s="209" t="s">
        <v>64</v>
      </c>
      <c r="H1414" s="209">
        <v>2.5</v>
      </c>
      <c r="I1414" s="209">
        <v>1</v>
      </c>
      <c r="J1414" s="209" t="s">
        <v>85</v>
      </c>
    </row>
    <row r="1415" spans="1:10" ht="12.75" customHeight="1" x14ac:dyDescent="0.2">
      <c r="A1415" s="208">
        <v>2010</v>
      </c>
      <c r="B1415" s="209">
        <v>1</v>
      </c>
      <c r="C1415" s="209" t="s">
        <v>61</v>
      </c>
      <c r="D1415" s="210" t="s">
        <v>34</v>
      </c>
      <c r="E1415" s="209">
        <v>13</v>
      </c>
      <c r="F1415" s="211" t="s">
        <v>63</v>
      </c>
      <c r="G1415" s="209" t="s">
        <v>64</v>
      </c>
      <c r="H1415" s="209">
        <v>1.5</v>
      </c>
      <c r="I1415" s="209">
        <v>1</v>
      </c>
      <c r="J1415" s="209" t="s">
        <v>85</v>
      </c>
    </row>
    <row r="1416" spans="1:10" ht="12.75" customHeight="1" x14ac:dyDescent="0.2">
      <c r="A1416" s="208">
        <v>2010</v>
      </c>
      <c r="B1416" s="209">
        <v>1</v>
      </c>
      <c r="C1416" s="209" t="s">
        <v>61</v>
      </c>
      <c r="D1416" s="210" t="s">
        <v>62</v>
      </c>
      <c r="E1416" s="209">
        <v>13</v>
      </c>
      <c r="F1416" s="211" t="s">
        <v>63</v>
      </c>
      <c r="G1416" s="209" t="s">
        <v>64</v>
      </c>
      <c r="H1416" s="209">
        <v>1</v>
      </c>
      <c r="I1416" s="209">
        <v>1</v>
      </c>
      <c r="J1416" s="209" t="s">
        <v>85</v>
      </c>
    </row>
    <row r="1417" spans="1:10" ht="12.75" customHeight="1" x14ac:dyDescent="0.2">
      <c r="A1417" s="208">
        <v>2010</v>
      </c>
      <c r="B1417" s="209">
        <v>1</v>
      </c>
      <c r="C1417" s="209" t="s">
        <v>61</v>
      </c>
      <c r="D1417" s="210" t="s">
        <v>38</v>
      </c>
      <c r="E1417" s="209">
        <v>13</v>
      </c>
      <c r="F1417" s="211" t="s">
        <v>65</v>
      </c>
      <c r="G1417" s="209" t="s">
        <v>64</v>
      </c>
      <c r="H1417" s="209">
        <v>2</v>
      </c>
      <c r="I1417" s="209">
        <v>1</v>
      </c>
      <c r="J1417" s="209" t="s">
        <v>85</v>
      </c>
    </row>
    <row r="1418" spans="1:10" ht="12.75" customHeight="1" x14ac:dyDescent="0.2">
      <c r="A1418" s="208">
        <v>2010</v>
      </c>
      <c r="B1418" s="209">
        <v>1</v>
      </c>
      <c r="C1418" s="209" t="s">
        <v>61</v>
      </c>
      <c r="D1418" s="210" t="s">
        <v>62</v>
      </c>
      <c r="E1418" s="209">
        <v>13</v>
      </c>
      <c r="F1418" s="211" t="s">
        <v>65</v>
      </c>
      <c r="G1418" s="209" t="s">
        <v>64</v>
      </c>
      <c r="H1418" s="209">
        <v>1</v>
      </c>
      <c r="I1418" s="209">
        <v>1</v>
      </c>
      <c r="J1418" s="209" t="s">
        <v>85</v>
      </c>
    </row>
    <row r="1419" spans="1:10" ht="12.75" customHeight="1" x14ac:dyDescent="0.2">
      <c r="A1419" s="208">
        <v>2010</v>
      </c>
      <c r="B1419" s="209">
        <v>1</v>
      </c>
      <c r="C1419" s="209" t="s">
        <v>61</v>
      </c>
      <c r="D1419" s="210" t="s">
        <v>37</v>
      </c>
      <c r="E1419" s="209">
        <v>13</v>
      </c>
      <c r="F1419" s="211" t="s">
        <v>66</v>
      </c>
      <c r="G1419" s="209" t="s">
        <v>64</v>
      </c>
      <c r="H1419" s="209">
        <v>2.5</v>
      </c>
      <c r="I1419" s="209">
        <v>1</v>
      </c>
      <c r="J1419" s="209" t="s">
        <v>85</v>
      </c>
    </row>
    <row r="1420" spans="1:10" ht="12.75" customHeight="1" x14ac:dyDescent="0.2">
      <c r="A1420" s="208">
        <v>2010</v>
      </c>
      <c r="B1420" s="209">
        <v>1</v>
      </c>
      <c r="C1420" s="209" t="s">
        <v>61</v>
      </c>
      <c r="D1420" s="210" t="s">
        <v>34</v>
      </c>
      <c r="E1420" s="209">
        <v>13</v>
      </c>
      <c r="F1420" s="211" t="s">
        <v>66</v>
      </c>
      <c r="G1420" s="209" t="s">
        <v>64</v>
      </c>
      <c r="H1420" s="209">
        <v>1.5</v>
      </c>
      <c r="I1420" s="209">
        <v>1</v>
      </c>
      <c r="J1420" s="209" t="s">
        <v>85</v>
      </c>
    </row>
    <row r="1421" spans="1:10" ht="12.75" customHeight="1" x14ac:dyDescent="0.2">
      <c r="A1421" s="208">
        <v>2010</v>
      </c>
      <c r="B1421" s="209">
        <v>1</v>
      </c>
      <c r="C1421" s="209" t="s">
        <v>61</v>
      </c>
      <c r="D1421" s="210" t="s">
        <v>62</v>
      </c>
      <c r="E1421" s="209">
        <v>13</v>
      </c>
      <c r="F1421" s="211" t="s">
        <v>66</v>
      </c>
      <c r="G1421" s="209" t="s">
        <v>64</v>
      </c>
      <c r="H1421" s="209">
        <v>1</v>
      </c>
      <c r="I1421" s="209">
        <v>1</v>
      </c>
      <c r="J1421" s="209" t="s">
        <v>85</v>
      </c>
    </row>
    <row r="1422" spans="1:10" ht="12.75" customHeight="1" x14ac:dyDescent="0.2">
      <c r="A1422" s="208">
        <v>2010</v>
      </c>
      <c r="B1422" s="209">
        <v>1</v>
      </c>
      <c r="C1422" s="209" t="s">
        <v>61</v>
      </c>
      <c r="D1422" s="210" t="s">
        <v>34</v>
      </c>
      <c r="E1422" s="209">
        <v>13</v>
      </c>
      <c r="F1422" s="211" t="s">
        <v>77</v>
      </c>
      <c r="G1422" s="209" t="s">
        <v>64</v>
      </c>
      <c r="H1422" s="209">
        <v>1.5</v>
      </c>
      <c r="I1422" s="209">
        <v>1</v>
      </c>
      <c r="J1422" s="209" t="s">
        <v>85</v>
      </c>
    </row>
    <row r="1423" spans="1:10" ht="12.75" customHeight="1" x14ac:dyDescent="0.2">
      <c r="A1423" s="208">
        <v>2010</v>
      </c>
      <c r="B1423" s="209">
        <v>1</v>
      </c>
      <c r="C1423" s="209" t="s">
        <v>61</v>
      </c>
      <c r="D1423" s="210" t="s">
        <v>37</v>
      </c>
      <c r="E1423" s="209">
        <v>13</v>
      </c>
      <c r="F1423" s="211" t="s">
        <v>68</v>
      </c>
      <c r="G1423" s="209" t="s">
        <v>64</v>
      </c>
      <c r="H1423" s="209">
        <v>2.5</v>
      </c>
      <c r="I1423" s="209">
        <v>1</v>
      </c>
      <c r="J1423" s="209" t="s">
        <v>85</v>
      </c>
    </row>
    <row r="1424" spans="1:10" ht="12.75" customHeight="1" x14ac:dyDescent="0.2">
      <c r="A1424" s="208">
        <v>2010</v>
      </c>
      <c r="B1424" s="209">
        <v>1</v>
      </c>
      <c r="C1424" s="209" t="s">
        <v>61</v>
      </c>
      <c r="D1424" s="210" t="s">
        <v>38</v>
      </c>
      <c r="E1424" s="209">
        <v>13</v>
      </c>
      <c r="F1424" s="211" t="s">
        <v>68</v>
      </c>
      <c r="G1424" s="209" t="s">
        <v>64</v>
      </c>
      <c r="H1424" s="209">
        <v>2</v>
      </c>
      <c r="I1424" s="209">
        <v>1</v>
      </c>
      <c r="J1424" s="209" t="s">
        <v>85</v>
      </c>
    </row>
    <row r="1425" spans="1:10" ht="12.75" customHeight="1" x14ac:dyDescent="0.2">
      <c r="A1425" s="208">
        <v>2010</v>
      </c>
      <c r="B1425" s="209">
        <v>1</v>
      </c>
      <c r="C1425" s="209" t="s">
        <v>61</v>
      </c>
      <c r="D1425" s="210" t="s">
        <v>34</v>
      </c>
      <c r="E1425" s="209">
        <v>13</v>
      </c>
      <c r="F1425" s="211" t="s">
        <v>69</v>
      </c>
      <c r="G1425" s="209" t="s">
        <v>64</v>
      </c>
      <c r="H1425" s="209">
        <v>1</v>
      </c>
      <c r="I1425" s="209">
        <v>1</v>
      </c>
      <c r="J1425" s="209" t="s">
        <v>85</v>
      </c>
    </row>
    <row r="1426" spans="1:10" ht="12.75" customHeight="1" x14ac:dyDescent="0.2">
      <c r="A1426" s="208">
        <v>2010</v>
      </c>
      <c r="B1426" s="209">
        <v>1</v>
      </c>
      <c r="C1426" s="209" t="s">
        <v>61</v>
      </c>
      <c r="D1426" s="210" t="s">
        <v>38</v>
      </c>
      <c r="E1426" s="209">
        <v>13</v>
      </c>
      <c r="F1426" s="211" t="s">
        <v>69</v>
      </c>
      <c r="G1426" s="209" t="s">
        <v>64</v>
      </c>
      <c r="H1426" s="209">
        <v>1</v>
      </c>
      <c r="I1426" s="209">
        <v>1</v>
      </c>
      <c r="J1426" s="209" t="s">
        <v>85</v>
      </c>
    </row>
    <row r="1427" spans="1:10" ht="12.75" customHeight="1" x14ac:dyDescent="0.2">
      <c r="A1427" s="208">
        <v>2010</v>
      </c>
      <c r="B1427" s="209">
        <v>1</v>
      </c>
      <c r="C1427" s="209" t="s">
        <v>61</v>
      </c>
      <c r="D1427" s="210" t="s">
        <v>39</v>
      </c>
      <c r="E1427" s="209">
        <v>13</v>
      </c>
      <c r="F1427" s="211" t="s">
        <v>70</v>
      </c>
      <c r="G1427" s="209" t="s">
        <v>64</v>
      </c>
      <c r="H1427" s="209">
        <v>2</v>
      </c>
      <c r="I1427" s="209">
        <v>1</v>
      </c>
      <c r="J1427" s="209" t="s">
        <v>85</v>
      </c>
    </row>
    <row r="1428" spans="1:10" ht="12.75" customHeight="1" x14ac:dyDescent="0.2">
      <c r="A1428" s="208">
        <v>2010</v>
      </c>
      <c r="B1428" s="209">
        <v>1</v>
      </c>
      <c r="C1428" s="209" t="s">
        <v>61</v>
      </c>
      <c r="D1428" s="210" t="s">
        <v>38</v>
      </c>
      <c r="E1428" s="209">
        <v>13</v>
      </c>
      <c r="F1428" s="211" t="s">
        <v>70</v>
      </c>
      <c r="G1428" s="209" t="s">
        <v>64</v>
      </c>
      <c r="H1428" s="209">
        <v>2</v>
      </c>
      <c r="I1428" s="209">
        <v>1</v>
      </c>
      <c r="J1428" s="209" t="s">
        <v>85</v>
      </c>
    </row>
    <row r="1429" spans="1:10" ht="12.75" customHeight="1" x14ac:dyDescent="0.2">
      <c r="A1429" s="208">
        <v>2010</v>
      </c>
      <c r="B1429" s="209">
        <v>1</v>
      </c>
      <c r="C1429" s="209" t="s">
        <v>61</v>
      </c>
      <c r="D1429" s="210" t="s">
        <v>37</v>
      </c>
      <c r="E1429" s="212">
        <v>13</v>
      </c>
      <c r="F1429" s="213" t="s">
        <v>63</v>
      </c>
      <c r="G1429" s="212" t="s">
        <v>71</v>
      </c>
      <c r="H1429" s="212">
        <v>2.5</v>
      </c>
      <c r="I1429" s="209">
        <v>1</v>
      </c>
      <c r="J1429" s="209" t="s">
        <v>85</v>
      </c>
    </row>
    <row r="1430" spans="1:10" ht="12.75" customHeight="1" x14ac:dyDescent="0.2">
      <c r="A1430" s="208">
        <v>2010</v>
      </c>
      <c r="B1430" s="209">
        <v>1</v>
      </c>
      <c r="C1430" s="209" t="s">
        <v>61</v>
      </c>
      <c r="D1430" s="210" t="s">
        <v>34</v>
      </c>
      <c r="E1430" s="212">
        <v>13</v>
      </c>
      <c r="F1430" s="213" t="s">
        <v>63</v>
      </c>
      <c r="G1430" s="212" t="s">
        <v>71</v>
      </c>
      <c r="H1430" s="212">
        <v>2</v>
      </c>
      <c r="I1430" s="209">
        <v>1</v>
      </c>
      <c r="J1430" s="209" t="s">
        <v>85</v>
      </c>
    </row>
    <row r="1431" spans="1:10" ht="12.75" customHeight="1" x14ac:dyDescent="0.2">
      <c r="A1431" s="208">
        <v>2010</v>
      </c>
      <c r="B1431" s="209">
        <v>1</v>
      </c>
      <c r="C1431" s="209" t="s">
        <v>61</v>
      </c>
      <c r="D1431" s="210" t="s">
        <v>62</v>
      </c>
      <c r="E1431" s="212">
        <v>13</v>
      </c>
      <c r="F1431" s="213" t="s">
        <v>63</v>
      </c>
      <c r="G1431" s="212" t="s">
        <v>71</v>
      </c>
      <c r="H1431" s="212">
        <v>1</v>
      </c>
      <c r="I1431" s="209">
        <v>1</v>
      </c>
      <c r="J1431" s="209" t="s">
        <v>85</v>
      </c>
    </row>
    <row r="1432" spans="1:10" ht="12.75" customHeight="1" x14ac:dyDescent="0.2">
      <c r="A1432" s="208">
        <v>2010</v>
      </c>
      <c r="B1432" s="209">
        <v>1</v>
      </c>
      <c r="C1432" s="209" t="s">
        <v>61</v>
      </c>
      <c r="D1432" s="210" t="s">
        <v>38</v>
      </c>
      <c r="E1432" s="212">
        <v>13</v>
      </c>
      <c r="F1432" s="213" t="s">
        <v>65</v>
      </c>
      <c r="G1432" s="212" t="s">
        <v>71</v>
      </c>
      <c r="H1432" s="212">
        <v>2</v>
      </c>
      <c r="I1432" s="209">
        <v>1</v>
      </c>
      <c r="J1432" s="209" t="s">
        <v>85</v>
      </c>
    </row>
    <row r="1433" spans="1:10" ht="12.75" customHeight="1" x14ac:dyDescent="0.2">
      <c r="A1433" s="208">
        <v>2010</v>
      </c>
      <c r="B1433" s="209">
        <v>1</v>
      </c>
      <c r="C1433" s="209" t="s">
        <v>61</v>
      </c>
      <c r="D1433" s="210" t="s">
        <v>37</v>
      </c>
      <c r="E1433" s="212">
        <v>13</v>
      </c>
      <c r="F1433" s="213" t="s">
        <v>66</v>
      </c>
      <c r="G1433" s="212" t="s">
        <v>71</v>
      </c>
      <c r="H1433" s="212">
        <v>2.5</v>
      </c>
      <c r="I1433" s="209">
        <v>1</v>
      </c>
      <c r="J1433" s="209" t="s">
        <v>85</v>
      </c>
    </row>
    <row r="1434" spans="1:10" ht="12.75" customHeight="1" x14ac:dyDescent="0.2">
      <c r="A1434" s="208">
        <v>2010</v>
      </c>
      <c r="B1434" s="209">
        <v>1</v>
      </c>
      <c r="C1434" s="209" t="s">
        <v>61</v>
      </c>
      <c r="D1434" s="210" t="s">
        <v>34</v>
      </c>
      <c r="E1434" s="212">
        <v>13</v>
      </c>
      <c r="F1434" s="213" t="s">
        <v>66</v>
      </c>
      <c r="G1434" s="212" t="s">
        <v>71</v>
      </c>
      <c r="H1434" s="212">
        <v>3</v>
      </c>
      <c r="I1434" s="209">
        <v>1</v>
      </c>
      <c r="J1434" s="209" t="s">
        <v>85</v>
      </c>
    </row>
    <row r="1435" spans="1:10" ht="12.75" customHeight="1" x14ac:dyDescent="0.2">
      <c r="A1435" s="208">
        <v>2010</v>
      </c>
      <c r="B1435" s="209">
        <v>1</v>
      </c>
      <c r="C1435" s="209" t="s">
        <v>61</v>
      </c>
      <c r="D1435" s="210" t="s">
        <v>62</v>
      </c>
      <c r="E1435" s="212">
        <v>13</v>
      </c>
      <c r="F1435" s="213" t="s">
        <v>77</v>
      </c>
      <c r="G1435" s="212" t="s">
        <v>71</v>
      </c>
      <c r="H1435" s="212">
        <v>2</v>
      </c>
      <c r="I1435" s="209">
        <v>1</v>
      </c>
      <c r="J1435" s="209" t="s">
        <v>85</v>
      </c>
    </row>
    <row r="1436" spans="1:10" ht="12.75" customHeight="1" x14ac:dyDescent="0.2">
      <c r="A1436" s="214">
        <v>2010</v>
      </c>
      <c r="B1436" s="215">
        <v>1</v>
      </c>
      <c r="C1436" s="215" t="s">
        <v>61</v>
      </c>
      <c r="D1436" s="216" t="s">
        <v>38</v>
      </c>
      <c r="E1436" s="215">
        <v>11</v>
      </c>
      <c r="F1436" s="217" t="s">
        <v>68</v>
      </c>
      <c r="G1436" s="215" t="s">
        <v>71</v>
      </c>
      <c r="H1436" s="215">
        <v>1</v>
      </c>
      <c r="I1436" s="215">
        <v>1</v>
      </c>
      <c r="J1436" s="215" t="s">
        <v>58</v>
      </c>
    </row>
    <row r="1437" spans="1:10" ht="12.75" customHeight="1" x14ac:dyDescent="0.2">
      <c r="A1437" s="214">
        <v>2010</v>
      </c>
      <c r="B1437" s="215">
        <v>1</v>
      </c>
      <c r="C1437" s="215" t="s">
        <v>61</v>
      </c>
      <c r="D1437" s="216" t="s">
        <v>39</v>
      </c>
      <c r="E1437" s="215">
        <v>11</v>
      </c>
      <c r="F1437" s="217" t="s">
        <v>68</v>
      </c>
      <c r="G1437" s="215" t="s">
        <v>71</v>
      </c>
      <c r="H1437" s="215">
        <v>2</v>
      </c>
      <c r="I1437" s="215">
        <v>1</v>
      </c>
      <c r="J1437" s="215" t="s">
        <v>58</v>
      </c>
    </row>
    <row r="1438" spans="1:10" ht="12.75" customHeight="1" x14ac:dyDescent="0.2">
      <c r="A1438" s="214">
        <v>2010</v>
      </c>
      <c r="B1438" s="215">
        <v>1</v>
      </c>
      <c r="C1438" s="215" t="s">
        <v>61</v>
      </c>
      <c r="D1438" s="216" t="s">
        <v>38</v>
      </c>
      <c r="E1438" s="215">
        <v>11</v>
      </c>
      <c r="F1438" s="217" t="s">
        <v>70</v>
      </c>
      <c r="G1438" s="215" t="s">
        <v>71</v>
      </c>
      <c r="H1438" s="215">
        <v>1</v>
      </c>
      <c r="I1438" s="215">
        <v>1</v>
      </c>
      <c r="J1438" s="215" t="s">
        <v>58</v>
      </c>
    </row>
    <row r="1439" spans="1:10" ht="12.75" customHeight="1" x14ac:dyDescent="0.2">
      <c r="A1439" s="214">
        <v>2010</v>
      </c>
      <c r="B1439" s="215">
        <v>1</v>
      </c>
      <c r="C1439" s="215" t="s">
        <v>61</v>
      </c>
      <c r="D1439" s="216" t="s">
        <v>39</v>
      </c>
      <c r="E1439" s="215">
        <v>11</v>
      </c>
      <c r="F1439" s="217" t="s">
        <v>70</v>
      </c>
      <c r="G1439" s="215" t="s">
        <v>71</v>
      </c>
      <c r="H1439" s="215">
        <v>0.5</v>
      </c>
      <c r="I1439" s="215">
        <v>1</v>
      </c>
      <c r="J1439" s="215" t="s">
        <v>58</v>
      </c>
    </row>
    <row r="1440" spans="1:10" ht="12.75" customHeight="1" x14ac:dyDescent="0.2">
      <c r="A1440" s="214">
        <v>2010</v>
      </c>
      <c r="B1440" s="215">
        <v>1</v>
      </c>
      <c r="C1440" s="215" t="s">
        <v>61</v>
      </c>
      <c r="D1440" s="216" t="s">
        <v>62</v>
      </c>
      <c r="E1440" s="215">
        <v>11</v>
      </c>
      <c r="F1440" s="217" t="s">
        <v>70</v>
      </c>
      <c r="G1440" s="215" t="s">
        <v>71</v>
      </c>
      <c r="H1440" s="215">
        <v>3</v>
      </c>
      <c r="I1440" s="215">
        <v>1</v>
      </c>
      <c r="J1440" s="215" t="s">
        <v>58</v>
      </c>
    </row>
    <row r="1441" spans="1:10" ht="12.75" customHeight="1" x14ac:dyDescent="0.2">
      <c r="A1441" s="214">
        <v>2010</v>
      </c>
      <c r="B1441" s="215">
        <v>1</v>
      </c>
      <c r="C1441" s="215" t="s">
        <v>61</v>
      </c>
      <c r="D1441" s="216" t="s">
        <v>37</v>
      </c>
      <c r="E1441" s="215">
        <v>11</v>
      </c>
      <c r="F1441" s="217" t="s">
        <v>63</v>
      </c>
      <c r="G1441" s="215" t="s">
        <v>64</v>
      </c>
      <c r="H1441" s="215">
        <v>2.5</v>
      </c>
      <c r="I1441" s="215">
        <v>1</v>
      </c>
      <c r="J1441" s="215" t="s">
        <v>58</v>
      </c>
    </row>
    <row r="1442" spans="1:10" ht="12.75" customHeight="1" x14ac:dyDescent="0.2">
      <c r="A1442" s="214">
        <v>2010</v>
      </c>
      <c r="B1442" s="215">
        <v>1</v>
      </c>
      <c r="C1442" s="215" t="s">
        <v>61</v>
      </c>
      <c r="D1442" s="216" t="s">
        <v>34</v>
      </c>
      <c r="E1442" s="215">
        <v>11</v>
      </c>
      <c r="F1442" s="217" t="s">
        <v>63</v>
      </c>
      <c r="G1442" s="215" t="s">
        <v>64</v>
      </c>
      <c r="H1442" s="215">
        <v>1.5</v>
      </c>
      <c r="I1442" s="215">
        <v>1</v>
      </c>
      <c r="J1442" s="215" t="s">
        <v>58</v>
      </c>
    </row>
    <row r="1443" spans="1:10" ht="12.75" customHeight="1" x14ac:dyDescent="0.2">
      <c r="A1443" s="214">
        <v>2010</v>
      </c>
      <c r="B1443" s="215">
        <v>1</v>
      </c>
      <c r="C1443" s="215" t="s">
        <v>61</v>
      </c>
      <c r="D1443" s="216" t="s">
        <v>62</v>
      </c>
      <c r="E1443" s="215">
        <v>11</v>
      </c>
      <c r="F1443" s="217" t="s">
        <v>63</v>
      </c>
      <c r="G1443" s="215" t="s">
        <v>64</v>
      </c>
      <c r="H1443" s="215">
        <v>1</v>
      </c>
      <c r="I1443" s="215">
        <v>1</v>
      </c>
      <c r="J1443" s="215" t="s">
        <v>58</v>
      </c>
    </row>
    <row r="1444" spans="1:10" ht="12.75" customHeight="1" x14ac:dyDescent="0.2">
      <c r="A1444" s="214">
        <v>2010</v>
      </c>
      <c r="B1444" s="215">
        <v>1</v>
      </c>
      <c r="C1444" s="215" t="s">
        <v>61</v>
      </c>
      <c r="D1444" s="216" t="s">
        <v>62</v>
      </c>
      <c r="E1444" s="215">
        <v>11</v>
      </c>
      <c r="F1444" s="217" t="s">
        <v>65</v>
      </c>
      <c r="G1444" s="215" t="s">
        <v>64</v>
      </c>
      <c r="H1444" s="215">
        <v>1</v>
      </c>
      <c r="I1444" s="215">
        <v>1</v>
      </c>
      <c r="J1444" s="215" t="s">
        <v>58</v>
      </c>
    </row>
    <row r="1445" spans="1:10" ht="12.75" customHeight="1" x14ac:dyDescent="0.2">
      <c r="A1445" s="214">
        <v>2010</v>
      </c>
      <c r="B1445" s="215">
        <v>1</v>
      </c>
      <c r="C1445" s="215" t="s">
        <v>61</v>
      </c>
      <c r="D1445" s="218" t="s">
        <v>37</v>
      </c>
      <c r="E1445" s="215">
        <v>11</v>
      </c>
      <c r="F1445" s="217" t="s">
        <v>66</v>
      </c>
      <c r="G1445" s="215" t="s">
        <v>64</v>
      </c>
      <c r="H1445" s="215">
        <v>2.5</v>
      </c>
      <c r="I1445" s="215">
        <v>1</v>
      </c>
      <c r="J1445" s="215" t="s">
        <v>58</v>
      </c>
    </row>
    <row r="1446" spans="1:10" ht="12.75" customHeight="1" x14ac:dyDescent="0.2">
      <c r="A1446" s="214">
        <v>2010</v>
      </c>
      <c r="B1446" s="215">
        <v>1</v>
      </c>
      <c r="C1446" s="215" t="s">
        <v>61</v>
      </c>
      <c r="D1446" s="216" t="s">
        <v>34</v>
      </c>
      <c r="E1446" s="215">
        <v>11</v>
      </c>
      <c r="F1446" s="217" t="s">
        <v>66</v>
      </c>
      <c r="G1446" s="215" t="s">
        <v>64</v>
      </c>
      <c r="H1446" s="215">
        <v>1.5</v>
      </c>
      <c r="I1446" s="215">
        <v>1</v>
      </c>
      <c r="J1446" s="215" t="s">
        <v>58</v>
      </c>
    </row>
    <row r="1447" spans="1:10" ht="12.75" customHeight="1" x14ac:dyDescent="0.2">
      <c r="A1447" s="214">
        <v>2010</v>
      </c>
      <c r="B1447" s="215">
        <v>1</v>
      </c>
      <c r="C1447" s="215" t="s">
        <v>61</v>
      </c>
      <c r="D1447" s="216" t="s">
        <v>62</v>
      </c>
      <c r="E1447" s="215">
        <v>11</v>
      </c>
      <c r="F1447" s="217" t="s">
        <v>66</v>
      </c>
      <c r="G1447" s="215" t="s">
        <v>64</v>
      </c>
      <c r="H1447" s="219">
        <v>2</v>
      </c>
      <c r="I1447" s="215">
        <v>1</v>
      </c>
      <c r="J1447" s="215" t="s">
        <v>58</v>
      </c>
    </row>
    <row r="1448" spans="1:10" ht="12.75" customHeight="1" x14ac:dyDescent="0.2">
      <c r="A1448" s="214">
        <v>2010</v>
      </c>
      <c r="B1448" s="215">
        <v>1</v>
      </c>
      <c r="C1448" s="215" t="s">
        <v>61</v>
      </c>
      <c r="D1448" s="216" t="s">
        <v>62</v>
      </c>
      <c r="E1448" s="215">
        <v>11</v>
      </c>
      <c r="F1448" s="217" t="s">
        <v>77</v>
      </c>
      <c r="G1448" s="215" t="s">
        <v>64</v>
      </c>
      <c r="H1448" s="215">
        <v>1</v>
      </c>
      <c r="I1448" s="215">
        <v>1</v>
      </c>
      <c r="J1448" s="215" t="s">
        <v>58</v>
      </c>
    </row>
    <row r="1449" spans="1:10" ht="12.75" customHeight="1" x14ac:dyDescent="0.2">
      <c r="A1449" s="214">
        <v>2010</v>
      </c>
      <c r="B1449" s="215">
        <v>1</v>
      </c>
      <c r="C1449" s="215" t="s">
        <v>61</v>
      </c>
      <c r="D1449" s="216" t="s">
        <v>37</v>
      </c>
      <c r="E1449" s="215">
        <v>11</v>
      </c>
      <c r="F1449" s="217" t="s">
        <v>68</v>
      </c>
      <c r="G1449" s="215" t="s">
        <v>64</v>
      </c>
      <c r="H1449" s="215">
        <v>2.5</v>
      </c>
      <c r="I1449" s="215">
        <v>1</v>
      </c>
      <c r="J1449" s="215" t="s">
        <v>58</v>
      </c>
    </row>
    <row r="1450" spans="1:10" ht="12.75" customHeight="1" x14ac:dyDescent="0.2">
      <c r="A1450" s="214">
        <v>2010</v>
      </c>
      <c r="B1450" s="215">
        <v>1</v>
      </c>
      <c r="C1450" s="215" t="s">
        <v>61</v>
      </c>
      <c r="D1450" s="216" t="s">
        <v>38</v>
      </c>
      <c r="E1450" s="215">
        <v>11</v>
      </c>
      <c r="F1450" s="217" t="s">
        <v>68</v>
      </c>
      <c r="G1450" s="215" t="s">
        <v>64</v>
      </c>
      <c r="H1450" s="215">
        <v>1</v>
      </c>
      <c r="I1450" s="215">
        <v>1</v>
      </c>
      <c r="J1450" s="215" t="s">
        <v>58</v>
      </c>
    </row>
    <row r="1451" spans="1:10" ht="12.75" customHeight="1" x14ac:dyDescent="0.2">
      <c r="A1451" s="214">
        <v>2010</v>
      </c>
      <c r="B1451" s="215">
        <v>1</v>
      </c>
      <c r="C1451" s="215" t="s">
        <v>61</v>
      </c>
      <c r="D1451" s="216" t="s">
        <v>39</v>
      </c>
      <c r="E1451" s="215">
        <v>11</v>
      </c>
      <c r="F1451" s="217" t="s">
        <v>68</v>
      </c>
      <c r="G1451" s="215" t="s">
        <v>64</v>
      </c>
      <c r="H1451" s="215">
        <v>2</v>
      </c>
      <c r="I1451" s="215">
        <v>1</v>
      </c>
      <c r="J1451" s="215" t="s">
        <v>58</v>
      </c>
    </row>
    <row r="1452" spans="1:10" ht="12.75" customHeight="1" x14ac:dyDescent="0.2">
      <c r="A1452" s="214">
        <v>2010</v>
      </c>
      <c r="B1452" s="215">
        <v>1</v>
      </c>
      <c r="C1452" s="215" t="s">
        <v>61</v>
      </c>
      <c r="D1452" s="216" t="s">
        <v>34</v>
      </c>
      <c r="E1452" s="215">
        <v>11</v>
      </c>
      <c r="F1452" s="217" t="s">
        <v>69</v>
      </c>
      <c r="G1452" s="215" t="s">
        <v>64</v>
      </c>
      <c r="H1452" s="215">
        <v>1.5</v>
      </c>
      <c r="I1452" s="215">
        <v>1</v>
      </c>
      <c r="J1452" s="215" t="s">
        <v>58</v>
      </c>
    </row>
    <row r="1453" spans="1:10" ht="12.75" customHeight="1" x14ac:dyDescent="0.2">
      <c r="A1453" s="214">
        <v>2010</v>
      </c>
      <c r="B1453" s="215">
        <v>1</v>
      </c>
      <c r="C1453" s="215" t="s">
        <v>61</v>
      </c>
      <c r="D1453" s="216" t="s">
        <v>38</v>
      </c>
      <c r="E1453" s="215">
        <v>11</v>
      </c>
      <c r="F1453" s="217" t="s">
        <v>70</v>
      </c>
      <c r="G1453" s="215" t="s">
        <v>64</v>
      </c>
      <c r="H1453" s="215">
        <v>1</v>
      </c>
      <c r="I1453" s="215">
        <v>1</v>
      </c>
      <c r="J1453" s="215" t="s">
        <v>58</v>
      </c>
    </row>
    <row r="1454" spans="1:10" ht="12.75" customHeight="1" x14ac:dyDescent="0.2">
      <c r="A1454" s="214">
        <v>2010</v>
      </c>
      <c r="B1454" s="215">
        <v>1</v>
      </c>
      <c r="C1454" s="215" t="s">
        <v>61</v>
      </c>
      <c r="D1454" s="216" t="s">
        <v>62</v>
      </c>
      <c r="E1454" s="215">
        <v>11</v>
      </c>
      <c r="F1454" s="217" t="s">
        <v>70</v>
      </c>
      <c r="G1454" s="215" t="s">
        <v>64</v>
      </c>
      <c r="H1454" s="215">
        <v>2</v>
      </c>
      <c r="I1454" s="215">
        <v>1</v>
      </c>
      <c r="J1454" s="215" t="s">
        <v>58</v>
      </c>
    </row>
    <row r="1455" spans="1:10" ht="12.75" customHeight="1" x14ac:dyDescent="0.2">
      <c r="A1455" s="214">
        <v>2010</v>
      </c>
      <c r="B1455" s="215">
        <v>1</v>
      </c>
      <c r="C1455" s="215" t="s">
        <v>61</v>
      </c>
      <c r="D1455" s="216" t="s">
        <v>37</v>
      </c>
      <c r="E1455" s="215">
        <v>12</v>
      </c>
      <c r="F1455" s="217" t="s">
        <v>63</v>
      </c>
      <c r="G1455" s="215" t="s">
        <v>71</v>
      </c>
      <c r="H1455" s="215">
        <v>2.5</v>
      </c>
      <c r="I1455" s="215">
        <v>1</v>
      </c>
      <c r="J1455" s="215" t="s">
        <v>58</v>
      </c>
    </row>
    <row r="1456" spans="1:10" ht="12.75" customHeight="1" x14ac:dyDescent="0.2">
      <c r="A1456" s="214">
        <v>2010</v>
      </c>
      <c r="B1456" s="215">
        <v>1</v>
      </c>
      <c r="C1456" s="215" t="s">
        <v>61</v>
      </c>
      <c r="D1456" s="216" t="s">
        <v>34</v>
      </c>
      <c r="E1456" s="215">
        <v>12</v>
      </c>
      <c r="F1456" s="217" t="s">
        <v>63</v>
      </c>
      <c r="G1456" s="215" t="s">
        <v>71</v>
      </c>
      <c r="H1456" s="215">
        <v>3</v>
      </c>
      <c r="I1456" s="215">
        <v>1</v>
      </c>
      <c r="J1456" s="215" t="s">
        <v>58</v>
      </c>
    </row>
    <row r="1457" spans="1:10" ht="12.75" customHeight="1" x14ac:dyDescent="0.2">
      <c r="A1457" s="214">
        <v>2010</v>
      </c>
      <c r="B1457" s="215">
        <v>1</v>
      </c>
      <c r="C1457" s="215" t="s">
        <v>61</v>
      </c>
      <c r="D1457" s="216" t="s">
        <v>62</v>
      </c>
      <c r="E1457" s="215">
        <v>12</v>
      </c>
      <c r="F1457" s="217" t="s">
        <v>63</v>
      </c>
      <c r="G1457" s="215" t="s">
        <v>71</v>
      </c>
      <c r="H1457" s="215">
        <v>2</v>
      </c>
      <c r="I1457" s="215">
        <v>1</v>
      </c>
      <c r="J1457" s="215" t="s">
        <v>58</v>
      </c>
    </row>
    <row r="1458" spans="1:10" ht="12.75" customHeight="1" x14ac:dyDescent="0.2">
      <c r="A1458" s="214">
        <v>2010</v>
      </c>
      <c r="B1458" s="215">
        <v>1</v>
      </c>
      <c r="C1458" s="215" t="s">
        <v>61</v>
      </c>
      <c r="D1458" s="216" t="s">
        <v>62</v>
      </c>
      <c r="E1458" s="215">
        <v>12</v>
      </c>
      <c r="F1458" s="217" t="s">
        <v>65</v>
      </c>
      <c r="G1458" s="215" t="s">
        <v>71</v>
      </c>
      <c r="H1458" s="215">
        <v>2</v>
      </c>
      <c r="I1458" s="215">
        <v>1</v>
      </c>
      <c r="J1458" s="215" t="s">
        <v>58</v>
      </c>
    </row>
    <row r="1459" spans="1:10" ht="12.75" customHeight="1" x14ac:dyDescent="0.2">
      <c r="A1459" s="214">
        <v>2010</v>
      </c>
      <c r="B1459" s="215">
        <v>1</v>
      </c>
      <c r="C1459" s="215" t="s">
        <v>61</v>
      </c>
      <c r="D1459" s="216" t="s">
        <v>34</v>
      </c>
      <c r="E1459" s="215">
        <v>12</v>
      </c>
      <c r="F1459" s="217" t="s">
        <v>66</v>
      </c>
      <c r="G1459" s="215" t="s">
        <v>71</v>
      </c>
      <c r="H1459" s="215">
        <v>3</v>
      </c>
      <c r="I1459" s="215">
        <v>1</v>
      </c>
      <c r="J1459" s="215" t="s">
        <v>58</v>
      </c>
    </row>
    <row r="1460" spans="1:10" ht="12.75" customHeight="1" x14ac:dyDescent="0.2">
      <c r="A1460" s="214">
        <v>2010</v>
      </c>
      <c r="B1460" s="215">
        <v>1</v>
      </c>
      <c r="C1460" s="215" t="s">
        <v>61</v>
      </c>
      <c r="D1460" s="216" t="s">
        <v>62</v>
      </c>
      <c r="E1460" s="215">
        <v>12</v>
      </c>
      <c r="F1460" s="217" t="s">
        <v>66</v>
      </c>
      <c r="G1460" s="215" t="s">
        <v>71</v>
      </c>
      <c r="H1460" s="215">
        <v>4</v>
      </c>
      <c r="I1460" s="215">
        <v>1</v>
      </c>
      <c r="J1460" s="215" t="s">
        <v>58</v>
      </c>
    </row>
    <row r="1461" spans="1:10" ht="12.75" customHeight="1" x14ac:dyDescent="0.2">
      <c r="A1461" s="214">
        <v>2010</v>
      </c>
      <c r="B1461" s="215">
        <v>1</v>
      </c>
      <c r="C1461" s="215" t="s">
        <v>61</v>
      </c>
      <c r="D1461" s="216" t="s">
        <v>62</v>
      </c>
      <c r="E1461" s="215">
        <v>12</v>
      </c>
      <c r="F1461" s="217" t="s">
        <v>77</v>
      </c>
      <c r="G1461" s="215" t="s">
        <v>71</v>
      </c>
      <c r="H1461" s="215">
        <v>2</v>
      </c>
      <c r="I1461" s="215">
        <v>1</v>
      </c>
      <c r="J1461" s="215" t="s">
        <v>58</v>
      </c>
    </row>
    <row r="1462" spans="1:10" ht="12.75" customHeight="1" x14ac:dyDescent="0.2">
      <c r="A1462" s="202">
        <v>2010</v>
      </c>
      <c r="B1462" s="202">
        <v>1</v>
      </c>
      <c r="C1462" s="202" t="s">
        <v>61</v>
      </c>
      <c r="D1462" s="205" t="s">
        <v>37</v>
      </c>
      <c r="E1462" s="202">
        <v>12</v>
      </c>
      <c r="F1462" s="204" t="s">
        <v>63</v>
      </c>
      <c r="G1462" s="202" t="s">
        <v>64</v>
      </c>
      <c r="H1462" s="202">
        <v>2.5</v>
      </c>
      <c r="I1462" s="202">
        <v>1</v>
      </c>
      <c r="J1462" s="202" t="s">
        <v>101</v>
      </c>
    </row>
    <row r="1463" spans="1:10" ht="12.75" customHeight="1" x14ac:dyDescent="0.2">
      <c r="A1463" s="202">
        <v>2010</v>
      </c>
      <c r="B1463" s="202">
        <v>1</v>
      </c>
      <c r="C1463" s="202" t="s">
        <v>61</v>
      </c>
      <c r="D1463" s="205" t="s">
        <v>62</v>
      </c>
      <c r="E1463" s="202">
        <v>12</v>
      </c>
      <c r="F1463" s="204" t="s">
        <v>63</v>
      </c>
      <c r="G1463" s="202" t="s">
        <v>64</v>
      </c>
      <c r="H1463" s="202">
        <v>1</v>
      </c>
      <c r="I1463" s="202">
        <v>1</v>
      </c>
      <c r="J1463" s="202" t="s">
        <v>101</v>
      </c>
    </row>
    <row r="1464" spans="1:10" ht="12.75" customHeight="1" x14ac:dyDescent="0.2">
      <c r="A1464" s="202">
        <v>2010</v>
      </c>
      <c r="B1464" s="202">
        <v>1</v>
      </c>
      <c r="C1464" s="202" t="s">
        <v>61</v>
      </c>
      <c r="D1464" s="205" t="s">
        <v>34</v>
      </c>
      <c r="E1464" s="202">
        <v>12</v>
      </c>
      <c r="F1464" s="204" t="s">
        <v>65</v>
      </c>
      <c r="G1464" s="202" t="s">
        <v>64</v>
      </c>
      <c r="H1464" s="202">
        <v>1.5</v>
      </c>
      <c r="I1464" s="202">
        <v>1</v>
      </c>
      <c r="J1464" s="202" t="s">
        <v>101</v>
      </c>
    </row>
    <row r="1465" spans="1:10" ht="12.75" customHeight="1" x14ac:dyDescent="0.2">
      <c r="A1465" s="202">
        <v>2010</v>
      </c>
      <c r="B1465" s="202">
        <v>1</v>
      </c>
      <c r="C1465" s="202" t="s">
        <v>61</v>
      </c>
      <c r="D1465" s="205" t="s">
        <v>62</v>
      </c>
      <c r="E1465" s="202">
        <v>12</v>
      </c>
      <c r="F1465" s="204" t="s">
        <v>65</v>
      </c>
      <c r="G1465" s="202" t="s">
        <v>64</v>
      </c>
      <c r="H1465" s="202">
        <v>0.5</v>
      </c>
      <c r="I1465" s="202">
        <v>1</v>
      </c>
      <c r="J1465" s="202" t="s">
        <v>101</v>
      </c>
    </row>
    <row r="1466" spans="1:10" ht="12.75" customHeight="1" x14ac:dyDescent="0.2">
      <c r="A1466" s="202">
        <v>2010</v>
      </c>
      <c r="B1466" s="202">
        <v>1</v>
      </c>
      <c r="C1466" s="202" t="s">
        <v>61</v>
      </c>
      <c r="D1466" s="205" t="s">
        <v>37</v>
      </c>
      <c r="E1466" s="202">
        <v>12</v>
      </c>
      <c r="F1466" s="204" t="s">
        <v>66</v>
      </c>
      <c r="G1466" s="202" t="s">
        <v>64</v>
      </c>
      <c r="H1466" s="202">
        <v>2.5</v>
      </c>
      <c r="I1466" s="202">
        <v>1</v>
      </c>
      <c r="J1466" s="202" t="s">
        <v>101</v>
      </c>
    </row>
    <row r="1467" spans="1:10" ht="12.75" customHeight="1" x14ac:dyDescent="0.2">
      <c r="A1467" s="202">
        <v>2010</v>
      </c>
      <c r="B1467" s="202">
        <v>1</v>
      </c>
      <c r="C1467" s="202" t="s">
        <v>61</v>
      </c>
      <c r="D1467" s="205" t="s">
        <v>34</v>
      </c>
      <c r="E1467" s="202">
        <v>12</v>
      </c>
      <c r="F1467" s="204" t="s">
        <v>77</v>
      </c>
      <c r="G1467" s="202" t="s">
        <v>64</v>
      </c>
      <c r="H1467" s="202">
        <v>1.5</v>
      </c>
      <c r="I1467" s="202">
        <v>1</v>
      </c>
      <c r="J1467" s="202" t="s">
        <v>101</v>
      </c>
    </row>
    <row r="1468" spans="1:10" ht="12.75" customHeight="1" x14ac:dyDescent="0.2">
      <c r="A1468" s="202">
        <v>2010</v>
      </c>
      <c r="B1468" s="202">
        <v>1</v>
      </c>
      <c r="C1468" s="202" t="s">
        <v>61</v>
      </c>
      <c r="D1468" s="205" t="s">
        <v>62</v>
      </c>
      <c r="E1468" s="202">
        <v>12</v>
      </c>
      <c r="F1468" s="204" t="s">
        <v>77</v>
      </c>
      <c r="G1468" s="202" t="s">
        <v>64</v>
      </c>
      <c r="H1468" s="202">
        <v>0.5</v>
      </c>
      <c r="I1468" s="202">
        <v>1</v>
      </c>
      <c r="J1468" s="202" t="s">
        <v>101</v>
      </c>
    </row>
    <row r="1469" spans="1:10" ht="12.75" customHeight="1" x14ac:dyDescent="0.2">
      <c r="A1469" s="202">
        <v>2010</v>
      </c>
      <c r="B1469" s="202">
        <v>1</v>
      </c>
      <c r="C1469" s="202" t="s">
        <v>61</v>
      </c>
      <c r="D1469" s="205" t="s">
        <v>37</v>
      </c>
      <c r="E1469" s="202">
        <v>12</v>
      </c>
      <c r="F1469" s="204" t="s">
        <v>68</v>
      </c>
      <c r="G1469" s="202" t="s">
        <v>64</v>
      </c>
      <c r="H1469" s="202">
        <v>2.5</v>
      </c>
      <c r="I1469" s="202">
        <v>1</v>
      </c>
      <c r="J1469" s="202" t="s">
        <v>101</v>
      </c>
    </row>
    <row r="1470" spans="1:10" ht="12.75" customHeight="1" x14ac:dyDescent="0.2">
      <c r="A1470" s="202">
        <v>2010</v>
      </c>
      <c r="B1470" s="202">
        <v>1</v>
      </c>
      <c r="C1470" s="202" t="s">
        <v>61</v>
      </c>
      <c r="D1470" s="205" t="s">
        <v>38</v>
      </c>
      <c r="E1470" s="202">
        <v>12</v>
      </c>
      <c r="F1470" s="204" t="s">
        <v>68</v>
      </c>
      <c r="G1470" s="202" t="s">
        <v>64</v>
      </c>
      <c r="H1470" s="202">
        <v>2</v>
      </c>
      <c r="I1470" s="202">
        <v>1</v>
      </c>
      <c r="J1470" s="202" t="s">
        <v>101</v>
      </c>
    </row>
    <row r="1471" spans="1:10" ht="12.75" customHeight="1" x14ac:dyDescent="0.2">
      <c r="A1471" s="202">
        <v>2010</v>
      </c>
      <c r="B1471" s="202">
        <v>1</v>
      </c>
      <c r="C1471" s="202" t="s">
        <v>61</v>
      </c>
      <c r="D1471" s="205" t="s">
        <v>62</v>
      </c>
      <c r="E1471" s="202">
        <v>12</v>
      </c>
      <c r="F1471" s="204" t="s">
        <v>68</v>
      </c>
      <c r="G1471" s="202" t="s">
        <v>64</v>
      </c>
      <c r="H1471" s="202">
        <v>1</v>
      </c>
      <c r="I1471" s="202">
        <v>1</v>
      </c>
      <c r="J1471" s="202" t="s">
        <v>101</v>
      </c>
    </row>
    <row r="1472" spans="1:10" ht="12.75" customHeight="1" x14ac:dyDescent="0.2">
      <c r="A1472" s="202">
        <v>2010</v>
      </c>
      <c r="B1472" s="202">
        <v>1</v>
      </c>
      <c r="C1472" s="202" t="s">
        <v>61</v>
      </c>
      <c r="D1472" s="205" t="s">
        <v>34</v>
      </c>
      <c r="E1472" s="202">
        <v>12</v>
      </c>
      <c r="F1472" s="204" t="s">
        <v>69</v>
      </c>
      <c r="G1472" s="202" t="s">
        <v>64</v>
      </c>
      <c r="H1472" s="202">
        <v>1</v>
      </c>
      <c r="I1472" s="202">
        <v>1</v>
      </c>
      <c r="J1472" s="202" t="s">
        <v>101</v>
      </c>
    </row>
    <row r="1473" spans="1:10" ht="12.75" customHeight="1" x14ac:dyDescent="0.2">
      <c r="A1473" s="202">
        <v>2010</v>
      </c>
      <c r="B1473" s="202">
        <v>1</v>
      </c>
      <c r="C1473" s="202" t="s">
        <v>61</v>
      </c>
      <c r="D1473" s="205" t="s">
        <v>39</v>
      </c>
      <c r="E1473" s="202">
        <v>12</v>
      </c>
      <c r="F1473" s="204" t="s">
        <v>69</v>
      </c>
      <c r="G1473" s="202" t="s">
        <v>64</v>
      </c>
      <c r="H1473" s="202">
        <v>2</v>
      </c>
      <c r="I1473" s="202">
        <v>1</v>
      </c>
      <c r="J1473" s="202" t="s">
        <v>101</v>
      </c>
    </row>
    <row r="1474" spans="1:10" ht="12.75" customHeight="1" x14ac:dyDescent="0.2">
      <c r="A1474" s="202">
        <v>2010</v>
      </c>
      <c r="B1474" s="202">
        <v>1</v>
      </c>
      <c r="C1474" s="202" t="s">
        <v>61</v>
      </c>
      <c r="D1474" s="205" t="s">
        <v>39</v>
      </c>
      <c r="E1474" s="202">
        <v>12</v>
      </c>
      <c r="F1474" s="204" t="s">
        <v>70</v>
      </c>
      <c r="G1474" s="202" t="s">
        <v>64</v>
      </c>
      <c r="H1474" s="202">
        <v>0.5</v>
      </c>
      <c r="I1474" s="202">
        <v>1</v>
      </c>
      <c r="J1474" s="202" t="s">
        <v>101</v>
      </c>
    </row>
    <row r="1475" spans="1:10" ht="12.75" customHeight="1" x14ac:dyDescent="0.2">
      <c r="A1475" s="202">
        <v>2010</v>
      </c>
      <c r="B1475" s="202">
        <v>1</v>
      </c>
      <c r="C1475" s="202" t="s">
        <v>61</v>
      </c>
      <c r="D1475" s="205" t="s">
        <v>62</v>
      </c>
      <c r="E1475" s="202">
        <v>12</v>
      </c>
      <c r="F1475" s="204" t="s">
        <v>70</v>
      </c>
      <c r="G1475" s="202" t="s">
        <v>64</v>
      </c>
      <c r="H1475" s="202">
        <v>1</v>
      </c>
      <c r="I1475" s="202">
        <v>1</v>
      </c>
      <c r="J1475" s="202" t="s">
        <v>101</v>
      </c>
    </row>
    <row r="1476" spans="1:10" ht="12.75" customHeight="1" x14ac:dyDescent="0.2">
      <c r="A1476" s="202">
        <v>2010</v>
      </c>
      <c r="B1476" s="202">
        <v>1</v>
      </c>
      <c r="C1476" s="202" t="s">
        <v>61</v>
      </c>
      <c r="D1476" s="220" t="s">
        <v>38</v>
      </c>
      <c r="E1476" s="202">
        <v>12</v>
      </c>
      <c r="F1476" s="221" t="s">
        <v>146</v>
      </c>
      <c r="G1476" s="222" t="s">
        <v>147</v>
      </c>
      <c r="H1476" s="222">
        <v>1</v>
      </c>
      <c r="I1476" s="202">
        <v>1</v>
      </c>
      <c r="J1476" s="202" t="s">
        <v>101</v>
      </c>
    </row>
    <row r="1477" spans="1:10" ht="12.75" customHeight="1" x14ac:dyDescent="0.2">
      <c r="A1477" s="202">
        <v>2010</v>
      </c>
      <c r="B1477" s="202">
        <v>1</v>
      </c>
      <c r="C1477" s="202" t="s">
        <v>61</v>
      </c>
      <c r="D1477" s="205" t="s">
        <v>39</v>
      </c>
      <c r="E1477" s="202">
        <v>12</v>
      </c>
      <c r="F1477" s="204" t="s">
        <v>146</v>
      </c>
      <c r="G1477" s="222" t="s">
        <v>147</v>
      </c>
      <c r="H1477" s="202">
        <v>4</v>
      </c>
      <c r="I1477" s="202">
        <v>1</v>
      </c>
      <c r="J1477" s="202" t="s">
        <v>101</v>
      </c>
    </row>
    <row r="1478" spans="1:10" ht="12.75" customHeight="1" x14ac:dyDescent="0.2">
      <c r="A1478" s="202">
        <v>2010</v>
      </c>
      <c r="B1478" s="202">
        <v>1</v>
      </c>
      <c r="C1478" s="202" t="s">
        <v>61</v>
      </c>
      <c r="D1478" s="205" t="s">
        <v>38</v>
      </c>
      <c r="E1478" s="202">
        <v>12</v>
      </c>
      <c r="F1478" s="204" t="s">
        <v>65</v>
      </c>
      <c r="G1478" s="222" t="s">
        <v>147</v>
      </c>
      <c r="H1478" s="202">
        <v>1</v>
      </c>
      <c r="I1478" s="202">
        <v>1</v>
      </c>
      <c r="J1478" s="202" t="s">
        <v>101</v>
      </c>
    </row>
    <row r="1479" spans="1:10" ht="12.75" customHeight="1" x14ac:dyDescent="0.2">
      <c r="A1479" s="202">
        <v>2010</v>
      </c>
      <c r="B1479" s="202">
        <v>1</v>
      </c>
      <c r="C1479" s="202" t="s">
        <v>61</v>
      </c>
      <c r="D1479" s="205" t="s">
        <v>62</v>
      </c>
      <c r="E1479" s="202">
        <v>12</v>
      </c>
      <c r="F1479" s="204" t="s">
        <v>65</v>
      </c>
      <c r="G1479" s="222" t="s">
        <v>147</v>
      </c>
      <c r="H1479" s="202">
        <v>2</v>
      </c>
      <c r="I1479" s="202">
        <v>1</v>
      </c>
      <c r="J1479" s="202" t="s">
        <v>101</v>
      </c>
    </row>
    <row r="1480" spans="1:10" ht="12.75" customHeight="1" x14ac:dyDescent="0.2">
      <c r="A1480" s="202">
        <v>2010</v>
      </c>
      <c r="B1480" s="202">
        <v>1</v>
      </c>
      <c r="C1480" s="202" t="s">
        <v>61</v>
      </c>
      <c r="D1480" s="205" t="s">
        <v>37</v>
      </c>
      <c r="E1480" s="202">
        <v>12</v>
      </c>
      <c r="F1480" s="204" t="s">
        <v>66</v>
      </c>
      <c r="G1480" s="222" t="s">
        <v>147</v>
      </c>
      <c r="H1480" s="202">
        <v>2.5</v>
      </c>
      <c r="I1480" s="202">
        <v>1</v>
      </c>
      <c r="J1480" s="202" t="s">
        <v>101</v>
      </c>
    </row>
    <row r="1481" spans="1:10" ht="12.75" customHeight="1" x14ac:dyDescent="0.2">
      <c r="A1481" s="202">
        <v>2010</v>
      </c>
      <c r="B1481" s="202">
        <v>1</v>
      </c>
      <c r="C1481" s="202" t="s">
        <v>61</v>
      </c>
      <c r="D1481" s="205" t="s">
        <v>34</v>
      </c>
      <c r="E1481" s="202">
        <v>12</v>
      </c>
      <c r="F1481" s="204" t="s">
        <v>66</v>
      </c>
      <c r="G1481" s="222" t="s">
        <v>147</v>
      </c>
      <c r="H1481" s="202">
        <v>3</v>
      </c>
      <c r="I1481" s="202">
        <v>1</v>
      </c>
      <c r="J1481" s="202" t="s">
        <v>101</v>
      </c>
    </row>
    <row r="1482" spans="1:10" ht="12.75" customHeight="1" x14ac:dyDescent="0.2">
      <c r="A1482" s="202">
        <v>2010</v>
      </c>
      <c r="B1482" s="202">
        <v>1</v>
      </c>
      <c r="C1482" s="202" t="s">
        <v>61</v>
      </c>
      <c r="D1482" s="205" t="s">
        <v>62</v>
      </c>
      <c r="E1482" s="202">
        <v>12</v>
      </c>
      <c r="F1482" s="204" t="s">
        <v>66</v>
      </c>
      <c r="G1482" s="222" t="s">
        <v>147</v>
      </c>
      <c r="H1482" s="202">
        <v>1</v>
      </c>
      <c r="I1482" s="202">
        <v>1</v>
      </c>
      <c r="J1482" s="202" t="s">
        <v>101</v>
      </c>
    </row>
    <row r="1483" spans="1:10" ht="12.75" customHeight="1" x14ac:dyDescent="0.2">
      <c r="A1483" s="202">
        <v>2010</v>
      </c>
      <c r="B1483" s="202">
        <v>1</v>
      </c>
      <c r="C1483" s="202" t="s">
        <v>61</v>
      </c>
      <c r="D1483" s="205" t="s">
        <v>34</v>
      </c>
      <c r="E1483" s="202">
        <v>12</v>
      </c>
      <c r="F1483" s="204" t="s">
        <v>77</v>
      </c>
      <c r="G1483" s="222" t="s">
        <v>147</v>
      </c>
      <c r="H1483" s="202">
        <v>1</v>
      </c>
      <c r="I1483" s="202">
        <v>1</v>
      </c>
      <c r="J1483" s="202" t="s">
        <v>101</v>
      </c>
    </row>
    <row r="1484" spans="1:10" ht="12.75" customHeight="1" x14ac:dyDescent="0.2">
      <c r="A1484" s="202">
        <v>2010</v>
      </c>
      <c r="B1484" s="202">
        <v>1</v>
      </c>
      <c r="C1484" s="202" t="s">
        <v>61</v>
      </c>
      <c r="D1484" s="205" t="s">
        <v>38</v>
      </c>
      <c r="E1484" s="202">
        <v>12</v>
      </c>
      <c r="F1484" s="204" t="s">
        <v>68</v>
      </c>
      <c r="G1484" s="222" t="s">
        <v>147</v>
      </c>
      <c r="H1484" s="202">
        <v>1</v>
      </c>
      <c r="I1484" s="202">
        <v>1</v>
      </c>
      <c r="J1484" s="202" t="s">
        <v>101</v>
      </c>
    </row>
    <row r="1485" spans="1:10" ht="12.75" customHeight="1" x14ac:dyDescent="0.2">
      <c r="A1485" s="202">
        <v>2010</v>
      </c>
      <c r="B1485" s="202">
        <v>1</v>
      </c>
      <c r="C1485" s="202" t="s">
        <v>61</v>
      </c>
      <c r="D1485" s="205" t="s">
        <v>62</v>
      </c>
      <c r="E1485" s="202">
        <v>12</v>
      </c>
      <c r="F1485" s="204" t="s">
        <v>68</v>
      </c>
      <c r="G1485" s="222" t="s">
        <v>147</v>
      </c>
      <c r="H1485" s="202">
        <v>1</v>
      </c>
      <c r="I1485" s="202">
        <v>1</v>
      </c>
      <c r="J1485" s="202" t="s">
        <v>101</v>
      </c>
    </row>
    <row r="1486" spans="1:10" ht="12.75" customHeight="1" x14ac:dyDescent="0.2">
      <c r="A1486" s="202">
        <v>2010</v>
      </c>
      <c r="B1486" s="202">
        <v>1</v>
      </c>
      <c r="C1486" s="202" t="s">
        <v>61</v>
      </c>
      <c r="D1486" s="205" t="s">
        <v>38</v>
      </c>
      <c r="E1486" s="202">
        <v>12</v>
      </c>
      <c r="F1486" s="204" t="s">
        <v>70</v>
      </c>
      <c r="G1486" s="222" t="s">
        <v>147</v>
      </c>
      <c r="H1486" s="202">
        <v>1</v>
      </c>
      <c r="I1486" s="202">
        <v>1</v>
      </c>
      <c r="J1486" s="202" t="s">
        <v>101</v>
      </c>
    </row>
    <row r="1487" spans="1:10" ht="12.75" customHeight="1" x14ac:dyDescent="0.2">
      <c r="A1487" s="202">
        <v>2010</v>
      </c>
      <c r="B1487" s="202">
        <v>1</v>
      </c>
      <c r="C1487" s="202" t="s">
        <v>61</v>
      </c>
      <c r="D1487" s="205" t="s">
        <v>37</v>
      </c>
      <c r="E1487" s="202">
        <v>13</v>
      </c>
      <c r="F1487" s="204" t="s">
        <v>63</v>
      </c>
      <c r="G1487" s="202" t="s">
        <v>64</v>
      </c>
      <c r="H1487" s="202">
        <v>2.5</v>
      </c>
      <c r="I1487" s="202">
        <v>1</v>
      </c>
      <c r="J1487" s="202" t="s">
        <v>101</v>
      </c>
    </row>
    <row r="1488" spans="1:10" ht="12.75" customHeight="1" x14ac:dyDescent="0.2">
      <c r="A1488" s="202">
        <v>2010</v>
      </c>
      <c r="B1488" s="202">
        <v>1</v>
      </c>
      <c r="C1488" s="202" t="s">
        <v>61</v>
      </c>
      <c r="D1488" s="205" t="s">
        <v>62</v>
      </c>
      <c r="E1488" s="202">
        <v>13</v>
      </c>
      <c r="F1488" s="204" t="s">
        <v>63</v>
      </c>
      <c r="G1488" s="202" t="s">
        <v>64</v>
      </c>
      <c r="H1488" s="202">
        <v>1</v>
      </c>
      <c r="I1488" s="202">
        <v>1</v>
      </c>
      <c r="J1488" s="202" t="s">
        <v>101</v>
      </c>
    </row>
    <row r="1489" spans="1:10" ht="12.75" customHeight="1" x14ac:dyDescent="0.2">
      <c r="A1489" s="202">
        <v>2010</v>
      </c>
      <c r="B1489" s="202">
        <v>1</v>
      </c>
      <c r="C1489" s="202" t="s">
        <v>61</v>
      </c>
      <c r="D1489" s="205" t="s">
        <v>34</v>
      </c>
      <c r="E1489" s="202">
        <v>13</v>
      </c>
      <c r="F1489" s="204" t="s">
        <v>65</v>
      </c>
      <c r="G1489" s="202" t="s">
        <v>64</v>
      </c>
      <c r="H1489" s="202">
        <v>1.5</v>
      </c>
      <c r="I1489" s="202">
        <v>1</v>
      </c>
      <c r="J1489" s="202" t="s">
        <v>101</v>
      </c>
    </row>
    <row r="1490" spans="1:10" ht="12.75" customHeight="1" x14ac:dyDescent="0.2">
      <c r="A1490" s="202">
        <v>2010</v>
      </c>
      <c r="B1490" s="202">
        <v>1</v>
      </c>
      <c r="C1490" s="202" t="s">
        <v>61</v>
      </c>
      <c r="D1490" s="205" t="s">
        <v>62</v>
      </c>
      <c r="E1490" s="202">
        <v>13</v>
      </c>
      <c r="F1490" s="204" t="s">
        <v>65</v>
      </c>
      <c r="G1490" s="202" t="s">
        <v>64</v>
      </c>
      <c r="H1490" s="202">
        <v>0.5</v>
      </c>
      <c r="I1490" s="202">
        <v>1</v>
      </c>
      <c r="J1490" s="202" t="s">
        <v>101</v>
      </c>
    </row>
    <row r="1491" spans="1:10" ht="12.75" customHeight="1" x14ac:dyDescent="0.2">
      <c r="A1491" s="202">
        <v>2010</v>
      </c>
      <c r="B1491" s="202">
        <v>1</v>
      </c>
      <c r="C1491" s="202" t="s">
        <v>61</v>
      </c>
      <c r="D1491" s="205" t="s">
        <v>37</v>
      </c>
      <c r="E1491" s="202">
        <v>13</v>
      </c>
      <c r="F1491" s="204" t="s">
        <v>66</v>
      </c>
      <c r="G1491" s="202" t="s">
        <v>64</v>
      </c>
      <c r="H1491" s="202">
        <v>2.5</v>
      </c>
      <c r="I1491" s="202">
        <v>1</v>
      </c>
      <c r="J1491" s="202" t="s">
        <v>101</v>
      </c>
    </row>
    <row r="1492" spans="1:10" ht="12.75" customHeight="1" x14ac:dyDescent="0.2">
      <c r="A1492" s="202">
        <v>2010</v>
      </c>
      <c r="B1492" s="202">
        <v>1</v>
      </c>
      <c r="C1492" s="202" t="s">
        <v>61</v>
      </c>
      <c r="D1492" s="205" t="s">
        <v>34</v>
      </c>
      <c r="E1492" s="202">
        <v>13</v>
      </c>
      <c r="F1492" s="204" t="s">
        <v>77</v>
      </c>
      <c r="G1492" s="202" t="s">
        <v>64</v>
      </c>
      <c r="H1492" s="202">
        <v>1.5</v>
      </c>
      <c r="I1492" s="202">
        <v>1</v>
      </c>
      <c r="J1492" s="202" t="s">
        <v>101</v>
      </c>
    </row>
    <row r="1493" spans="1:10" ht="12.75" customHeight="1" x14ac:dyDescent="0.2">
      <c r="A1493" s="202">
        <v>2010</v>
      </c>
      <c r="B1493" s="202">
        <v>1</v>
      </c>
      <c r="C1493" s="202" t="s">
        <v>61</v>
      </c>
      <c r="D1493" s="205" t="s">
        <v>62</v>
      </c>
      <c r="E1493" s="202">
        <v>13</v>
      </c>
      <c r="F1493" s="204" t="s">
        <v>77</v>
      </c>
      <c r="G1493" s="202" t="s">
        <v>64</v>
      </c>
      <c r="H1493" s="202">
        <v>0.5</v>
      </c>
      <c r="I1493" s="202">
        <v>1</v>
      </c>
      <c r="J1493" s="202" t="s">
        <v>101</v>
      </c>
    </row>
    <row r="1494" spans="1:10" ht="12.75" customHeight="1" x14ac:dyDescent="0.2">
      <c r="A1494" s="202">
        <v>2010</v>
      </c>
      <c r="B1494" s="202">
        <v>1</v>
      </c>
      <c r="C1494" s="202" t="s">
        <v>61</v>
      </c>
      <c r="D1494" s="205" t="s">
        <v>37</v>
      </c>
      <c r="E1494" s="202">
        <v>13</v>
      </c>
      <c r="F1494" s="204" t="s">
        <v>68</v>
      </c>
      <c r="G1494" s="202" t="s">
        <v>64</v>
      </c>
      <c r="H1494" s="202">
        <v>2.5</v>
      </c>
      <c r="I1494" s="202">
        <v>1</v>
      </c>
      <c r="J1494" s="202" t="s">
        <v>101</v>
      </c>
    </row>
    <row r="1495" spans="1:10" ht="12.75" customHeight="1" x14ac:dyDescent="0.2">
      <c r="A1495" s="202">
        <v>2010</v>
      </c>
      <c r="B1495" s="202">
        <v>1</v>
      </c>
      <c r="C1495" s="202" t="s">
        <v>61</v>
      </c>
      <c r="D1495" s="205" t="s">
        <v>38</v>
      </c>
      <c r="E1495" s="202">
        <v>13</v>
      </c>
      <c r="F1495" s="204" t="s">
        <v>68</v>
      </c>
      <c r="G1495" s="202" t="s">
        <v>64</v>
      </c>
      <c r="H1495" s="202">
        <v>2</v>
      </c>
      <c r="I1495" s="202">
        <v>1</v>
      </c>
      <c r="J1495" s="202" t="s">
        <v>101</v>
      </c>
    </row>
    <row r="1496" spans="1:10" ht="12.75" customHeight="1" x14ac:dyDescent="0.2">
      <c r="A1496" s="202">
        <v>2010</v>
      </c>
      <c r="B1496" s="202">
        <v>1</v>
      </c>
      <c r="C1496" s="202" t="s">
        <v>61</v>
      </c>
      <c r="D1496" s="205" t="s">
        <v>62</v>
      </c>
      <c r="E1496" s="202">
        <v>13</v>
      </c>
      <c r="F1496" s="204" t="s">
        <v>68</v>
      </c>
      <c r="G1496" s="202" t="s">
        <v>64</v>
      </c>
      <c r="H1496" s="202">
        <v>1</v>
      </c>
      <c r="I1496" s="202">
        <v>1</v>
      </c>
      <c r="J1496" s="202" t="s">
        <v>101</v>
      </c>
    </row>
    <row r="1497" spans="1:10" ht="12.75" customHeight="1" x14ac:dyDescent="0.2">
      <c r="A1497" s="202">
        <v>2010</v>
      </c>
      <c r="B1497" s="202">
        <v>1</v>
      </c>
      <c r="C1497" s="202" t="s">
        <v>61</v>
      </c>
      <c r="D1497" s="205" t="s">
        <v>34</v>
      </c>
      <c r="E1497" s="202">
        <v>13</v>
      </c>
      <c r="F1497" s="204" t="s">
        <v>69</v>
      </c>
      <c r="G1497" s="202" t="s">
        <v>64</v>
      </c>
      <c r="H1497" s="202">
        <v>1</v>
      </c>
      <c r="I1497" s="202">
        <v>1</v>
      </c>
      <c r="J1497" s="202" t="s">
        <v>101</v>
      </c>
    </row>
    <row r="1498" spans="1:10" ht="12.75" customHeight="1" x14ac:dyDescent="0.2">
      <c r="A1498" s="202">
        <v>2010</v>
      </c>
      <c r="B1498" s="202">
        <v>1</v>
      </c>
      <c r="C1498" s="202" t="s">
        <v>61</v>
      </c>
      <c r="D1498" s="205" t="s">
        <v>39</v>
      </c>
      <c r="E1498" s="202">
        <v>13</v>
      </c>
      <c r="F1498" s="204" t="s">
        <v>69</v>
      </c>
      <c r="G1498" s="202" t="s">
        <v>64</v>
      </c>
      <c r="H1498" s="202">
        <v>2</v>
      </c>
      <c r="I1498" s="202">
        <v>1</v>
      </c>
      <c r="J1498" s="202" t="s">
        <v>101</v>
      </c>
    </row>
    <row r="1499" spans="1:10" ht="12.75" customHeight="1" x14ac:dyDescent="0.2">
      <c r="A1499" s="202">
        <v>2010</v>
      </c>
      <c r="B1499" s="202">
        <v>1</v>
      </c>
      <c r="C1499" s="202" t="s">
        <v>61</v>
      </c>
      <c r="D1499" s="205" t="s">
        <v>39</v>
      </c>
      <c r="E1499" s="202">
        <v>13</v>
      </c>
      <c r="F1499" s="204" t="s">
        <v>70</v>
      </c>
      <c r="G1499" s="202" t="s">
        <v>64</v>
      </c>
      <c r="H1499" s="202">
        <v>0.5</v>
      </c>
      <c r="I1499" s="202">
        <v>1</v>
      </c>
      <c r="J1499" s="202" t="s">
        <v>101</v>
      </c>
    </row>
    <row r="1500" spans="1:10" ht="12.75" customHeight="1" x14ac:dyDescent="0.2">
      <c r="A1500" s="202">
        <v>2010</v>
      </c>
      <c r="B1500" s="202">
        <v>1</v>
      </c>
      <c r="C1500" s="202" t="s">
        <v>61</v>
      </c>
      <c r="D1500" s="205" t="s">
        <v>62</v>
      </c>
      <c r="E1500" s="202">
        <v>13</v>
      </c>
      <c r="F1500" s="204" t="s">
        <v>70</v>
      </c>
      <c r="G1500" s="202" t="s">
        <v>64</v>
      </c>
      <c r="H1500" s="202">
        <v>1</v>
      </c>
      <c r="I1500" s="202">
        <v>1</v>
      </c>
      <c r="J1500" s="202" t="s">
        <v>101</v>
      </c>
    </row>
    <row r="1501" spans="1:10" ht="12.75" customHeight="1" x14ac:dyDescent="0.2">
      <c r="A1501" s="202">
        <v>2010</v>
      </c>
      <c r="B1501" s="202">
        <v>1</v>
      </c>
      <c r="C1501" s="202" t="s">
        <v>61</v>
      </c>
      <c r="D1501" s="205" t="s">
        <v>34</v>
      </c>
      <c r="E1501" s="202">
        <v>13</v>
      </c>
      <c r="F1501" s="204" t="s">
        <v>63</v>
      </c>
      <c r="G1501" s="202" t="s">
        <v>71</v>
      </c>
      <c r="H1501" s="202">
        <v>2</v>
      </c>
      <c r="I1501" s="202">
        <v>1</v>
      </c>
      <c r="J1501" s="202" t="s">
        <v>101</v>
      </c>
    </row>
    <row r="1502" spans="1:10" ht="12.75" customHeight="1" x14ac:dyDescent="0.2">
      <c r="A1502" s="202">
        <v>2010</v>
      </c>
      <c r="B1502" s="202">
        <v>1</v>
      </c>
      <c r="C1502" s="202" t="s">
        <v>61</v>
      </c>
      <c r="D1502" s="205" t="s">
        <v>38</v>
      </c>
      <c r="E1502" s="202">
        <v>13</v>
      </c>
      <c r="F1502" s="204" t="s">
        <v>63</v>
      </c>
      <c r="G1502" s="202" t="s">
        <v>71</v>
      </c>
      <c r="H1502" s="202">
        <v>1</v>
      </c>
      <c r="I1502" s="202">
        <v>1</v>
      </c>
      <c r="J1502" s="202" t="s">
        <v>101</v>
      </c>
    </row>
    <row r="1503" spans="1:10" ht="12.75" customHeight="1" x14ac:dyDescent="0.2">
      <c r="A1503" s="202">
        <v>2010</v>
      </c>
      <c r="B1503" s="202">
        <v>1</v>
      </c>
      <c r="C1503" s="202" t="s">
        <v>61</v>
      </c>
      <c r="D1503" s="205" t="s">
        <v>39</v>
      </c>
      <c r="E1503" s="202">
        <v>13</v>
      </c>
      <c r="F1503" s="204" t="s">
        <v>63</v>
      </c>
      <c r="G1503" s="202" t="s">
        <v>71</v>
      </c>
      <c r="H1503" s="202">
        <v>3</v>
      </c>
      <c r="I1503" s="202">
        <v>1</v>
      </c>
      <c r="J1503" s="202" t="s">
        <v>101</v>
      </c>
    </row>
    <row r="1504" spans="1:10" ht="12.75" customHeight="1" x14ac:dyDescent="0.2">
      <c r="A1504" s="202">
        <v>2010</v>
      </c>
      <c r="B1504" s="202">
        <v>1</v>
      </c>
      <c r="C1504" s="202" t="s">
        <v>61</v>
      </c>
      <c r="D1504" s="205" t="s">
        <v>62</v>
      </c>
      <c r="E1504" s="202">
        <v>13</v>
      </c>
      <c r="F1504" s="204" t="s">
        <v>63</v>
      </c>
      <c r="G1504" s="202" t="s">
        <v>71</v>
      </c>
      <c r="H1504" s="202">
        <v>1</v>
      </c>
      <c r="I1504" s="202">
        <v>1</v>
      </c>
      <c r="J1504" s="202" t="s">
        <v>101</v>
      </c>
    </row>
    <row r="1505" spans="1:10" ht="12.75" customHeight="1" x14ac:dyDescent="0.2">
      <c r="A1505" s="202">
        <v>2010</v>
      </c>
      <c r="B1505" s="202">
        <v>1</v>
      </c>
      <c r="C1505" s="202" t="s">
        <v>61</v>
      </c>
      <c r="D1505" s="205" t="s">
        <v>38</v>
      </c>
      <c r="E1505" s="202">
        <v>13</v>
      </c>
      <c r="F1505" s="204" t="s">
        <v>65</v>
      </c>
      <c r="G1505" s="202" t="s">
        <v>71</v>
      </c>
      <c r="H1505" s="202">
        <v>1</v>
      </c>
      <c r="I1505" s="202">
        <v>1</v>
      </c>
      <c r="J1505" s="202" t="s">
        <v>101</v>
      </c>
    </row>
    <row r="1506" spans="1:10" ht="12.75" customHeight="1" x14ac:dyDescent="0.2">
      <c r="A1506" s="202">
        <v>2010</v>
      </c>
      <c r="B1506" s="202">
        <v>1</v>
      </c>
      <c r="C1506" s="202" t="s">
        <v>61</v>
      </c>
      <c r="D1506" s="205" t="s">
        <v>37</v>
      </c>
      <c r="E1506" s="202">
        <v>13</v>
      </c>
      <c r="F1506" s="204" t="s">
        <v>66</v>
      </c>
      <c r="G1506" s="202" t="s">
        <v>71</v>
      </c>
      <c r="H1506" s="202">
        <v>2.5</v>
      </c>
      <c r="I1506" s="202">
        <v>1</v>
      </c>
      <c r="J1506" s="202" t="s">
        <v>101</v>
      </c>
    </row>
    <row r="1507" spans="1:10" ht="12.75" customHeight="1" x14ac:dyDescent="0.2">
      <c r="A1507" s="202">
        <v>2010</v>
      </c>
      <c r="B1507" s="202">
        <v>1</v>
      </c>
      <c r="C1507" s="202" t="s">
        <v>61</v>
      </c>
      <c r="D1507" s="205" t="s">
        <v>34</v>
      </c>
      <c r="E1507" s="202">
        <v>13</v>
      </c>
      <c r="F1507" s="204" t="s">
        <v>66</v>
      </c>
      <c r="G1507" s="202" t="s">
        <v>71</v>
      </c>
      <c r="H1507" s="202">
        <v>3</v>
      </c>
      <c r="I1507" s="202">
        <v>1</v>
      </c>
      <c r="J1507" s="202" t="s">
        <v>101</v>
      </c>
    </row>
    <row r="1508" spans="1:10" ht="12.75" customHeight="1" x14ac:dyDescent="0.2">
      <c r="A1508" s="202">
        <v>2010</v>
      </c>
      <c r="B1508" s="202">
        <v>1</v>
      </c>
      <c r="C1508" s="202" t="s">
        <v>61</v>
      </c>
      <c r="D1508" s="205" t="s">
        <v>62</v>
      </c>
      <c r="E1508" s="202">
        <v>13</v>
      </c>
      <c r="F1508" s="204" t="s">
        <v>66</v>
      </c>
      <c r="G1508" s="202" t="s">
        <v>71</v>
      </c>
      <c r="H1508" s="202">
        <v>1</v>
      </c>
      <c r="I1508" s="202">
        <v>1</v>
      </c>
      <c r="J1508" s="202" t="s">
        <v>101</v>
      </c>
    </row>
    <row r="1509" spans="1:10" ht="12.75" customHeight="1" x14ac:dyDescent="0.2">
      <c r="A1509" s="202">
        <v>2010</v>
      </c>
      <c r="B1509" s="202">
        <v>1</v>
      </c>
      <c r="C1509" s="202" t="s">
        <v>61</v>
      </c>
      <c r="D1509" s="205" t="s">
        <v>62</v>
      </c>
      <c r="E1509" s="202">
        <v>13</v>
      </c>
      <c r="F1509" s="204" t="s">
        <v>77</v>
      </c>
      <c r="G1509" s="202" t="s">
        <v>71</v>
      </c>
      <c r="H1509" s="202">
        <v>1</v>
      </c>
      <c r="I1509" s="202">
        <v>1</v>
      </c>
      <c r="J1509" s="202" t="s">
        <v>101</v>
      </c>
    </row>
    <row r="1510" spans="1:10" ht="12.75" customHeight="1" x14ac:dyDescent="0.2">
      <c r="A1510" s="202">
        <v>2010</v>
      </c>
      <c r="B1510" s="202">
        <v>1</v>
      </c>
      <c r="C1510" s="202" t="s">
        <v>61</v>
      </c>
      <c r="D1510" s="205" t="s">
        <v>38</v>
      </c>
      <c r="E1510" s="202">
        <v>13</v>
      </c>
      <c r="F1510" s="204" t="s">
        <v>68</v>
      </c>
      <c r="G1510" s="202" t="s">
        <v>71</v>
      </c>
      <c r="H1510" s="202">
        <v>1</v>
      </c>
      <c r="I1510" s="202">
        <v>1</v>
      </c>
      <c r="J1510" s="202" t="s">
        <v>101</v>
      </c>
    </row>
    <row r="1511" spans="1:10" ht="12.75" customHeight="1" x14ac:dyDescent="0.2">
      <c r="A1511" s="202">
        <v>2010</v>
      </c>
      <c r="B1511" s="202">
        <v>1</v>
      </c>
      <c r="C1511" s="202" t="s">
        <v>61</v>
      </c>
      <c r="D1511" s="205" t="s">
        <v>62</v>
      </c>
      <c r="E1511" s="202">
        <v>13</v>
      </c>
      <c r="F1511" s="204" t="s">
        <v>68</v>
      </c>
      <c r="G1511" s="202" t="s">
        <v>71</v>
      </c>
      <c r="H1511" s="202">
        <v>1</v>
      </c>
      <c r="I1511" s="202">
        <v>1</v>
      </c>
      <c r="J1511" s="202" t="s">
        <v>101</v>
      </c>
    </row>
    <row r="1512" spans="1:10" ht="12.75" customHeight="1" x14ac:dyDescent="0.2">
      <c r="A1512" s="202">
        <v>2010</v>
      </c>
      <c r="B1512" s="202">
        <v>1</v>
      </c>
      <c r="C1512" s="202" t="s">
        <v>61</v>
      </c>
      <c r="D1512" s="205" t="s">
        <v>34</v>
      </c>
      <c r="E1512" s="202">
        <v>13</v>
      </c>
      <c r="F1512" s="204" t="s">
        <v>69</v>
      </c>
      <c r="G1512" s="202" t="s">
        <v>71</v>
      </c>
      <c r="H1512" s="202">
        <v>0.5</v>
      </c>
      <c r="I1512" s="202">
        <v>1</v>
      </c>
      <c r="J1512" s="202" t="s">
        <v>101</v>
      </c>
    </row>
    <row r="1513" spans="1:10" ht="12.75" customHeight="1" x14ac:dyDescent="0.2">
      <c r="A1513" s="202">
        <v>2010</v>
      </c>
      <c r="B1513" s="202">
        <v>1</v>
      </c>
      <c r="C1513" s="202" t="s">
        <v>61</v>
      </c>
      <c r="D1513" s="205" t="s">
        <v>38</v>
      </c>
      <c r="E1513" s="202">
        <v>13</v>
      </c>
      <c r="F1513" s="204" t="s">
        <v>70</v>
      </c>
      <c r="G1513" s="202" t="s">
        <v>71</v>
      </c>
      <c r="H1513" s="202">
        <v>2</v>
      </c>
      <c r="I1513" s="202">
        <v>1</v>
      </c>
      <c r="J1513" s="202" t="s">
        <v>101</v>
      </c>
    </row>
    <row r="1514" spans="1:10" ht="12.75" customHeight="1" x14ac:dyDescent="0.2">
      <c r="A1514" s="182">
        <v>2010</v>
      </c>
      <c r="B1514" s="183">
        <v>1</v>
      </c>
      <c r="C1514" s="183" t="s">
        <v>61</v>
      </c>
      <c r="D1514" s="184" t="s">
        <v>34</v>
      </c>
      <c r="E1514" s="182">
        <v>14</v>
      </c>
      <c r="F1514" s="185" t="s">
        <v>63</v>
      </c>
      <c r="G1514" s="182" t="s">
        <v>64</v>
      </c>
      <c r="H1514" s="182">
        <v>1.5</v>
      </c>
      <c r="I1514" s="183">
        <v>1</v>
      </c>
      <c r="J1514" s="182" t="s">
        <v>74</v>
      </c>
    </row>
    <row r="1515" spans="1:10" ht="12.75" customHeight="1" x14ac:dyDescent="0.2">
      <c r="A1515" s="182">
        <v>2010</v>
      </c>
      <c r="B1515" s="183">
        <v>1</v>
      </c>
      <c r="C1515" s="183" t="s">
        <v>61</v>
      </c>
      <c r="D1515" s="184" t="s">
        <v>34</v>
      </c>
      <c r="E1515" s="182">
        <v>14</v>
      </c>
      <c r="F1515" s="185" t="s">
        <v>66</v>
      </c>
      <c r="G1515" s="182" t="s">
        <v>64</v>
      </c>
      <c r="H1515" s="182">
        <v>1.5</v>
      </c>
      <c r="I1515" s="183">
        <v>1</v>
      </c>
      <c r="J1515" s="182" t="s">
        <v>74</v>
      </c>
    </row>
    <row r="1516" spans="1:10" ht="12.75" customHeight="1" x14ac:dyDescent="0.2">
      <c r="A1516" s="182">
        <v>2010</v>
      </c>
      <c r="B1516" s="183">
        <v>1</v>
      </c>
      <c r="C1516" s="183" t="s">
        <v>61</v>
      </c>
      <c r="D1516" s="184" t="s">
        <v>34</v>
      </c>
      <c r="E1516" s="182">
        <v>14</v>
      </c>
      <c r="F1516" s="185" t="s">
        <v>77</v>
      </c>
      <c r="G1516" s="182" t="s">
        <v>64</v>
      </c>
      <c r="H1516" s="182">
        <v>1.5</v>
      </c>
      <c r="I1516" s="183">
        <v>1</v>
      </c>
      <c r="J1516" s="182" t="s">
        <v>74</v>
      </c>
    </row>
    <row r="1517" spans="1:10" ht="12.75" customHeight="1" x14ac:dyDescent="0.2">
      <c r="A1517" s="182">
        <v>2010</v>
      </c>
      <c r="B1517" s="183">
        <v>1</v>
      </c>
      <c r="C1517" s="183" t="s">
        <v>61</v>
      </c>
      <c r="D1517" s="184" t="s">
        <v>34</v>
      </c>
      <c r="E1517" s="182">
        <v>14</v>
      </c>
      <c r="F1517" s="185" t="s">
        <v>69</v>
      </c>
      <c r="G1517" s="182" t="s">
        <v>64</v>
      </c>
      <c r="H1517" s="182">
        <v>1</v>
      </c>
      <c r="I1517" s="183">
        <v>1</v>
      </c>
      <c r="J1517" s="182" t="s">
        <v>74</v>
      </c>
    </row>
    <row r="1518" spans="1:10" ht="12.75" customHeight="1" x14ac:dyDescent="0.2">
      <c r="A1518" s="182">
        <v>2010</v>
      </c>
      <c r="B1518" s="183">
        <v>1</v>
      </c>
      <c r="C1518" s="183" t="s">
        <v>61</v>
      </c>
      <c r="D1518" s="184" t="s">
        <v>38</v>
      </c>
      <c r="E1518" s="182">
        <v>14</v>
      </c>
      <c r="F1518" s="185" t="s">
        <v>65</v>
      </c>
      <c r="G1518" s="182" t="s">
        <v>64</v>
      </c>
      <c r="H1518" s="182">
        <v>1</v>
      </c>
      <c r="I1518" s="183">
        <v>1</v>
      </c>
      <c r="J1518" s="182" t="s">
        <v>74</v>
      </c>
    </row>
    <row r="1519" spans="1:10" ht="12.75" customHeight="1" x14ac:dyDescent="0.2">
      <c r="A1519" s="182">
        <v>2010</v>
      </c>
      <c r="B1519" s="183">
        <v>1</v>
      </c>
      <c r="C1519" s="183" t="s">
        <v>61</v>
      </c>
      <c r="D1519" s="184" t="s">
        <v>38</v>
      </c>
      <c r="E1519" s="182">
        <v>14</v>
      </c>
      <c r="F1519" s="185" t="s">
        <v>70</v>
      </c>
      <c r="G1519" s="182" t="s">
        <v>64</v>
      </c>
      <c r="H1519" s="182">
        <v>2</v>
      </c>
      <c r="I1519" s="183">
        <v>1</v>
      </c>
      <c r="J1519" s="182" t="s">
        <v>74</v>
      </c>
    </row>
    <row r="1520" spans="1:10" ht="12.75" customHeight="1" x14ac:dyDescent="0.2">
      <c r="A1520" s="182">
        <v>2010</v>
      </c>
      <c r="B1520" s="183">
        <v>1</v>
      </c>
      <c r="C1520" s="183" t="s">
        <v>61</v>
      </c>
      <c r="D1520" s="184" t="s">
        <v>37</v>
      </c>
      <c r="E1520" s="182">
        <v>14</v>
      </c>
      <c r="F1520" s="185" t="s">
        <v>63</v>
      </c>
      <c r="G1520" s="182" t="s">
        <v>64</v>
      </c>
      <c r="H1520" s="182">
        <v>2.5</v>
      </c>
      <c r="I1520" s="183">
        <v>1</v>
      </c>
      <c r="J1520" s="182" t="s">
        <v>74</v>
      </c>
    </row>
    <row r="1521" spans="1:10" ht="12.75" customHeight="1" x14ac:dyDescent="0.2">
      <c r="A1521" s="182">
        <v>2010</v>
      </c>
      <c r="B1521" s="183">
        <v>1</v>
      </c>
      <c r="C1521" s="183" t="s">
        <v>61</v>
      </c>
      <c r="D1521" s="184" t="s">
        <v>37</v>
      </c>
      <c r="E1521" s="182">
        <v>14</v>
      </c>
      <c r="F1521" s="185" t="s">
        <v>66</v>
      </c>
      <c r="G1521" s="182" t="s">
        <v>64</v>
      </c>
      <c r="H1521" s="182">
        <v>2.5</v>
      </c>
      <c r="I1521" s="183">
        <v>1</v>
      </c>
      <c r="J1521" s="182" t="s">
        <v>74</v>
      </c>
    </row>
    <row r="1522" spans="1:10" ht="12.75" customHeight="1" x14ac:dyDescent="0.2">
      <c r="A1522" s="182">
        <v>2010</v>
      </c>
      <c r="B1522" s="183">
        <v>1</v>
      </c>
      <c r="C1522" s="183" t="s">
        <v>61</v>
      </c>
      <c r="D1522" s="184" t="s">
        <v>37</v>
      </c>
      <c r="E1522" s="182">
        <v>14</v>
      </c>
      <c r="F1522" s="185" t="s">
        <v>68</v>
      </c>
      <c r="G1522" s="182" t="s">
        <v>64</v>
      </c>
      <c r="H1522" s="182">
        <v>2.5</v>
      </c>
      <c r="I1522" s="183">
        <v>1</v>
      </c>
      <c r="J1522" s="182" t="s">
        <v>74</v>
      </c>
    </row>
    <row r="1523" spans="1:10" ht="12.75" customHeight="1" x14ac:dyDescent="0.2">
      <c r="A1523" s="182">
        <v>2010</v>
      </c>
      <c r="B1523" s="183">
        <v>1</v>
      </c>
      <c r="C1523" s="183" t="s">
        <v>61</v>
      </c>
      <c r="D1523" s="184" t="s">
        <v>39</v>
      </c>
      <c r="E1523" s="182">
        <v>14</v>
      </c>
      <c r="F1523" s="185" t="s">
        <v>70</v>
      </c>
      <c r="G1523" s="182" t="s">
        <v>64</v>
      </c>
      <c r="H1523" s="182">
        <v>3</v>
      </c>
      <c r="I1523" s="183">
        <v>1</v>
      </c>
      <c r="J1523" s="182" t="s">
        <v>74</v>
      </c>
    </row>
    <row r="1524" spans="1:10" ht="12.75" customHeight="1" x14ac:dyDescent="0.2">
      <c r="A1524" s="182">
        <v>2010</v>
      </c>
      <c r="B1524" s="183">
        <v>1</v>
      </c>
      <c r="C1524" s="183" t="s">
        <v>61</v>
      </c>
      <c r="D1524" s="184" t="s">
        <v>62</v>
      </c>
      <c r="E1524" s="182">
        <v>14</v>
      </c>
      <c r="F1524" s="185" t="s">
        <v>63</v>
      </c>
      <c r="G1524" s="182" t="s">
        <v>64</v>
      </c>
      <c r="H1524" s="182">
        <v>2</v>
      </c>
      <c r="I1524" s="183">
        <v>1</v>
      </c>
      <c r="J1524" s="182" t="s">
        <v>74</v>
      </c>
    </row>
    <row r="1525" spans="1:10" ht="12.75" customHeight="1" x14ac:dyDescent="0.2">
      <c r="A1525" s="182">
        <v>2010</v>
      </c>
      <c r="B1525" s="183">
        <v>1</v>
      </c>
      <c r="C1525" s="183" t="s">
        <v>61</v>
      </c>
      <c r="D1525" s="184" t="s">
        <v>62</v>
      </c>
      <c r="E1525" s="182">
        <v>14</v>
      </c>
      <c r="F1525" s="185" t="s">
        <v>66</v>
      </c>
      <c r="G1525" s="182" t="s">
        <v>64</v>
      </c>
      <c r="H1525" s="182">
        <v>3</v>
      </c>
      <c r="I1525" s="183">
        <v>1</v>
      </c>
      <c r="J1525" s="182" t="s">
        <v>74</v>
      </c>
    </row>
    <row r="1526" spans="1:10" ht="12.75" customHeight="1" x14ac:dyDescent="0.2">
      <c r="A1526" s="182">
        <v>2010</v>
      </c>
      <c r="B1526" s="183">
        <v>1</v>
      </c>
      <c r="C1526" s="183" t="s">
        <v>61</v>
      </c>
      <c r="D1526" s="184" t="s">
        <v>62</v>
      </c>
      <c r="E1526" s="182">
        <v>14</v>
      </c>
      <c r="F1526" s="185" t="s">
        <v>68</v>
      </c>
      <c r="G1526" s="182" t="s">
        <v>64</v>
      </c>
      <c r="H1526" s="182">
        <v>1</v>
      </c>
      <c r="I1526" s="183">
        <v>1</v>
      </c>
      <c r="J1526" s="182" t="s">
        <v>74</v>
      </c>
    </row>
    <row r="1527" spans="1:10" ht="12.75" customHeight="1" x14ac:dyDescent="0.2">
      <c r="A1527" s="182">
        <v>2010</v>
      </c>
      <c r="B1527" s="183">
        <v>1</v>
      </c>
      <c r="C1527" s="183" t="s">
        <v>61</v>
      </c>
      <c r="D1527" s="184" t="s">
        <v>62</v>
      </c>
      <c r="E1527" s="182">
        <v>14</v>
      </c>
      <c r="F1527" s="185" t="s">
        <v>70</v>
      </c>
      <c r="G1527" s="182" t="s">
        <v>64</v>
      </c>
      <c r="H1527" s="182">
        <v>2</v>
      </c>
      <c r="I1527" s="183">
        <v>1</v>
      </c>
      <c r="J1527" s="182" t="s">
        <v>74</v>
      </c>
    </row>
    <row r="1528" spans="1:10" ht="12.75" customHeight="1" x14ac:dyDescent="0.2">
      <c r="A1528" s="182">
        <v>2010</v>
      </c>
      <c r="B1528" s="183">
        <v>1</v>
      </c>
      <c r="C1528" s="183" t="s">
        <v>61</v>
      </c>
      <c r="D1528" s="184" t="s">
        <v>37</v>
      </c>
      <c r="E1528" s="182">
        <v>14</v>
      </c>
      <c r="F1528" s="185" t="s">
        <v>66</v>
      </c>
      <c r="G1528" s="182" t="s">
        <v>71</v>
      </c>
      <c r="H1528" s="182">
        <v>2.5</v>
      </c>
      <c r="I1528" s="183">
        <v>1</v>
      </c>
      <c r="J1528" s="182" t="s">
        <v>74</v>
      </c>
    </row>
    <row r="1529" spans="1:10" ht="12.75" customHeight="1" x14ac:dyDescent="0.2">
      <c r="A1529" s="182">
        <v>2010</v>
      </c>
      <c r="B1529" s="183">
        <v>1</v>
      </c>
      <c r="C1529" s="183" t="s">
        <v>61</v>
      </c>
      <c r="D1529" s="184" t="s">
        <v>38</v>
      </c>
      <c r="E1529" s="182">
        <v>14</v>
      </c>
      <c r="F1529" s="185" t="s">
        <v>65</v>
      </c>
      <c r="G1529" s="182" t="s">
        <v>71</v>
      </c>
      <c r="H1529" s="182">
        <v>1</v>
      </c>
      <c r="I1529" s="183">
        <v>1</v>
      </c>
      <c r="J1529" s="182" t="s">
        <v>74</v>
      </c>
    </row>
    <row r="1530" spans="1:10" ht="12.75" customHeight="1" x14ac:dyDescent="0.2">
      <c r="A1530" s="182">
        <v>2010</v>
      </c>
      <c r="B1530" s="183">
        <v>1</v>
      </c>
      <c r="C1530" s="183" t="s">
        <v>61</v>
      </c>
      <c r="D1530" s="184" t="s">
        <v>34</v>
      </c>
      <c r="E1530" s="182">
        <v>14</v>
      </c>
      <c r="F1530" s="185" t="s">
        <v>63</v>
      </c>
      <c r="G1530" s="182" t="s">
        <v>71</v>
      </c>
      <c r="H1530" s="182">
        <v>1.5</v>
      </c>
      <c r="I1530" s="183">
        <v>1</v>
      </c>
      <c r="J1530" s="182" t="s">
        <v>74</v>
      </c>
    </row>
    <row r="1531" spans="1:10" ht="12.75" customHeight="1" x14ac:dyDescent="0.2">
      <c r="A1531" s="182">
        <v>2010</v>
      </c>
      <c r="B1531" s="183">
        <v>1</v>
      </c>
      <c r="C1531" s="183" t="s">
        <v>61</v>
      </c>
      <c r="D1531" s="184" t="s">
        <v>34</v>
      </c>
      <c r="E1531" s="182">
        <v>14</v>
      </c>
      <c r="F1531" s="185" t="s">
        <v>66</v>
      </c>
      <c r="G1531" s="182" t="s">
        <v>71</v>
      </c>
      <c r="H1531" s="182">
        <v>2.5</v>
      </c>
      <c r="I1531" s="183">
        <v>1</v>
      </c>
      <c r="J1531" s="182" t="s">
        <v>74</v>
      </c>
    </row>
    <row r="1532" spans="1:10" ht="12.75" customHeight="1" x14ac:dyDescent="0.2">
      <c r="A1532" s="182">
        <v>2010</v>
      </c>
      <c r="B1532" s="183">
        <v>1</v>
      </c>
      <c r="C1532" s="183" t="s">
        <v>61</v>
      </c>
      <c r="D1532" s="184" t="s">
        <v>62</v>
      </c>
      <c r="E1532" s="182">
        <v>14</v>
      </c>
      <c r="F1532" s="185" t="s">
        <v>63</v>
      </c>
      <c r="G1532" s="182" t="s">
        <v>71</v>
      </c>
      <c r="H1532" s="182">
        <v>1</v>
      </c>
      <c r="I1532" s="183">
        <v>1</v>
      </c>
      <c r="J1532" s="182" t="s">
        <v>74</v>
      </c>
    </row>
    <row r="1533" spans="1:10" ht="12.75" customHeight="1" x14ac:dyDescent="0.2">
      <c r="A1533" s="182">
        <v>2010</v>
      </c>
      <c r="B1533" s="183">
        <v>1</v>
      </c>
      <c r="C1533" s="183" t="s">
        <v>61</v>
      </c>
      <c r="D1533" s="184" t="s">
        <v>62</v>
      </c>
      <c r="E1533" s="182">
        <v>14</v>
      </c>
      <c r="F1533" s="185" t="s">
        <v>65</v>
      </c>
      <c r="G1533" s="182" t="s">
        <v>71</v>
      </c>
      <c r="H1533" s="182">
        <v>1</v>
      </c>
      <c r="I1533" s="183">
        <v>1</v>
      </c>
      <c r="J1533" s="182" t="s">
        <v>74</v>
      </c>
    </row>
    <row r="1534" spans="1:10" ht="12.75" customHeight="1" x14ac:dyDescent="0.2">
      <c r="A1534" s="182">
        <v>2010</v>
      </c>
      <c r="B1534" s="183">
        <v>1</v>
      </c>
      <c r="C1534" s="183" t="s">
        <v>61</v>
      </c>
      <c r="D1534" s="184" t="s">
        <v>62</v>
      </c>
      <c r="E1534" s="182">
        <v>14</v>
      </c>
      <c r="F1534" s="185" t="s">
        <v>66</v>
      </c>
      <c r="G1534" s="182" t="s">
        <v>71</v>
      </c>
      <c r="H1534" s="182">
        <v>3</v>
      </c>
      <c r="I1534" s="183">
        <v>1</v>
      </c>
      <c r="J1534" s="182" t="s">
        <v>74</v>
      </c>
    </row>
    <row r="1535" spans="1:10" ht="12.75" customHeight="1" x14ac:dyDescent="0.2">
      <c r="A1535" s="208">
        <v>2010</v>
      </c>
      <c r="B1535" s="209">
        <v>1</v>
      </c>
      <c r="C1535" s="209" t="s">
        <v>61</v>
      </c>
      <c r="D1535" s="210" t="s">
        <v>37</v>
      </c>
      <c r="E1535" s="209">
        <v>14</v>
      </c>
      <c r="F1535" s="211" t="s">
        <v>63</v>
      </c>
      <c r="G1535" s="209" t="s">
        <v>64</v>
      </c>
      <c r="H1535" s="209">
        <v>2.5</v>
      </c>
      <c r="I1535" s="209">
        <v>1</v>
      </c>
      <c r="J1535" s="209" t="s">
        <v>85</v>
      </c>
    </row>
    <row r="1536" spans="1:10" ht="12.75" customHeight="1" x14ac:dyDescent="0.2">
      <c r="A1536" s="208">
        <v>2010</v>
      </c>
      <c r="B1536" s="209">
        <v>1</v>
      </c>
      <c r="C1536" s="209" t="s">
        <v>61</v>
      </c>
      <c r="D1536" s="210" t="s">
        <v>34</v>
      </c>
      <c r="E1536" s="209">
        <v>14</v>
      </c>
      <c r="F1536" s="211" t="s">
        <v>63</v>
      </c>
      <c r="G1536" s="209" t="s">
        <v>64</v>
      </c>
      <c r="H1536" s="209">
        <v>1.5</v>
      </c>
      <c r="I1536" s="209">
        <v>1</v>
      </c>
      <c r="J1536" s="209" t="s">
        <v>85</v>
      </c>
    </row>
    <row r="1537" spans="1:10" ht="12.75" customHeight="1" x14ac:dyDescent="0.2">
      <c r="A1537" s="208">
        <v>2010</v>
      </c>
      <c r="B1537" s="209">
        <v>1</v>
      </c>
      <c r="C1537" s="209" t="s">
        <v>61</v>
      </c>
      <c r="D1537" s="210" t="s">
        <v>62</v>
      </c>
      <c r="E1537" s="209">
        <v>14</v>
      </c>
      <c r="F1537" s="211" t="s">
        <v>63</v>
      </c>
      <c r="G1537" s="209" t="s">
        <v>64</v>
      </c>
      <c r="H1537" s="209">
        <v>1</v>
      </c>
      <c r="I1537" s="209">
        <v>1</v>
      </c>
      <c r="J1537" s="209" t="s">
        <v>85</v>
      </c>
    </row>
    <row r="1538" spans="1:10" ht="12.75" customHeight="1" x14ac:dyDescent="0.2">
      <c r="A1538" s="208">
        <v>2010</v>
      </c>
      <c r="B1538" s="209">
        <v>1</v>
      </c>
      <c r="C1538" s="209" t="s">
        <v>61</v>
      </c>
      <c r="D1538" s="210" t="s">
        <v>38</v>
      </c>
      <c r="E1538" s="209">
        <v>14</v>
      </c>
      <c r="F1538" s="211" t="s">
        <v>65</v>
      </c>
      <c r="G1538" s="209" t="s">
        <v>64</v>
      </c>
      <c r="H1538" s="209">
        <v>2</v>
      </c>
      <c r="I1538" s="209">
        <v>1</v>
      </c>
      <c r="J1538" s="209" t="s">
        <v>85</v>
      </c>
    </row>
    <row r="1539" spans="1:10" ht="12.75" customHeight="1" x14ac:dyDescent="0.2">
      <c r="A1539" s="208">
        <v>2010</v>
      </c>
      <c r="B1539" s="209">
        <v>1</v>
      </c>
      <c r="C1539" s="209" t="s">
        <v>61</v>
      </c>
      <c r="D1539" s="210" t="s">
        <v>62</v>
      </c>
      <c r="E1539" s="209">
        <v>14</v>
      </c>
      <c r="F1539" s="211" t="s">
        <v>65</v>
      </c>
      <c r="G1539" s="209" t="s">
        <v>64</v>
      </c>
      <c r="H1539" s="209">
        <v>1</v>
      </c>
      <c r="I1539" s="209">
        <v>1</v>
      </c>
      <c r="J1539" s="209" t="s">
        <v>85</v>
      </c>
    </row>
    <row r="1540" spans="1:10" ht="12.75" customHeight="1" x14ac:dyDescent="0.2">
      <c r="A1540" s="208">
        <v>2010</v>
      </c>
      <c r="B1540" s="209">
        <v>1</v>
      </c>
      <c r="C1540" s="209" t="s">
        <v>61</v>
      </c>
      <c r="D1540" s="210" t="s">
        <v>37</v>
      </c>
      <c r="E1540" s="209">
        <v>14</v>
      </c>
      <c r="F1540" s="211" t="s">
        <v>66</v>
      </c>
      <c r="G1540" s="209" t="s">
        <v>64</v>
      </c>
      <c r="H1540" s="209">
        <v>2.5</v>
      </c>
      <c r="I1540" s="209">
        <v>1</v>
      </c>
      <c r="J1540" s="209" t="s">
        <v>85</v>
      </c>
    </row>
    <row r="1541" spans="1:10" ht="12.75" customHeight="1" x14ac:dyDescent="0.2">
      <c r="A1541" s="208">
        <v>2010</v>
      </c>
      <c r="B1541" s="209">
        <v>1</v>
      </c>
      <c r="C1541" s="209" t="s">
        <v>61</v>
      </c>
      <c r="D1541" s="210" t="s">
        <v>34</v>
      </c>
      <c r="E1541" s="209">
        <v>14</v>
      </c>
      <c r="F1541" s="211" t="s">
        <v>66</v>
      </c>
      <c r="G1541" s="209" t="s">
        <v>64</v>
      </c>
      <c r="H1541" s="209">
        <v>1.5</v>
      </c>
      <c r="I1541" s="209">
        <v>1</v>
      </c>
      <c r="J1541" s="209" t="s">
        <v>85</v>
      </c>
    </row>
    <row r="1542" spans="1:10" ht="12.75" customHeight="1" x14ac:dyDescent="0.2">
      <c r="A1542" s="208">
        <v>2010</v>
      </c>
      <c r="B1542" s="209">
        <v>1</v>
      </c>
      <c r="C1542" s="209" t="s">
        <v>61</v>
      </c>
      <c r="D1542" s="210" t="s">
        <v>62</v>
      </c>
      <c r="E1542" s="209">
        <v>14</v>
      </c>
      <c r="F1542" s="211" t="s">
        <v>66</v>
      </c>
      <c r="G1542" s="209" t="s">
        <v>64</v>
      </c>
      <c r="H1542" s="209">
        <v>1</v>
      </c>
      <c r="I1542" s="209">
        <v>1</v>
      </c>
      <c r="J1542" s="209" t="s">
        <v>85</v>
      </c>
    </row>
    <row r="1543" spans="1:10" ht="12.75" customHeight="1" x14ac:dyDescent="0.2">
      <c r="A1543" s="208">
        <v>2010</v>
      </c>
      <c r="B1543" s="209">
        <v>1</v>
      </c>
      <c r="C1543" s="209" t="s">
        <v>61</v>
      </c>
      <c r="D1543" s="210" t="s">
        <v>34</v>
      </c>
      <c r="E1543" s="209">
        <v>14</v>
      </c>
      <c r="F1543" s="211" t="s">
        <v>77</v>
      </c>
      <c r="G1543" s="209" t="s">
        <v>64</v>
      </c>
      <c r="H1543" s="209">
        <v>1.5</v>
      </c>
      <c r="I1543" s="209">
        <v>1</v>
      </c>
      <c r="J1543" s="209" t="s">
        <v>85</v>
      </c>
    </row>
    <row r="1544" spans="1:10" ht="12.75" customHeight="1" x14ac:dyDescent="0.2">
      <c r="A1544" s="208">
        <v>2010</v>
      </c>
      <c r="B1544" s="209">
        <v>1</v>
      </c>
      <c r="C1544" s="209" t="s">
        <v>61</v>
      </c>
      <c r="D1544" s="210" t="s">
        <v>37</v>
      </c>
      <c r="E1544" s="209">
        <v>14</v>
      </c>
      <c r="F1544" s="211" t="s">
        <v>68</v>
      </c>
      <c r="G1544" s="209" t="s">
        <v>64</v>
      </c>
      <c r="H1544" s="209">
        <v>2.5</v>
      </c>
      <c r="I1544" s="209">
        <v>1</v>
      </c>
      <c r="J1544" s="209" t="s">
        <v>85</v>
      </c>
    </row>
    <row r="1545" spans="1:10" ht="12.75" customHeight="1" x14ac:dyDescent="0.2">
      <c r="A1545" s="208">
        <v>2010</v>
      </c>
      <c r="B1545" s="209">
        <v>1</v>
      </c>
      <c r="C1545" s="209" t="s">
        <v>61</v>
      </c>
      <c r="D1545" s="210" t="s">
        <v>38</v>
      </c>
      <c r="E1545" s="209">
        <v>14</v>
      </c>
      <c r="F1545" s="211" t="s">
        <v>68</v>
      </c>
      <c r="G1545" s="209" t="s">
        <v>64</v>
      </c>
      <c r="H1545" s="209">
        <v>2</v>
      </c>
      <c r="I1545" s="209">
        <v>1</v>
      </c>
      <c r="J1545" s="209" t="s">
        <v>85</v>
      </c>
    </row>
    <row r="1546" spans="1:10" ht="12.75" customHeight="1" x14ac:dyDescent="0.2">
      <c r="A1546" s="208">
        <v>2010</v>
      </c>
      <c r="B1546" s="209">
        <v>1</v>
      </c>
      <c r="C1546" s="209" t="s">
        <v>61</v>
      </c>
      <c r="D1546" s="210" t="s">
        <v>34</v>
      </c>
      <c r="E1546" s="209">
        <v>14</v>
      </c>
      <c r="F1546" s="211" t="s">
        <v>69</v>
      </c>
      <c r="G1546" s="209" t="s">
        <v>64</v>
      </c>
      <c r="H1546" s="209">
        <v>1</v>
      </c>
      <c r="I1546" s="209">
        <v>1</v>
      </c>
      <c r="J1546" s="209" t="s">
        <v>85</v>
      </c>
    </row>
    <row r="1547" spans="1:10" ht="12.75" customHeight="1" x14ac:dyDescent="0.2">
      <c r="A1547" s="208">
        <v>2010</v>
      </c>
      <c r="B1547" s="209">
        <v>1</v>
      </c>
      <c r="C1547" s="209" t="s">
        <v>61</v>
      </c>
      <c r="D1547" s="210" t="s">
        <v>38</v>
      </c>
      <c r="E1547" s="209">
        <v>14</v>
      </c>
      <c r="F1547" s="211" t="s">
        <v>69</v>
      </c>
      <c r="G1547" s="209" t="s">
        <v>64</v>
      </c>
      <c r="H1547" s="209">
        <v>1</v>
      </c>
      <c r="I1547" s="209">
        <v>1</v>
      </c>
      <c r="J1547" s="209" t="s">
        <v>85</v>
      </c>
    </row>
    <row r="1548" spans="1:10" ht="12.75" customHeight="1" x14ac:dyDescent="0.2">
      <c r="A1548" s="208">
        <v>2010</v>
      </c>
      <c r="B1548" s="209">
        <v>1</v>
      </c>
      <c r="C1548" s="209" t="s">
        <v>61</v>
      </c>
      <c r="D1548" s="210" t="s">
        <v>39</v>
      </c>
      <c r="E1548" s="209">
        <v>14</v>
      </c>
      <c r="F1548" s="211" t="s">
        <v>70</v>
      </c>
      <c r="G1548" s="209" t="s">
        <v>64</v>
      </c>
      <c r="H1548" s="209">
        <v>2</v>
      </c>
      <c r="I1548" s="209">
        <v>1</v>
      </c>
      <c r="J1548" s="209" t="s">
        <v>85</v>
      </c>
    </row>
    <row r="1549" spans="1:10" ht="12.75" customHeight="1" x14ac:dyDescent="0.2">
      <c r="A1549" s="208">
        <v>2010</v>
      </c>
      <c r="B1549" s="209">
        <v>1</v>
      </c>
      <c r="C1549" s="209" t="s">
        <v>61</v>
      </c>
      <c r="D1549" s="210" t="s">
        <v>38</v>
      </c>
      <c r="E1549" s="209">
        <v>14</v>
      </c>
      <c r="F1549" s="211" t="s">
        <v>70</v>
      </c>
      <c r="G1549" s="209" t="s">
        <v>64</v>
      </c>
      <c r="H1549" s="209">
        <v>2</v>
      </c>
      <c r="I1549" s="209">
        <v>1</v>
      </c>
      <c r="J1549" s="209" t="s">
        <v>85</v>
      </c>
    </row>
    <row r="1550" spans="1:10" ht="12.75" customHeight="1" x14ac:dyDescent="0.2">
      <c r="A1550" s="208">
        <v>2010</v>
      </c>
      <c r="B1550" s="209">
        <v>1</v>
      </c>
      <c r="C1550" s="209" t="s">
        <v>61</v>
      </c>
      <c r="D1550" s="192" t="s">
        <v>34</v>
      </c>
      <c r="E1550" s="209">
        <v>14</v>
      </c>
      <c r="F1550" s="193" t="s">
        <v>63</v>
      </c>
      <c r="G1550" s="189" t="s">
        <v>71</v>
      </c>
      <c r="H1550" s="189">
        <v>1.5</v>
      </c>
      <c r="I1550" s="209">
        <v>1</v>
      </c>
      <c r="J1550" s="209" t="s">
        <v>85</v>
      </c>
    </row>
    <row r="1551" spans="1:10" ht="12.75" customHeight="1" x14ac:dyDescent="0.2">
      <c r="A1551" s="208">
        <v>2010</v>
      </c>
      <c r="B1551" s="209">
        <v>1</v>
      </c>
      <c r="C1551" s="209" t="s">
        <v>61</v>
      </c>
      <c r="D1551" s="192" t="s">
        <v>62</v>
      </c>
      <c r="E1551" s="209">
        <v>14</v>
      </c>
      <c r="F1551" s="193" t="s">
        <v>63</v>
      </c>
      <c r="G1551" s="189" t="s">
        <v>71</v>
      </c>
      <c r="H1551" s="189">
        <v>1</v>
      </c>
      <c r="I1551" s="209">
        <v>1</v>
      </c>
      <c r="J1551" s="209" t="s">
        <v>85</v>
      </c>
    </row>
    <row r="1552" spans="1:10" ht="12.75" customHeight="1" x14ac:dyDescent="0.2">
      <c r="A1552" s="208">
        <v>2010</v>
      </c>
      <c r="B1552" s="209">
        <v>1</v>
      </c>
      <c r="C1552" s="209" t="s">
        <v>61</v>
      </c>
      <c r="D1552" s="192" t="s">
        <v>38</v>
      </c>
      <c r="E1552" s="209">
        <v>14</v>
      </c>
      <c r="F1552" s="193" t="s">
        <v>65</v>
      </c>
      <c r="G1552" s="189" t="s">
        <v>71</v>
      </c>
      <c r="H1552" s="189">
        <v>1</v>
      </c>
      <c r="I1552" s="209">
        <v>1</v>
      </c>
      <c r="J1552" s="209" t="s">
        <v>85</v>
      </c>
    </row>
    <row r="1553" spans="1:10" ht="12.75" customHeight="1" x14ac:dyDescent="0.2">
      <c r="A1553" s="208">
        <v>2010</v>
      </c>
      <c r="B1553" s="209">
        <v>1</v>
      </c>
      <c r="C1553" s="209" t="s">
        <v>61</v>
      </c>
      <c r="D1553" s="192" t="s">
        <v>62</v>
      </c>
      <c r="E1553" s="209">
        <v>14</v>
      </c>
      <c r="F1553" s="193" t="s">
        <v>65</v>
      </c>
      <c r="G1553" s="189" t="s">
        <v>71</v>
      </c>
      <c r="H1553" s="189">
        <v>1</v>
      </c>
      <c r="I1553" s="209">
        <v>1</v>
      </c>
      <c r="J1553" s="209" t="s">
        <v>85</v>
      </c>
    </row>
    <row r="1554" spans="1:10" ht="12.75" customHeight="1" x14ac:dyDescent="0.2">
      <c r="A1554" s="208">
        <v>2010</v>
      </c>
      <c r="B1554" s="209">
        <v>1</v>
      </c>
      <c r="C1554" s="209" t="s">
        <v>61</v>
      </c>
      <c r="D1554" s="192" t="s">
        <v>37</v>
      </c>
      <c r="E1554" s="209">
        <v>14</v>
      </c>
      <c r="F1554" s="193" t="s">
        <v>66</v>
      </c>
      <c r="G1554" s="189" t="s">
        <v>71</v>
      </c>
      <c r="H1554" s="189">
        <v>2.5</v>
      </c>
      <c r="I1554" s="209">
        <v>1</v>
      </c>
      <c r="J1554" s="209" t="s">
        <v>85</v>
      </c>
    </row>
    <row r="1555" spans="1:10" ht="12.75" customHeight="1" x14ac:dyDescent="0.2">
      <c r="A1555" s="208">
        <v>2010</v>
      </c>
      <c r="B1555" s="209">
        <v>1</v>
      </c>
      <c r="C1555" s="209" t="s">
        <v>61</v>
      </c>
      <c r="D1555" s="192" t="s">
        <v>62</v>
      </c>
      <c r="E1555" s="209">
        <v>14</v>
      </c>
      <c r="F1555" s="193" t="s">
        <v>66</v>
      </c>
      <c r="G1555" s="189" t="s">
        <v>71</v>
      </c>
      <c r="H1555" s="189">
        <v>2.5</v>
      </c>
      <c r="I1555" s="209">
        <v>1</v>
      </c>
      <c r="J1555" s="209" t="s">
        <v>85</v>
      </c>
    </row>
    <row r="1556" spans="1:10" ht="12.75" customHeight="1" x14ac:dyDescent="0.2">
      <c r="A1556" s="208">
        <v>2010</v>
      </c>
      <c r="B1556" s="209">
        <v>1</v>
      </c>
      <c r="C1556" s="209" t="s">
        <v>61</v>
      </c>
      <c r="D1556" s="192" t="s">
        <v>34</v>
      </c>
      <c r="E1556" s="209">
        <v>14</v>
      </c>
      <c r="F1556" s="193" t="s">
        <v>66</v>
      </c>
      <c r="G1556" s="189" t="s">
        <v>71</v>
      </c>
      <c r="H1556" s="189">
        <v>1</v>
      </c>
      <c r="I1556" s="209">
        <v>1</v>
      </c>
      <c r="J1556" s="209" t="s">
        <v>85</v>
      </c>
    </row>
    <row r="1557" spans="1:10" ht="12.75" customHeight="1" x14ac:dyDescent="0.2">
      <c r="A1557" s="208">
        <v>2010</v>
      </c>
      <c r="B1557" s="209">
        <v>1</v>
      </c>
      <c r="C1557" s="209" t="s">
        <v>61</v>
      </c>
      <c r="D1557" s="192" t="s">
        <v>38</v>
      </c>
      <c r="E1557" s="209">
        <v>14</v>
      </c>
      <c r="F1557" s="193" t="s">
        <v>77</v>
      </c>
      <c r="G1557" s="189" t="s">
        <v>71</v>
      </c>
      <c r="H1557" s="189">
        <v>1</v>
      </c>
      <c r="I1557" s="209">
        <v>1</v>
      </c>
      <c r="J1557" s="209" t="s">
        <v>85</v>
      </c>
    </row>
    <row r="1558" spans="1:10" ht="12.75" customHeight="1" x14ac:dyDescent="0.2">
      <c r="A1558" s="246">
        <v>2010</v>
      </c>
      <c r="B1558" s="247">
        <v>1</v>
      </c>
      <c r="C1558" s="247" t="s">
        <v>61</v>
      </c>
      <c r="D1558" s="188" t="s">
        <v>37</v>
      </c>
      <c r="E1558" s="247">
        <v>14</v>
      </c>
      <c r="F1558" s="194" t="s">
        <v>63</v>
      </c>
      <c r="G1558" s="187" t="s">
        <v>64</v>
      </c>
      <c r="H1558" s="187">
        <v>2.5</v>
      </c>
      <c r="I1558" s="247">
        <v>1</v>
      </c>
      <c r="J1558" s="247" t="s">
        <v>78</v>
      </c>
    </row>
    <row r="1559" spans="1:10" ht="12.75" customHeight="1" x14ac:dyDescent="0.2">
      <c r="A1559" s="246">
        <v>2010</v>
      </c>
      <c r="B1559" s="247">
        <v>1</v>
      </c>
      <c r="C1559" s="247" t="s">
        <v>61</v>
      </c>
      <c r="D1559" s="188" t="s">
        <v>37</v>
      </c>
      <c r="E1559" s="247">
        <v>14</v>
      </c>
      <c r="F1559" s="194" t="s">
        <v>66</v>
      </c>
      <c r="G1559" s="187" t="s">
        <v>64</v>
      </c>
      <c r="H1559" s="187">
        <v>2.5</v>
      </c>
      <c r="I1559" s="247">
        <v>1</v>
      </c>
      <c r="J1559" s="247" t="s">
        <v>78</v>
      </c>
    </row>
    <row r="1560" spans="1:10" ht="12.75" customHeight="1" x14ac:dyDescent="0.2">
      <c r="A1560" s="246">
        <v>2010</v>
      </c>
      <c r="B1560" s="247">
        <v>1</v>
      </c>
      <c r="C1560" s="247" t="s">
        <v>61</v>
      </c>
      <c r="D1560" s="188" t="s">
        <v>37</v>
      </c>
      <c r="E1560" s="247">
        <v>14</v>
      </c>
      <c r="F1560" s="194" t="s">
        <v>68</v>
      </c>
      <c r="G1560" s="187" t="s">
        <v>64</v>
      </c>
      <c r="H1560" s="187">
        <v>2.5</v>
      </c>
      <c r="I1560" s="247">
        <v>1</v>
      </c>
      <c r="J1560" s="247" t="s">
        <v>78</v>
      </c>
    </row>
    <row r="1561" spans="1:10" ht="12.75" customHeight="1" x14ac:dyDescent="0.2">
      <c r="A1561" s="246">
        <v>2010</v>
      </c>
      <c r="B1561" s="247">
        <v>1</v>
      </c>
      <c r="C1561" s="247" t="s">
        <v>61</v>
      </c>
      <c r="D1561" s="188" t="s">
        <v>34</v>
      </c>
      <c r="E1561" s="247">
        <v>14</v>
      </c>
      <c r="F1561" s="194" t="s">
        <v>63</v>
      </c>
      <c r="G1561" s="187" t="s">
        <v>64</v>
      </c>
      <c r="H1561" s="187">
        <v>1.5</v>
      </c>
      <c r="I1561" s="247">
        <v>1</v>
      </c>
      <c r="J1561" s="247" t="s">
        <v>78</v>
      </c>
    </row>
    <row r="1562" spans="1:10" ht="12.75" customHeight="1" x14ac:dyDescent="0.2">
      <c r="A1562" s="246">
        <v>2010</v>
      </c>
      <c r="B1562" s="247">
        <v>1</v>
      </c>
      <c r="C1562" s="247" t="s">
        <v>61</v>
      </c>
      <c r="D1562" s="188" t="s">
        <v>34</v>
      </c>
      <c r="E1562" s="247">
        <v>14</v>
      </c>
      <c r="F1562" s="194" t="s">
        <v>66</v>
      </c>
      <c r="G1562" s="187" t="s">
        <v>64</v>
      </c>
      <c r="H1562" s="187">
        <v>1</v>
      </c>
      <c r="I1562" s="247">
        <v>1</v>
      </c>
      <c r="J1562" s="247" t="s">
        <v>78</v>
      </c>
    </row>
    <row r="1563" spans="1:10" ht="12.75" customHeight="1" x14ac:dyDescent="0.2">
      <c r="A1563" s="246">
        <v>2010</v>
      </c>
      <c r="B1563" s="247">
        <v>1</v>
      </c>
      <c r="C1563" s="247" t="s">
        <v>61</v>
      </c>
      <c r="D1563" s="188" t="s">
        <v>34</v>
      </c>
      <c r="E1563" s="247">
        <v>14</v>
      </c>
      <c r="F1563" s="194" t="s">
        <v>77</v>
      </c>
      <c r="G1563" s="187" t="s">
        <v>64</v>
      </c>
      <c r="H1563" s="187">
        <v>1</v>
      </c>
      <c r="I1563" s="247">
        <v>1</v>
      </c>
      <c r="J1563" s="247" t="s">
        <v>78</v>
      </c>
    </row>
    <row r="1564" spans="1:10" ht="12.75" customHeight="1" x14ac:dyDescent="0.2">
      <c r="A1564" s="246">
        <v>2010</v>
      </c>
      <c r="B1564" s="247">
        <v>1</v>
      </c>
      <c r="C1564" s="247" t="s">
        <v>61</v>
      </c>
      <c r="D1564" s="188" t="s">
        <v>34</v>
      </c>
      <c r="E1564" s="247">
        <v>14</v>
      </c>
      <c r="F1564" s="194" t="s">
        <v>69</v>
      </c>
      <c r="G1564" s="187" t="s">
        <v>64</v>
      </c>
      <c r="H1564" s="187">
        <v>1</v>
      </c>
      <c r="I1564" s="247">
        <v>1</v>
      </c>
      <c r="J1564" s="247" t="s">
        <v>78</v>
      </c>
    </row>
    <row r="1565" spans="1:10" ht="12.75" customHeight="1" x14ac:dyDescent="0.2">
      <c r="A1565" s="246">
        <v>2010</v>
      </c>
      <c r="B1565" s="247">
        <v>1</v>
      </c>
      <c r="C1565" s="247" t="s">
        <v>61</v>
      </c>
      <c r="D1565" s="188" t="s">
        <v>38</v>
      </c>
      <c r="E1565" s="247">
        <v>14</v>
      </c>
      <c r="F1565" s="194" t="s">
        <v>65</v>
      </c>
      <c r="G1565" s="187" t="s">
        <v>64</v>
      </c>
      <c r="H1565" s="187">
        <v>1</v>
      </c>
      <c r="I1565" s="247">
        <v>1</v>
      </c>
      <c r="J1565" s="247" t="s">
        <v>78</v>
      </c>
    </row>
    <row r="1566" spans="1:10" ht="12.75" customHeight="1" x14ac:dyDescent="0.2">
      <c r="A1566" s="246">
        <v>2010</v>
      </c>
      <c r="B1566" s="247">
        <v>1</v>
      </c>
      <c r="C1566" s="247" t="s">
        <v>61</v>
      </c>
      <c r="D1566" s="188" t="s">
        <v>38</v>
      </c>
      <c r="E1566" s="247">
        <v>14</v>
      </c>
      <c r="F1566" s="194" t="s">
        <v>70</v>
      </c>
      <c r="G1566" s="187" t="s">
        <v>64</v>
      </c>
      <c r="H1566" s="187">
        <v>2</v>
      </c>
      <c r="I1566" s="247">
        <v>1</v>
      </c>
      <c r="J1566" s="247" t="s">
        <v>78</v>
      </c>
    </row>
    <row r="1567" spans="1:10" ht="12.75" customHeight="1" x14ac:dyDescent="0.2">
      <c r="A1567" s="246">
        <v>2010</v>
      </c>
      <c r="B1567" s="247">
        <v>1</v>
      </c>
      <c r="C1567" s="247" t="s">
        <v>61</v>
      </c>
      <c r="D1567" s="188" t="s">
        <v>39</v>
      </c>
      <c r="E1567" s="247">
        <v>14</v>
      </c>
      <c r="F1567" s="194" t="s">
        <v>70</v>
      </c>
      <c r="G1567" s="187" t="s">
        <v>64</v>
      </c>
      <c r="H1567" s="187">
        <v>2</v>
      </c>
      <c r="I1567" s="247">
        <v>1</v>
      </c>
      <c r="J1567" s="247" t="s">
        <v>78</v>
      </c>
    </row>
    <row r="1568" spans="1:10" ht="12.75" customHeight="1" x14ac:dyDescent="0.2">
      <c r="A1568" s="246">
        <v>2010</v>
      </c>
      <c r="B1568" s="247">
        <v>1</v>
      </c>
      <c r="C1568" s="247" t="s">
        <v>61</v>
      </c>
      <c r="D1568" s="188" t="s">
        <v>62</v>
      </c>
      <c r="E1568" s="247">
        <v>14</v>
      </c>
      <c r="F1568" s="194" t="s">
        <v>146</v>
      </c>
      <c r="G1568" s="187" t="s">
        <v>64</v>
      </c>
      <c r="H1568" s="187">
        <v>1</v>
      </c>
      <c r="I1568" s="247">
        <v>1</v>
      </c>
      <c r="J1568" s="247" t="s">
        <v>78</v>
      </c>
    </row>
    <row r="1569" spans="1:10" ht="12.75" customHeight="1" x14ac:dyDescent="0.2">
      <c r="A1569" s="246">
        <v>2010</v>
      </c>
      <c r="B1569" s="247">
        <v>1</v>
      </c>
      <c r="C1569" s="247" t="s">
        <v>61</v>
      </c>
      <c r="D1569" s="188" t="s">
        <v>62</v>
      </c>
      <c r="E1569" s="247">
        <v>14</v>
      </c>
      <c r="F1569" s="194" t="s">
        <v>66</v>
      </c>
      <c r="G1569" s="187" t="s">
        <v>64</v>
      </c>
      <c r="H1569" s="187">
        <v>1</v>
      </c>
      <c r="I1569" s="247">
        <v>1</v>
      </c>
      <c r="J1569" s="247" t="s">
        <v>78</v>
      </c>
    </row>
    <row r="1570" spans="1:10" ht="12.75" customHeight="1" x14ac:dyDescent="0.2">
      <c r="A1570" s="246">
        <v>2010</v>
      </c>
      <c r="B1570" s="247">
        <v>1</v>
      </c>
      <c r="C1570" s="247" t="s">
        <v>61</v>
      </c>
      <c r="D1570" s="188" t="s">
        <v>62</v>
      </c>
      <c r="E1570" s="247">
        <v>14</v>
      </c>
      <c r="F1570" s="194" t="s">
        <v>68</v>
      </c>
      <c r="G1570" s="187" t="s">
        <v>64</v>
      </c>
      <c r="H1570" s="187">
        <v>1</v>
      </c>
      <c r="I1570" s="247">
        <v>1</v>
      </c>
      <c r="J1570" s="247" t="s">
        <v>78</v>
      </c>
    </row>
    <row r="1571" spans="1:10" ht="12.75" customHeight="1" x14ac:dyDescent="0.2">
      <c r="A1571" s="246">
        <v>2010</v>
      </c>
      <c r="B1571" s="247">
        <v>1</v>
      </c>
      <c r="C1571" s="247" t="s">
        <v>61</v>
      </c>
      <c r="D1571" s="188" t="s">
        <v>62</v>
      </c>
      <c r="E1571" s="247">
        <v>14</v>
      </c>
      <c r="F1571" s="194" t="s">
        <v>70</v>
      </c>
      <c r="G1571" s="187" t="s">
        <v>64</v>
      </c>
      <c r="H1571" s="187">
        <v>2</v>
      </c>
      <c r="I1571" s="247">
        <v>1</v>
      </c>
      <c r="J1571" s="247" t="s">
        <v>78</v>
      </c>
    </row>
    <row r="1572" spans="1:10" ht="12.75" customHeight="1" x14ac:dyDescent="0.2">
      <c r="A1572" s="246">
        <v>2010</v>
      </c>
      <c r="B1572" s="247">
        <v>1</v>
      </c>
      <c r="C1572" s="247" t="s">
        <v>61</v>
      </c>
      <c r="D1572" s="188" t="s">
        <v>37</v>
      </c>
      <c r="E1572" s="187">
        <v>14</v>
      </c>
      <c r="F1572" s="194" t="s">
        <v>66</v>
      </c>
      <c r="G1572" s="187" t="s">
        <v>71</v>
      </c>
      <c r="H1572" s="187">
        <v>2.5</v>
      </c>
      <c r="I1572" s="247">
        <v>1</v>
      </c>
      <c r="J1572" s="247" t="s">
        <v>78</v>
      </c>
    </row>
    <row r="1573" spans="1:10" ht="12.75" customHeight="1" x14ac:dyDescent="0.2">
      <c r="A1573" s="246">
        <v>2010</v>
      </c>
      <c r="B1573" s="247">
        <v>1</v>
      </c>
      <c r="C1573" s="247" t="s">
        <v>61</v>
      </c>
      <c r="D1573" s="188" t="s">
        <v>34</v>
      </c>
      <c r="E1573" s="187">
        <v>14</v>
      </c>
      <c r="F1573" s="194" t="s">
        <v>63</v>
      </c>
      <c r="G1573" s="187" t="s">
        <v>71</v>
      </c>
      <c r="H1573" s="187">
        <v>1.5</v>
      </c>
      <c r="I1573" s="247">
        <v>1</v>
      </c>
      <c r="J1573" s="247" t="s">
        <v>78</v>
      </c>
    </row>
    <row r="1574" spans="1:10" ht="12.75" customHeight="1" x14ac:dyDescent="0.2">
      <c r="A1574" s="246">
        <v>2010</v>
      </c>
      <c r="B1574" s="247">
        <v>1</v>
      </c>
      <c r="C1574" s="247" t="s">
        <v>61</v>
      </c>
      <c r="D1574" s="188" t="s">
        <v>34</v>
      </c>
      <c r="E1574" s="187">
        <v>14</v>
      </c>
      <c r="F1574" s="194" t="s">
        <v>66</v>
      </c>
      <c r="G1574" s="187" t="s">
        <v>71</v>
      </c>
      <c r="H1574" s="187">
        <v>2.5</v>
      </c>
      <c r="I1574" s="247">
        <v>1</v>
      </c>
      <c r="J1574" s="247" t="s">
        <v>78</v>
      </c>
    </row>
    <row r="1575" spans="1:10" ht="12.75" customHeight="1" x14ac:dyDescent="0.2">
      <c r="A1575" s="246">
        <v>2010</v>
      </c>
      <c r="B1575" s="247">
        <v>1</v>
      </c>
      <c r="C1575" s="247" t="s">
        <v>61</v>
      </c>
      <c r="D1575" s="188" t="s">
        <v>38</v>
      </c>
      <c r="E1575" s="187">
        <v>14</v>
      </c>
      <c r="F1575" s="194" t="s">
        <v>63</v>
      </c>
      <c r="G1575" s="187" t="s">
        <v>71</v>
      </c>
      <c r="H1575" s="187">
        <v>1</v>
      </c>
      <c r="I1575" s="247">
        <v>1</v>
      </c>
      <c r="J1575" s="247" t="s">
        <v>78</v>
      </c>
    </row>
    <row r="1576" spans="1:10" ht="12.75" customHeight="1" x14ac:dyDescent="0.2">
      <c r="A1576" s="246">
        <v>2010</v>
      </c>
      <c r="B1576" s="247">
        <v>1</v>
      </c>
      <c r="C1576" s="247" t="s">
        <v>61</v>
      </c>
      <c r="D1576" s="188" t="s">
        <v>38</v>
      </c>
      <c r="E1576" s="187">
        <v>14</v>
      </c>
      <c r="F1576" s="194" t="s">
        <v>65</v>
      </c>
      <c r="G1576" s="187" t="s">
        <v>71</v>
      </c>
      <c r="H1576" s="187">
        <v>1</v>
      </c>
      <c r="I1576" s="247">
        <v>1</v>
      </c>
      <c r="J1576" s="247" t="s">
        <v>78</v>
      </c>
    </row>
    <row r="1577" spans="1:10" ht="12.75" customHeight="1" x14ac:dyDescent="0.2">
      <c r="A1577" s="246">
        <v>2010</v>
      </c>
      <c r="B1577" s="247">
        <v>1</v>
      </c>
      <c r="C1577" s="247" t="s">
        <v>61</v>
      </c>
      <c r="D1577" s="188" t="s">
        <v>62</v>
      </c>
      <c r="E1577" s="187">
        <v>14</v>
      </c>
      <c r="F1577" s="194" t="s">
        <v>63</v>
      </c>
      <c r="G1577" s="187" t="s">
        <v>71</v>
      </c>
      <c r="H1577" s="187">
        <v>1</v>
      </c>
      <c r="I1577" s="247">
        <v>1</v>
      </c>
      <c r="J1577" s="247" t="s">
        <v>78</v>
      </c>
    </row>
    <row r="1578" spans="1:10" ht="12.75" customHeight="1" x14ac:dyDescent="0.2">
      <c r="A1578" s="246">
        <v>2010</v>
      </c>
      <c r="B1578" s="247">
        <v>1</v>
      </c>
      <c r="C1578" s="247" t="s">
        <v>61</v>
      </c>
      <c r="D1578" s="188" t="s">
        <v>62</v>
      </c>
      <c r="E1578" s="187">
        <v>14</v>
      </c>
      <c r="F1578" s="194" t="s">
        <v>66</v>
      </c>
      <c r="G1578" s="187" t="s">
        <v>71</v>
      </c>
      <c r="H1578" s="187">
        <v>1</v>
      </c>
      <c r="I1578" s="247">
        <v>1</v>
      </c>
      <c r="J1578" s="247" t="s">
        <v>78</v>
      </c>
    </row>
    <row r="1579" spans="1:10" ht="12.75" customHeight="1" x14ac:dyDescent="0.2">
      <c r="A1579" s="202">
        <v>2010</v>
      </c>
      <c r="B1579" s="202">
        <v>1</v>
      </c>
      <c r="C1579" s="202" t="s">
        <v>61</v>
      </c>
      <c r="D1579" s="205" t="s">
        <v>37</v>
      </c>
      <c r="E1579" s="202">
        <v>13</v>
      </c>
      <c r="F1579" s="204" t="s">
        <v>63</v>
      </c>
      <c r="G1579" s="202" t="s">
        <v>64</v>
      </c>
      <c r="H1579" s="202">
        <v>2.5</v>
      </c>
      <c r="I1579" s="202">
        <v>1</v>
      </c>
      <c r="J1579" s="202" t="s">
        <v>101</v>
      </c>
    </row>
    <row r="1580" spans="1:10" ht="12.75" customHeight="1" x14ac:dyDescent="0.2">
      <c r="A1580" s="202">
        <v>2010</v>
      </c>
      <c r="B1580" s="202">
        <v>1</v>
      </c>
      <c r="C1580" s="202" t="s">
        <v>61</v>
      </c>
      <c r="D1580" s="205" t="s">
        <v>62</v>
      </c>
      <c r="E1580" s="202">
        <v>13</v>
      </c>
      <c r="F1580" s="204" t="s">
        <v>63</v>
      </c>
      <c r="G1580" s="202" t="s">
        <v>64</v>
      </c>
      <c r="H1580" s="202">
        <v>1</v>
      </c>
      <c r="I1580" s="202">
        <v>1</v>
      </c>
      <c r="J1580" s="202" t="s">
        <v>101</v>
      </c>
    </row>
    <row r="1581" spans="1:10" ht="12.75" customHeight="1" x14ac:dyDescent="0.2">
      <c r="A1581" s="202">
        <v>2010</v>
      </c>
      <c r="B1581" s="202">
        <v>1</v>
      </c>
      <c r="C1581" s="202" t="s">
        <v>61</v>
      </c>
      <c r="D1581" s="205" t="s">
        <v>34</v>
      </c>
      <c r="E1581" s="202">
        <v>13</v>
      </c>
      <c r="F1581" s="204" t="s">
        <v>65</v>
      </c>
      <c r="G1581" s="202" t="s">
        <v>64</v>
      </c>
      <c r="H1581" s="202">
        <v>1.5</v>
      </c>
      <c r="I1581" s="202">
        <v>1</v>
      </c>
      <c r="J1581" s="202" t="s">
        <v>101</v>
      </c>
    </row>
    <row r="1582" spans="1:10" ht="12.75" customHeight="1" x14ac:dyDescent="0.2">
      <c r="A1582" s="202">
        <v>2010</v>
      </c>
      <c r="B1582" s="202">
        <v>1</v>
      </c>
      <c r="C1582" s="202" t="s">
        <v>61</v>
      </c>
      <c r="D1582" s="205" t="s">
        <v>62</v>
      </c>
      <c r="E1582" s="202">
        <v>13</v>
      </c>
      <c r="F1582" s="204" t="s">
        <v>65</v>
      </c>
      <c r="G1582" s="202" t="s">
        <v>64</v>
      </c>
      <c r="H1582" s="202">
        <v>0.5</v>
      </c>
      <c r="I1582" s="202">
        <v>1</v>
      </c>
      <c r="J1582" s="202" t="s">
        <v>101</v>
      </c>
    </row>
    <row r="1583" spans="1:10" ht="12.75" customHeight="1" x14ac:dyDescent="0.2">
      <c r="A1583" s="202">
        <v>2010</v>
      </c>
      <c r="B1583" s="202">
        <v>1</v>
      </c>
      <c r="C1583" s="202" t="s">
        <v>61</v>
      </c>
      <c r="D1583" s="205" t="s">
        <v>37</v>
      </c>
      <c r="E1583" s="202">
        <v>13</v>
      </c>
      <c r="F1583" s="204" t="s">
        <v>66</v>
      </c>
      <c r="G1583" s="202" t="s">
        <v>64</v>
      </c>
      <c r="H1583" s="202">
        <v>2.5</v>
      </c>
      <c r="I1583" s="202">
        <v>1</v>
      </c>
      <c r="J1583" s="202" t="s">
        <v>101</v>
      </c>
    </row>
    <row r="1584" spans="1:10" ht="12.75" customHeight="1" x14ac:dyDescent="0.2">
      <c r="A1584" s="202">
        <v>2010</v>
      </c>
      <c r="B1584" s="202">
        <v>1</v>
      </c>
      <c r="C1584" s="202" t="s">
        <v>61</v>
      </c>
      <c r="D1584" s="205" t="s">
        <v>34</v>
      </c>
      <c r="E1584" s="202">
        <v>13</v>
      </c>
      <c r="F1584" s="204" t="s">
        <v>77</v>
      </c>
      <c r="G1584" s="202" t="s">
        <v>64</v>
      </c>
      <c r="H1584" s="202">
        <v>1.5</v>
      </c>
      <c r="I1584" s="202">
        <v>1</v>
      </c>
      <c r="J1584" s="202" t="s">
        <v>101</v>
      </c>
    </row>
    <row r="1585" spans="1:10" ht="12.75" customHeight="1" x14ac:dyDescent="0.2">
      <c r="A1585" s="202">
        <v>2010</v>
      </c>
      <c r="B1585" s="202">
        <v>1</v>
      </c>
      <c r="C1585" s="202" t="s">
        <v>61</v>
      </c>
      <c r="D1585" s="205" t="s">
        <v>62</v>
      </c>
      <c r="E1585" s="202">
        <v>13</v>
      </c>
      <c r="F1585" s="204" t="s">
        <v>77</v>
      </c>
      <c r="G1585" s="202" t="s">
        <v>64</v>
      </c>
      <c r="H1585" s="202">
        <v>0.5</v>
      </c>
      <c r="I1585" s="202">
        <v>1</v>
      </c>
      <c r="J1585" s="202" t="s">
        <v>101</v>
      </c>
    </row>
    <row r="1586" spans="1:10" ht="12.75" customHeight="1" x14ac:dyDescent="0.2">
      <c r="A1586" s="202">
        <v>2010</v>
      </c>
      <c r="B1586" s="202">
        <v>1</v>
      </c>
      <c r="C1586" s="202" t="s">
        <v>61</v>
      </c>
      <c r="D1586" s="205" t="s">
        <v>37</v>
      </c>
      <c r="E1586" s="202">
        <v>13</v>
      </c>
      <c r="F1586" s="204" t="s">
        <v>68</v>
      </c>
      <c r="G1586" s="202" t="s">
        <v>64</v>
      </c>
      <c r="H1586" s="202">
        <v>2.5</v>
      </c>
      <c r="I1586" s="202">
        <v>1</v>
      </c>
      <c r="J1586" s="202" t="s">
        <v>101</v>
      </c>
    </row>
    <row r="1587" spans="1:10" ht="12.75" customHeight="1" x14ac:dyDescent="0.2">
      <c r="A1587" s="202">
        <v>2010</v>
      </c>
      <c r="B1587" s="202">
        <v>1</v>
      </c>
      <c r="C1587" s="202" t="s">
        <v>61</v>
      </c>
      <c r="D1587" s="205" t="s">
        <v>38</v>
      </c>
      <c r="E1587" s="202">
        <v>13</v>
      </c>
      <c r="F1587" s="204" t="s">
        <v>68</v>
      </c>
      <c r="G1587" s="202" t="s">
        <v>64</v>
      </c>
      <c r="H1587" s="202">
        <v>2</v>
      </c>
      <c r="I1587" s="202">
        <v>1</v>
      </c>
      <c r="J1587" s="202" t="s">
        <v>101</v>
      </c>
    </row>
    <row r="1588" spans="1:10" ht="12.75" customHeight="1" x14ac:dyDescent="0.2">
      <c r="A1588" s="202">
        <v>2010</v>
      </c>
      <c r="B1588" s="202">
        <v>1</v>
      </c>
      <c r="C1588" s="202" t="s">
        <v>61</v>
      </c>
      <c r="D1588" s="205" t="s">
        <v>62</v>
      </c>
      <c r="E1588" s="202">
        <v>13</v>
      </c>
      <c r="F1588" s="204" t="s">
        <v>68</v>
      </c>
      <c r="G1588" s="202" t="s">
        <v>64</v>
      </c>
      <c r="H1588" s="202">
        <v>1</v>
      </c>
      <c r="I1588" s="202">
        <v>1</v>
      </c>
      <c r="J1588" s="202" t="s">
        <v>101</v>
      </c>
    </row>
    <row r="1589" spans="1:10" ht="12.75" customHeight="1" x14ac:dyDescent="0.2">
      <c r="A1589" s="202">
        <v>2010</v>
      </c>
      <c r="B1589" s="202">
        <v>1</v>
      </c>
      <c r="C1589" s="202" t="s">
        <v>61</v>
      </c>
      <c r="D1589" s="205" t="s">
        <v>34</v>
      </c>
      <c r="E1589" s="202">
        <v>13</v>
      </c>
      <c r="F1589" s="204" t="s">
        <v>69</v>
      </c>
      <c r="G1589" s="202" t="s">
        <v>64</v>
      </c>
      <c r="H1589" s="202">
        <v>1</v>
      </c>
      <c r="I1589" s="202">
        <v>1</v>
      </c>
      <c r="J1589" s="202" t="s">
        <v>101</v>
      </c>
    </row>
    <row r="1590" spans="1:10" ht="12.75" customHeight="1" x14ac:dyDescent="0.2">
      <c r="A1590" s="202">
        <v>2010</v>
      </c>
      <c r="B1590" s="202">
        <v>1</v>
      </c>
      <c r="C1590" s="202" t="s">
        <v>61</v>
      </c>
      <c r="D1590" s="205" t="s">
        <v>39</v>
      </c>
      <c r="E1590" s="202">
        <v>13</v>
      </c>
      <c r="F1590" s="204" t="s">
        <v>69</v>
      </c>
      <c r="G1590" s="202" t="s">
        <v>64</v>
      </c>
      <c r="H1590" s="202">
        <v>2</v>
      </c>
      <c r="I1590" s="202">
        <v>1</v>
      </c>
      <c r="J1590" s="202" t="s">
        <v>101</v>
      </c>
    </row>
    <row r="1591" spans="1:10" ht="12.75" customHeight="1" x14ac:dyDescent="0.2">
      <c r="A1591" s="202">
        <v>2010</v>
      </c>
      <c r="B1591" s="202">
        <v>1</v>
      </c>
      <c r="C1591" s="202" t="s">
        <v>61</v>
      </c>
      <c r="D1591" s="205" t="s">
        <v>39</v>
      </c>
      <c r="E1591" s="202">
        <v>13</v>
      </c>
      <c r="F1591" s="204" t="s">
        <v>70</v>
      </c>
      <c r="G1591" s="202" t="s">
        <v>64</v>
      </c>
      <c r="H1591" s="202">
        <v>0.5</v>
      </c>
      <c r="I1591" s="202">
        <v>1</v>
      </c>
      <c r="J1591" s="202" t="s">
        <v>101</v>
      </c>
    </row>
    <row r="1592" spans="1:10" ht="12.75" customHeight="1" x14ac:dyDescent="0.2">
      <c r="A1592" s="202">
        <v>2010</v>
      </c>
      <c r="B1592" s="202">
        <v>1</v>
      </c>
      <c r="C1592" s="202" t="s">
        <v>61</v>
      </c>
      <c r="D1592" s="205" t="s">
        <v>62</v>
      </c>
      <c r="E1592" s="202">
        <v>13</v>
      </c>
      <c r="F1592" s="204" t="s">
        <v>70</v>
      </c>
      <c r="G1592" s="202" t="s">
        <v>64</v>
      </c>
      <c r="H1592" s="202">
        <v>1</v>
      </c>
      <c r="I1592" s="202">
        <v>1</v>
      </c>
      <c r="J1592" s="202" t="s">
        <v>101</v>
      </c>
    </row>
    <row r="1593" spans="1:10" ht="12.75" customHeight="1" x14ac:dyDescent="0.2">
      <c r="A1593" s="202">
        <v>2010</v>
      </c>
      <c r="B1593" s="202">
        <v>1</v>
      </c>
      <c r="C1593" s="202" t="s">
        <v>61</v>
      </c>
      <c r="D1593" s="205" t="s">
        <v>37</v>
      </c>
      <c r="E1593" s="202">
        <v>13</v>
      </c>
      <c r="F1593" s="204" t="s">
        <v>63</v>
      </c>
      <c r="G1593" s="202" t="s">
        <v>71</v>
      </c>
      <c r="H1593" s="202">
        <v>2.5</v>
      </c>
      <c r="I1593" s="202">
        <v>2</v>
      </c>
      <c r="J1593" s="202" t="s">
        <v>101</v>
      </c>
    </row>
    <row r="1594" spans="1:10" ht="12.75" customHeight="1" x14ac:dyDescent="0.2">
      <c r="A1594" s="202">
        <v>2010</v>
      </c>
      <c r="B1594" s="202">
        <v>1</v>
      </c>
      <c r="C1594" s="202" t="s">
        <v>61</v>
      </c>
      <c r="D1594" s="205" t="s">
        <v>34</v>
      </c>
      <c r="E1594" s="202">
        <v>13</v>
      </c>
      <c r="F1594" s="204" t="s">
        <v>63</v>
      </c>
      <c r="G1594" s="202" t="s">
        <v>71</v>
      </c>
      <c r="H1594" s="202">
        <v>1.5</v>
      </c>
      <c r="I1594" s="202">
        <v>3</v>
      </c>
      <c r="J1594" s="202" t="s">
        <v>101</v>
      </c>
    </row>
    <row r="1595" spans="1:10" ht="12.75" customHeight="1" x14ac:dyDescent="0.2">
      <c r="A1595" s="202">
        <v>2010</v>
      </c>
      <c r="B1595" s="202">
        <v>1</v>
      </c>
      <c r="C1595" s="202" t="s">
        <v>61</v>
      </c>
      <c r="D1595" s="205" t="s">
        <v>39</v>
      </c>
      <c r="E1595" s="202">
        <v>13</v>
      </c>
      <c r="F1595" s="204" t="s">
        <v>63</v>
      </c>
      <c r="G1595" s="202" t="s">
        <v>71</v>
      </c>
      <c r="H1595" s="202">
        <v>3</v>
      </c>
      <c r="I1595" s="202">
        <v>4</v>
      </c>
      <c r="J1595" s="202" t="s">
        <v>101</v>
      </c>
    </row>
    <row r="1596" spans="1:10" ht="12.75" customHeight="1" x14ac:dyDescent="0.2">
      <c r="A1596" s="202">
        <v>2010</v>
      </c>
      <c r="B1596" s="202">
        <v>1</v>
      </c>
      <c r="C1596" s="202" t="s">
        <v>61</v>
      </c>
      <c r="D1596" s="205" t="s">
        <v>62</v>
      </c>
      <c r="E1596" s="202">
        <v>13</v>
      </c>
      <c r="F1596" s="204" t="s">
        <v>63</v>
      </c>
      <c r="G1596" s="202" t="s">
        <v>71</v>
      </c>
      <c r="H1596" s="202">
        <v>1</v>
      </c>
      <c r="I1596" s="202">
        <v>5</v>
      </c>
      <c r="J1596" s="202" t="s">
        <v>101</v>
      </c>
    </row>
    <row r="1597" spans="1:10" ht="12.75" customHeight="1" x14ac:dyDescent="0.2">
      <c r="A1597" s="202">
        <v>2010</v>
      </c>
      <c r="B1597" s="202">
        <v>1</v>
      </c>
      <c r="C1597" s="202" t="s">
        <v>61</v>
      </c>
      <c r="D1597" s="205" t="s">
        <v>38</v>
      </c>
      <c r="E1597" s="202">
        <v>13</v>
      </c>
      <c r="F1597" s="204" t="s">
        <v>65</v>
      </c>
      <c r="G1597" s="202" t="s">
        <v>71</v>
      </c>
      <c r="H1597" s="202">
        <v>1</v>
      </c>
      <c r="I1597" s="202">
        <v>6</v>
      </c>
      <c r="J1597" s="202" t="s">
        <v>101</v>
      </c>
    </row>
    <row r="1598" spans="1:10" ht="12.75" customHeight="1" x14ac:dyDescent="0.2">
      <c r="A1598" s="202">
        <v>2010</v>
      </c>
      <c r="B1598" s="202">
        <v>1</v>
      </c>
      <c r="C1598" s="202" t="s">
        <v>61</v>
      </c>
      <c r="D1598" s="205" t="s">
        <v>62</v>
      </c>
      <c r="E1598" s="202">
        <v>13</v>
      </c>
      <c r="F1598" s="204" t="s">
        <v>65</v>
      </c>
      <c r="G1598" s="202" t="s">
        <v>71</v>
      </c>
      <c r="H1598" s="202">
        <v>2</v>
      </c>
      <c r="I1598" s="202">
        <v>7</v>
      </c>
      <c r="J1598" s="202" t="s">
        <v>101</v>
      </c>
    </row>
    <row r="1599" spans="1:10" ht="12.75" customHeight="1" x14ac:dyDescent="0.2">
      <c r="A1599" s="202">
        <v>2010</v>
      </c>
      <c r="B1599" s="202">
        <v>1</v>
      </c>
      <c r="C1599" s="202" t="s">
        <v>61</v>
      </c>
      <c r="D1599" s="205" t="s">
        <v>34</v>
      </c>
      <c r="E1599" s="202">
        <v>13</v>
      </c>
      <c r="F1599" s="204" t="s">
        <v>66</v>
      </c>
      <c r="G1599" s="202" t="s">
        <v>71</v>
      </c>
      <c r="H1599" s="202">
        <v>2.5</v>
      </c>
      <c r="I1599" s="202">
        <v>8</v>
      </c>
      <c r="J1599" s="202" t="s">
        <v>101</v>
      </c>
    </row>
    <row r="1600" spans="1:10" ht="12.75" customHeight="1" x14ac:dyDescent="0.2">
      <c r="A1600" s="202">
        <v>2010</v>
      </c>
      <c r="B1600" s="202">
        <v>1</v>
      </c>
      <c r="C1600" s="202" t="s">
        <v>61</v>
      </c>
      <c r="D1600" s="205" t="s">
        <v>62</v>
      </c>
      <c r="E1600" s="202">
        <v>13</v>
      </c>
      <c r="F1600" s="204" t="s">
        <v>66</v>
      </c>
      <c r="G1600" s="202" t="s">
        <v>71</v>
      </c>
      <c r="H1600" s="202">
        <v>1</v>
      </c>
      <c r="I1600" s="202">
        <v>9</v>
      </c>
      <c r="J1600" s="202" t="s">
        <v>101</v>
      </c>
    </row>
    <row r="1601" spans="1:10" ht="12.75" customHeight="1" x14ac:dyDescent="0.2">
      <c r="A1601" s="202">
        <v>2010</v>
      </c>
      <c r="B1601" s="202">
        <v>1</v>
      </c>
      <c r="C1601" s="202" t="s">
        <v>61</v>
      </c>
      <c r="D1601" s="205" t="s">
        <v>62</v>
      </c>
      <c r="E1601" s="202">
        <v>13</v>
      </c>
      <c r="F1601" s="204" t="s">
        <v>77</v>
      </c>
      <c r="G1601" s="202" t="s">
        <v>71</v>
      </c>
      <c r="H1601" s="202">
        <v>1</v>
      </c>
      <c r="I1601" s="202">
        <v>10</v>
      </c>
      <c r="J1601" s="202" t="s">
        <v>101</v>
      </c>
    </row>
    <row r="1602" spans="1:10" ht="12.75" customHeight="1" x14ac:dyDescent="0.2">
      <c r="A1602" s="189"/>
      <c r="B1602" s="189"/>
      <c r="C1602" s="189"/>
      <c r="D1602" s="192"/>
      <c r="E1602" s="189"/>
      <c r="F1602" s="193"/>
      <c r="G1602" s="189"/>
      <c r="H1602" s="189"/>
      <c r="I1602" s="189"/>
      <c r="J1602" s="189"/>
    </row>
    <row r="1603" spans="1:10" ht="12.75" customHeight="1" x14ac:dyDescent="0.2">
      <c r="A1603" s="189"/>
      <c r="B1603" s="189"/>
      <c r="C1603" s="189"/>
      <c r="D1603" s="192"/>
      <c r="E1603" s="189"/>
      <c r="F1603" s="193"/>
      <c r="G1603" s="189"/>
      <c r="H1603" s="189"/>
      <c r="I1603" s="189"/>
      <c r="J1603" s="189"/>
    </row>
    <row r="1604" spans="1:10" ht="12.75" customHeight="1" x14ac:dyDescent="0.2">
      <c r="A1604" s="189"/>
      <c r="B1604" s="189"/>
      <c r="C1604" s="189"/>
      <c r="D1604" s="192"/>
      <c r="E1604" s="189"/>
      <c r="F1604" s="193"/>
      <c r="G1604" s="189"/>
      <c r="H1604" s="189"/>
      <c r="I1604" s="189"/>
      <c r="J1604" s="189"/>
    </row>
    <row r="1605" spans="1:10" ht="12.75" customHeight="1" x14ac:dyDescent="0.2">
      <c r="A1605" s="189"/>
      <c r="B1605" s="189"/>
      <c r="C1605" s="189"/>
      <c r="D1605" s="192"/>
      <c r="E1605" s="189"/>
      <c r="F1605" s="193"/>
      <c r="G1605" s="189"/>
      <c r="H1605" s="189"/>
      <c r="I1605" s="189"/>
      <c r="J1605" s="189"/>
    </row>
    <row r="1606" spans="1:10" ht="12.75" customHeight="1" x14ac:dyDescent="0.2">
      <c r="A1606" s="189"/>
      <c r="B1606" s="189"/>
      <c r="C1606" s="189"/>
      <c r="D1606" s="192"/>
      <c r="E1606" s="189"/>
      <c r="F1606" s="193"/>
      <c r="G1606" s="189"/>
      <c r="H1606" s="189"/>
      <c r="I1606" s="189"/>
      <c r="J1606" s="189"/>
    </row>
    <row r="1607" spans="1:10" ht="12.75" customHeight="1" x14ac:dyDescent="0.2">
      <c r="A1607" s="189"/>
      <c r="B1607" s="189"/>
      <c r="C1607" s="189"/>
      <c r="D1607" s="192"/>
      <c r="E1607" s="189"/>
      <c r="F1607" s="193"/>
      <c r="G1607" s="189"/>
      <c r="H1607" s="189"/>
      <c r="I1607" s="189"/>
      <c r="J1607" s="189"/>
    </row>
    <row r="1608" spans="1:10" ht="12.75" customHeight="1" x14ac:dyDescent="0.2">
      <c r="A1608" s="189"/>
      <c r="B1608" s="189"/>
      <c r="C1608" s="189"/>
      <c r="D1608" s="192"/>
      <c r="E1608" s="189"/>
      <c r="F1608" s="193"/>
      <c r="G1608" s="189"/>
      <c r="H1608" s="189"/>
      <c r="I1608" s="189"/>
      <c r="J1608" s="189"/>
    </row>
    <row r="1609" spans="1:10" ht="12.75" customHeight="1" x14ac:dyDescent="0.2">
      <c r="A1609" s="189"/>
      <c r="B1609" s="189"/>
      <c r="C1609" s="189"/>
      <c r="D1609" s="192"/>
      <c r="E1609" s="189"/>
      <c r="F1609" s="193"/>
      <c r="G1609" s="189"/>
      <c r="H1609" s="189"/>
      <c r="I1609" s="189"/>
      <c r="J1609" s="189"/>
    </row>
    <row r="1610" spans="1:10" ht="12.75" customHeight="1" x14ac:dyDescent="0.2">
      <c r="A1610" s="189"/>
      <c r="B1610" s="189"/>
      <c r="C1610" s="189"/>
      <c r="D1610" s="192"/>
      <c r="E1610" s="189"/>
      <c r="F1610" s="193"/>
      <c r="G1610" s="189"/>
      <c r="H1610" s="189"/>
      <c r="I1610" s="189"/>
      <c r="J1610" s="189"/>
    </row>
    <row r="1611" spans="1:10" ht="12.75" customHeight="1" x14ac:dyDescent="0.2">
      <c r="A1611" s="189"/>
      <c r="B1611" s="189"/>
      <c r="C1611" s="189"/>
      <c r="D1611" s="192"/>
      <c r="E1611" s="189"/>
      <c r="F1611" s="193"/>
      <c r="G1611" s="189"/>
      <c r="H1611" s="189"/>
      <c r="I1611" s="189"/>
      <c r="J1611" s="189"/>
    </row>
    <row r="1612" spans="1:10" ht="12.75" customHeight="1" x14ac:dyDescent="0.2">
      <c r="A1612" s="189"/>
      <c r="B1612" s="189"/>
      <c r="C1612" s="189"/>
      <c r="D1612" s="192"/>
      <c r="E1612" s="189"/>
      <c r="F1612" s="193"/>
      <c r="G1612" s="189"/>
      <c r="H1612" s="189"/>
      <c r="I1612" s="189"/>
      <c r="J1612" s="189"/>
    </row>
    <row r="1613" spans="1:10" ht="12.75" customHeight="1" x14ac:dyDescent="0.2">
      <c r="A1613" s="189"/>
      <c r="B1613" s="189"/>
      <c r="C1613" s="189"/>
      <c r="D1613" s="192"/>
      <c r="E1613" s="189"/>
      <c r="F1613" s="193"/>
      <c r="G1613" s="189"/>
      <c r="H1613" s="189"/>
      <c r="I1613" s="189"/>
      <c r="J1613" s="189"/>
    </row>
    <row r="1614" spans="1:10" ht="12.75" customHeight="1" x14ac:dyDescent="0.2">
      <c r="A1614" s="189"/>
      <c r="B1614" s="189"/>
      <c r="C1614" s="189"/>
      <c r="D1614" s="192"/>
      <c r="E1614" s="189"/>
      <c r="F1614" s="193"/>
      <c r="G1614" s="189"/>
      <c r="H1614" s="189"/>
      <c r="I1614" s="189"/>
      <c r="J1614" s="189"/>
    </row>
    <row r="1615" spans="1:10" ht="12.75" customHeight="1" x14ac:dyDescent="0.2">
      <c r="A1615" s="189"/>
      <c r="B1615" s="189"/>
      <c r="C1615" s="189"/>
      <c r="D1615" s="192"/>
      <c r="E1615" s="189"/>
      <c r="F1615" s="193"/>
      <c r="G1615" s="189"/>
      <c r="H1615" s="189"/>
      <c r="I1615" s="189"/>
      <c r="J1615" s="189"/>
    </row>
    <row r="1616" spans="1:10" ht="12.75" customHeight="1" x14ac:dyDescent="0.2">
      <c r="A1616" s="189"/>
      <c r="B1616" s="189"/>
      <c r="C1616" s="189"/>
      <c r="D1616" s="192"/>
      <c r="E1616" s="189"/>
      <c r="F1616" s="193"/>
      <c r="G1616" s="189"/>
      <c r="H1616" s="189"/>
      <c r="I1616" s="189"/>
      <c r="J1616" s="189"/>
    </row>
    <row r="1617" spans="1:10" ht="12.75" customHeight="1" x14ac:dyDescent="0.2">
      <c r="A1617" s="189"/>
      <c r="B1617" s="189"/>
      <c r="C1617" s="189"/>
      <c r="D1617" s="192"/>
      <c r="E1617" s="189"/>
      <c r="F1617" s="193"/>
      <c r="G1617" s="189"/>
      <c r="H1617" s="189"/>
      <c r="I1617" s="189"/>
      <c r="J1617" s="189"/>
    </row>
    <row r="1618" spans="1:10" ht="12.75" customHeight="1" x14ac:dyDescent="0.2">
      <c r="A1618" s="189"/>
      <c r="B1618" s="189"/>
      <c r="C1618" s="189"/>
      <c r="D1618" s="192"/>
      <c r="E1618" s="189"/>
      <c r="F1618" s="193"/>
      <c r="G1618" s="189"/>
      <c r="H1618" s="189"/>
      <c r="I1618" s="189"/>
      <c r="J1618" s="189"/>
    </row>
    <row r="1619" spans="1:10" ht="12.75" customHeight="1" x14ac:dyDescent="0.2">
      <c r="A1619" s="189"/>
      <c r="B1619" s="189"/>
      <c r="C1619" s="189"/>
      <c r="D1619" s="192"/>
      <c r="E1619" s="189"/>
      <c r="F1619" s="193"/>
      <c r="G1619" s="189"/>
      <c r="H1619" s="189"/>
      <c r="I1619" s="189"/>
      <c r="J1619" s="189"/>
    </row>
    <row r="1620" spans="1:10" ht="12.75" customHeight="1" x14ac:dyDescent="0.2">
      <c r="A1620" s="189"/>
      <c r="B1620" s="189"/>
      <c r="C1620" s="189"/>
      <c r="D1620" s="192"/>
      <c r="E1620" s="189"/>
      <c r="F1620" s="193"/>
      <c r="G1620" s="189"/>
      <c r="H1620" s="189"/>
      <c r="I1620" s="189"/>
      <c r="J1620" s="189"/>
    </row>
    <row r="1621" spans="1:10" ht="12.75" customHeight="1" x14ac:dyDescent="0.2">
      <c r="A1621" s="189"/>
      <c r="B1621" s="189"/>
      <c r="C1621" s="189"/>
      <c r="D1621" s="192"/>
      <c r="E1621" s="189"/>
      <c r="F1621" s="193"/>
      <c r="G1621" s="189"/>
      <c r="H1621" s="189"/>
      <c r="I1621" s="189"/>
      <c r="J1621" s="189"/>
    </row>
    <row r="1622" spans="1:10" ht="12.75" customHeight="1" x14ac:dyDescent="0.2">
      <c r="A1622" s="189"/>
      <c r="B1622" s="189"/>
      <c r="C1622" s="189"/>
      <c r="D1622" s="192"/>
      <c r="E1622" s="189"/>
      <c r="F1622" s="193"/>
      <c r="G1622" s="189"/>
      <c r="H1622" s="189"/>
      <c r="I1622" s="189"/>
      <c r="J1622" s="189"/>
    </row>
    <row r="1623" spans="1:10" ht="12.75" customHeight="1" x14ac:dyDescent="0.2">
      <c r="A1623" s="189"/>
      <c r="B1623" s="189"/>
      <c r="C1623" s="189"/>
      <c r="D1623" s="192"/>
      <c r="E1623" s="189"/>
      <c r="F1623" s="193"/>
      <c r="G1623" s="189"/>
      <c r="H1623" s="189"/>
      <c r="I1623" s="189"/>
      <c r="J1623" s="189"/>
    </row>
    <row r="1624" spans="1:10" ht="12.75" customHeight="1" x14ac:dyDescent="0.2">
      <c r="A1624" s="189"/>
      <c r="B1624" s="189"/>
      <c r="C1624" s="189"/>
      <c r="D1624" s="192"/>
      <c r="E1624" s="189"/>
      <c r="F1624" s="193"/>
      <c r="G1624" s="189"/>
      <c r="H1624" s="189"/>
      <c r="I1624" s="189"/>
      <c r="J1624" s="189"/>
    </row>
    <row r="1625" spans="1:10" ht="12.75" customHeight="1" x14ac:dyDescent="0.2">
      <c r="A1625" s="189"/>
      <c r="B1625" s="189"/>
      <c r="C1625" s="189"/>
      <c r="D1625" s="192"/>
      <c r="E1625" s="189"/>
      <c r="F1625" s="193"/>
      <c r="G1625" s="189"/>
      <c r="H1625" s="189"/>
      <c r="I1625" s="189"/>
      <c r="J1625" s="189"/>
    </row>
    <row r="1626" spans="1:10" ht="12.75" customHeight="1" x14ac:dyDescent="0.2">
      <c r="A1626" s="189"/>
      <c r="B1626" s="189"/>
      <c r="C1626" s="189"/>
      <c r="D1626" s="192"/>
      <c r="E1626" s="189"/>
      <c r="F1626" s="193"/>
      <c r="G1626" s="189"/>
      <c r="H1626" s="189"/>
      <c r="I1626" s="189"/>
      <c r="J1626" s="189"/>
    </row>
    <row r="1627" spans="1:10" ht="12.75" customHeight="1" x14ac:dyDescent="0.2">
      <c r="A1627" s="189"/>
      <c r="B1627" s="189"/>
      <c r="C1627" s="189"/>
      <c r="D1627" s="192"/>
      <c r="E1627" s="189"/>
      <c r="F1627" s="193"/>
      <c r="G1627" s="189"/>
      <c r="H1627" s="189"/>
      <c r="I1627" s="189"/>
      <c r="J1627" s="189"/>
    </row>
    <row r="1628" spans="1:10" ht="12.75" customHeight="1" x14ac:dyDescent="0.2">
      <c r="A1628" s="189"/>
      <c r="B1628" s="189"/>
      <c r="C1628" s="189"/>
      <c r="D1628" s="192"/>
      <c r="E1628" s="189"/>
      <c r="F1628" s="193"/>
      <c r="G1628" s="189"/>
      <c r="H1628" s="189"/>
      <c r="I1628" s="189"/>
      <c r="J1628" s="189"/>
    </row>
    <row r="1629" spans="1:10" ht="12.75" customHeight="1" x14ac:dyDescent="0.2">
      <c r="A1629" s="189"/>
      <c r="B1629" s="189"/>
      <c r="C1629" s="189"/>
      <c r="D1629" s="192"/>
      <c r="E1629" s="189"/>
      <c r="F1629" s="193"/>
      <c r="G1629" s="189"/>
      <c r="H1629" s="189"/>
      <c r="I1629" s="189"/>
      <c r="J1629" s="189"/>
    </row>
    <row r="1630" spans="1:10" ht="12.75" customHeight="1" x14ac:dyDescent="0.2">
      <c r="A1630" s="189"/>
      <c r="B1630" s="189"/>
      <c r="C1630" s="189"/>
      <c r="D1630" s="192"/>
      <c r="E1630" s="189"/>
      <c r="F1630" s="193"/>
      <c r="G1630" s="189"/>
      <c r="H1630" s="189"/>
      <c r="I1630" s="189"/>
      <c r="J1630" s="189"/>
    </row>
    <row r="1631" spans="1:10" ht="12.75" customHeight="1" x14ac:dyDescent="0.2">
      <c r="A1631" s="189"/>
      <c r="B1631" s="189"/>
      <c r="C1631" s="189"/>
      <c r="D1631" s="192"/>
      <c r="E1631" s="189"/>
      <c r="F1631" s="193"/>
      <c r="G1631" s="189"/>
      <c r="H1631" s="189"/>
      <c r="I1631" s="189"/>
      <c r="J1631" s="189"/>
    </row>
    <row r="1632" spans="1:10" ht="12.75" customHeight="1" x14ac:dyDescent="0.2">
      <c r="A1632" s="189"/>
      <c r="B1632" s="189"/>
      <c r="C1632" s="189"/>
      <c r="D1632" s="192"/>
      <c r="E1632" s="189"/>
      <c r="F1632" s="193"/>
      <c r="G1632" s="189"/>
      <c r="H1632" s="189"/>
      <c r="I1632" s="189"/>
      <c r="J1632" s="189"/>
    </row>
    <row r="1633" spans="1:10" ht="12.75" customHeight="1" x14ac:dyDescent="0.2">
      <c r="A1633" s="189"/>
      <c r="B1633" s="189"/>
      <c r="C1633" s="189"/>
      <c r="D1633" s="192"/>
      <c r="E1633" s="189"/>
      <c r="F1633" s="193"/>
      <c r="G1633" s="189"/>
      <c r="H1633" s="189"/>
      <c r="I1633" s="189"/>
      <c r="J1633" s="189"/>
    </row>
    <row r="1634" spans="1:10" ht="12.75" customHeight="1" x14ac:dyDescent="0.2">
      <c r="A1634" s="189"/>
      <c r="B1634" s="189"/>
      <c r="C1634" s="189"/>
      <c r="D1634" s="192"/>
      <c r="E1634" s="189"/>
      <c r="F1634" s="193"/>
      <c r="G1634" s="189"/>
      <c r="H1634" s="189"/>
      <c r="I1634" s="189"/>
      <c r="J1634" s="189"/>
    </row>
    <row r="1635" spans="1:10" ht="12.75" customHeight="1" x14ac:dyDescent="0.2">
      <c r="A1635" s="189"/>
      <c r="B1635" s="189"/>
      <c r="C1635" s="189"/>
      <c r="D1635" s="192"/>
      <c r="E1635" s="189"/>
      <c r="F1635" s="193"/>
      <c r="G1635" s="189"/>
      <c r="H1635" s="189"/>
      <c r="I1635" s="189"/>
      <c r="J1635" s="189"/>
    </row>
    <row r="1636" spans="1:10" ht="12.75" customHeight="1" x14ac:dyDescent="0.2">
      <c r="A1636" s="189"/>
      <c r="B1636" s="189"/>
      <c r="C1636" s="189"/>
      <c r="D1636" s="192"/>
      <c r="E1636" s="189"/>
      <c r="F1636" s="193"/>
      <c r="G1636" s="189"/>
      <c r="H1636" s="189"/>
      <c r="I1636" s="189"/>
      <c r="J1636" s="189"/>
    </row>
    <row r="1637" spans="1:10" ht="12.75" customHeight="1" x14ac:dyDescent="0.2">
      <c r="A1637" s="189"/>
      <c r="B1637" s="189"/>
      <c r="C1637" s="189"/>
      <c r="D1637" s="192"/>
      <c r="E1637" s="189"/>
      <c r="F1637" s="193"/>
      <c r="G1637" s="189"/>
      <c r="H1637" s="189"/>
      <c r="I1637" s="189"/>
      <c r="J1637" s="189"/>
    </row>
    <row r="1638" spans="1:10" ht="12.75" customHeight="1" x14ac:dyDescent="0.2">
      <c r="A1638" s="189"/>
      <c r="B1638" s="189"/>
      <c r="C1638" s="189"/>
      <c r="D1638" s="192"/>
      <c r="E1638" s="189"/>
      <c r="F1638" s="193"/>
      <c r="G1638" s="189"/>
      <c r="H1638" s="189"/>
      <c r="I1638" s="189"/>
      <c r="J1638" s="189"/>
    </row>
    <row r="1639" spans="1:10" ht="12.75" customHeight="1" x14ac:dyDescent="0.2">
      <c r="A1639" s="189"/>
      <c r="B1639" s="189"/>
      <c r="C1639" s="189"/>
      <c r="D1639" s="192"/>
      <c r="E1639" s="189"/>
      <c r="F1639" s="193"/>
      <c r="G1639" s="189"/>
      <c r="H1639" s="189"/>
      <c r="I1639" s="189"/>
      <c r="J1639" s="189"/>
    </row>
    <row r="1640" spans="1:10" ht="12.75" customHeight="1" x14ac:dyDescent="0.2">
      <c r="A1640" s="189"/>
      <c r="B1640" s="189"/>
      <c r="C1640" s="189"/>
      <c r="D1640" s="192"/>
      <c r="E1640" s="189"/>
      <c r="F1640" s="193"/>
      <c r="G1640" s="189"/>
      <c r="H1640" s="189"/>
      <c r="I1640" s="189"/>
      <c r="J1640" s="189"/>
    </row>
    <row r="1641" spans="1:10" ht="12.75" customHeight="1" x14ac:dyDescent="0.2">
      <c r="A1641" s="189"/>
      <c r="B1641" s="189"/>
      <c r="C1641" s="189"/>
      <c r="D1641" s="192"/>
      <c r="E1641" s="189"/>
      <c r="F1641" s="193"/>
      <c r="G1641" s="189"/>
      <c r="H1641" s="189"/>
      <c r="I1641" s="189"/>
      <c r="J1641" s="189"/>
    </row>
    <row r="1642" spans="1:10" ht="12.75" customHeight="1" x14ac:dyDescent="0.2">
      <c r="A1642" s="189"/>
      <c r="B1642" s="189"/>
      <c r="C1642" s="189"/>
      <c r="D1642" s="192"/>
      <c r="E1642" s="189"/>
      <c r="F1642" s="193"/>
      <c r="G1642" s="189"/>
      <c r="H1642" s="189"/>
      <c r="I1642" s="189"/>
      <c r="J1642" s="189"/>
    </row>
    <row r="1643" spans="1:10" ht="12.75" customHeight="1" x14ac:dyDescent="0.2">
      <c r="A1643" s="189"/>
      <c r="B1643" s="189"/>
      <c r="C1643" s="189"/>
      <c r="D1643" s="192"/>
      <c r="E1643" s="189"/>
      <c r="F1643" s="193"/>
      <c r="G1643" s="189"/>
      <c r="H1643" s="189"/>
      <c r="I1643" s="189"/>
      <c r="J1643" s="189"/>
    </row>
    <row r="1644" spans="1:10" ht="12.75" customHeight="1" x14ac:dyDescent="0.2">
      <c r="A1644" s="189"/>
      <c r="B1644" s="189"/>
      <c r="C1644" s="189"/>
      <c r="D1644" s="192"/>
      <c r="E1644" s="189"/>
      <c r="F1644" s="193"/>
      <c r="G1644" s="189"/>
      <c r="H1644" s="189"/>
      <c r="I1644" s="189"/>
      <c r="J1644" s="189"/>
    </row>
    <row r="1645" spans="1:10" ht="12.75" customHeight="1" x14ac:dyDescent="0.2">
      <c r="A1645" s="189"/>
      <c r="B1645" s="189"/>
      <c r="C1645" s="189"/>
      <c r="D1645" s="192"/>
      <c r="E1645" s="189"/>
      <c r="F1645" s="193"/>
      <c r="G1645" s="189"/>
      <c r="H1645" s="189"/>
      <c r="I1645" s="189"/>
      <c r="J1645" s="189"/>
    </row>
    <row r="1646" spans="1:10" ht="12.75" customHeight="1" x14ac:dyDescent="0.2">
      <c r="A1646" s="189"/>
      <c r="B1646" s="189"/>
      <c r="C1646" s="189"/>
      <c r="D1646" s="192"/>
      <c r="E1646" s="189"/>
      <c r="F1646" s="193"/>
      <c r="G1646" s="189"/>
      <c r="H1646" s="189"/>
      <c r="I1646" s="189"/>
      <c r="J1646" s="189"/>
    </row>
    <row r="1647" spans="1:10" ht="12.75" customHeight="1" x14ac:dyDescent="0.2">
      <c r="A1647" s="189"/>
      <c r="B1647" s="189"/>
      <c r="C1647" s="189"/>
      <c r="D1647" s="192"/>
      <c r="E1647" s="189"/>
      <c r="F1647" s="193"/>
      <c r="G1647" s="189"/>
      <c r="H1647" s="189"/>
      <c r="I1647" s="189"/>
      <c r="J1647" s="189"/>
    </row>
    <row r="1648" spans="1:10" ht="12.75" customHeight="1" x14ac:dyDescent="0.2">
      <c r="A1648" s="189"/>
      <c r="B1648" s="189"/>
      <c r="C1648" s="189"/>
      <c r="D1648" s="192"/>
      <c r="E1648" s="189"/>
      <c r="F1648" s="193"/>
      <c r="G1648" s="189"/>
      <c r="H1648" s="189"/>
      <c r="I1648" s="189"/>
      <c r="J1648" s="189"/>
    </row>
    <row r="1649" spans="1:10" ht="12.75" customHeight="1" x14ac:dyDescent="0.2">
      <c r="A1649" s="189"/>
      <c r="B1649" s="189"/>
      <c r="C1649" s="189"/>
      <c r="D1649" s="192"/>
      <c r="E1649" s="189"/>
      <c r="F1649" s="193"/>
      <c r="G1649" s="189"/>
      <c r="H1649" s="189"/>
      <c r="I1649" s="189"/>
      <c r="J1649" s="189"/>
    </row>
    <row r="1650" spans="1:10" ht="12.75" customHeight="1" x14ac:dyDescent="0.2">
      <c r="A1650" s="189"/>
      <c r="B1650" s="189"/>
      <c r="C1650" s="189"/>
      <c r="D1650" s="192"/>
      <c r="E1650" s="189"/>
      <c r="F1650" s="193"/>
      <c r="G1650" s="189"/>
      <c r="H1650" s="189"/>
      <c r="I1650" s="189"/>
      <c r="J1650" s="189"/>
    </row>
    <row r="1651" spans="1:10" ht="12.75" customHeight="1" x14ac:dyDescent="0.2">
      <c r="A1651" s="189"/>
      <c r="B1651" s="189"/>
      <c r="C1651" s="189"/>
      <c r="D1651" s="192"/>
      <c r="E1651" s="189"/>
      <c r="F1651" s="193"/>
      <c r="G1651" s="189"/>
      <c r="H1651" s="189"/>
      <c r="I1651" s="189"/>
      <c r="J1651" s="189"/>
    </row>
    <row r="1652" spans="1:10" ht="12.75" customHeight="1" x14ac:dyDescent="0.2">
      <c r="A1652" s="189"/>
      <c r="B1652" s="189"/>
      <c r="C1652" s="189"/>
      <c r="D1652" s="192"/>
      <c r="E1652" s="189"/>
      <c r="F1652" s="193"/>
      <c r="G1652" s="189"/>
      <c r="H1652" s="189"/>
      <c r="I1652" s="189"/>
      <c r="J1652" s="189"/>
    </row>
    <row r="1653" spans="1:10" ht="12.75" customHeight="1" x14ac:dyDescent="0.2">
      <c r="A1653" s="189"/>
      <c r="B1653" s="189"/>
      <c r="C1653" s="189"/>
      <c r="D1653" s="192"/>
      <c r="E1653" s="189"/>
      <c r="F1653" s="193"/>
      <c r="G1653" s="189"/>
      <c r="H1653" s="189"/>
      <c r="I1653" s="189"/>
      <c r="J1653" s="189"/>
    </row>
    <row r="1654" spans="1:10" ht="12.75" customHeight="1" x14ac:dyDescent="0.2">
      <c r="A1654" s="189"/>
      <c r="B1654" s="189"/>
      <c r="C1654" s="189"/>
      <c r="D1654" s="192"/>
      <c r="E1654" s="189"/>
      <c r="F1654" s="193"/>
      <c r="G1654" s="189"/>
      <c r="H1654" s="189"/>
      <c r="I1654" s="189"/>
      <c r="J1654" s="189"/>
    </row>
    <row r="1655" spans="1:10" ht="12.75" customHeight="1" x14ac:dyDescent="0.2">
      <c r="A1655" s="189"/>
      <c r="B1655" s="189"/>
      <c r="C1655" s="189"/>
      <c r="D1655" s="192"/>
      <c r="E1655" s="189"/>
      <c r="F1655" s="193"/>
      <c r="G1655" s="189"/>
      <c r="H1655" s="189"/>
      <c r="I1655" s="189"/>
      <c r="J1655" s="189"/>
    </row>
    <row r="1656" spans="1:10" ht="12.75" customHeight="1" x14ac:dyDescent="0.2">
      <c r="A1656" s="189"/>
      <c r="B1656" s="189"/>
      <c r="C1656" s="189"/>
      <c r="D1656" s="192"/>
      <c r="E1656" s="189"/>
      <c r="F1656" s="193"/>
      <c r="G1656" s="189"/>
      <c r="H1656" s="189"/>
      <c r="I1656" s="189"/>
      <c r="J1656" s="189"/>
    </row>
    <row r="1657" spans="1:10" ht="12.75" customHeight="1" x14ac:dyDescent="0.2">
      <c r="A1657" s="189"/>
      <c r="B1657" s="189"/>
      <c r="C1657" s="189"/>
      <c r="D1657" s="192"/>
      <c r="E1657" s="189"/>
      <c r="F1657" s="193"/>
      <c r="G1657" s="189"/>
      <c r="H1657" s="189"/>
      <c r="I1657" s="189"/>
      <c r="J1657" s="189"/>
    </row>
    <row r="1658" spans="1:10" ht="12.75" customHeight="1" x14ac:dyDescent="0.2">
      <c r="A1658" s="189"/>
      <c r="B1658" s="189"/>
      <c r="C1658" s="189"/>
      <c r="D1658" s="192"/>
      <c r="E1658" s="189"/>
      <c r="F1658" s="193"/>
      <c r="G1658" s="189"/>
      <c r="H1658" s="189"/>
      <c r="I1658" s="189"/>
      <c r="J1658" s="189"/>
    </row>
    <row r="1659" spans="1:10" ht="12.75" customHeight="1" x14ac:dyDescent="0.2">
      <c r="A1659" s="189"/>
      <c r="B1659" s="189"/>
      <c r="C1659" s="189"/>
      <c r="D1659" s="192"/>
      <c r="E1659" s="189"/>
      <c r="F1659" s="193"/>
      <c r="G1659" s="189"/>
      <c r="H1659" s="189"/>
      <c r="I1659" s="189"/>
      <c r="J1659" s="189"/>
    </row>
    <row r="1660" spans="1:10" ht="12.75" customHeight="1" x14ac:dyDescent="0.2">
      <c r="A1660" s="189"/>
      <c r="B1660" s="189"/>
      <c r="C1660" s="189"/>
      <c r="D1660" s="192"/>
      <c r="E1660" s="189"/>
      <c r="F1660" s="193"/>
      <c r="G1660" s="189"/>
      <c r="H1660" s="189"/>
      <c r="I1660" s="189"/>
      <c r="J1660" s="189"/>
    </row>
    <row r="1661" spans="1:10" ht="12.75" customHeight="1" x14ac:dyDescent="0.2">
      <c r="A1661" s="189"/>
      <c r="B1661" s="189"/>
      <c r="C1661" s="189"/>
      <c r="D1661" s="192"/>
      <c r="E1661" s="189"/>
      <c r="F1661" s="193"/>
      <c r="G1661" s="189"/>
      <c r="H1661" s="189"/>
      <c r="I1661" s="189"/>
      <c r="J1661" s="189"/>
    </row>
    <row r="1662" spans="1:10" ht="12.75" customHeight="1" x14ac:dyDescent="0.2">
      <c r="A1662" s="189"/>
      <c r="B1662" s="189"/>
      <c r="C1662" s="189"/>
      <c r="D1662" s="192"/>
      <c r="E1662" s="189"/>
      <c r="F1662" s="193"/>
      <c r="G1662" s="189"/>
      <c r="H1662" s="189"/>
      <c r="I1662" s="189"/>
      <c r="J1662" s="189"/>
    </row>
    <row r="1663" spans="1:10" ht="12.75" customHeight="1" x14ac:dyDescent="0.2">
      <c r="A1663" s="189"/>
      <c r="B1663" s="189"/>
      <c r="C1663" s="189"/>
      <c r="D1663" s="192"/>
      <c r="E1663" s="189"/>
      <c r="F1663" s="193"/>
      <c r="G1663" s="189"/>
      <c r="H1663" s="189"/>
      <c r="I1663" s="189"/>
      <c r="J1663" s="189"/>
    </row>
    <row r="1664" spans="1:10" ht="12.75" customHeight="1" x14ac:dyDescent="0.2">
      <c r="A1664" s="189"/>
      <c r="B1664" s="189"/>
      <c r="C1664" s="189"/>
      <c r="D1664" s="192"/>
      <c r="E1664" s="189"/>
      <c r="F1664" s="193"/>
      <c r="G1664" s="189"/>
      <c r="H1664" s="189"/>
      <c r="I1664" s="189"/>
      <c r="J1664" s="189"/>
    </row>
    <row r="1665" spans="1:10" ht="12.75" customHeight="1" x14ac:dyDescent="0.2">
      <c r="A1665" s="189"/>
      <c r="B1665" s="189"/>
      <c r="C1665" s="189"/>
      <c r="D1665" s="192"/>
      <c r="E1665" s="189"/>
      <c r="F1665" s="193"/>
      <c r="G1665" s="189"/>
      <c r="H1665" s="189"/>
      <c r="I1665" s="189"/>
      <c r="J1665" s="189"/>
    </row>
    <row r="1666" spans="1:10" ht="12.75" customHeight="1" x14ac:dyDescent="0.2">
      <c r="A1666" s="189"/>
      <c r="B1666" s="189"/>
      <c r="C1666" s="189"/>
      <c r="D1666" s="192"/>
      <c r="E1666" s="189"/>
      <c r="F1666" s="193"/>
      <c r="G1666" s="189"/>
      <c r="H1666" s="189"/>
      <c r="I1666" s="189"/>
      <c r="J1666" s="189"/>
    </row>
    <row r="1667" spans="1:10" ht="12.75" customHeight="1" x14ac:dyDescent="0.2">
      <c r="A1667" s="189"/>
      <c r="B1667" s="189"/>
      <c r="C1667" s="189"/>
      <c r="D1667" s="192"/>
      <c r="E1667" s="189"/>
      <c r="F1667" s="193"/>
      <c r="G1667" s="189"/>
      <c r="H1667" s="189"/>
      <c r="I1667" s="189"/>
      <c r="J1667" s="189"/>
    </row>
    <row r="1668" spans="1:10" ht="12.75" customHeight="1" x14ac:dyDescent="0.2">
      <c r="A1668" s="189"/>
      <c r="B1668" s="189"/>
      <c r="C1668" s="189"/>
      <c r="D1668" s="192"/>
      <c r="E1668" s="189"/>
      <c r="F1668" s="193"/>
      <c r="G1668" s="189"/>
      <c r="H1668" s="189"/>
      <c r="I1668" s="189"/>
      <c r="J1668" s="189"/>
    </row>
    <row r="1669" spans="1:10" ht="12.75" customHeight="1" x14ac:dyDescent="0.2">
      <c r="A1669" s="189"/>
      <c r="B1669" s="189"/>
      <c r="C1669" s="189"/>
      <c r="D1669" s="192"/>
      <c r="E1669" s="189"/>
      <c r="F1669" s="193"/>
      <c r="G1669" s="189"/>
      <c r="H1669" s="189"/>
      <c r="I1669" s="189"/>
      <c r="J1669" s="189"/>
    </row>
    <row r="1670" spans="1:10" ht="12.75" customHeight="1" x14ac:dyDescent="0.2">
      <c r="A1670" s="189"/>
      <c r="B1670" s="189"/>
      <c r="C1670" s="189"/>
      <c r="D1670" s="192"/>
      <c r="E1670" s="189"/>
      <c r="F1670" s="193"/>
      <c r="G1670" s="189"/>
      <c r="H1670" s="189"/>
      <c r="I1670" s="189"/>
      <c r="J1670" s="189"/>
    </row>
    <row r="1671" spans="1:10" ht="12.75" customHeight="1" x14ac:dyDescent="0.2">
      <c r="A1671" s="189"/>
      <c r="B1671" s="189"/>
      <c r="C1671" s="189"/>
      <c r="D1671" s="192"/>
      <c r="E1671" s="189"/>
      <c r="F1671" s="193"/>
      <c r="G1671" s="189"/>
      <c r="H1671" s="189"/>
      <c r="I1671" s="189"/>
      <c r="J1671" s="189"/>
    </row>
    <row r="1672" spans="1:10" ht="12.75" customHeight="1" x14ac:dyDescent="0.2">
      <c r="A1672" s="189"/>
      <c r="B1672" s="189"/>
      <c r="C1672" s="189"/>
      <c r="D1672" s="192"/>
      <c r="E1672" s="189"/>
      <c r="F1672" s="193"/>
      <c r="G1672" s="189"/>
      <c r="H1672" s="189"/>
      <c r="I1672" s="189"/>
      <c r="J1672" s="189"/>
    </row>
    <row r="1673" spans="1:10" ht="12.75" customHeight="1" x14ac:dyDescent="0.2">
      <c r="A1673" s="189"/>
      <c r="B1673" s="189"/>
      <c r="C1673" s="189"/>
      <c r="D1673" s="192"/>
      <c r="E1673" s="189"/>
      <c r="F1673" s="193"/>
      <c r="G1673" s="189"/>
      <c r="H1673" s="189"/>
      <c r="I1673" s="189"/>
      <c r="J1673" s="189"/>
    </row>
    <row r="1674" spans="1:10" ht="12.75" customHeight="1" x14ac:dyDescent="0.2">
      <c r="A1674" s="189"/>
      <c r="B1674" s="189"/>
      <c r="C1674" s="189"/>
      <c r="D1674" s="192"/>
      <c r="E1674" s="189"/>
      <c r="F1674" s="193"/>
      <c r="G1674" s="189"/>
      <c r="H1674" s="189"/>
      <c r="I1674" s="189"/>
      <c r="J1674" s="189"/>
    </row>
    <row r="1675" spans="1:10" ht="12.75" customHeight="1" x14ac:dyDescent="0.2">
      <c r="A1675" s="189"/>
      <c r="B1675" s="189"/>
      <c r="C1675" s="189"/>
      <c r="D1675" s="192"/>
      <c r="E1675" s="189"/>
      <c r="F1675" s="193"/>
      <c r="G1675" s="189"/>
      <c r="H1675" s="189"/>
      <c r="I1675" s="189"/>
      <c r="J1675" s="189"/>
    </row>
    <row r="1676" spans="1:10" ht="12.75" customHeight="1" x14ac:dyDescent="0.2">
      <c r="A1676" s="189"/>
      <c r="B1676" s="189"/>
      <c r="C1676" s="189"/>
      <c r="D1676" s="192"/>
      <c r="E1676" s="189"/>
      <c r="F1676" s="193"/>
      <c r="G1676" s="189"/>
      <c r="H1676" s="189"/>
      <c r="I1676" s="189"/>
      <c r="J1676" s="189"/>
    </row>
    <row r="1677" spans="1:10" ht="12.75" customHeight="1" x14ac:dyDescent="0.2">
      <c r="A1677" s="189"/>
      <c r="B1677" s="189"/>
      <c r="C1677" s="189"/>
      <c r="D1677" s="192"/>
      <c r="E1677" s="189"/>
      <c r="F1677" s="193"/>
      <c r="G1677" s="189"/>
      <c r="H1677" s="189"/>
      <c r="I1677" s="189"/>
      <c r="J1677" s="189"/>
    </row>
    <row r="1678" spans="1:10" ht="12.75" customHeight="1" x14ac:dyDescent="0.2">
      <c r="A1678" s="189"/>
      <c r="B1678" s="189"/>
      <c r="C1678" s="189"/>
      <c r="D1678" s="192"/>
      <c r="E1678" s="189"/>
      <c r="F1678" s="193"/>
      <c r="G1678" s="189"/>
      <c r="H1678" s="189"/>
      <c r="I1678" s="189"/>
      <c r="J1678" s="189"/>
    </row>
    <row r="1679" spans="1:10" ht="12.75" customHeight="1" x14ac:dyDescent="0.2">
      <c r="A1679" s="189"/>
      <c r="B1679" s="189"/>
      <c r="C1679" s="189"/>
      <c r="D1679" s="192"/>
      <c r="E1679" s="189"/>
      <c r="F1679" s="193"/>
      <c r="G1679" s="189"/>
      <c r="H1679" s="189"/>
      <c r="I1679" s="189"/>
      <c r="J1679" s="189"/>
    </row>
    <row r="1680" spans="1:10" ht="12.75" customHeight="1" x14ac:dyDescent="0.2">
      <c r="A1680" s="189"/>
      <c r="B1680" s="189"/>
      <c r="C1680" s="189"/>
      <c r="D1680" s="192"/>
      <c r="E1680" s="189"/>
      <c r="F1680" s="193"/>
      <c r="G1680" s="189"/>
      <c r="H1680" s="189"/>
      <c r="I1680" s="189"/>
      <c r="J1680" s="189"/>
    </row>
    <row r="1681" spans="1:10" ht="12.75" customHeight="1" x14ac:dyDescent="0.2">
      <c r="A1681" s="189"/>
      <c r="B1681" s="189"/>
      <c r="C1681" s="189"/>
      <c r="D1681" s="192"/>
      <c r="E1681" s="189"/>
      <c r="F1681" s="193"/>
      <c r="G1681" s="189"/>
      <c r="H1681" s="189"/>
      <c r="I1681" s="189"/>
      <c r="J1681" s="189"/>
    </row>
    <row r="1682" spans="1:10" ht="12.75" customHeight="1" x14ac:dyDescent="0.2">
      <c r="A1682" s="189"/>
      <c r="B1682" s="189"/>
      <c r="C1682" s="189"/>
      <c r="D1682" s="192"/>
      <c r="E1682" s="189"/>
      <c r="F1682" s="193"/>
      <c r="G1682" s="189"/>
      <c r="H1682" s="189"/>
      <c r="I1682" s="189"/>
      <c r="J1682" s="189"/>
    </row>
    <row r="1683" spans="1:10" ht="12.75" customHeight="1" x14ac:dyDescent="0.2">
      <c r="A1683" s="189"/>
      <c r="B1683" s="189"/>
      <c r="C1683" s="189"/>
      <c r="D1683" s="192"/>
      <c r="E1683" s="189"/>
      <c r="F1683" s="193"/>
      <c r="G1683" s="189"/>
      <c r="H1683" s="189"/>
      <c r="I1683" s="189"/>
      <c r="J1683" s="189"/>
    </row>
    <row r="1684" spans="1:10" ht="12.75" customHeight="1" x14ac:dyDescent="0.2">
      <c r="A1684" s="189"/>
      <c r="B1684" s="189"/>
      <c r="C1684" s="189"/>
      <c r="D1684" s="192"/>
      <c r="E1684" s="189"/>
      <c r="F1684" s="193"/>
      <c r="G1684" s="189"/>
      <c r="H1684" s="189"/>
      <c r="I1684" s="189"/>
      <c r="J1684" s="189"/>
    </row>
    <row r="1685" spans="1:10" ht="12.75" customHeight="1" x14ac:dyDescent="0.2">
      <c r="A1685" s="189"/>
      <c r="B1685" s="189"/>
      <c r="C1685" s="189"/>
      <c r="D1685" s="192"/>
      <c r="E1685" s="189"/>
      <c r="F1685" s="193"/>
      <c r="G1685" s="189"/>
      <c r="H1685" s="189"/>
      <c r="I1685" s="189"/>
      <c r="J1685" s="189"/>
    </row>
    <row r="1686" spans="1:10" ht="12.75" customHeight="1" x14ac:dyDescent="0.2">
      <c r="A1686" s="189"/>
      <c r="B1686" s="189"/>
      <c r="C1686" s="189"/>
      <c r="D1686" s="192"/>
      <c r="E1686" s="189"/>
      <c r="F1686" s="193"/>
      <c r="G1686" s="189"/>
      <c r="H1686" s="189"/>
      <c r="I1686" s="189"/>
      <c r="J1686" s="189"/>
    </row>
    <row r="1687" spans="1:10" ht="12.75" customHeight="1" x14ac:dyDescent="0.2">
      <c r="A1687" s="189"/>
      <c r="B1687" s="189"/>
      <c r="C1687" s="189"/>
      <c r="D1687" s="192"/>
      <c r="E1687" s="189"/>
      <c r="F1687" s="193"/>
      <c r="G1687" s="189"/>
      <c r="H1687" s="189"/>
      <c r="I1687" s="189"/>
      <c r="J1687" s="189"/>
    </row>
    <row r="1688" spans="1:10" ht="12.75" customHeight="1" x14ac:dyDescent="0.2">
      <c r="A1688" s="189"/>
      <c r="B1688" s="189"/>
      <c r="C1688" s="189"/>
      <c r="D1688" s="192"/>
      <c r="E1688" s="189"/>
      <c r="F1688" s="193"/>
      <c r="G1688" s="189"/>
      <c r="H1688" s="189"/>
      <c r="I1688" s="189"/>
      <c r="J1688" s="189"/>
    </row>
    <row r="1689" spans="1:10" ht="12.75" customHeight="1" x14ac:dyDescent="0.2">
      <c r="A1689" s="189"/>
      <c r="B1689" s="189"/>
      <c r="C1689" s="189"/>
      <c r="D1689" s="192"/>
      <c r="E1689" s="189"/>
      <c r="F1689" s="193"/>
      <c r="G1689" s="189"/>
      <c r="H1689" s="189"/>
      <c r="I1689" s="189"/>
      <c r="J1689" s="189"/>
    </row>
    <row r="1690" spans="1:10" ht="12.75" customHeight="1" x14ac:dyDescent="0.2">
      <c r="A1690" s="189"/>
      <c r="B1690" s="189"/>
      <c r="C1690" s="189"/>
      <c r="D1690" s="192"/>
      <c r="E1690" s="189"/>
      <c r="F1690" s="193"/>
      <c r="G1690" s="189"/>
      <c r="H1690" s="189"/>
      <c r="I1690" s="189"/>
      <c r="J1690" s="189"/>
    </row>
    <row r="1691" spans="1:10" ht="12.75" customHeight="1" x14ac:dyDescent="0.2">
      <c r="A1691" s="189"/>
      <c r="B1691" s="189"/>
      <c r="C1691" s="189"/>
      <c r="D1691" s="192"/>
      <c r="E1691" s="189"/>
      <c r="F1691" s="193"/>
      <c r="G1691" s="189"/>
      <c r="H1691" s="189"/>
      <c r="I1691" s="189"/>
      <c r="J1691" s="189"/>
    </row>
    <row r="1692" spans="1:10" ht="12.75" customHeight="1" x14ac:dyDescent="0.2">
      <c r="A1692" s="189"/>
      <c r="B1692" s="189"/>
      <c r="C1692" s="189"/>
      <c r="D1692" s="192"/>
      <c r="E1692" s="189"/>
      <c r="F1692" s="193"/>
      <c r="G1692" s="189"/>
      <c r="H1692" s="189"/>
      <c r="I1692" s="189"/>
      <c r="J1692" s="189"/>
    </row>
    <row r="1693" spans="1:10" ht="12.75" customHeight="1" x14ac:dyDescent="0.2">
      <c r="A1693" s="189"/>
      <c r="B1693" s="189"/>
      <c r="C1693" s="189"/>
      <c r="D1693" s="192"/>
      <c r="E1693" s="189"/>
      <c r="F1693" s="193"/>
      <c r="G1693" s="189"/>
      <c r="H1693" s="189"/>
      <c r="I1693" s="189"/>
      <c r="J1693" s="189"/>
    </row>
    <row r="1694" spans="1:10" ht="12.75" customHeight="1" x14ac:dyDescent="0.2">
      <c r="A1694" s="189"/>
      <c r="B1694" s="189"/>
      <c r="C1694" s="189"/>
      <c r="D1694" s="192"/>
      <c r="E1694" s="189"/>
      <c r="F1694" s="193"/>
      <c r="G1694" s="189"/>
      <c r="H1694" s="189"/>
      <c r="I1694" s="189"/>
      <c r="J1694" s="189"/>
    </row>
    <row r="1695" spans="1:10" ht="12.75" customHeight="1" x14ac:dyDescent="0.2">
      <c r="A1695" s="189"/>
      <c r="B1695" s="189"/>
      <c r="C1695" s="189"/>
      <c r="D1695" s="192"/>
      <c r="E1695" s="189"/>
      <c r="F1695" s="193"/>
      <c r="G1695" s="189"/>
      <c r="H1695" s="189"/>
      <c r="I1695" s="189"/>
      <c r="J1695" s="189"/>
    </row>
    <row r="1696" spans="1:10" ht="12.75" customHeight="1" x14ac:dyDescent="0.2">
      <c r="A1696" s="189"/>
      <c r="B1696" s="189"/>
      <c r="C1696" s="189"/>
      <c r="D1696" s="192"/>
      <c r="E1696" s="189"/>
      <c r="F1696" s="193"/>
      <c r="G1696" s="189"/>
      <c r="H1696" s="189"/>
      <c r="I1696" s="189"/>
      <c r="J1696" s="189"/>
    </row>
    <row r="1697" spans="1:10" ht="12.75" customHeight="1" x14ac:dyDescent="0.2">
      <c r="A1697" s="189"/>
      <c r="B1697" s="189"/>
      <c r="C1697" s="189"/>
      <c r="D1697" s="192"/>
      <c r="E1697" s="189"/>
      <c r="F1697" s="193"/>
      <c r="G1697" s="189"/>
      <c r="H1697" s="189"/>
      <c r="I1697" s="189"/>
      <c r="J1697" s="189"/>
    </row>
    <row r="1698" spans="1:10" ht="12.75" customHeight="1" x14ac:dyDescent="0.2">
      <c r="A1698" s="189"/>
      <c r="B1698" s="189"/>
      <c r="C1698" s="189"/>
      <c r="D1698" s="192"/>
      <c r="E1698" s="189"/>
      <c r="F1698" s="193"/>
      <c r="G1698" s="189"/>
      <c r="H1698" s="189"/>
      <c r="I1698" s="189"/>
      <c r="J1698" s="189"/>
    </row>
    <row r="1699" spans="1:10" ht="12.75" customHeight="1" x14ac:dyDescent="0.2">
      <c r="A1699" s="189"/>
      <c r="B1699" s="189"/>
      <c r="C1699" s="189"/>
      <c r="D1699" s="192"/>
      <c r="E1699" s="189"/>
      <c r="F1699" s="193"/>
      <c r="G1699" s="189"/>
      <c r="H1699" s="189"/>
      <c r="I1699" s="189"/>
      <c r="J1699" s="189"/>
    </row>
    <row r="1700" spans="1:10" ht="12.75" customHeight="1" x14ac:dyDescent="0.2">
      <c r="A1700" s="189"/>
      <c r="B1700" s="189"/>
      <c r="C1700" s="189"/>
      <c r="D1700" s="192"/>
      <c r="E1700" s="189"/>
      <c r="F1700" s="193"/>
      <c r="G1700" s="189"/>
      <c r="H1700" s="189"/>
      <c r="I1700" s="189"/>
      <c r="J1700" s="189"/>
    </row>
    <row r="1701" spans="1:10" ht="12.75" customHeight="1" x14ac:dyDescent="0.2">
      <c r="A1701" s="189"/>
      <c r="B1701" s="189"/>
      <c r="C1701" s="189"/>
      <c r="D1701" s="192"/>
      <c r="E1701" s="189"/>
      <c r="F1701" s="193"/>
      <c r="G1701" s="189"/>
      <c r="H1701" s="189"/>
      <c r="I1701" s="189"/>
      <c r="J1701" s="189"/>
    </row>
    <row r="1702" spans="1:10" ht="12.75" customHeight="1" x14ac:dyDescent="0.2">
      <c r="A1702" s="189"/>
      <c r="B1702" s="189"/>
      <c r="C1702" s="189"/>
      <c r="D1702" s="192"/>
      <c r="E1702" s="189"/>
      <c r="F1702" s="193"/>
      <c r="G1702" s="189"/>
      <c r="H1702" s="189"/>
      <c r="I1702" s="189"/>
      <c r="J1702" s="189"/>
    </row>
    <row r="1703" spans="1:10" ht="12.75" customHeight="1" x14ac:dyDescent="0.2">
      <c r="A1703" s="189"/>
      <c r="B1703" s="189"/>
      <c r="C1703" s="189"/>
      <c r="D1703" s="192"/>
      <c r="E1703" s="189"/>
      <c r="F1703" s="193"/>
      <c r="G1703" s="189"/>
      <c r="H1703" s="189"/>
      <c r="I1703" s="189"/>
      <c r="J1703" s="189"/>
    </row>
    <row r="1704" spans="1:10" ht="12.75" customHeight="1" x14ac:dyDescent="0.2">
      <c r="A1704" s="189"/>
      <c r="B1704" s="189"/>
      <c r="C1704" s="189"/>
      <c r="D1704" s="192"/>
      <c r="E1704" s="189"/>
      <c r="F1704" s="193"/>
      <c r="G1704" s="189"/>
      <c r="H1704" s="189"/>
      <c r="I1704" s="189"/>
      <c r="J1704" s="189"/>
    </row>
    <row r="1705" spans="1:10" ht="12.75" customHeight="1" x14ac:dyDescent="0.2">
      <c r="A1705" s="189"/>
      <c r="B1705" s="189"/>
      <c r="C1705" s="189"/>
      <c r="D1705" s="192"/>
      <c r="E1705" s="189"/>
      <c r="F1705" s="193"/>
      <c r="G1705" s="189"/>
      <c r="H1705" s="189"/>
      <c r="I1705" s="189"/>
      <c r="J1705" s="189"/>
    </row>
    <row r="1706" spans="1:10" ht="12.75" customHeight="1" x14ac:dyDescent="0.2">
      <c r="A1706" s="189"/>
      <c r="B1706" s="189"/>
      <c r="C1706" s="189"/>
      <c r="D1706" s="192"/>
      <c r="E1706" s="189"/>
      <c r="F1706" s="193"/>
      <c r="G1706" s="189"/>
      <c r="H1706" s="189"/>
      <c r="I1706" s="189"/>
      <c r="J1706" s="189"/>
    </row>
    <row r="1707" spans="1:10" ht="12.75" customHeight="1" x14ac:dyDescent="0.2">
      <c r="A1707" s="189"/>
      <c r="B1707" s="189"/>
      <c r="C1707" s="189"/>
      <c r="D1707" s="192"/>
      <c r="E1707" s="189"/>
      <c r="F1707" s="193"/>
      <c r="G1707" s="189"/>
      <c r="H1707" s="189"/>
      <c r="I1707" s="189"/>
      <c r="J1707" s="189"/>
    </row>
    <row r="1708" spans="1:10" ht="12.75" customHeight="1" x14ac:dyDescent="0.2">
      <c r="A1708" s="189"/>
      <c r="B1708" s="189"/>
      <c r="C1708" s="189"/>
      <c r="D1708" s="192"/>
      <c r="E1708" s="189"/>
      <c r="F1708" s="193"/>
      <c r="G1708" s="189"/>
      <c r="H1708" s="189"/>
      <c r="I1708" s="189"/>
      <c r="J1708" s="189"/>
    </row>
    <row r="1709" spans="1:10" ht="12.75" customHeight="1" x14ac:dyDescent="0.2">
      <c r="A1709" s="189"/>
      <c r="B1709" s="189"/>
      <c r="C1709" s="189"/>
      <c r="D1709" s="192"/>
      <c r="E1709" s="189"/>
      <c r="F1709" s="193"/>
      <c r="G1709" s="189"/>
      <c r="H1709" s="189"/>
      <c r="I1709" s="189"/>
      <c r="J1709" s="189"/>
    </row>
    <row r="1710" spans="1:10" ht="12.75" customHeight="1" x14ac:dyDescent="0.2">
      <c r="A1710" s="189"/>
      <c r="B1710" s="189"/>
      <c r="C1710" s="189"/>
      <c r="D1710" s="192"/>
      <c r="E1710" s="189"/>
      <c r="F1710" s="193"/>
      <c r="G1710" s="189"/>
      <c r="H1710" s="189"/>
      <c r="I1710" s="189"/>
      <c r="J1710" s="189"/>
    </row>
    <row r="1711" spans="1:10" ht="12.75" customHeight="1" x14ac:dyDescent="0.2">
      <c r="A1711" s="189"/>
      <c r="B1711" s="189"/>
      <c r="C1711" s="189"/>
      <c r="D1711" s="192"/>
      <c r="E1711" s="189"/>
      <c r="F1711" s="193"/>
      <c r="G1711" s="189"/>
      <c r="H1711" s="189"/>
      <c r="I1711" s="189"/>
      <c r="J1711" s="189"/>
    </row>
    <row r="1712" spans="1:10" ht="12.75" customHeight="1" x14ac:dyDescent="0.2">
      <c r="A1712" s="189"/>
      <c r="B1712" s="189"/>
      <c r="C1712" s="189"/>
      <c r="D1712" s="192"/>
      <c r="E1712" s="189"/>
      <c r="F1712" s="193"/>
      <c r="G1712" s="189"/>
      <c r="H1712" s="189"/>
      <c r="I1712" s="189"/>
      <c r="J1712" s="189"/>
    </row>
    <row r="1713" spans="1:10" ht="12.75" customHeight="1" x14ac:dyDescent="0.2">
      <c r="A1713" s="189"/>
      <c r="B1713" s="189"/>
      <c r="C1713" s="189"/>
      <c r="D1713" s="192"/>
      <c r="E1713" s="189"/>
      <c r="F1713" s="193"/>
      <c r="G1713" s="189"/>
      <c r="H1713" s="189"/>
      <c r="I1713" s="189"/>
      <c r="J1713" s="189"/>
    </row>
    <row r="1714" spans="1:10" ht="12.75" customHeight="1" x14ac:dyDescent="0.2">
      <c r="A1714" s="189"/>
      <c r="B1714" s="189"/>
      <c r="C1714" s="189"/>
      <c r="D1714" s="192"/>
      <c r="E1714" s="189"/>
      <c r="F1714" s="193"/>
      <c r="G1714" s="189"/>
      <c r="H1714" s="189"/>
      <c r="I1714" s="189"/>
      <c r="J1714" s="189"/>
    </row>
    <row r="1715" spans="1:10" ht="12.75" customHeight="1" x14ac:dyDescent="0.2">
      <c r="A1715" s="189"/>
      <c r="B1715" s="189"/>
      <c r="C1715" s="189"/>
      <c r="D1715" s="192"/>
      <c r="E1715" s="189"/>
      <c r="F1715" s="193"/>
      <c r="G1715" s="189"/>
      <c r="H1715" s="189"/>
      <c r="I1715" s="189"/>
      <c r="J1715" s="189"/>
    </row>
    <row r="1716" spans="1:10" ht="12.75" customHeight="1" x14ac:dyDescent="0.2">
      <c r="A1716" s="189"/>
      <c r="B1716" s="189"/>
      <c r="C1716" s="189"/>
      <c r="D1716" s="192"/>
      <c r="E1716" s="189"/>
      <c r="F1716" s="193"/>
      <c r="G1716" s="189"/>
      <c r="H1716" s="189"/>
      <c r="I1716" s="189"/>
      <c r="J1716" s="189"/>
    </row>
    <row r="1717" spans="1:10" ht="12.75" customHeight="1" x14ac:dyDescent="0.2">
      <c r="A1717" s="189"/>
      <c r="B1717" s="189"/>
      <c r="C1717" s="189"/>
      <c r="D1717" s="192"/>
      <c r="E1717" s="189"/>
      <c r="F1717" s="193"/>
      <c r="G1717" s="189"/>
      <c r="H1717" s="189"/>
      <c r="I1717" s="189"/>
      <c r="J1717" s="189"/>
    </row>
    <row r="1718" spans="1:10" ht="12.75" customHeight="1" x14ac:dyDescent="0.2">
      <c r="A1718" s="189"/>
      <c r="B1718" s="189"/>
      <c r="C1718" s="189"/>
      <c r="D1718" s="192"/>
      <c r="E1718" s="189"/>
      <c r="F1718" s="193"/>
      <c r="G1718" s="189"/>
      <c r="H1718" s="189"/>
      <c r="I1718" s="189"/>
      <c r="J1718" s="189"/>
    </row>
    <row r="1719" spans="1:10" ht="12.75" customHeight="1" x14ac:dyDescent="0.2">
      <c r="A1719" s="189"/>
      <c r="B1719" s="189"/>
      <c r="C1719" s="189"/>
      <c r="D1719" s="192"/>
      <c r="E1719" s="189"/>
      <c r="F1719" s="193"/>
      <c r="G1719" s="189"/>
      <c r="H1719" s="189"/>
      <c r="I1719" s="189"/>
      <c r="J1719" s="189"/>
    </row>
    <row r="1720" spans="1:10" ht="12.75" customHeight="1" x14ac:dyDescent="0.2">
      <c r="A1720" s="189"/>
      <c r="B1720" s="189"/>
      <c r="C1720" s="189"/>
      <c r="D1720" s="192"/>
      <c r="E1720" s="189"/>
      <c r="F1720" s="193"/>
      <c r="G1720" s="189"/>
      <c r="H1720" s="189"/>
      <c r="I1720" s="189"/>
      <c r="J1720" s="189"/>
    </row>
    <row r="1721" spans="1:10" ht="12.75" customHeight="1" x14ac:dyDescent="0.2">
      <c r="A1721" s="189"/>
      <c r="B1721" s="189"/>
      <c r="C1721" s="189"/>
      <c r="D1721" s="192"/>
      <c r="E1721" s="189"/>
      <c r="F1721" s="193"/>
      <c r="G1721" s="189"/>
      <c r="H1721" s="189"/>
      <c r="I1721" s="189"/>
      <c r="J1721" s="189"/>
    </row>
    <row r="1722" spans="1:10" ht="12.75" customHeight="1" x14ac:dyDescent="0.2">
      <c r="A1722" s="189"/>
      <c r="B1722" s="189"/>
      <c r="C1722" s="189"/>
      <c r="D1722" s="192"/>
      <c r="E1722" s="189"/>
      <c r="F1722" s="193"/>
      <c r="G1722" s="189"/>
      <c r="H1722" s="189"/>
      <c r="I1722" s="189"/>
      <c r="J1722" s="189"/>
    </row>
    <row r="1723" spans="1:10" ht="12.75" customHeight="1" x14ac:dyDescent="0.2">
      <c r="A1723" s="189"/>
      <c r="B1723" s="189"/>
      <c r="C1723" s="189"/>
      <c r="D1723" s="192"/>
      <c r="E1723" s="189"/>
      <c r="F1723" s="193"/>
      <c r="G1723" s="189"/>
      <c r="H1723" s="189"/>
      <c r="I1723" s="189"/>
      <c r="J1723" s="189"/>
    </row>
    <row r="1724" spans="1:10" ht="12.75" customHeight="1" x14ac:dyDescent="0.2">
      <c r="A1724" s="189"/>
      <c r="B1724" s="189"/>
      <c r="C1724" s="189"/>
      <c r="D1724" s="192"/>
      <c r="E1724" s="189"/>
      <c r="F1724" s="193"/>
      <c r="G1724" s="189"/>
      <c r="H1724" s="189"/>
      <c r="I1724" s="189"/>
      <c r="J1724" s="189"/>
    </row>
    <row r="1725" spans="1:10" ht="12.75" customHeight="1" x14ac:dyDescent="0.2">
      <c r="A1725" s="189"/>
      <c r="B1725" s="189"/>
      <c r="C1725" s="189"/>
      <c r="D1725" s="192"/>
      <c r="E1725" s="189"/>
      <c r="F1725" s="193"/>
      <c r="G1725" s="189"/>
      <c r="H1725" s="189"/>
      <c r="I1725" s="189"/>
      <c r="J1725" s="189"/>
    </row>
    <row r="1726" spans="1:10" ht="12.75" customHeight="1" x14ac:dyDescent="0.2">
      <c r="A1726" s="189"/>
      <c r="B1726" s="189"/>
      <c r="C1726" s="189"/>
      <c r="D1726" s="192"/>
      <c r="E1726" s="189"/>
      <c r="F1726" s="193"/>
      <c r="G1726" s="189"/>
      <c r="H1726" s="189"/>
      <c r="I1726" s="189"/>
      <c r="J1726" s="189"/>
    </row>
    <row r="1727" spans="1:10" ht="12.75" customHeight="1" x14ac:dyDescent="0.2">
      <c r="A1727" s="189"/>
      <c r="B1727" s="189"/>
      <c r="C1727" s="189"/>
      <c r="D1727" s="192"/>
      <c r="E1727" s="189"/>
      <c r="F1727" s="193"/>
      <c r="G1727" s="189"/>
      <c r="H1727" s="189"/>
      <c r="I1727" s="189"/>
      <c r="J1727" s="189"/>
    </row>
    <row r="1728" spans="1:10" ht="12.75" customHeight="1" x14ac:dyDescent="0.2">
      <c r="A1728" s="189"/>
      <c r="B1728" s="189"/>
      <c r="C1728" s="189"/>
      <c r="D1728" s="192"/>
      <c r="E1728" s="189"/>
      <c r="F1728" s="193"/>
      <c r="G1728" s="189"/>
      <c r="H1728" s="189"/>
      <c r="I1728" s="189"/>
      <c r="J1728" s="189"/>
    </row>
    <row r="1729" spans="1:10" ht="12.75" customHeight="1" x14ac:dyDescent="0.2">
      <c r="A1729" s="189"/>
      <c r="B1729" s="189"/>
      <c r="C1729" s="189"/>
      <c r="D1729" s="192"/>
      <c r="E1729" s="189"/>
      <c r="F1729" s="193"/>
      <c r="G1729" s="189"/>
      <c r="H1729" s="189"/>
      <c r="I1729" s="189"/>
      <c r="J1729" s="189"/>
    </row>
    <row r="1730" spans="1:10" ht="12.75" customHeight="1" x14ac:dyDescent="0.2">
      <c r="A1730" s="189"/>
      <c r="B1730" s="189"/>
      <c r="C1730" s="189"/>
      <c r="D1730" s="192"/>
      <c r="E1730" s="189"/>
      <c r="F1730" s="193"/>
      <c r="G1730" s="189"/>
      <c r="H1730" s="189"/>
      <c r="I1730" s="189"/>
      <c r="J1730" s="189"/>
    </row>
    <row r="1731" spans="1:10" ht="12.75" customHeight="1" x14ac:dyDescent="0.2">
      <c r="A1731" s="189"/>
      <c r="B1731" s="189"/>
      <c r="C1731" s="189"/>
      <c r="D1731" s="192"/>
      <c r="E1731" s="189"/>
      <c r="F1731" s="193"/>
      <c r="G1731" s="189"/>
      <c r="H1731" s="189"/>
      <c r="I1731" s="189"/>
      <c r="J1731" s="189"/>
    </row>
    <row r="1732" spans="1:10" ht="12.75" customHeight="1" x14ac:dyDescent="0.2">
      <c r="A1732" s="189"/>
      <c r="B1732" s="189"/>
      <c r="C1732" s="189"/>
      <c r="D1732" s="192"/>
      <c r="E1732" s="189"/>
      <c r="F1732" s="193"/>
      <c r="G1732" s="189"/>
      <c r="H1732" s="189"/>
      <c r="I1732" s="189"/>
      <c r="J1732" s="189"/>
    </row>
    <row r="1733" spans="1:10" ht="12.75" customHeight="1" x14ac:dyDescent="0.2">
      <c r="A1733" s="189"/>
      <c r="B1733" s="189"/>
      <c r="C1733" s="189"/>
      <c r="D1733" s="192"/>
      <c r="E1733" s="189"/>
      <c r="F1733" s="193"/>
      <c r="G1733" s="189"/>
      <c r="H1733" s="189"/>
      <c r="I1733" s="189"/>
      <c r="J1733" s="189"/>
    </row>
    <row r="1734" spans="1:10" ht="12.75" customHeight="1" x14ac:dyDescent="0.2">
      <c r="A1734" s="189"/>
      <c r="B1734" s="189"/>
      <c r="C1734" s="189"/>
      <c r="D1734" s="192"/>
      <c r="E1734" s="189"/>
      <c r="F1734" s="193"/>
      <c r="G1734" s="189"/>
      <c r="H1734" s="189"/>
      <c r="I1734" s="189"/>
      <c r="J1734" s="189"/>
    </row>
    <row r="1735" spans="1:10" ht="12.75" customHeight="1" x14ac:dyDescent="0.2">
      <c r="A1735" s="189"/>
      <c r="B1735" s="189"/>
      <c r="C1735" s="189"/>
      <c r="D1735" s="192"/>
      <c r="E1735" s="189"/>
      <c r="F1735" s="193"/>
      <c r="G1735" s="189"/>
      <c r="H1735" s="189"/>
      <c r="I1735" s="189"/>
      <c r="J1735" s="189"/>
    </row>
    <row r="1736" spans="1:10" ht="12.75" customHeight="1" x14ac:dyDescent="0.2">
      <c r="A1736" s="189"/>
      <c r="B1736" s="189"/>
      <c r="C1736" s="189"/>
      <c r="D1736" s="192"/>
      <c r="E1736" s="189"/>
      <c r="F1736" s="193"/>
      <c r="G1736" s="189"/>
      <c r="H1736" s="189"/>
      <c r="I1736" s="189"/>
      <c r="J1736" s="189"/>
    </row>
    <row r="1737" spans="1:10" ht="12.75" customHeight="1" x14ac:dyDescent="0.2">
      <c r="A1737" s="189"/>
      <c r="B1737" s="189"/>
      <c r="C1737" s="189"/>
      <c r="D1737" s="192"/>
      <c r="E1737" s="189"/>
      <c r="F1737" s="193"/>
      <c r="G1737" s="189"/>
      <c r="H1737" s="189"/>
      <c r="I1737" s="189"/>
      <c r="J1737" s="189"/>
    </row>
    <row r="1738" spans="1:10" ht="12.75" customHeight="1" x14ac:dyDescent="0.2">
      <c r="A1738" s="189"/>
      <c r="B1738" s="189"/>
      <c r="C1738" s="189"/>
      <c r="D1738" s="192"/>
      <c r="E1738" s="189"/>
      <c r="F1738" s="193"/>
      <c r="G1738" s="189"/>
      <c r="H1738" s="189"/>
      <c r="I1738" s="189"/>
      <c r="J1738" s="189"/>
    </row>
    <row r="1739" spans="1:10" ht="12.75" customHeight="1" x14ac:dyDescent="0.2">
      <c r="A1739" s="189"/>
      <c r="B1739" s="189"/>
      <c r="C1739" s="189"/>
      <c r="D1739" s="192"/>
      <c r="E1739" s="189"/>
      <c r="F1739" s="193"/>
      <c r="G1739" s="189"/>
      <c r="H1739" s="189"/>
      <c r="I1739" s="189"/>
      <c r="J1739" s="189"/>
    </row>
    <row r="1740" spans="1:10" ht="12.75" customHeight="1" x14ac:dyDescent="0.2">
      <c r="A1740" s="189"/>
      <c r="B1740" s="189"/>
      <c r="C1740" s="189"/>
      <c r="D1740" s="192"/>
      <c r="E1740" s="189"/>
      <c r="F1740" s="193"/>
      <c r="G1740" s="189"/>
      <c r="H1740" s="189"/>
      <c r="I1740" s="189"/>
      <c r="J1740" s="189"/>
    </row>
    <row r="1741" spans="1:10" ht="12.75" customHeight="1" x14ac:dyDescent="0.2">
      <c r="A1741" s="189"/>
      <c r="B1741" s="189"/>
      <c r="C1741" s="189"/>
      <c r="D1741" s="192"/>
      <c r="E1741" s="189"/>
      <c r="F1741" s="193"/>
      <c r="G1741" s="189"/>
      <c r="H1741" s="189"/>
      <c r="I1741" s="189"/>
      <c r="J1741" s="189"/>
    </row>
    <row r="1742" spans="1:10" ht="12.75" customHeight="1" x14ac:dyDescent="0.2">
      <c r="A1742" s="189"/>
      <c r="B1742" s="189"/>
      <c r="C1742" s="189"/>
      <c r="D1742" s="192"/>
      <c r="E1742" s="189"/>
      <c r="F1742" s="193"/>
      <c r="G1742" s="189"/>
      <c r="H1742" s="189"/>
      <c r="I1742" s="189"/>
      <c r="J1742" s="189"/>
    </row>
    <row r="1743" spans="1:10" ht="12.75" customHeight="1" x14ac:dyDescent="0.2">
      <c r="A1743" s="189"/>
      <c r="B1743" s="189"/>
      <c r="C1743" s="189"/>
      <c r="D1743" s="192"/>
      <c r="E1743" s="189"/>
      <c r="F1743" s="193"/>
      <c r="G1743" s="189"/>
      <c r="H1743" s="189"/>
      <c r="I1743" s="189"/>
      <c r="J1743" s="189"/>
    </row>
    <row r="1744" spans="1:10" ht="12.75" customHeight="1" x14ac:dyDescent="0.2">
      <c r="A1744" s="189"/>
      <c r="B1744" s="189"/>
      <c r="C1744" s="189"/>
      <c r="D1744" s="192"/>
      <c r="E1744" s="189"/>
      <c r="F1744" s="193"/>
      <c r="G1744" s="189"/>
      <c r="H1744" s="189"/>
      <c r="I1744" s="189"/>
      <c r="J1744" s="189"/>
    </row>
    <row r="1745" spans="1:10" ht="12.75" customHeight="1" x14ac:dyDescent="0.2">
      <c r="A1745" s="189"/>
      <c r="B1745" s="189"/>
      <c r="C1745" s="189"/>
      <c r="D1745" s="192"/>
      <c r="E1745" s="189"/>
      <c r="F1745" s="193"/>
      <c r="G1745" s="189"/>
      <c r="H1745" s="189"/>
      <c r="I1745" s="189"/>
      <c r="J1745" s="189"/>
    </row>
    <row r="1746" spans="1:10" ht="12.75" customHeight="1" x14ac:dyDescent="0.2">
      <c r="A1746" s="189"/>
      <c r="B1746" s="189"/>
      <c r="C1746" s="189"/>
      <c r="D1746" s="192"/>
      <c r="E1746" s="189"/>
      <c r="F1746" s="193"/>
      <c r="G1746" s="189"/>
      <c r="H1746" s="189"/>
      <c r="I1746" s="189"/>
      <c r="J1746" s="189"/>
    </row>
    <row r="1747" spans="1:10" ht="12.75" customHeight="1" x14ac:dyDescent="0.2">
      <c r="A1747" s="189"/>
      <c r="B1747" s="189"/>
      <c r="C1747" s="189"/>
      <c r="D1747" s="192"/>
      <c r="E1747" s="189"/>
      <c r="F1747" s="193"/>
      <c r="G1747" s="189"/>
      <c r="H1747" s="189"/>
      <c r="I1747" s="189"/>
      <c r="J1747" s="189"/>
    </row>
    <row r="1748" spans="1:10" ht="12.75" customHeight="1" x14ac:dyDescent="0.2">
      <c r="A1748" s="189"/>
      <c r="B1748" s="189"/>
      <c r="C1748" s="189"/>
      <c r="D1748" s="192"/>
      <c r="E1748" s="189"/>
      <c r="F1748" s="193"/>
      <c r="G1748" s="189"/>
      <c r="H1748" s="189"/>
      <c r="I1748" s="189"/>
      <c r="J1748" s="189"/>
    </row>
    <row r="1749" spans="1:10" ht="12.75" customHeight="1" x14ac:dyDescent="0.2">
      <c r="A1749" s="189"/>
      <c r="B1749" s="189"/>
      <c r="C1749" s="189"/>
      <c r="D1749" s="192"/>
      <c r="E1749" s="189"/>
      <c r="F1749" s="193"/>
      <c r="G1749" s="189"/>
      <c r="H1749" s="189"/>
      <c r="I1749" s="189"/>
      <c r="J1749" s="189"/>
    </row>
    <row r="1750" spans="1:10" ht="12.75" customHeight="1" x14ac:dyDescent="0.2">
      <c r="A1750" s="189"/>
      <c r="B1750" s="189"/>
      <c r="C1750" s="189"/>
      <c r="D1750" s="192"/>
      <c r="E1750" s="189"/>
      <c r="F1750" s="193"/>
      <c r="G1750" s="189"/>
      <c r="H1750" s="189"/>
      <c r="I1750" s="189"/>
      <c r="J1750" s="189"/>
    </row>
    <row r="1751" spans="1:10" ht="12.75" customHeight="1" x14ac:dyDescent="0.2">
      <c r="A1751" s="189"/>
      <c r="B1751" s="189"/>
      <c r="C1751" s="189"/>
      <c r="D1751" s="192"/>
      <c r="E1751" s="189"/>
      <c r="F1751" s="193"/>
      <c r="G1751" s="189"/>
      <c r="H1751" s="189"/>
      <c r="I1751" s="189"/>
      <c r="J1751" s="189"/>
    </row>
    <row r="1752" spans="1:10" ht="12.75" customHeight="1" x14ac:dyDescent="0.2">
      <c r="A1752" s="189"/>
      <c r="B1752" s="189"/>
      <c r="C1752" s="189"/>
      <c r="D1752" s="192"/>
      <c r="E1752" s="189"/>
      <c r="F1752" s="193"/>
      <c r="G1752" s="189"/>
      <c r="H1752" s="189"/>
      <c r="I1752" s="189"/>
      <c r="J1752" s="189"/>
    </row>
    <row r="1753" spans="1:10" ht="12.75" customHeight="1" x14ac:dyDescent="0.2">
      <c r="A1753" s="189"/>
      <c r="B1753" s="189"/>
      <c r="C1753" s="189"/>
      <c r="D1753" s="192"/>
      <c r="E1753" s="189"/>
      <c r="F1753" s="193"/>
      <c r="G1753" s="189"/>
      <c r="H1753" s="189"/>
      <c r="I1753" s="189"/>
      <c r="J1753" s="189"/>
    </row>
    <row r="1754" spans="1:10" ht="12.75" customHeight="1" x14ac:dyDescent="0.2">
      <c r="A1754" s="189"/>
      <c r="B1754" s="189"/>
      <c r="C1754" s="189"/>
      <c r="D1754" s="192"/>
      <c r="E1754" s="189"/>
      <c r="F1754" s="193"/>
      <c r="G1754" s="189"/>
      <c r="H1754" s="189"/>
      <c r="I1754" s="189"/>
      <c r="J1754" s="189"/>
    </row>
    <row r="1755" spans="1:10" ht="12.75" customHeight="1" x14ac:dyDescent="0.2">
      <c r="A1755" s="189"/>
      <c r="B1755" s="189"/>
      <c r="C1755" s="189"/>
      <c r="D1755" s="192"/>
      <c r="E1755" s="189"/>
      <c r="F1755" s="193"/>
      <c r="G1755" s="189"/>
      <c r="H1755" s="189"/>
      <c r="I1755" s="189"/>
      <c r="J1755" s="189"/>
    </row>
    <row r="1756" spans="1:10" ht="12.75" customHeight="1" x14ac:dyDescent="0.2">
      <c r="A1756" s="189"/>
      <c r="B1756" s="189"/>
      <c r="C1756" s="189"/>
      <c r="D1756" s="192"/>
      <c r="E1756" s="189"/>
      <c r="F1756" s="193"/>
      <c r="G1756" s="189"/>
      <c r="H1756" s="189"/>
      <c r="I1756" s="189"/>
      <c r="J1756" s="189"/>
    </row>
    <row r="1757" spans="1:10" ht="12.75" customHeight="1" x14ac:dyDescent="0.2">
      <c r="A1757" s="189"/>
      <c r="B1757" s="189"/>
      <c r="C1757" s="189"/>
      <c r="D1757" s="192"/>
      <c r="E1757" s="189"/>
      <c r="F1757" s="193"/>
      <c r="G1757" s="189"/>
      <c r="H1757" s="189"/>
      <c r="I1757" s="189"/>
      <c r="J1757" s="189"/>
    </row>
    <row r="1758" spans="1:10" ht="12.75" customHeight="1" x14ac:dyDescent="0.2">
      <c r="A1758" s="189"/>
      <c r="B1758" s="189"/>
      <c r="C1758" s="189"/>
      <c r="D1758" s="192"/>
      <c r="E1758" s="189"/>
      <c r="F1758" s="193"/>
      <c r="G1758" s="189"/>
      <c r="H1758" s="189"/>
      <c r="I1758" s="189"/>
      <c r="J1758" s="189"/>
    </row>
    <row r="1759" spans="1:10" ht="12.75" customHeight="1" x14ac:dyDescent="0.2">
      <c r="A1759" s="189"/>
      <c r="B1759" s="189"/>
      <c r="C1759" s="189"/>
      <c r="D1759" s="192"/>
      <c r="E1759" s="189"/>
      <c r="F1759" s="193"/>
      <c r="G1759" s="189"/>
      <c r="H1759" s="189"/>
      <c r="I1759" s="189"/>
      <c r="J1759" s="189"/>
    </row>
    <row r="1760" spans="1:10" ht="12.75" customHeight="1" x14ac:dyDescent="0.2">
      <c r="A1760" s="189"/>
      <c r="B1760" s="189"/>
      <c r="C1760" s="189"/>
      <c r="D1760" s="192"/>
      <c r="E1760" s="189"/>
      <c r="F1760" s="193"/>
      <c r="G1760" s="189"/>
      <c r="H1760" s="189"/>
      <c r="I1760" s="189"/>
      <c r="J1760" s="189"/>
    </row>
    <row r="1761" spans="1:10" ht="12.75" customHeight="1" x14ac:dyDescent="0.2">
      <c r="A1761" s="189"/>
      <c r="B1761" s="189"/>
      <c r="C1761" s="189"/>
      <c r="D1761" s="192"/>
      <c r="E1761" s="189"/>
      <c r="F1761" s="193"/>
      <c r="G1761" s="189"/>
      <c r="H1761" s="189"/>
      <c r="I1761" s="189"/>
      <c r="J1761" s="189"/>
    </row>
    <row r="1762" spans="1:10" ht="12.75" customHeight="1" x14ac:dyDescent="0.2">
      <c r="A1762" s="189"/>
      <c r="B1762" s="189"/>
      <c r="C1762" s="189"/>
      <c r="D1762" s="192"/>
      <c r="E1762" s="189"/>
      <c r="F1762" s="193"/>
      <c r="G1762" s="189"/>
      <c r="H1762" s="189"/>
      <c r="I1762" s="189"/>
      <c r="J1762" s="189"/>
    </row>
    <row r="1763" spans="1:10" ht="12.75" customHeight="1" x14ac:dyDescent="0.2">
      <c r="A1763" s="189"/>
      <c r="B1763" s="189"/>
      <c r="C1763" s="189"/>
      <c r="D1763" s="192"/>
      <c r="E1763" s="189"/>
      <c r="F1763" s="193"/>
      <c r="G1763" s="189"/>
      <c r="H1763" s="189"/>
      <c r="I1763" s="189"/>
      <c r="J1763" s="189"/>
    </row>
    <row r="1764" spans="1:10" ht="12.75" customHeight="1" x14ac:dyDescent="0.2">
      <c r="A1764" s="189"/>
      <c r="B1764" s="189"/>
      <c r="C1764" s="189"/>
      <c r="D1764" s="192"/>
      <c r="E1764" s="189"/>
      <c r="F1764" s="193"/>
      <c r="G1764" s="189"/>
      <c r="H1764" s="189"/>
      <c r="I1764" s="189"/>
      <c r="J1764" s="189"/>
    </row>
    <row r="1765" spans="1:10" ht="12.75" customHeight="1" x14ac:dyDescent="0.2">
      <c r="A1765" s="189"/>
      <c r="B1765" s="189"/>
      <c r="C1765" s="189"/>
      <c r="D1765" s="192"/>
      <c r="E1765" s="189"/>
      <c r="F1765" s="193"/>
      <c r="G1765" s="189"/>
      <c r="H1765" s="189"/>
      <c r="I1765" s="189"/>
      <c r="J1765" s="189"/>
    </row>
    <row r="1766" spans="1:10" ht="12.75" customHeight="1" x14ac:dyDescent="0.2">
      <c r="A1766" s="189"/>
      <c r="B1766" s="189"/>
      <c r="C1766" s="189"/>
      <c r="D1766" s="192"/>
      <c r="E1766" s="189"/>
      <c r="F1766" s="193"/>
      <c r="G1766" s="189"/>
      <c r="H1766" s="189"/>
      <c r="I1766" s="189"/>
      <c r="J1766" s="189"/>
    </row>
    <row r="1767" spans="1:10" ht="12.75" customHeight="1" x14ac:dyDescent="0.2">
      <c r="A1767" s="189"/>
      <c r="B1767" s="189"/>
      <c r="C1767" s="189"/>
      <c r="D1767" s="192"/>
      <c r="E1767" s="189"/>
      <c r="F1767" s="193"/>
      <c r="G1767" s="189"/>
      <c r="H1767" s="189"/>
      <c r="I1767" s="189"/>
      <c r="J1767" s="189"/>
    </row>
    <row r="1768" spans="1:10" ht="12.75" customHeight="1" x14ac:dyDescent="0.2">
      <c r="A1768" s="189"/>
      <c r="B1768" s="189"/>
      <c r="C1768" s="189"/>
      <c r="D1768" s="192"/>
      <c r="E1768" s="189"/>
      <c r="F1768" s="193"/>
      <c r="G1768" s="189"/>
      <c r="H1768" s="189"/>
      <c r="I1768" s="189"/>
      <c r="J1768" s="189"/>
    </row>
    <row r="1769" spans="1:10" ht="12.75" customHeight="1" x14ac:dyDescent="0.2">
      <c r="A1769" s="189"/>
      <c r="B1769" s="189"/>
      <c r="C1769" s="189"/>
      <c r="D1769" s="192"/>
      <c r="E1769" s="189"/>
      <c r="F1769" s="193"/>
      <c r="G1769" s="189"/>
      <c r="H1769" s="189"/>
      <c r="I1769" s="189"/>
      <c r="J1769" s="189"/>
    </row>
    <row r="1770" spans="1:10" ht="12.75" customHeight="1" x14ac:dyDescent="0.2">
      <c r="A1770" s="189"/>
      <c r="B1770" s="189"/>
      <c r="C1770" s="189"/>
      <c r="D1770" s="192"/>
      <c r="E1770" s="189"/>
      <c r="F1770" s="193"/>
      <c r="G1770" s="189"/>
      <c r="H1770" s="189"/>
      <c r="I1770" s="189"/>
      <c r="J1770" s="189"/>
    </row>
    <row r="1771" spans="1:10" ht="12.75" customHeight="1" x14ac:dyDescent="0.2">
      <c r="A1771" s="189"/>
      <c r="B1771" s="189"/>
      <c r="C1771" s="189"/>
      <c r="D1771" s="192"/>
      <c r="E1771" s="189"/>
      <c r="F1771" s="193"/>
      <c r="G1771" s="189"/>
      <c r="H1771" s="189"/>
      <c r="I1771" s="189"/>
      <c r="J1771" s="189"/>
    </row>
    <row r="1772" spans="1:10" ht="12.75" customHeight="1" x14ac:dyDescent="0.2">
      <c r="A1772" s="189"/>
      <c r="B1772" s="189"/>
      <c r="C1772" s="189"/>
      <c r="D1772" s="192"/>
      <c r="E1772" s="189"/>
      <c r="F1772" s="193"/>
      <c r="G1772" s="189"/>
      <c r="H1772" s="189"/>
      <c r="I1772" s="189"/>
      <c r="J1772" s="189"/>
    </row>
    <row r="1773" spans="1:10" ht="12.75" customHeight="1" x14ac:dyDescent="0.2">
      <c r="A1773" s="189"/>
      <c r="B1773" s="189"/>
      <c r="C1773" s="189"/>
      <c r="D1773" s="192"/>
      <c r="E1773" s="189"/>
      <c r="F1773" s="193"/>
      <c r="G1773" s="189"/>
      <c r="H1773" s="189"/>
      <c r="I1773" s="189"/>
      <c r="J1773" s="189"/>
    </row>
    <row r="1774" spans="1:10" ht="12.75" customHeight="1" x14ac:dyDescent="0.2">
      <c r="A1774" s="189"/>
      <c r="B1774" s="189"/>
      <c r="C1774" s="189"/>
      <c r="D1774" s="192"/>
      <c r="E1774" s="189"/>
      <c r="F1774" s="193"/>
      <c r="G1774" s="189"/>
      <c r="H1774" s="189"/>
      <c r="I1774" s="189"/>
      <c r="J1774" s="189"/>
    </row>
    <row r="1775" spans="1:10" ht="12.75" customHeight="1" x14ac:dyDescent="0.2">
      <c r="A1775" s="189"/>
      <c r="B1775" s="189"/>
      <c r="C1775" s="189"/>
      <c r="D1775" s="192"/>
      <c r="E1775" s="189"/>
      <c r="F1775" s="193"/>
      <c r="G1775" s="189"/>
      <c r="H1775" s="189"/>
      <c r="I1775" s="189"/>
      <c r="J1775" s="189"/>
    </row>
    <row r="1776" spans="1:10" ht="12.75" customHeight="1" x14ac:dyDescent="0.2">
      <c r="A1776" s="189"/>
      <c r="B1776" s="189"/>
      <c r="C1776" s="189"/>
      <c r="D1776" s="192"/>
      <c r="E1776" s="189"/>
      <c r="F1776" s="193"/>
      <c r="G1776" s="189"/>
      <c r="H1776" s="189"/>
      <c r="I1776" s="189"/>
      <c r="J1776" s="189"/>
    </row>
    <row r="1777" spans="1:10" ht="12.75" customHeight="1" x14ac:dyDescent="0.2">
      <c r="A1777" s="189"/>
      <c r="B1777" s="189"/>
      <c r="C1777" s="189"/>
      <c r="D1777" s="192"/>
      <c r="E1777" s="189"/>
      <c r="F1777" s="193"/>
      <c r="G1777" s="189"/>
      <c r="H1777" s="189"/>
      <c r="I1777" s="189"/>
      <c r="J1777" s="189"/>
    </row>
    <row r="1778" spans="1:10" ht="12.75" customHeight="1" x14ac:dyDescent="0.2">
      <c r="A1778" s="189"/>
      <c r="B1778" s="189"/>
      <c r="C1778" s="189"/>
      <c r="D1778" s="192"/>
      <c r="E1778" s="189"/>
      <c r="F1778" s="193"/>
      <c r="G1778" s="189"/>
      <c r="H1778" s="189"/>
      <c r="I1778" s="189"/>
      <c r="J1778" s="189"/>
    </row>
    <row r="1779" spans="1:10" ht="12.75" customHeight="1" x14ac:dyDescent="0.2">
      <c r="A1779" s="189"/>
      <c r="B1779" s="189"/>
      <c r="C1779" s="189"/>
      <c r="D1779" s="192"/>
      <c r="E1779" s="189"/>
      <c r="F1779" s="193"/>
      <c r="G1779" s="189"/>
      <c r="H1779" s="189"/>
      <c r="I1779" s="189"/>
      <c r="J1779" s="189"/>
    </row>
    <row r="1780" spans="1:10" ht="12.75" customHeight="1" x14ac:dyDescent="0.2">
      <c r="A1780" s="189"/>
      <c r="B1780" s="189"/>
      <c r="C1780" s="189"/>
      <c r="D1780" s="192"/>
      <c r="E1780" s="189"/>
      <c r="F1780" s="193"/>
      <c r="G1780" s="189"/>
      <c r="H1780" s="189"/>
      <c r="I1780" s="189"/>
      <c r="J1780" s="189"/>
    </row>
    <row r="1781" spans="1:10" ht="12.75" customHeight="1" x14ac:dyDescent="0.2">
      <c r="A1781" s="189"/>
      <c r="B1781" s="189"/>
      <c r="C1781" s="189"/>
      <c r="D1781" s="192"/>
      <c r="E1781" s="189"/>
      <c r="F1781" s="193"/>
      <c r="G1781" s="189"/>
      <c r="H1781" s="189"/>
      <c r="I1781" s="189"/>
      <c r="J1781" s="189"/>
    </row>
    <row r="1782" spans="1:10" ht="12.75" customHeight="1" x14ac:dyDescent="0.2">
      <c r="A1782" s="189"/>
      <c r="B1782" s="189"/>
      <c r="C1782" s="189"/>
      <c r="D1782" s="192"/>
      <c r="E1782" s="189"/>
      <c r="F1782" s="193"/>
      <c r="G1782" s="189"/>
      <c r="H1782" s="189"/>
      <c r="I1782" s="189"/>
      <c r="J1782" s="189"/>
    </row>
    <row r="1783" spans="1:10" ht="12.75" customHeight="1" x14ac:dyDescent="0.2">
      <c r="A1783" s="189"/>
      <c r="B1783" s="189"/>
      <c r="C1783" s="189"/>
      <c r="D1783" s="192"/>
      <c r="E1783" s="189"/>
      <c r="F1783" s="193"/>
      <c r="G1783" s="189"/>
      <c r="H1783" s="189"/>
      <c r="I1783" s="189"/>
      <c r="J1783" s="189"/>
    </row>
    <row r="1784" spans="1:10" ht="12.75" customHeight="1" x14ac:dyDescent="0.2">
      <c r="A1784" s="189"/>
      <c r="B1784" s="189"/>
      <c r="C1784" s="189"/>
      <c r="D1784" s="192"/>
      <c r="E1784" s="189"/>
      <c r="F1784" s="193"/>
      <c r="G1784" s="189"/>
      <c r="H1784" s="189"/>
      <c r="I1784" s="189"/>
      <c r="J1784" s="189"/>
    </row>
    <row r="1785" spans="1:10" ht="12.75" customHeight="1" x14ac:dyDescent="0.2">
      <c r="A1785" s="189"/>
      <c r="B1785" s="189"/>
      <c r="C1785" s="189"/>
      <c r="D1785" s="192"/>
      <c r="E1785" s="189"/>
      <c r="F1785" s="193"/>
      <c r="G1785" s="189"/>
      <c r="H1785" s="189"/>
      <c r="I1785" s="189"/>
      <c r="J1785" s="189"/>
    </row>
    <row r="1786" spans="1:10" ht="12.75" customHeight="1" x14ac:dyDescent="0.2">
      <c r="A1786" s="189"/>
      <c r="B1786" s="189"/>
      <c r="C1786" s="189"/>
      <c r="D1786" s="192"/>
      <c r="E1786" s="189"/>
      <c r="F1786" s="193"/>
      <c r="G1786" s="189"/>
      <c r="H1786" s="189"/>
      <c r="I1786" s="189"/>
      <c r="J1786" s="189"/>
    </row>
    <row r="1787" spans="1:10" ht="12.75" customHeight="1" x14ac:dyDescent="0.2">
      <c r="A1787" s="189"/>
      <c r="B1787" s="189"/>
      <c r="C1787" s="189"/>
      <c r="D1787" s="192"/>
      <c r="E1787" s="189"/>
      <c r="F1787" s="193"/>
      <c r="G1787" s="189"/>
      <c r="H1787" s="189"/>
      <c r="I1787" s="189"/>
      <c r="J1787" s="189"/>
    </row>
    <row r="1788" spans="1:10" ht="12.75" customHeight="1" x14ac:dyDescent="0.2">
      <c r="A1788" s="189"/>
      <c r="B1788" s="189"/>
      <c r="C1788" s="189"/>
      <c r="D1788" s="192"/>
      <c r="E1788" s="189"/>
      <c r="F1788" s="193"/>
      <c r="G1788" s="189"/>
      <c r="H1788" s="189"/>
      <c r="I1788" s="189"/>
      <c r="J1788" s="189"/>
    </row>
    <row r="1789" spans="1:10" ht="12.75" customHeight="1" x14ac:dyDescent="0.2">
      <c r="A1789" s="189"/>
      <c r="B1789" s="189"/>
      <c r="C1789" s="189"/>
      <c r="D1789" s="192"/>
      <c r="E1789" s="189"/>
      <c r="F1789" s="193"/>
      <c r="G1789" s="189"/>
      <c r="H1789" s="189"/>
      <c r="I1789" s="189"/>
      <c r="J1789" s="189"/>
    </row>
    <row r="1790" spans="1:10" ht="12.75" customHeight="1" x14ac:dyDescent="0.2">
      <c r="A1790" s="189"/>
      <c r="B1790" s="189"/>
      <c r="C1790" s="189"/>
      <c r="D1790" s="192"/>
      <c r="E1790" s="189"/>
      <c r="F1790" s="193"/>
      <c r="G1790" s="189"/>
      <c r="H1790" s="189"/>
      <c r="I1790" s="189"/>
      <c r="J1790" s="189"/>
    </row>
    <row r="1791" spans="1:10" ht="12.75" customHeight="1" x14ac:dyDescent="0.2">
      <c r="A1791" s="189"/>
      <c r="B1791" s="189"/>
      <c r="C1791" s="189"/>
      <c r="D1791" s="192"/>
      <c r="E1791" s="189"/>
      <c r="F1791" s="193"/>
      <c r="G1791" s="189"/>
      <c r="H1791" s="189"/>
      <c r="I1791" s="189"/>
      <c r="J1791" s="189"/>
    </row>
    <row r="1792" spans="1:10" ht="12.75" customHeight="1" x14ac:dyDescent="0.2">
      <c r="A1792" s="189"/>
      <c r="B1792" s="189"/>
      <c r="C1792" s="189"/>
      <c r="D1792" s="192"/>
      <c r="E1792" s="189"/>
      <c r="F1792" s="193"/>
      <c r="G1792" s="189"/>
      <c r="H1792" s="189"/>
      <c r="I1792" s="189"/>
      <c r="J1792" s="189"/>
    </row>
    <row r="1793" spans="1:10" ht="12.75" customHeight="1" x14ac:dyDescent="0.2">
      <c r="A1793" s="189"/>
      <c r="B1793" s="189"/>
      <c r="C1793" s="189"/>
      <c r="D1793" s="192"/>
      <c r="E1793" s="189"/>
      <c r="F1793" s="193"/>
      <c r="G1793" s="189"/>
      <c r="H1793" s="189"/>
      <c r="I1793" s="189"/>
      <c r="J1793" s="189"/>
    </row>
    <row r="1794" spans="1:10" ht="12.75" customHeight="1" x14ac:dyDescent="0.2">
      <c r="A1794" s="189"/>
      <c r="B1794" s="189"/>
      <c r="C1794" s="189"/>
      <c r="D1794" s="192"/>
      <c r="E1794" s="189"/>
      <c r="F1794" s="193"/>
      <c r="G1794" s="189"/>
      <c r="H1794" s="189"/>
      <c r="I1794" s="189"/>
      <c r="J1794" s="189"/>
    </row>
    <row r="1795" spans="1:10" ht="12.75" customHeight="1" x14ac:dyDescent="0.2">
      <c r="A1795" s="189"/>
      <c r="B1795" s="189"/>
      <c r="C1795" s="189"/>
      <c r="D1795" s="192"/>
      <c r="E1795" s="189"/>
      <c r="F1795" s="193"/>
      <c r="G1795" s="189"/>
      <c r="H1795" s="189"/>
      <c r="I1795" s="189"/>
      <c r="J1795" s="189"/>
    </row>
    <row r="1796" spans="1:10" ht="12.75" customHeight="1" x14ac:dyDescent="0.2">
      <c r="A1796" s="189"/>
      <c r="B1796" s="189"/>
      <c r="C1796" s="189"/>
      <c r="D1796" s="192"/>
      <c r="E1796" s="189"/>
      <c r="F1796" s="193"/>
      <c r="G1796" s="189"/>
      <c r="H1796" s="189"/>
      <c r="I1796" s="189"/>
      <c r="J1796" s="189"/>
    </row>
    <row r="1797" spans="1:10" ht="12.75" customHeight="1" x14ac:dyDescent="0.2">
      <c r="A1797" s="189"/>
      <c r="B1797" s="189"/>
      <c r="C1797" s="189"/>
      <c r="D1797" s="192"/>
      <c r="E1797" s="189"/>
      <c r="F1797" s="193"/>
      <c r="G1797" s="189"/>
      <c r="H1797" s="189"/>
      <c r="I1797" s="189"/>
      <c r="J1797" s="189"/>
    </row>
    <row r="1798" spans="1:10" ht="12.75" customHeight="1" x14ac:dyDescent="0.2">
      <c r="A1798" s="189"/>
      <c r="B1798" s="189"/>
      <c r="C1798" s="189"/>
      <c r="D1798" s="192"/>
      <c r="E1798" s="189"/>
      <c r="F1798" s="193"/>
      <c r="G1798" s="189"/>
      <c r="H1798" s="189"/>
      <c r="I1798" s="189"/>
      <c r="J1798" s="189"/>
    </row>
    <row r="1799" spans="1:10" ht="12.75" customHeight="1" x14ac:dyDescent="0.2">
      <c r="A1799" s="189"/>
      <c r="B1799" s="189"/>
      <c r="C1799" s="189"/>
      <c r="D1799" s="192"/>
      <c r="E1799" s="189"/>
      <c r="F1799" s="193"/>
      <c r="G1799" s="189"/>
      <c r="H1799" s="189"/>
      <c r="I1799" s="189"/>
      <c r="J1799" s="189"/>
    </row>
    <row r="1800" spans="1:10" ht="12.75" customHeight="1" x14ac:dyDescent="0.2">
      <c r="A1800" s="189"/>
      <c r="B1800" s="189"/>
      <c r="C1800" s="189"/>
      <c r="D1800" s="192"/>
      <c r="E1800" s="189"/>
      <c r="F1800" s="193"/>
      <c r="G1800" s="189"/>
      <c r="H1800" s="189"/>
      <c r="I1800" s="189"/>
      <c r="J1800" s="189"/>
    </row>
    <row r="1801" spans="1:10" ht="12.75" customHeight="1" x14ac:dyDescent="0.2">
      <c r="A1801" s="189"/>
      <c r="B1801" s="189"/>
      <c r="C1801" s="189"/>
      <c r="D1801" s="192"/>
      <c r="E1801" s="189"/>
      <c r="F1801" s="193"/>
      <c r="G1801" s="189"/>
      <c r="H1801" s="189"/>
      <c r="I1801" s="189"/>
      <c r="J1801" s="189"/>
    </row>
    <row r="1802" spans="1:10" ht="12.75" customHeight="1" x14ac:dyDescent="0.2">
      <c r="A1802" s="189"/>
      <c r="B1802" s="189"/>
      <c r="C1802" s="189"/>
      <c r="D1802" s="192"/>
      <c r="E1802" s="189"/>
      <c r="F1802" s="193"/>
      <c r="G1802" s="189"/>
      <c r="H1802" s="189"/>
      <c r="I1802" s="189"/>
      <c r="J1802" s="189"/>
    </row>
    <row r="1803" spans="1:10" ht="12.75" customHeight="1" x14ac:dyDescent="0.2">
      <c r="A1803" s="189"/>
      <c r="B1803" s="189"/>
      <c r="C1803" s="189"/>
      <c r="D1803" s="192"/>
      <c r="E1803" s="189"/>
      <c r="F1803" s="193"/>
      <c r="G1803" s="189"/>
      <c r="H1803" s="189"/>
      <c r="I1803" s="189"/>
      <c r="J1803" s="189"/>
    </row>
    <row r="1804" spans="1:10" ht="12.75" customHeight="1" x14ac:dyDescent="0.2">
      <c r="A1804" s="189"/>
      <c r="B1804" s="189"/>
      <c r="C1804" s="189"/>
      <c r="D1804" s="192"/>
      <c r="E1804" s="189"/>
      <c r="F1804" s="193"/>
      <c r="G1804" s="189"/>
      <c r="H1804" s="189"/>
      <c r="I1804" s="189"/>
      <c r="J1804" s="189"/>
    </row>
    <row r="1805" spans="1:10" ht="12.75" customHeight="1" x14ac:dyDescent="0.2">
      <c r="A1805" s="189"/>
      <c r="B1805" s="189"/>
      <c r="C1805" s="189"/>
      <c r="D1805" s="192"/>
      <c r="E1805" s="189"/>
      <c r="F1805" s="193"/>
      <c r="G1805" s="189"/>
      <c r="H1805" s="189"/>
      <c r="I1805" s="189"/>
      <c r="J1805" s="189"/>
    </row>
    <row r="1806" spans="1:10" ht="12.75" customHeight="1" x14ac:dyDescent="0.2">
      <c r="A1806" s="189"/>
      <c r="B1806" s="189"/>
      <c r="C1806" s="189"/>
      <c r="D1806" s="192"/>
      <c r="E1806" s="189"/>
      <c r="F1806" s="193"/>
      <c r="G1806" s="189"/>
      <c r="H1806" s="189"/>
      <c r="I1806" s="189"/>
      <c r="J1806" s="189"/>
    </row>
    <row r="1807" spans="1:10" ht="12.75" customHeight="1" x14ac:dyDescent="0.2">
      <c r="A1807" s="189"/>
      <c r="B1807" s="189"/>
      <c r="C1807" s="189"/>
      <c r="D1807" s="192"/>
      <c r="E1807" s="189"/>
      <c r="F1807" s="193"/>
      <c r="G1807" s="189"/>
      <c r="H1807" s="189"/>
      <c r="I1807" s="189"/>
      <c r="J1807" s="189"/>
    </row>
    <row r="1808" spans="1:10" ht="12.75" customHeight="1" x14ac:dyDescent="0.2">
      <c r="A1808" s="189"/>
      <c r="B1808" s="189"/>
      <c r="C1808" s="189"/>
      <c r="D1808" s="192"/>
      <c r="E1808" s="189"/>
      <c r="F1808" s="193"/>
      <c r="G1808" s="189"/>
      <c r="H1808" s="189"/>
      <c r="I1808" s="189"/>
      <c r="J1808" s="189"/>
    </row>
    <row r="1809" spans="1:10" ht="12.75" customHeight="1" x14ac:dyDescent="0.2">
      <c r="A1809" s="189"/>
      <c r="B1809" s="189"/>
      <c r="C1809" s="189"/>
      <c r="D1809" s="192"/>
      <c r="E1809" s="189"/>
      <c r="F1809" s="193"/>
      <c r="G1809" s="189"/>
      <c r="H1809" s="189"/>
      <c r="I1809" s="189"/>
      <c r="J1809" s="189"/>
    </row>
    <row r="1810" spans="1:10" ht="12.75" customHeight="1" x14ac:dyDescent="0.2">
      <c r="A1810" s="189"/>
      <c r="B1810" s="189"/>
      <c r="C1810" s="189"/>
      <c r="D1810" s="192"/>
      <c r="E1810" s="189"/>
      <c r="F1810" s="193"/>
      <c r="G1810" s="189"/>
      <c r="H1810" s="189"/>
      <c r="I1810" s="189"/>
      <c r="J1810" s="189"/>
    </row>
    <row r="1811" spans="1:10" ht="12.75" customHeight="1" x14ac:dyDescent="0.2">
      <c r="A1811" s="189"/>
      <c r="B1811" s="189"/>
      <c r="C1811" s="189"/>
      <c r="D1811" s="192"/>
      <c r="E1811" s="189"/>
      <c r="F1811" s="193"/>
      <c r="G1811" s="189"/>
      <c r="H1811" s="189"/>
      <c r="I1811" s="189"/>
      <c r="J1811" s="189"/>
    </row>
    <row r="1812" spans="1:10" ht="12.75" customHeight="1" x14ac:dyDescent="0.2">
      <c r="A1812" s="189"/>
      <c r="B1812" s="189"/>
      <c r="C1812" s="189"/>
      <c r="D1812" s="192"/>
      <c r="E1812" s="189"/>
      <c r="F1812" s="193"/>
      <c r="G1812" s="189"/>
      <c r="H1812" s="189"/>
      <c r="I1812" s="189"/>
      <c r="J1812" s="189"/>
    </row>
    <row r="1813" spans="1:10" ht="12.75" customHeight="1" x14ac:dyDescent="0.2">
      <c r="A1813" s="189"/>
      <c r="B1813" s="189"/>
      <c r="C1813" s="189"/>
      <c r="D1813" s="192"/>
      <c r="E1813" s="189"/>
      <c r="F1813" s="193"/>
      <c r="G1813" s="189"/>
      <c r="H1813" s="189"/>
      <c r="I1813" s="189"/>
      <c r="J1813" s="189"/>
    </row>
    <row r="1814" spans="1:10" ht="12.75" customHeight="1" x14ac:dyDescent="0.2">
      <c r="A1814" s="189"/>
      <c r="B1814" s="189"/>
      <c r="C1814" s="189"/>
      <c r="D1814" s="192"/>
      <c r="E1814" s="189"/>
      <c r="F1814" s="193"/>
      <c r="G1814" s="189"/>
      <c r="H1814" s="189"/>
      <c r="I1814" s="189"/>
      <c r="J1814" s="189"/>
    </row>
    <row r="1815" spans="1:10" ht="12.75" customHeight="1" x14ac:dyDescent="0.2">
      <c r="A1815" s="189"/>
      <c r="B1815" s="189"/>
      <c r="C1815" s="189"/>
      <c r="D1815" s="192"/>
      <c r="E1815" s="189"/>
      <c r="F1815" s="193"/>
      <c r="G1815" s="189"/>
      <c r="H1815" s="189"/>
      <c r="I1815" s="189"/>
      <c r="J1815" s="189"/>
    </row>
    <row r="1816" spans="1:10" ht="12.75" customHeight="1" x14ac:dyDescent="0.2">
      <c r="A1816" s="189"/>
      <c r="B1816" s="189"/>
      <c r="C1816" s="189"/>
      <c r="D1816" s="192"/>
      <c r="E1816" s="189"/>
      <c r="F1816" s="193"/>
      <c r="G1816" s="189"/>
      <c r="H1816" s="189"/>
      <c r="I1816" s="189"/>
      <c r="J1816" s="189"/>
    </row>
    <row r="1817" spans="1:10" ht="12.75" customHeight="1" x14ac:dyDescent="0.2">
      <c r="A1817" s="189"/>
      <c r="B1817" s="189"/>
      <c r="C1817" s="189"/>
      <c r="D1817" s="192"/>
      <c r="E1817" s="189"/>
      <c r="F1817" s="193"/>
      <c r="G1817" s="189"/>
      <c r="H1817" s="189"/>
      <c r="I1817" s="189"/>
      <c r="J1817" s="189"/>
    </row>
    <row r="1818" spans="1:10" ht="12.75" customHeight="1" x14ac:dyDescent="0.2">
      <c r="A1818" s="189"/>
      <c r="B1818" s="189"/>
      <c r="C1818" s="189"/>
      <c r="D1818" s="192"/>
      <c r="E1818" s="189"/>
      <c r="F1818" s="193"/>
      <c r="G1818" s="189"/>
      <c r="H1818" s="189"/>
      <c r="I1818" s="189"/>
      <c r="J1818" s="189"/>
    </row>
    <row r="1819" spans="1:10" ht="12.75" customHeight="1" x14ac:dyDescent="0.2">
      <c r="A1819" s="189"/>
      <c r="B1819" s="189"/>
      <c r="C1819" s="189"/>
      <c r="D1819" s="192"/>
      <c r="E1819" s="189"/>
      <c r="F1819" s="193"/>
      <c r="G1819" s="189"/>
      <c r="H1819" s="189"/>
      <c r="I1819" s="189"/>
      <c r="J1819" s="189"/>
    </row>
    <row r="1820" spans="1:10" ht="12.75" customHeight="1" x14ac:dyDescent="0.2">
      <c r="A1820" s="189"/>
      <c r="B1820" s="189"/>
      <c r="C1820" s="189"/>
      <c r="D1820" s="192"/>
      <c r="E1820" s="189"/>
      <c r="F1820" s="193"/>
      <c r="G1820" s="189"/>
      <c r="H1820" s="189"/>
      <c r="I1820" s="189"/>
      <c r="J1820" s="189"/>
    </row>
    <row r="1821" spans="1:10" ht="12.75" customHeight="1" x14ac:dyDescent="0.2">
      <c r="A1821" s="189"/>
      <c r="B1821" s="189"/>
      <c r="C1821" s="189"/>
      <c r="D1821" s="192"/>
      <c r="E1821" s="189"/>
      <c r="F1821" s="193"/>
      <c r="G1821" s="189"/>
      <c r="H1821" s="189"/>
      <c r="I1821" s="189"/>
      <c r="J1821" s="189"/>
    </row>
    <row r="1822" spans="1:10" ht="12.75" customHeight="1" x14ac:dyDescent="0.2">
      <c r="A1822" s="189"/>
      <c r="B1822" s="189"/>
      <c r="C1822" s="189"/>
      <c r="D1822" s="192"/>
      <c r="E1822" s="189"/>
      <c r="F1822" s="193"/>
      <c r="G1822" s="189"/>
      <c r="H1822" s="189"/>
      <c r="I1822" s="189"/>
      <c r="J1822" s="189"/>
    </row>
    <row r="1823" spans="1:10" ht="12.75" customHeight="1" x14ac:dyDescent="0.2">
      <c r="A1823" s="189"/>
      <c r="B1823" s="189"/>
      <c r="C1823" s="189"/>
      <c r="D1823" s="192"/>
      <c r="E1823" s="189"/>
      <c r="F1823" s="193"/>
      <c r="G1823" s="189"/>
      <c r="H1823" s="189"/>
      <c r="I1823" s="189"/>
      <c r="J1823" s="189"/>
    </row>
    <row r="1824" spans="1:10" ht="12.75" customHeight="1" x14ac:dyDescent="0.2">
      <c r="A1824" s="189"/>
      <c r="B1824" s="189"/>
      <c r="C1824" s="189"/>
      <c r="D1824" s="192"/>
      <c r="E1824" s="189"/>
      <c r="F1824" s="193"/>
      <c r="G1824" s="189"/>
      <c r="H1824" s="189"/>
      <c r="I1824" s="189"/>
      <c r="J1824" s="189"/>
    </row>
    <row r="1825" spans="1:10" ht="12.75" customHeight="1" x14ac:dyDescent="0.2">
      <c r="A1825" s="189"/>
      <c r="B1825" s="189"/>
      <c r="C1825" s="189"/>
      <c r="D1825" s="192"/>
      <c r="E1825" s="189"/>
      <c r="F1825" s="193"/>
      <c r="G1825" s="189"/>
      <c r="H1825" s="189"/>
      <c r="I1825" s="189"/>
      <c r="J1825" s="189"/>
    </row>
    <row r="1826" spans="1:10" ht="12.75" customHeight="1" x14ac:dyDescent="0.2">
      <c r="A1826" s="189"/>
      <c r="B1826" s="189"/>
      <c r="C1826" s="189"/>
      <c r="D1826" s="192"/>
      <c r="E1826" s="189"/>
      <c r="F1826" s="193"/>
      <c r="G1826" s="189"/>
      <c r="H1826" s="189"/>
      <c r="I1826" s="189"/>
      <c r="J1826" s="189"/>
    </row>
    <row r="1827" spans="1:10" ht="12.75" customHeight="1" x14ac:dyDescent="0.2">
      <c r="A1827" s="189"/>
      <c r="B1827" s="189"/>
      <c r="C1827" s="189"/>
      <c r="D1827" s="192"/>
      <c r="E1827" s="189"/>
      <c r="F1827" s="193"/>
      <c r="G1827" s="189"/>
      <c r="H1827" s="189"/>
      <c r="I1827" s="189"/>
      <c r="J1827" s="189"/>
    </row>
    <row r="1828" spans="1:10" ht="12.75" customHeight="1" x14ac:dyDescent="0.2">
      <c r="A1828" s="189"/>
      <c r="B1828" s="189"/>
      <c r="C1828" s="189"/>
      <c r="D1828" s="192"/>
      <c r="E1828" s="189"/>
      <c r="F1828" s="193"/>
      <c r="G1828" s="189"/>
      <c r="H1828" s="189"/>
      <c r="I1828" s="189"/>
      <c r="J1828" s="189"/>
    </row>
    <row r="1829" spans="1:10" ht="12.75" customHeight="1" x14ac:dyDescent="0.2">
      <c r="A1829" s="189"/>
      <c r="B1829" s="189"/>
      <c r="C1829" s="189"/>
      <c r="D1829" s="192"/>
      <c r="E1829" s="189"/>
      <c r="F1829" s="193"/>
      <c r="G1829" s="189"/>
      <c r="H1829" s="189"/>
      <c r="I1829" s="189"/>
      <c r="J1829" s="189"/>
    </row>
    <row r="1830" spans="1:10" ht="12.75" customHeight="1" x14ac:dyDescent="0.2">
      <c r="A1830" s="189"/>
      <c r="B1830" s="189"/>
      <c r="C1830" s="189"/>
      <c r="D1830" s="192"/>
      <c r="E1830" s="189"/>
      <c r="F1830" s="193"/>
      <c r="G1830" s="189"/>
      <c r="H1830" s="189"/>
      <c r="I1830" s="189"/>
      <c r="J1830" s="189"/>
    </row>
    <row r="1831" spans="1:10" ht="12.75" customHeight="1" x14ac:dyDescent="0.2">
      <c r="A1831" s="189"/>
      <c r="B1831" s="189"/>
      <c r="C1831" s="189"/>
      <c r="D1831" s="192"/>
      <c r="E1831" s="189"/>
      <c r="F1831" s="193"/>
      <c r="G1831" s="189"/>
      <c r="H1831" s="189"/>
      <c r="I1831" s="189"/>
      <c r="J1831" s="189"/>
    </row>
    <row r="1832" spans="1:10" ht="12.75" customHeight="1" x14ac:dyDescent="0.2">
      <c r="A1832" s="189"/>
      <c r="B1832" s="189"/>
      <c r="C1832" s="189"/>
      <c r="D1832" s="192"/>
      <c r="E1832" s="189"/>
      <c r="F1832" s="193"/>
      <c r="G1832" s="189"/>
      <c r="H1832" s="189"/>
      <c r="I1832" s="189"/>
      <c r="J1832" s="189"/>
    </row>
    <row r="1833" spans="1:10" ht="12.75" customHeight="1" x14ac:dyDescent="0.2">
      <c r="A1833" s="189"/>
      <c r="B1833" s="189"/>
      <c r="C1833" s="189"/>
      <c r="D1833" s="192"/>
      <c r="E1833" s="189"/>
      <c r="F1833" s="193"/>
      <c r="G1833" s="189"/>
      <c r="H1833" s="189"/>
      <c r="I1833" s="189"/>
      <c r="J1833" s="189"/>
    </row>
    <row r="1834" spans="1:10" ht="12.75" customHeight="1" x14ac:dyDescent="0.2">
      <c r="A1834" s="189"/>
      <c r="B1834" s="189"/>
      <c r="C1834" s="189"/>
      <c r="D1834" s="192"/>
      <c r="E1834" s="189"/>
      <c r="F1834" s="193"/>
      <c r="G1834" s="189"/>
      <c r="H1834" s="189"/>
      <c r="I1834" s="189"/>
      <c r="J1834" s="189"/>
    </row>
    <row r="1835" spans="1:10" ht="12.75" customHeight="1" x14ac:dyDescent="0.2">
      <c r="A1835" s="189"/>
      <c r="B1835" s="189"/>
      <c r="C1835" s="189"/>
      <c r="D1835" s="192"/>
      <c r="E1835" s="189"/>
      <c r="F1835" s="193"/>
      <c r="G1835" s="189"/>
      <c r="H1835" s="189"/>
      <c r="I1835" s="189"/>
      <c r="J1835" s="189"/>
    </row>
    <row r="1836" spans="1:10" ht="12.75" customHeight="1" x14ac:dyDescent="0.2">
      <c r="A1836" s="189"/>
      <c r="B1836" s="189"/>
      <c r="C1836" s="189"/>
      <c r="D1836" s="192"/>
      <c r="E1836" s="189"/>
      <c r="F1836" s="193"/>
      <c r="G1836" s="189"/>
      <c r="H1836" s="189"/>
      <c r="I1836" s="189"/>
      <c r="J1836" s="189"/>
    </row>
    <row r="1837" spans="1:10" ht="12.75" customHeight="1" x14ac:dyDescent="0.2">
      <c r="A1837" s="189"/>
      <c r="B1837" s="189"/>
      <c r="C1837" s="189"/>
      <c r="D1837" s="192"/>
      <c r="E1837" s="189"/>
      <c r="F1837" s="193"/>
      <c r="G1837" s="189"/>
      <c r="H1837" s="189"/>
      <c r="I1837" s="189"/>
      <c r="J1837" s="189"/>
    </row>
    <row r="1838" spans="1:10" ht="12.75" customHeight="1" x14ac:dyDescent="0.2">
      <c r="A1838" s="189"/>
      <c r="B1838" s="189"/>
      <c r="C1838" s="189"/>
      <c r="D1838" s="192"/>
      <c r="E1838" s="189"/>
      <c r="F1838" s="193"/>
      <c r="G1838" s="189"/>
      <c r="H1838" s="189"/>
      <c r="I1838" s="189"/>
      <c r="J1838" s="189"/>
    </row>
    <row r="1839" spans="1:10" ht="12.75" customHeight="1" x14ac:dyDescent="0.2">
      <c r="A1839" s="189"/>
      <c r="B1839" s="189"/>
      <c r="C1839" s="189"/>
      <c r="D1839" s="192"/>
      <c r="E1839" s="189"/>
      <c r="F1839" s="193"/>
      <c r="G1839" s="189"/>
      <c r="H1839" s="189"/>
      <c r="I1839" s="189"/>
      <c r="J1839" s="189"/>
    </row>
    <row r="1840" spans="1:10" ht="12.75" customHeight="1" x14ac:dyDescent="0.2">
      <c r="A1840" s="189"/>
      <c r="B1840" s="189"/>
      <c r="C1840" s="189"/>
      <c r="D1840" s="192"/>
      <c r="E1840" s="189"/>
      <c r="F1840" s="193"/>
      <c r="G1840" s="189"/>
      <c r="H1840" s="189"/>
      <c r="I1840" s="189"/>
      <c r="J1840" s="189"/>
    </row>
    <row r="1841" spans="1:10" ht="12.75" customHeight="1" x14ac:dyDescent="0.2">
      <c r="A1841" s="189"/>
      <c r="B1841" s="189"/>
      <c r="C1841" s="189"/>
      <c r="D1841" s="192"/>
      <c r="E1841" s="189"/>
      <c r="F1841" s="193"/>
      <c r="G1841" s="189"/>
      <c r="H1841" s="189"/>
      <c r="I1841" s="189"/>
      <c r="J1841" s="189"/>
    </row>
    <row r="1842" spans="1:10" ht="12.75" customHeight="1" x14ac:dyDescent="0.2">
      <c r="A1842" s="189"/>
      <c r="B1842" s="189"/>
      <c r="C1842" s="189"/>
      <c r="D1842" s="192"/>
      <c r="E1842" s="189"/>
      <c r="F1842" s="193"/>
      <c r="G1842" s="189"/>
      <c r="H1842" s="189"/>
      <c r="I1842" s="189"/>
      <c r="J1842" s="189"/>
    </row>
    <row r="1843" spans="1:10" ht="12.75" customHeight="1" x14ac:dyDescent="0.2">
      <c r="A1843" s="189"/>
      <c r="B1843" s="189"/>
      <c r="C1843" s="189"/>
      <c r="D1843" s="192"/>
      <c r="E1843" s="189"/>
      <c r="F1843" s="193"/>
      <c r="G1843" s="189"/>
      <c r="H1843" s="189"/>
      <c r="I1843" s="189"/>
      <c r="J1843" s="189"/>
    </row>
    <row r="1844" spans="1:10" ht="12.75" customHeight="1" x14ac:dyDescent="0.2">
      <c r="A1844" s="189"/>
      <c r="B1844" s="189"/>
      <c r="C1844" s="189"/>
      <c r="D1844" s="192"/>
      <c r="E1844" s="189"/>
      <c r="F1844" s="193"/>
      <c r="G1844" s="189"/>
      <c r="H1844" s="189"/>
      <c r="I1844" s="189"/>
      <c r="J1844" s="189"/>
    </row>
    <row r="1845" spans="1:10" ht="12.75" customHeight="1" x14ac:dyDescent="0.2">
      <c r="A1845" s="189"/>
      <c r="B1845" s="189"/>
      <c r="C1845" s="189"/>
      <c r="D1845" s="192"/>
      <c r="E1845" s="189"/>
      <c r="F1845" s="193"/>
      <c r="G1845" s="189"/>
      <c r="H1845" s="189"/>
      <c r="I1845" s="189"/>
      <c r="J1845" s="189"/>
    </row>
    <row r="1846" spans="1:10" ht="12.75" customHeight="1" x14ac:dyDescent="0.2">
      <c r="A1846" s="189"/>
      <c r="B1846" s="189"/>
      <c r="C1846" s="189"/>
      <c r="D1846" s="192"/>
      <c r="E1846" s="189"/>
      <c r="F1846" s="193"/>
      <c r="G1846" s="189"/>
      <c r="H1846" s="189"/>
      <c r="I1846" s="189"/>
      <c r="J1846" s="189"/>
    </row>
    <row r="1847" spans="1:10" ht="12.75" customHeight="1" x14ac:dyDescent="0.2">
      <c r="A1847" s="189"/>
      <c r="B1847" s="189"/>
      <c r="C1847" s="189"/>
      <c r="D1847" s="192"/>
      <c r="E1847" s="189"/>
      <c r="F1847" s="193"/>
      <c r="G1847" s="189"/>
      <c r="H1847" s="189"/>
      <c r="I1847" s="189"/>
      <c r="J1847" s="189"/>
    </row>
    <row r="1848" spans="1:10" ht="12.75" customHeight="1" x14ac:dyDescent="0.2">
      <c r="A1848" s="189"/>
      <c r="B1848" s="189"/>
      <c r="C1848" s="189"/>
      <c r="D1848" s="192"/>
      <c r="E1848" s="189"/>
      <c r="F1848" s="193"/>
      <c r="G1848" s="189"/>
      <c r="H1848" s="189"/>
      <c r="I1848" s="189"/>
      <c r="J1848" s="189"/>
    </row>
    <row r="1849" spans="1:10" ht="12.75" customHeight="1" x14ac:dyDescent="0.2">
      <c r="A1849" s="189"/>
      <c r="B1849" s="189"/>
      <c r="C1849" s="189"/>
      <c r="D1849" s="192"/>
      <c r="E1849" s="189"/>
      <c r="F1849" s="193"/>
      <c r="G1849" s="189"/>
      <c r="H1849" s="189"/>
      <c r="I1849" s="189"/>
      <c r="J1849" s="189"/>
    </row>
    <row r="1850" spans="1:10" ht="12.75" customHeight="1" x14ac:dyDescent="0.2">
      <c r="A1850" s="189"/>
      <c r="B1850" s="189"/>
      <c r="C1850" s="189"/>
      <c r="D1850" s="192"/>
      <c r="E1850" s="189"/>
      <c r="F1850" s="193"/>
      <c r="G1850" s="189"/>
      <c r="H1850" s="189"/>
      <c r="I1850" s="189"/>
      <c r="J1850" s="189"/>
    </row>
    <row r="1851" spans="1:10" ht="12.75" customHeight="1" x14ac:dyDescent="0.2">
      <c r="A1851" s="189"/>
      <c r="B1851" s="189"/>
      <c r="C1851" s="189"/>
      <c r="D1851" s="192"/>
      <c r="E1851" s="189"/>
      <c r="F1851" s="193"/>
      <c r="G1851" s="189"/>
      <c r="H1851" s="189"/>
      <c r="I1851" s="189"/>
      <c r="J1851" s="189"/>
    </row>
    <row r="1852" spans="1:10" ht="12.75" customHeight="1" x14ac:dyDescent="0.2">
      <c r="A1852" s="189"/>
      <c r="B1852" s="189"/>
      <c r="C1852" s="189"/>
      <c r="D1852" s="192"/>
      <c r="E1852" s="189"/>
      <c r="F1852" s="193"/>
      <c r="G1852" s="189"/>
      <c r="H1852" s="189"/>
      <c r="I1852" s="189"/>
      <c r="J1852" s="189"/>
    </row>
    <row r="1853" spans="1:10" ht="12.75" customHeight="1" x14ac:dyDescent="0.2">
      <c r="A1853" s="189"/>
      <c r="B1853" s="189"/>
      <c r="C1853" s="189"/>
      <c r="D1853" s="192"/>
      <c r="E1853" s="189"/>
      <c r="F1853" s="193"/>
      <c r="G1853" s="189"/>
      <c r="H1853" s="189"/>
      <c r="I1853" s="189"/>
      <c r="J1853" s="189"/>
    </row>
    <row r="1854" spans="1:10" ht="12.75" customHeight="1" x14ac:dyDescent="0.2">
      <c r="A1854" s="189"/>
      <c r="B1854" s="189"/>
      <c r="C1854" s="189"/>
      <c r="D1854" s="192"/>
      <c r="E1854" s="189"/>
      <c r="F1854" s="193"/>
      <c r="G1854" s="189"/>
      <c r="H1854" s="189"/>
      <c r="I1854" s="189"/>
      <c r="J1854" s="189"/>
    </row>
    <row r="1855" spans="1:10" ht="12.75" customHeight="1" x14ac:dyDescent="0.2">
      <c r="A1855" s="189"/>
      <c r="B1855" s="189"/>
      <c r="C1855" s="189"/>
      <c r="D1855" s="192"/>
      <c r="E1855" s="189"/>
      <c r="F1855" s="193"/>
      <c r="G1855" s="189"/>
      <c r="H1855" s="189"/>
      <c r="I1855" s="189"/>
      <c r="J1855" s="189"/>
    </row>
    <row r="1856" spans="1:10" ht="12.75" customHeight="1" x14ac:dyDescent="0.2">
      <c r="A1856" s="189"/>
      <c r="B1856" s="189"/>
      <c r="C1856" s="189"/>
      <c r="D1856" s="192"/>
      <c r="E1856" s="189"/>
      <c r="F1856" s="193"/>
      <c r="G1856" s="189"/>
      <c r="H1856" s="189"/>
      <c r="I1856" s="189"/>
      <c r="J1856" s="189"/>
    </row>
    <row r="1857" spans="1:10" ht="12.75" customHeight="1" x14ac:dyDescent="0.2">
      <c r="A1857" s="189"/>
      <c r="B1857" s="189"/>
      <c r="C1857" s="189"/>
      <c r="D1857" s="192"/>
      <c r="E1857" s="189"/>
      <c r="F1857" s="193"/>
      <c r="G1857" s="189"/>
      <c r="H1857" s="189"/>
      <c r="I1857" s="189"/>
      <c r="J1857" s="189"/>
    </row>
    <row r="1858" spans="1:10" ht="12.75" customHeight="1" x14ac:dyDescent="0.2">
      <c r="A1858" s="189"/>
      <c r="B1858" s="189"/>
      <c r="C1858" s="189"/>
      <c r="D1858" s="192"/>
      <c r="E1858" s="189"/>
      <c r="F1858" s="193"/>
      <c r="G1858" s="189"/>
      <c r="H1858" s="189"/>
      <c r="I1858" s="189"/>
      <c r="J1858" s="189"/>
    </row>
    <row r="1859" spans="1:10" ht="12.75" customHeight="1" x14ac:dyDescent="0.2">
      <c r="A1859" s="189"/>
      <c r="B1859" s="189"/>
      <c r="C1859" s="189"/>
      <c r="D1859" s="192"/>
      <c r="E1859" s="189"/>
      <c r="F1859" s="193"/>
      <c r="G1859" s="189"/>
      <c r="H1859" s="189"/>
      <c r="I1859" s="189"/>
      <c r="J1859" s="189"/>
    </row>
    <row r="1860" spans="1:10" ht="12.75" customHeight="1" x14ac:dyDescent="0.2">
      <c r="A1860" s="189"/>
      <c r="B1860" s="189"/>
      <c r="C1860" s="189"/>
      <c r="D1860" s="192"/>
      <c r="E1860" s="189"/>
      <c r="F1860" s="193"/>
      <c r="G1860" s="189"/>
      <c r="H1860" s="189"/>
      <c r="I1860" s="189"/>
      <c r="J1860" s="189"/>
    </row>
    <row r="1861" spans="1:10" ht="12.75" customHeight="1" x14ac:dyDescent="0.2">
      <c r="A1861" s="189"/>
      <c r="B1861" s="189"/>
      <c r="C1861" s="189"/>
      <c r="D1861" s="192"/>
      <c r="E1861" s="189"/>
      <c r="F1861" s="193"/>
      <c r="G1861" s="189"/>
      <c r="H1861" s="189"/>
      <c r="I1861" s="189"/>
      <c r="J1861" s="189"/>
    </row>
    <row r="1862" spans="1:10" ht="12.75" customHeight="1" x14ac:dyDescent="0.2">
      <c r="A1862" s="189"/>
      <c r="B1862" s="189"/>
      <c r="C1862" s="189"/>
      <c r="D1862" s="192"/>
      <c r="E1862" s="189"/>
      <c r="F1862" s="193"/>
      <c r="G1862" s="189"/>
      <c r="H1862" s="189"/>
      <c r="I1862" s="189"/>
      <c r="J1862" s="189"/>
    </row>
    <row r="1863" spans="1:10" ht="12.75" customHeight="1" x14ac:dyDescent="0.2">
      <c r="A1863" s="189"/>
      <c r="B1863" s="189"/>
      <c r="C1863" s="189"/>
      <c r="D1863" s="192"/>
      <c r="E1863" s="189"/>
      <c r="F1863" s="193"/>
      <c r="G1863" s="189"/>
      <c r="H1863" s="189"/>
      <c r="I1863" s="189"/>
      <c r="J1863" s="189"/>
    </row>
    <row r="1864" spans="1:10" ht="12.75" customHeight="1" x14ac:dyDescent="0.2">
      <c r="A1864" s="189"/>
      <c r="B1864" s="189"/>
      <c r="C1864" s="189"/>
      <c r="D1864" s="192"/>
      <c r="E1864" s="189"/>
      <c r="F1864" s="193"/>
      <c r="G1864" s="189"/>
      <c r="H1864" s="189"/>
      <c r="I1864" s="189"/>
      <c r="J1864" s="189"/>
    </row>
    <row r="1865" spans="1:10" ht="12.75" customHeight="1" x14ac:dyDescent="0.2">
      <c r="A1865" s="189"/>
      <c r="B1865" s="189"/>
      <c r="C1865" s="189"/>
      <c r="D1865" s="192"/>
      <c r="E1865" s="189"/>
      <c r="F1865" s="193"/>
      <c r="G1865" s="189"/>
      <c r="H1865" s="189"/>
      <c r="I1865" s="189"/>
      <c r="J1865" s="189"/>
    </row>
    <row r="1866" spans="1:10" ht="12.75" customHeight="1" x14ac:dyDescent="0.2">
      <c r="A1866" s="189"/>
      <c r="B1866" s="189"/>
      <c r="C1866" s="189"/>
      <c r="D1866" s="192"/>
      <c r="E1866" s="189"/>
      <c r="F1866" s="193"/>
      <c r="G1866" s="189"/>
      <c r="H1866" s="189"/>
      <c r="I1866" s="189"/>
      <c r="J1866" s="189"/>
    </row>
    <row r="1867" spans="1:10" ht="12.75" customHeight="1" x14ac:dyDescent="0.2">
      <c r="A1867" s="189"/>
      <c r="B1867" s="189"/>
      <c r="C1867" s="189"/>
      <c r="D1867" s="192"/>
      <c r="E1867" s="189"/>
      <c r="F1867" s="193"/>
      <c r="G1867" s="189"/>
      <c r="H1867" s="189"/>
      <c r="I1867" s="189"/>
      <c r="J1867" s="189"/>
    </row>
    <row r="1868" spans="1:10" ht="12.75" customHeight="1" x14ac:dyDescent="0.2">
      <c r="A1868" s="189"/>
      <c r="B1868" s="189"/>
      <c r="C1868" s="189"/>
      <c r="D1868" s="192"/>
      <c r="E1868" s="189"/>
      <c r="F1868" s="193"/>
      <c r="G1868" s="189"/>
      <c r="H1868" s="189"/>
      <c r="I1868" s="189"/>
      <c r="J1868" s="189"/>
    </row>
    <row r="1869" spans="1:10" ht="12.75" customHeight="1" x14ac:dyDescent="0.2">
      <c r="A1869" s="189"/>
      <c r="B1869" s="189"/>
      <c r="C1869" s="189"/>
      <c r="D1869" s="192"/>
      <c r="E1869" s="189"/>
      <c r="F1869" s="193"/>
      <c r="G1869" s="189"/>
      <c r="H1869" s="189"/>
      <c r="I1869" s="189"/>
      <c r="J1869" s="189"/>
    </row>
    <row r="1870" spans="1:10" ht="12.75" customHeight="1" x14ac:dyDescent="0.2">
      <c r="A1870" s="189"/>
      <c r="B1870" s="189"/>
      <c r="C1870" s="189"/>
      <c r="D1870" s="192"/>
      <c r="E1870" s="189"/>
      <c r="F1870" s="193"/>
      <c r="G1870" s="189"/>
      <c r="H1870" s="189"/>
      <c r="I1870" s="189"/>
      <c r="J1870" s="189"/>
    </row>
    <row r="1871" spans="1:10" ht="12.75" customHeight="1" x14ac:dyDescent="0.2">
      <c r="A1871" s="189"/>
      <c r="B1871" s="189"/>
      <c r="C1871" s="189"/>
      <c r="D1871" s="192"/>
      <c r="E1871" s="189"/>
      <c r="F1871" s="193"/>
      <c r="G1871" s="189"/>
      <c r="H1871" s="189"/>
      <c r="I1871" s="189"/>
      <c r="J1871" s="189"/>
    </row>
    <row r="1872" spans="1:10" ht="12.75" customHeight="1" x14ac:dyDescent="0.2">
      <c r="A1872" s="189"/>
      <c r="B1872" s="189"/>
      <c r="C1872" s="189"/>
      <c r="D1872" s="192"/>
      <c r="E1872" s="189"/>
      <c r="F1872" s="193"/>
      <c r="G1872" s="189"/>
      <c r="H1872" s="189"/>
      <c r="I1872" s="189"/>
      <c r="J1872" s="189"/>
    </row>
    <row r="1873" spans="1:10" ht="12.75" customHeight="1" x14ac:dyDescent="0.2">
      <c r="A1873" s="189"/>
      <c r="B1873" s="189"/>
      <c r="C1873" s="189"/>
      <c r="D1873" s="192"/>
      <c r="E1873" s="189"/>
      <c r="F1873" s="193"/>
      <c r="G1873" s="189"/>
      <c r="H1873" s="189"/>
      <c r="I1873" s="189"/>
      <c r="J1873" s="189"/>
    </row>
    <row r="1874" spans="1:10" ht="12.75" customHeight="1" x14ac:dyDescent="0.2">
      <c r="A1874" s="189"/>
      <c r="B1874" s="189"/>
      <c r="C1874" s="189"/>
      <c r="D1874" s="192"/>
      <c r="E1874" s="189"/>
      <c r="F1874" s="193"/>
      <c r="G1874" s="189"/>
      <c r="H1874" s="189"/>
      <c r="I1874" s="189"/>
      <c r="J1874" s="189"/>
    </row>
    <row r="1875" spans="1:10" ht="12.75" customHeight="1" x14ac:dyDescent="0.2">
      <c r="A1875" s="189"/>
      <c r="B1875" s="189"/>
      <c r="C1875" s="189"/>
      <c r="D1875" s="192"/>
      <c r="E1875" s="189"/>
      <c r="F1875" s="193"/>
      <c r="G1875" s="189"/>
      <c r="H1875" s="189"/>
      <c r="I1875" s="189"/>
      <c r="J1875" s="189"/>
    </row>
    <row r="1876" spans="1:10" ht="12.75" customHeight="1" x14ac:dyDescent="0.2">
      <c r="A1876" s="189"/>
      <c r="B1876" s="189"/>
      <c r="C1876" s="189"/>
      <c r="D1876" s="192"/>
      <c r="E1876" s="189"/>
      <c r="F1876" s="193"/>
      <c r="G1876" s="189"/>
      <c r="H1876" s="189"/>
      <c r="I1876" s="189"/>
      <c r="J1876" s="189"/>
    </row>
    <row r="1877" spans="1:10" ht="12.75" customHeight="1" x14ac:dyDescent="0.2">
      <c r="A1877" s="189"/>
      <c r="B1877" s="189"/>
      <c r="C1877" s="189"/>
      <c r="D1877" s="192"/>
      <c r="E1877" s="189"/>
      <c r="F1877" s="193"/>
      <c r="G1877" s="189"/>
      <c r="H1877" s="189"/>
      <c r="I1877" s="189"/>
      <c r="J1877" s="189"/>
    </row>
    <row r="1878" spans="1:10" ht="12.75" customHeight="1" x14ac:dyDescent="0.2">
      <c r="A1878" s="189"/>
      <c r="B1878" s="189"/>
      <c r="C1878" s="189"/>
      <c r="D1878" s="192"/>
      <c r="E1878" s="189"/>
      <c r="F1878" s="193"/>
      <c r="G1878" s="189"/>
      <c r="H1878" s="189"/>
      <c r="I1878" s="189"/>
      <c r="J1878" s="189"/>
    </row>
    <row r="1879" spans="1:10" ht="12.75" customHeight="1" x14ac:dyDescent="0.2">
      <c r="A1879" s="189"/>
      <c r="B1879" s="189"/>
      <c r="C1879" s="189"/>
      <c r="D1879" s="192"/>
      <c r="E1879" s="189"/>
      <c r="F1879" s="193"/>
      <c r="G1879" s="189"/>
      <c r="H1879" s="189"/>
      <c r="I1879" s="189"/>
      <c r="J1879" s="189"/>
    </row>
    <row r="1880" spans="1:10" ht="12.75" customHeight="1" x14ac:dyDescent="0.2">
      <c r="A1880" s="189"/>
      <c r="B1880" s="189"/>
      <c r="C1880" s="189"/>
      <c r="D1880" s="192"/>
      <c r="E1880" s="189"/>
      <c r="F1880" s="193"/>
      <c r="G1880" s="189"/>
      <c r="H1880" s="189"/>
      <c r="I1880" s="189"/>
      <c r="J1880" s="189"/>
    </row>
    <row r="1881" spans="1:10" ht="12.75" customHeight="1" x14ac:dyDescent="0.2">
      <c r="A1881" s="189"/>
      <c r="B1881" s="189"/>
      <c r="C1881" s="189"/>
      <c r="D1881" s="192"/>
      <c r="E1881" s="189"/>
      <c r="F1881" s="193"/>
      <c r="G1881" s="189"/>
      <c r="H1881" s="189"/>
      <c r="I1881" s="189"/>
      <c r="J1881" s="189"/>
    </row>
    <row r="1882" spans="1:10" ht="12.75" customHeight="1" x14ac:dyDescent="0.2">
      <c r="A1882" s="189"/>
      <c r="B1882" s="189"/>
      <c r="C1882" s="189"/>
      <c r="D1882" s="192"/>
      <c r="E1882" s="189"/>
      <c r="F1882" s="193"/>
      <c r="G1882" s="189"/>
      <c r="H1882" s="189"/>
      <c r="I1882" s="189"/>
      <c r="J1882" s="189"/>
    </row>
    <row r="1883" spans="1:10" ht="12.75" customHeight="1" x14ac:dyDescent="0.2">
      <c r="A1883" s="189"/>
      <c r="B1883" s="189"/>
      <c r="C1883" s="189"/>
      <c r="D1883" s="192"/>
      <c r="E1883" s="189"/>
      <c r="F1883" s="193"/>
      <c r="G1883" s="189"/>
      <c r="H1883" s="189"/>
      <c r="I1883" s="189"/>
      <c r="J1883" s="189"/>
    </row>
    <row r="1884" spans="1:10" ht="12.75" customHeight="1" x14ac:dyDescent="0.2">
      <c r="A1884" s="189"/>
      <c r="B1884" s="189"/>
      <c r="C1884" s="189"/>
      <c r="D1884" s="192"/>
      <c r="E1884" s="189"/>
      <c r="F1884" s="193"/>
      <c r="G1884" s="189"/>
      <c r="H1884" s="189"/>
      <c r="I1884" s="189"/>
      <c r="J1884" s="189"/>
    </row>
    <row r="1885" spans="1:10" ht="12.75" customHeight="1" x14ac:dyDescent="0.2">
      <c r="A1885" s="189"/>
      <c r="B1885" s="189"/>
      <c r="C1885" s="189"/>
      <c r="D1885" s="192"/>
      <c r="E1885" s="189"/>
      <c r="F1885" s="193"/>
      <c r="G1885" s="189"/>
      <c r="H1885" s="189"/>
      <c r="I1885" s="189"/>
      <c r="J1885" s="189"/>
    </row>
    <row r="1886" spans="1:10" ht="12.75" customHeight="1" x14ac:dyDescent="0.2">
      <c r="A1886" s="189"/>
      <c r="B1886" s="189"/>
      <c r="C1886" s="189"/>
      <c r="D1886" s="192"/>
      <c r="E1886" s="189"/>
      <c r="F1886" s="193"/>
      <c r="G1886" s="189"/>
      <c r="H1886" s="189"/>
      <c r="I1886" s="189"/>
      <c r="J1886" s="189"/>
    </row>
    <row r="1887" spans="1:10" ht="12.75" customHeight="1" x14ac:dyDescent="0.2">
      <c r="A1887" s="189"/>
      <c r="B1887" s="189"/>
      <c r="C1887" s="189"/>
      <c r="D1887" s="192"/>
      <c r="E1887" s="189"/>
      <c r="F1887" s="193"/>
      <c r="G1887" s="189"/>
      <c r="H1887" s="189"/>
      <c r="I1887" s="189"/>
      <c r="J1887" s="189"/>
    </row>
    <row r="1888" spans="1:10" ht="12.75" customHeight="1" x14ac:dyDescent="0.2">
      <c r="A1888" s="189"/>
      <c r="B1888" s="189"/>
      <c r="C1888" s="189"/>
      <c r="D1888" s="192"/>
      <c r="E1888" s="189"/>
      <c r="F1888" s="193"/>
      <c r="G1888" s="189"/>
      <c r="H1888" s="189"/>
      <c r="I1888" s="189"/>
      <c r="J1888" s="189"/>
    </row>
    <row r="1889" spans="1:10" ht="12.75" customHeight="1" x14ac:dyDescent="0.2">
      <c r="A1889" s="189"/>
      <c r="B1889" s="189"/>
      <c r="C1889" s="189"/>
      <c r="D1889" s="192"/>
      <c r="E1889" s="189"/>
      <c r="F1889" s="193"/>
      <c r="G1889" s="189"/>
      <c r="H1889" s="189"/>
      <c r="I1889" s="189"/>
      <c r="J1889" s="189"/>
    </row>
    <row r="1890" spans="1:10" ht="12.75" customHeight="1" x14ac:dyDescent="0.2">
      <c r="A1890" s="189"/>
      <c r="B1890" s="189"/>
      <c r="C1890" s="189"/>
      <c r="D1890" s="192"/>
      <c r="E1890" s="189"/>
      <c r="F1890" s="193"/>
      <c r="G1890" s="189"/>
      <c r="H1890" s="189"/>
      <c r="I1890" s="189"/>
      <c r="J1890" s="189"/>
    </row>
    <row r="1891" spans="1:10" ht="12.75" customHeight="1" x14ac:dyDescent="0.2">
      <c r="A1891" s="189"/>
      <c r="B1891" s="189"/>
      <c r="C1891" s="189"/>
      <c r="D1891" s="192"/>
      <c r="E1891" s="189"/>
      <c r="F1891" s="193"/>
      <c r="G1891" s="189"/>
      <c r="H1891" s="189"/>
      <c r="I1891" s="189"/>
      <c r="J1891" s="189"/>
    </row>
    <row r="1892" spans="1:10" ht="12.75" customHeight="1" x14ac:dyDescent="0.2">
      <c r="A1892" s="189"/>
      <c r="B1892" s="189"/>
      <c r="C1892" s="189"/>
      <c r="D1892" s="192"/>
      <c r="E1892" s="189"/>
      <c r="F1892" s="193"/>
      <c r="G1892" s="189"/>
      <c r="H1892" s="189"/>
      <c r="I1892" s="189"/>
      <c r="J1892" s="189"/>
    </row>
    <row r="1893" spans="1:10" ht="12.75" customHeight="1" x14ac:dyDescent="0.2">
      <c r="A1893" s="189"/>
      <c r="B1893" s="189"/>
      <c r="C1893" s="189"/>
      <c r="D1893" s="192"/>
      <c r="E1893" s="189"/>
      <c r="F1893" s="193"/>
      <c r="G1893" s="189"/>
      <c r="H1893" s="189"/>
      <c r="I1893" s="189"/>
      <c r="J1893" s="189"/>
    </row>
    <row r="1894" spans="1:10" ht="12.75" customHeight="1" x14ac:dyDescent="0.2">
      <c r="A1894" s="189"/>
      <c r="B1894" s="189"/>
      <c r="C1894" s="189"/>
      <c r="D1894" s="192"/>
      <c r="E1894" s="189"/>
      <c r="F1894" s="193"/>
      <c r="G1894" s="189"/>
      <c r="H1894" s="189"/>
      <c r="I1894" s="189"/>
      <c r="J1894" s="189"/>
    </row>
    <row r="1895" spans="1:10" ht="12.75" customHeight="1" x14ac:dyDescent="0.2">
      <c r="A1895" s="189"/>
      <c r="B1895" s="189"/>
      <c r="C1895" s="189"/>
      <c r="D1895" s="192"/>
      <c r="E1895" s="189"/>
      <c r="F1895" s="193"/>
      <c r="G1895" s="189"/>
      <c r="H1895" s="189"/>
      <c r="I1895" s="189"/>
      <c r="J1895" s="189"/>
    </row>
    <row r="1896" spans="1:10" ht="12.75" customHeight="1" x14ac:dyDescent="0.2">
      <c r="A1896" s="189"/>
      <c r="B1896" s="189"/>
      <c r="C1896" s="189"/>
      <c r="D1896" s="192"/>
      <c r="E1896" s="189"/>
      <c r="F1896" s="193"/>
      <c r="G1896" s="189"/>
      <c r="H1896" s="189"/>
      <c r="I1896" s="189"/>
      <c r="J1896" s="189"/>
    </row>
    <row r="1897" spans="1:10" ht="12.75" customHeight="1" x14ac:dyDescent="0.2">
      <c r="A1897" s="189"/>
      <c r="B1897" s="189"/>
      <c r="C1897" s="189"/>
      <c r="D1897" s="192"/>
      <c r="E1897" s="189"/>
      <c r="F1897" s="193"/>
      <c r="G1897" s="189"/>
      <c r="H1897" s="189"/>
      <c r="I1897" s="189"/>
      <c r="J1897" s="189"/>
    </row>
    <row r="1898" spans="1:10" ht="12.75" customHeight="1" x14ac:dyDescent="0.2">
      <c r="A1898" s="189"/>
      <c r="B1898" s="189"/>
      <c r="C1898" s="189"/>
      <c r="D1898" s="192"/>
      <c r="E1898" s="189"/>
      <c r="F1898" s="193"/>
      <c r="G1898" s="189"/>
      <c r="H1898" s="189"/>
      <c r="I1898" s="189"/>
      <c r="J1898" s="189"/>
    </row>
    <row r="1899" spans="1:10" ht="12.75" customHeight="1" x14ac:dyDescent="0.2">
      <c r="A1899" s="189"/>
      <c r="B1899" s="189"/>
      <c r="C1899" s="189"/>
      <c r="D1899" s="192"/>
      <c r="E1899" s="189"/>
      <c r="F1899" s="193"/>
      <c r="G1899" s="189"/>
      <c r="H1899" s="189"/>
      <c r="I1899" s="189"/>
      <c r="J1899" s="189"/>
    </row>
    <row r="1900" spans="1:10" ht="12.75" customHeight="1" x14ac:dyDescent="0.2">
      <c r="A1900" s="189"/>
      <c r="B1900" s="189"/>
      <c r="C1900" s="189"/>
      <c r="D1900" s="192"/>
      <c r="E1900" s="189"/>
      <c r="F1900" s="193"/>
      <c r="G1900" s="189"/>
      <c r="H1900" s="189"/>
      <c r="I1900" s="189"/>
      <c r="J1900" s="189"/>
    </row>
    <row r="1901" spans="1:10" ht="12.75" customHeight="1" x14ac:dyDescent="0.2">
      <c r="A1901" s="189"/>
      <c r="B1901" s="189"/>
      <c r="C1901" s="189"/>
      <c r="D1901" s="192"/>
      <c r="E1901" s="189"/>
      <c r="F1901" s="193"/>
      <c r="G1901" s="189"/>
      <c r="H1901" s="189"/>
      <c r="I1901" s="189"/>
      <c r="J1901" s="189"/>
    </row>
    <row r="1902" spans="1:10" ht="12.75" customHeight="1" x14ac:dyDescent="0.2">
      <c r="A1902" s="189"/>
      <c r="B1902" s="189"/>
      <c r="C1902" s="189"/>
      <c r="D1902" s="192"/>
      <c r="E1902" s="189"/>
      <c r="F1902" s="193"/>
      <c r="G1902" s="189"/>
      <c r="H1902" s="189"/>
      <c r="I1902" s="189"/>
      <c r="J1902" s="189"/>
    </row>
    <row r="1903" spans="1:10" ht="12.75" customHeight="1" x14ac:dyDescent="0.2">
      <c r="A1903" s="189"/>
      <c r="B1903" s="189"/>
      <c r="C1903" s="189"/>
      <c r="D1903" s="192"/>
      <c r="E1903" s="189"/>
      <c r="F1903" s="193"/>
      <c r="G1903" s="189"/>
      <c r="H1903" s="189"/>
      <c r="I1903" s="189"/>
      <c r="J1903" s="189"/>
    </row>
    <row r="1904" spans="1:10" ht="12.75" customHeight="1" x14ac:dyDescent="0.2">
      <c r="A1904" s="189"/>
      <c r="B1904" s="189"/>
      <c r="C1904" s="189"/>
      <c r="D1904" s="192"/>
      <c r="E1904" s="189"/>
      <c r="F1904" s="193"/>
      <c r="G1904" s="189"/>
      <c r="H1904" s="189"/>
      <c r="I1904" s="189"/>
      <c r="J1904" s="189"/>
    </row>
    <row r="1905" spans="1:10" ht="12.75" customHeight="1" x14ac:dyDescent="0.2">
      <c r="A1905" s="189"/>
      <c r="B1905" s="189"/>
      <c r="C1905" s="189"/>
      <c r="D1905" s="192"/>
      <c r="E1905" s="189"/>
      <c r="F1905" s="193"/>
      <c r="G1905" s="189"/>
      <c r="H1905" s="189"/>
      <c r="I1905" s="189"/>
      <c r="J1905" s="189"/>
    </row>
    <row r="1906" spans="1:10" ht="12.75" customHeight="1" x14ac:dyDescent="0.2">
      <c r="A1906" s="189"/>
      <c r="B1906" s="189"/>
      <c r="C1906" s="189"/>
      <c r="D1906" s="192"/>
      <c r="E1906" s="189"/>
      <c r="F1906" s="193"/>
      <c r="G1906" s="189"/>
      <c r="H1906" s="189"/>
      <c r="I1906" s="189"/>
      <c r="J1906" s="189"/>
    </row>
    <row r="1907" spans="1:10" ht="12.75" customHeight="1" x14ac:dyDescent="0.2">
      <c r="A1907" s="189"/>
      <c r="B1907" s="189"/>
      <c r="C1907" s="189"/>
      <c r="D1907" s="192"/>
      <c r="E1907" s="189"/>
      <c r="F1907" s="193"/>
      <c r="G1907" s="189"/>
      <c r="H1907" s="189"/>
      <c r="I1907" s="189"/>
      <c r="J1907" s="189"/>
    </row>
    <row r="1908" spans="1:10" ht="12.75" customHeight="1" x14ac:dyDescent="0.2">
      <c r="A1908" s="189"/>
      <c r="B1908" s="189"/>
      <c r="C1908" s="189"/>
      <c r="D1908" s="192"/>
      <c r="E1908" s="189"/>
      <c r="F1908" s="193"/>
      <c r="G1908" s="189"/>
      <c r="H1908" s="189"/>
      <c r="I1908" s="189"/>
      <c r="J1908" s="189"/>
    </row>
    <row r="1909" spans="1:10" ht="12.75" customHeight="1" x14ac:dyDescent="0.2">
      <c r="A1909" s="189"/>
      <c r="B1909" s="189"/>
      <c r="C1909" s="189"/>
      <c r="D1909" s="192"/>
      <c r="E1909" s="189"/>
      <c r="F1909" s="193"/>
      <c r="G1909" s="189"/>
      <c r="H1909" s="189"/>
      <c r="I1909" s="189"/>
      <c r="J1909" s="189"/>
    </row>
    <row r="1910" spans="1:10" ht="12.75" customHeight="1" x14ac:dyDescent="0.2">
      <c r="A1910" s="189"/>
      <c r="B1910" s="189"/>
      <c r="C1910" s="189"/>
      <c r="D1910" s="192"/>
      <c r="E1910" s="189"/>
      <c r="F1910" s="193"/>
      <c r="G1910" s="189"/>
      <c r="H1910" s="189"/>
      <c r="I1910" s="189"/>
      <c r="J1910" s="189"/>
    </row>
    <row r="1911" spans="1:10" ht="12.75" customHeight="1" x14ac:dyDescent="0.2">
      <c r="A1911" s="189"/>
      <c r="B1911" s="189"/>
      <c r="C1911" s="189"/>
      <c r="D1911" s="192"/>
      <c r="E1911" s="189"/>
      <c r="F1911" s="193"/>
      <c r="G1911" s="189"/>
      <c r="H1911" s="189"/>
      <c r="I1911" s="189"/>
      <c r="J1911" s="189"/>
    </row>
    <row r="1912" spans="1:10" ht="12.75" customHeight="1" x14ac:dyDescent="0.2">
      <c r="A1912" s="189"/>
      <c r="B1912" s="189"/>
      <c r="C1912" s="189"/>
      <c r="D1912" s="192"/>
      <c r="E1912" s="189"/>
      <c r="F1912" s="193"/>
      <c r="G1912" s="189"/>
      <c r="H1912" s="189"/>
      <c r="I1912" s="189"/>
      <c r="J1912" s="189"/>
    </row>
    <row r="1913" spans="1:10" ht="12.75" customHeight="1" x14ac:dyDescent="0.2">
      <c r="A1913" s="189"/>
      <c r="B1913" s="189"/>
      <c r="C1913" s="189"/>
      <c r="D1913" s="192"/>
      <c r="E1913" s="189"/>
      <c r="F1913" s="193"/>
      <c r="G1913" s="189"/>
      <c r="H1913" s="189"/>
      <c r="I1913" s="189"/>
      <c r="J1913" s="189"/>
    </row>
    <row r="1914" spans="1:10" ht="12.75" customHeight="1" x14ac:dyDescent="0.2">
      <c r="A1914" s="189"/>
      <c r="B1914" s="189"/>
      <c r="C1914" s="189"/>
      <c r="D1914" s="192"/>
      <c r="E1914" s="189"/>
      <c r="F1914" s="193"/>
      <c r="G1914" s="189"/>
      <c r="H1914" s="189"/>
      <c r="I1914" s="189"/>
      <c r="J1914" s="189"/>
    </row>
    <row r="1915" spans="1:10" ht="12.75" customHeight="1" x14ac:dyDescent="0.2">
      <c r="A1915" s="189"/>
      <c r="B1915" s="189"/>
      <c r="C1915" s="189"/>
      <c r="D1915" s="192"/>
      <c r="E1915" s="189"/>
      <c r="F1915" s="193"/>
      <c r="G1915" s="189"/>
      <c r="H1915" s="189"/>
      <c r="I1915" s="189"/>
      <c r="J1915" s="189"/>
    </row>
    <row r="1916" spans="1:10" ht="12.75" customHeight="1" x14ac:dyDescent="0.2">
      <c r="A1916" s="189"/>
      <c r="B1916" s="189"/>
      <c r="C1916" s="189"/>
      <c r="D1916" s="192"/>
      <c r="E1916" s="189"/>
      <c r="F1916" s="193"/>
      <c r="G1916" s="189"/>
      <c r="H1916" s="189"/>
      <c r="I1916" s="189"/>
      <c r="J1916" s="189"/>
    </row>
    <row r="1917" spans="1:10" ht="12.75" customHeight="1" x14ac:dyDescent="0.2">
      <c r="A1917" s="189"/>
      <c r="B1917" s="189"/>
      <c r="C1917" s="189"/>
      <c r="D1917" s="192"/>
      <c r="E1917" s="189"/>
      <c r="F1917" s="193"/>
      <c r="G1917" s="189"/>
      <c r="H1917" s="189"/>
      <c r="I1917" s="189"/>
      <c r="J1917" s="189"/>
    </row>
    <row r="1918" spans="1:10" ht="12.75" customHeight="1" x14ac:dyDescent="0.2">
      <c r="A1918" s="189"/>
      <c r="B1918" s="189"/>
      <c r="C1918" s="189"/>
      <c r="D1918" s="192"/>
      <c r="E1918" s="189"/>
      <c r="F1918" s="193"/>
      <c r="G1918" s="189"/>
      <c r="H1918" s="189"/>
      <c r="I1918" s="189"/>
      <c r="J1918" s="189"/>
    </row>
    <row r="1919" spans="1:10" ht="12.75" customHeight="1" x14ac:dyDescent="0.2">
      <c r="A1919" s="189"/>
      <c r="B1919" s="189"/>
      <c r="C1919" s="189"/>
      <c r="D1919" s="192"/>
      <c r="E1919" s="189"/>
      <c r="F1919" s="193"/>
      <c r="G1919" s="189"/>
      <c r="H1919" s="189"/>
      <c r="I1919" s="189"/>
      <c r="J1919" s="189"/>
    </row>
    <row r="1920" spans="1:10" ht="12.75" customHeight="1" x14ac:dyDescent="0.2">
      <c r="A1920" s="189"/>
      <c r="B1920" s="189"/>
      <c r="C1920" s="189"/>
      <c r="D1920" s="192"/>
      <c r="E1920" s="189"/>
      <c r="F1920" s="193"/>
      <c r="G1920" s="189"/>
      <c r="H1920" s="189"/>
      <c r="I1920" s="189"/>
      <c r="J1920" s="189"/>
    </row>
    <row r="1921" spans="1:10" ht="12.75" customHeight="1" x14ac:dyDescent="0.2">
      <c r="A1921" s="189"/>
      <c r="B1921" s="189"/>
      <c r="C1921" s="189"/>
      <c r="D1921" s="192"/>
      <c r="E1921" s="189"/>
      <c r="F1921" s="193"/>
      <c r="G1921" s="189"/>
      <c r="H1921" s="189"/>
      <c r="I1921" s="189"/>
      <c r="J1921" s="189"/>
    </row>
    <row r="1922" spans="1:10" ht="12.75" customHeight="1" x14ac:dyDescent="0.2">
      <c r="A1922" s="189"/>
      <c r="B1922" s="189"/>
      <c r="C1922" s="189"/>
      <c r="D1922" s="192"/>
      <c r="E1922" s="189"/>
      <c r="F1922" s="193"/>
      <c r="G1922" s="189"/>
      <c r="H1922" s="189"/>
      <c r="I1922" s="189"/>
      <c r="J1922" s="189"/>
    </row>
    <row r="1923" spans="1:10" ht="12.75" customHeight="1" x14ac:dyDescent="0.2">
      <c r="A1923" s="189"/>
      <c r="B1923" s="189"/>
      <c r="C1923" s="189"/>
      <c r="D1923" s="192"/>
      <c r="E1923" s="189"/>
      <c r="F1923" s="193"/>
      <c r="G1923" s="189"/>
      <c r="H1923" s="189"/>
      <c r="I1923" s="189"/>
      <c r="J1923" s="189"/>
    </row>
    <row r="1924" spans="1:10" ht="12.75" customHeight="1" x14ac:dyDescent="0.2">
      <c r="A1924" s="189"/>
      <c r="B1924" s="189"/>
      <c r="C1924" s="189"/>
      <c r="D1924" s="192"/>
      <c r="E1924" s="189"/>
      <c r="F1924" s="193"/>
      <c r="G1924" s="189"/>
      <c r="H1924" s="189"/>
      <c r="I1924" s="189"/>
      <c r="J1924" s="189"/>
    </row>
    <row r="1925" spans="1:10" ht="12.75" customHeight="1" x14ac:dyDescent="0.2">
      <c r="A1925" s="189"/>
      <c r="B1925" s="189"/>
      <c r="C1925" s="189"/>
      <c r="D1925" s="192"/>
      <c r="E1925" s="189"/>
      <c r="F1925" s="193"/>
      <c r="G1925" s="189"/>
      <c r="H1925" s="189"/>
      <c r="I1925" s="189"/>
      <c r="J1925" s="189"/>
    </row>
    <row r="1926" spans="1:10" ht="12.75" customHeight="1" x14ac:dyDescent="0.2">
      <c r="A1926" s="189"/>
      <c r="B1926" s="189"/>
      <c r="C1926" s="189"/>
      <c r="D1926" s="192"/>
      <c r="E1926" s="189"/>
      <c r="F1926" s="193"/>
      <c r="G1926" s="189"/>
      <c r="H1926" s="189"/>
      <c r="I1926" s="189"/>
      <c r="J1926" s="189"/>
    </row>
    <row r="1927" spans="1:10" ht="12.75" customHeight="1" x14ac:dyDescent="0.2">
      <c r="A1927" s="189"/>
      <c r="B1927" s="189"/>
      <c r="C1927" s="189"/>
      <c r="D1927" s="192"/>
      <c r="E1927" s="189"/>
      <c r="F1927" s="193"/>
      <c r="G1927" s="189"/>
      <c r="H1927" s="189"/>
      <c r="I1927" s="189"/>
      <c r="J1927" s="189"/>
    </row>
    <row r="1928" spans="1:10" ht="12.75" customHeight="1" x14ac:dyDescent="0.2">
      <c r="A1928" s="189"/>
      <c r="B1928" s="189"/>
      <c r="C1928" s="189"/>
      <c r="D1928" s="192"/>
      <c r="E1928" s="189"/>
      <c r="F1928" s="193"/>
      <c r="G1928" s="189"/>
      <c r="H1928" s="189"/>
      <c r="I1928" s="189"/>
      <c r="J1928" s="189"/>
    </row>
    <row r="1929" spans="1:10" ht="12.75" customHeight="1" x14ac:dyDescent="0.2">
      <c r="A1929" s="189"/>
      <c r="B1929" s="189"/>
      <c r="C1929" s="189"/>
      <c r="D1929" s="192"/>
      <c r="E1929" s="189"/>
      <c r="F1929" s="193"/>
      <c r="G1929" s="189"/>
      <c r="H1929" s="189"/>
      <c r="I1929" s="189"/>
      <c r="J1929" s="189"/>
    </row>
    <row r="1930" spans="1:10" ht="12.75" customHeight="1" x14ac:dyDescent="0.2">
      <c r="A1930" s="189"/>
      <c r="B1930" s="189"/>
      <c r="C1930" s="189"/>
      <c r="D1930" s="192"/>
      <c r="E1930" s="189"/>
      <c r="F1930" s="193"/>
      <c r="G1930" s="189"/>
      <c r="H1930" s="189"/>
      <c r="I1930" s="189"/>
      <c r="J1930" s="189"/>
    </row>
    <row r="1931" spans="1:10" ht="12.75" customHeight="1" x14ac:dyDescent="0.2">
      <c r="A1931" s="189"/>
      <c r="B1931" s="189"/>
      <c r="C1931" s="189"/>
      <c r="D1931" s="192"/>
      <c r="E1931" s="189"/>
      <c r="F1931" s="193"/>
      <c r="G1931" s="189"/>
      <c r="H1931" s="189"/>
      <c r="I1931" s="189"/>
      <c r="J1931" s="189"/>
    </row>
    <row r="1932" spans="1:10" ht="12.75" customHeight="1" x14ac:dyDescent="0.2">
      <c r="A1932" s="189"/>
      <c r="B1932" s="189"/>
      <c r="C1932" s="189"/>
      <c r="D1932" s="192"/>
      <c r="E1932" s="189"/>
      <c r="F1932" s="193"/>
      <c r="G1932" s="189"/>
      <c r="H1932" s="189"/>
      <c r="I1932" s="189"/>
      <c r="J1932" s="189"/>
    </row>
    <row r="1933" spans="1:10" ht="12.75" customHeight="1" x14ac:dyDescent="0.2">
      <c r="A1933" s="189"/>
      <c r="B1933" s="189"/>
      <c r="C1933" s="189"/>
      <c r="D1933" s="192"/>
      <c r="E1933" s="189"/>
      <c r="F1933" s="193"/>
      <c r="G1933" s="189"/>
      <c r="H1933" s="189"/>
      <c r="I1933" s="189"/>
      <c r="J1933" s="189"/>
    </row>
    <row r="1934" spans="1:10" ht="12.75" customHeight="1" x14ac:dyDescent="0.2">
      <c r="A1934" s="189"/>
      <c r="B1934" s="189"/>
      <c r="C1934" s="189"/>
      <c r="D1934" s="192"/>
      <c r="E1934" s="189"/>
      <c r="F1934" s="193"/>
      <c r="G1934" s="189"/>
      <c r="H1934" s="189"/>
      <c r="I1934" s="189"/>
      <c r="J1934" s="189"/>
    </row>
    <row r="1935" spans="1:10" ht="12.75" customHeight="1" x14ac:dyDescent="0.2">
      <c r="A1935" s="189"/>
      <c r="B1935" s="189"/>
      <c r="C1935" s="189"/>
      <c r="D1935" s="192"/>
      <c r="E1935" s="189"/>
      <c r="F1935" s="193"/>
      <c r="G1935" s="189"/>
      <c r="H1935" s="189"/>
      <c r="I1935" s="189"/>
      <c r="J1935" s="189"/>
    </row>
    <row r="1936" spans="1:10" ht="12.75" customHeight="1" x14ac:dyDescent="0.2">
      <c r="A1936" s="189"/>
      <c r="B1936" s="189"/>
      <c r="C1936" s="189"/>
      <c r="D1936" s="192"/>
      <c r="E1936" s="189"/>
      <c r="F1936" s="193"/>
      <c r="G1936" s="189"/>
      <c r="H1936" s="189"/>
      <c r="I1936" s="189"/>
      <c r="J1936" s="189"/>
    </row>
    <row r="1937" spans="1:10" ht="12.75" customHeight="1" x14ac:dyDescent="0.2">
      <c r="A1937" s="189"/>
      <c r="B1937" s="189"/>
      <c r="C1937" s="189"/>
      <c r="D1937" s="192"/>
      <c r="E1937" s="189"/>
      <c r="F1937" s="193"/>
      <c r="G1937" s="189"/>
      <c r="H1937" s="189"/>
      <c r="I1937" s="189"/>
      <c r="J1937" s="189"/>
    </row>
    <row r="1938" spans="1:10" ht="12.75" customHeight="1" x14ac:dyDescent="0.2">
      <c r="A1938" s="189"/>
      <c r="B1938" s="189"/>
      <c r="C1938" s="189"/>
      <c r="D1938" s="192"/>
      <c r="E1938" s="189"/>
      <c r="F1938" s="193"/>
      <c r="G1938" s="189"/>
      <c r="H1938" s="189"/>
      <c r="I1938" s="189"/>
      <c r="J1938" s="189"/>
    </row>
    <row r="1939" spans="1:10" ht="12.75" customHeight="1" x14ac:dyDescent="0.2">
      <c r="A1939" s="189"/>
      <c r="B1939" s="189"/>
      <c r="C1939" s="189"/>
      <c r="D1939" s="192"/>
      <c r="E1939" s="189"/>
      <c r="F1939" s="193"/>
      <c r="G1939" s="189"/>
      <c r="H1939" s="189"/>
      <c r="I1939" s="189"/>
      <c r="J1939" s="189"/>
    </row>
    <row r="1940" spans="1:10" ht="12.75" customHeight="1" x14ac:dyDescent="0.2">
      <c r="A1940" s="189"/>
      <c r="B1940" s="189"/>
      <c r="C1940" s="189"/>
      <c r="D1940" s="192"/>
      <c r="E1940" s="189"/>
      <c r="F1940" s="193"/>
      <c r="G1940" s="189"/>
      <c r="H1940" s="189"/>
      <c r="I1940" s="189"/>
      <c r="J1940" s="189"/>
    </row>
    <row r="1941" spans="1:10" ht="12.75" customHeight="1" x14ac:dyDescent="0.2">
      <c r="A1941" s="189"/>
      <c r="B1941" s="189"/>
      <c r="C1941" s="189"/>
      <c r="D1941" s="192"/>
      <c r="E1941" s="189"/>
      <c r="F1941" s="193"/>
      <c r="G1941" s="189"/>
      <c r="H1941" s="189"/>
      <c r="I1941" s="189"/>
      <c r="J1941" s="189"/>
    </row>
    <row r="1942" spans="1:10" ht="12.75" customHeight="1" x14ac:dyDescent="0.2">
      <c r="A1942" s="189"/>
      <c r="B1942" s="189"/>
      <c r="C1942" s="189"/>
      <c r="D1942" s="192"/>
      <c r="E1942" s="189"/>
      <c r="F1942" s="193"/>
      <c r="G1942" s="189"/>
      <c r="H1942" s="189"/>
      <c r="I1942" s="189"/>
      <c r="J1942" s="189"/>
    </row>
    <row r="1943" spans="1:10" ht="12.75" customHeight="1" x14ac:dyDescent="0.2">
      <c r="A1943" s="189"/>
      <c r="B1943" s="189"/>
      <c r="C1943" s="189"/>
      <c r="D1943" s="192"/>
      <c r="E1943" s="189"/>
      <c r="F1943" s="193"/>
      <c r="G1943" s="189"/>
      <c r="H1943" s="189"/>
      <c r="I1943" s="189"/>
      <c r="J1943" s="189"/>
    </row>
    <row r="1944" spans="1:10" ht="12.75" customHeight="1" x14ac:dyDescent="0.2">
      <c r="A1944" s="189"/>
      <c r="B1944" s="189"/>
      <c r="C1944" s="189"/>
      <c r="D1944" s="192"/>
      <c r="E1944" s="189"/>
      <c r="F1944" s="193"/>
      <c r="G1944" s="189"/>
      <c r="H1944" s="189"/>
      <c r="I1944" s="189"/>
      <c r="J1944" s="189"/>
    </row>
    <row r="1945" spans="1:10" ht="12.75" customHeight="1" x14ac:dyDescent="0.2">
      <c r="A1945" s="189"/>
      <c r="B1945" s="189"/>
      <c r="C1945" s="189"/>
      <c r="D1945" s="192"/>
      <c r="E1945" s="189"/>
      <c r="F1945" s="193"/>
      <c r="G1945" s="189"/>
      <c r="H1945" s="189"/>
      <c r="I1945" s="189"/>
      <c r="J1945" s="189"/>
    </row>
    <row r="1946" spans="1:10" ht="12.75" customHeight="1" x14ac:dyDescent="0.2">
      <c r="A1946" s="189"/>
      <c r="B1946" s="189"/>
      <c r="C1946" s="189"/>
      <c r="D1946" s="192"/>
      <c r="E1946" s="189"/>
      <c r="F1946" s="193"/>
      <c r="G1946" s="189"/>
      <c r="H1946" s="189"/>
      <c r="I1946" s="189"/>
      <c r="J1946" s="189"/>
    </row>
    <row r="1947" spans="1:10" ht="12.75" customHeight="1" x14ac:dyDescent="0.2">
      <c r="A1947" s="189"/>
      <c r="B1947" s="189"/>
      <c r="C1947" s="189"/>
      <c r="D1947" s="192"/>
      <c r="E1947" s="189"/>
      <c r="F1947" s="193"/>
      <c r="G1947" s="189"/>
      <c r="H1947" s="189"/>
      <c r="I1947" s="189"/>
      <c r="J1947" s="189"/>
    </row>
    <row r="1948" spans="1:10" ht="12.75" customHeight="1" x14ac:dyDescent="0.2">
      <c r="A1948" s="189"/>
      <c r="B1948" s="189"/>
      <c r="C1948" s="189"/>
      <c r="D1948" s="192"/>
      <c r="E1948" s="189"/>
      <c r="F1948" s="193"/>
      <c r="G1948" s="189"/>
      <c r="H1948" s="189"/>
      <c r="I1948" s="189"/>
      <c r="J1948" s="189"/>
    </row>
    <row r="1949" spans="1:10" ht="12.75" customHeight="1" x14ac:dyDescent="0.2">
      <c r="A1949" s="189"/>
      <c r="B1949" s="189"/>
      <c r="C1949" s="189"/>
      <c r="D1949" s="192"/>
      <c r="E1949" s="189"/>
      <c r="F1949" s="193"/>
      <c r="G1949" s="189"/>
      <c r="H1949" s="189"/>
      <c r="I1949" s="189"/>
      <c r="J1949" s="189"/>
    </row>
    <row r="1950" spans="1:10" ht="12.75" customHeight="1" x14ac:dyDescent="0.2">
      <c r="A1950" s="189"/>
      <c r="B1950" s="189"/>
      <c r="C1950" s="189"/>
      <c r="D1950" s="192"/>
      <c r="E1950" s="189"/>
      <c r="F1950" s="193"/>
      <c r="G1950" s="189"/>
      <c r="H1950" s="189"/>
      <c r="I1950" s="189"/>
      <c r="J1950" s="189"/>
    </row>
    <row r="1951" spans="1:10" ht="12.75" customHeight="1" x14ac:dyDescent="0.2">
      <c r="A1951" s="189"/>
      <c r="B1951" s="189"/>
      <c r="C1951" s="189"/>
      <c r="D1951" s="192"/>
      <c r="E1951" s="189"/>
      <c r="F1951" s="193"/>
      <c r="G1951" s="189"/>
      <c r="H1951" s="189"/>
      <c r="I1951" s="189"/>
      <c r="J1951" s="189"/>
    </row>
    <row r="1952" spans="1:10" ht="12.75" customHeight="1" x14ac:dyDescent="0.2">
      <c r="A1952" s="189"/>
      <c r="B1952" s="189"/>
      <c r="C1952" s="189"/>
      <c r="D1952" s="192"/>
      <c r="E1952" s="189"/>
      <c r="F1952" s="193"/>
      <c r="G1952" s="189"/>
      <c r="H1952" s="189"/>
      <c r="I1952" s="189"/>
      <c r="J1952" s="189"/>
    </row>
    <row r="1953" spans="1:10" ht="12.75" customHeight="1" x14ac:dyDescent="0.2">
      <c r="A1953" s="189"/>
      <c r="B1953" s="189"/>
      <c r="C1953" s="189"/>
      <c r="D1953" s="192"/>
      <c r="E1953" s="189"/>
      <c r="F1953" s="193"/>
      <c r="G1953" s="189"/>
      <c r="H1953" s="189"/>
      <c r="I1953" s="189"/>
      <c r="J1953" s="189"/>
    </row>
    <row r="1954" spans="1:10" ht="12.75" customHeight="1" x14ac:dyDescent="0.2">
      <c r="A1954" s="189"/>
      <c r="B1954" s="189"/>
      <c r="C1954" s="189"/>
      <c r="D1954" s="192"/>
      <c r="E1954" s="189"/>
      <c r="F1954" s="193"/>
      <c r="G1954" s="189"/>
      <c r="H1954" s="189"/>
      <c r="I1954" s="189"/>
      <c r="J1954" s="189"/>
    </row>
    <row r="1955" spans="1:10" ht="12.75" customHeight="1" x14ac:dyDescent="0.2">
      <c r="A1955" s="189"/>
      <c r="B1955" s="189"/>
      <c r="C1955" s="189"/>
      <c r="D1955" s="192"/>
      <c r="E1955" s="189"/>
      <c r="F1955" s="193"/>
      <c r="G1955" s="189"/>
      <c r="H1955" s="189"/>
      <c r="I1955" s="189"/>
      <c r="J1955" s="189"/>
    </row>
    <row r="1956" spans="1:10" ht="12.75" customHeight="1" x14ac:dyDescent="0.2">
      <c r="A1956" s="189"/>
      <c r="B1956" s="189"/>
      <c r="C1956" s="189"/>
      <c r="D1956" s="192"/>
      <c r="E1956" s="189"/>
      <c r="F1956" s="193"/>
      <c r="G1956" s="189"/>
      <c r="H1956" s="189"/>
      <c r="I1956" s="189"/>
      <c r="J1956" s="189"/>
    </row>
    <row r="1957" spans="1:10" ht="12.75" customHeight="1" x14ac:dyDescent="0.2">
      <c r="A1957" s="189"/>
      <c r="B1957" s="189"/>
      <c r="C1957" s="189"/>
      <c r="D1957" s="192"/>
      <c r="E1957" s="189"/>
      <c r="F1957" s="193"/>
      <c r="G1957" s="189"/>
      <c r="H1957" s="189"/>
      <c r="I1957" s="189"/>
      <c r="J1957" s="189"/>
    </row>
    <row r="1958" spans="1:10" ht="12.75" customHeight="1" x14ac:dyDescent="0.2">
      <c r="A1958" s="189"/>
      <c r="B1958" s="189"/>
      <c r="C1958" s="189"/>
      <c r="D1958" s="192"/>
      <c r="E1958" s="189"/>
      <c r="F1958" s="193"/>
      <c r="G1958" s="189"/>
      <c r="H1958" s="189"/>
      <c r="I1958" s="189"/>
      <c r="J1958" s="189"/>
    </row>
    <row r="1959" spans="1:10" ht="12.75" customHeight="1" x14ac:dyDescent="0.2">
      <c r="A1959" s="189"/>
      <c r="B1959" s="189"/>
      <c r="C1959" s="189"/>
      <c r="D1959" s="192"/>
      <c r="E1959" s="189"/>
      <c r="F1959" s="193"/>
      <c r="G1959" s="189"/>
      <c r="H1959" s="189"/>
      <c r="I1959" s="189"/>
      <c r="J1959" s="189"/>
    </row>
    <row r="1960" spans="1:10" ht="12.75" customHeight="1" x14ac:dyDescent="0.2">
      <c r="A1960" s="189"/>
      <c r="B1960" s="189"/>
      <c r="C1960" s="189"/>
      <c r="D1960" s="192"/>
      <c r="E1960" s="189"/>
      <c r="F1960" s="193"/>
      <c r="G1960" s="189"/>
      <c r="H1960" s="189"/>
      <c r="I1960" s="189"/>
      <c r="J1960" s="189"/>
    </row>
    <row r="1961" spans="1:10" ht="12.75" customHeight="1" x14ac:dyDescent="0.2">
      <c r="A1961" s="189"/>
      <c r="B1961" s="189"/>
      <c r="C1961" s="189"/>
      <c r="D1961" s="192"/>
      <c r="E1961" s="189"/>
      <c r="F1961" s="193"/>
      <c r="G1961" s="189"/>
      <c r="H1961" s="189"/>
      <c r="I1961" s="189"/>
      <c r="J1961" s="189"/>
    </row>
    <row r="1962" spans="1:10" ht="12.75" customHeight="1" x14ac:dyDescent="0.2">
      <c r="A1962" s="189"/>
      <c r="B1962" s="189"/>
      <c r="C1962" s="189"/>
      <c r="D1962" s="192"/>
      <c r="E1962" s="189"/>
      <c r="F1962" s="193"/>
      <c r="G1962" s="189"/>
      <c r="H1962" s="189"/>
      <c r="I1962" s="189"/>
      <c r="J1962" s="189"/>
    </row>
    <row r="1963" spans="1:10" ht="12.75" customHeight="1" x14ac:dyDescent="0.2">
      <c r="A1963" s="189"/>
      <c r="B1963" s="189"/>
      <c r="C1963" s="189"/>
      <c r="D1963" s="192"/>
      <c r="E1963" s="189"/>
      <c r="F1963" s="193"/>
      <c r="G1963" s="189"/>
      <c r="H1963" s="189"/>
      <c r="I1963" s="189"/>
      <c r="J1963" s="189"/>
    </row>
    <row r="1964" spans="1:10" ht="12.75" customHeight="1" x14ac:dyDescent="0.2">
      <c r="A1964" s="189"/>
      <c r="B1964" s="189"/>
      <c r="C1964" s="189"/>
      <c r="D1964" s="192"/>
      <c r="E1964" s="189"/>
      <c r="F1964" s="193"/>
      <c r="G1964" s="189"/>
      <c r="H1964" s="189"/>
      <c r="I1964" s="189"/>
      <c r="J1964" s="189"/>
    </row>
    <row r="1965" spans="1:10" ht="12.75" customHeight="1" x14ac:dyDescent="0.2">
      <c r="A1965" s="189"/>
      <c r="B1965" s="189"/>
      <c r="C1965" s="189"/>
      <c r="D1965" s="192"/>
      <c r="E1965" s="189"/>
      <c r="F1965" s="193"/>
      <c r="G1965" s="189"/>
      <c r="H1965" s="189"/>
      <c r="I1965" s="189"/>
      <c r="J1965" s="189"/>
    </row>
    <row r="1966" spans="1:10" ht="12.75" customHeight="1" x14ac:dyDescent="0.2">
      <c r="A1966" s="189"/>
      <c r="B1966" s="189"/>
      <c r="C1966" s="189"/>
      <c r="D1966" s="192"/>
      <c r="E1966" s="189"/>
      <c r="F1966" s="193"/>
      <c r="G1966" s="189"/>
      <c r="H1966" s="189"/>
      <c r="I1966" s="189"/>
      <c r="J1966" s="189"/>
    </row>
    <row r="1967" spans="1:10" ht="12.75" customHeight="1" x14ac:dyDescent="0.2">
      <c r="A1967" s="189"/>
      <c r="B1967" s="189"/>
      <c r="C1967" s="189"/>
      <c r="D1967" s="192"/>
      <c r="E1967" s="189"/>
      <c r="F1967" s="193"/>
      <c r="G1967" s="189"/>
      <c r="H1967" s="189"/>
      <c r="I1967" s="189"/>
      <c r="J1967" s="189"/>
    </row>
    <row r="1968" spans="1:10" ht="12.75" customHeight="1" x14ac:dyDescent="0.2">
      <c r="A1968" s="189"/>
      <c r="B1968" s="189"/>
      <c r="C1968" s="189"/>
      <c r="D1968" s="192"/>
      <c r="E1968" s="189"/>
      <c r="F1968" s="193"/>
      <c r="G1968" s="189"/>
      <c r="H1968" s="189"/>
      <c r="I1968" s="189"/>
      <c r="J1968" s="189"/>
    </row>
    <row r="1969" spans="1:10" ht="12.75" customHeight="1" x14ac:dyDescent="0.2">
      <c r="A1969" s="189"/>
      <c r="B1969" s="189"/>
      <c r="C1969" s="189"/>
      <c r="D1969" s="192"/>
      <c r="E1969" s="189"/>
      <c r="F1969" s="193"/>
      <c r="G1969" s="189"/>
      <c r="H1969" s="189"/>
      <c r="I1969" s="189"/>
      <c r="J1969" s="189"/>
    </row>
    <row r="1970" spans="1:10" ht="12.75" customHeight="1" x14ac:dyDescent="0.2">
      <c r="A1970" s="189"/>
      <c r="B1970" s="189"/>
      <c r="C1970" s="189"/>
      <c r="D1970" s="192"/>
      <c r="E1970" s="189"/>
      <c r="F1970" s="193"/>
      <c r="G1970" s="189"/>
      <c r="H1970" s="189"/>
      <c r="I1970" s="189"/>
      <c r="J1970" s="189"/>
    </row>
    <row r="1971" spans="1:10" ht="12.75" customHeight="1" x14ac:dyDescent="0.2">
      <c r="A1971" s="189"/>
      <c r="B1971" s="189"/>
      <c r="C1971" s="189"/>
      <c r="D1971" s="192"/>
      <c r="E1971" s="189"/>
      <c r="F1971" s="193"/>
      <c r="G1971" s="189"/>
      <c r="H1971" s="189"/>
      <c r="I1971" s="189"/>
      <c r="J1971" s="189"/>
    </row>
    <row r="1972" spans="1:10" ht="12.75" customHeight="1" x14ac:dyDescent="0.2">
      <c r="A1972" s="189"/>
      <c r="B1972" s="189"/>
      <c r="C1972" s="189"/>
      <c r="D1972" s="192"/>
      <c r="E1972" s="189"/>
      <c r="F1972" s="193"/>
      <c r="G1972" s="189"/>
      <c r="H1972" s="189"/>
      <c r="I1972" s="189"/>
      <c r="J1972" s="189"/>
    </row>
    <row r="1973" spans="1:10" ht="12.75" customHeight="1" x14ac:dyDescent="0.2">
      <c r="A1973" s="189"/>
      <c r="B1973" s="189"/>
      <c r="C1973" s="189"/>
      <c r="D1973" s="192"/>
      <c r="E1973" s="189"/>
      <c r="F1973" s="193"/>
      <c r="G1973" s="189"/>
      <c r="H1973" s="189"/>
      <c r="I1973" s="189"/>
      <c r="J1973" s="189"/>
    </row>
    <row r="1974" spans="1:10" x14ac:dyDescent="0.2">
      <c r="A1974" s="189"/>
      <c r="B1974" s="189"/>
      <c r="C1974" s="189"/>
      <c r="D1974" s="192"/>
      <c r="E1974" s="189"/>
      <c r="F1974" s="193"/>
      <c r="G1974" s="189"/>
      <c r="H1974" s="189"/>
      <c r="I1974" s="189"/>
      <c r="J1974" s="189"/>
    </row>
    <row r="1975" spans="1:10" x14ac:dyDescent="0.2">
      <c r="A1975" s="189"/>
      <c r="B1975" s="189"/>
      <c r="C1975" s="189"/>
      <c r="D1975" s="192"/>
      <c r="E1975" s="189"/>
      <c r="F1975" s="193"/>
      <c r="G1975" s="189"/>
      <c r="H1975" s="189"/>
      <c r="I1975" s="189"/>
      <c r="J1975" s="189"/>
    </row>
    <row r="1976" spans="1:10" x14ac:dyDescent="0.2">
      <c r="A1976" s="189"/>
      <c r="B1976" s="189"/>
      <c r="C1976" s="189"/>
      <c r="D1976" s="192"/>
      <c r="E1976" s="189"/>
      <c r="F1976" s="193"/>
      <c r="G1976" s="189"/>
      <c r="H1976" s="189"/>
      <c r="I1976" s="189"/>
      <c r="J1976" s="189"/>
    </row>
    <row r="1977" spans="1:10" x14ac:dyDescent="0.2">
      <c r="A1977" s="189"/>
      <c r="B1977" s="189"/>
      <c r="C1977" s="189"/>
      <c r="D1977" s="192"/>
      <c r="E1977" s="189"/>
      <c r="F1977" s="193"/>
      <c r="G1977" s="189"/>
      <c r="H1977" s="189"/>
      <c r="I1977" s="189"/>
      <c r="J1977" s="189"/>
    </row>
    <row r="1978" spans="1:10" x14ac:dyDescent="0.2">
      <c r="A1978" s="189"/>
      <c r="B1978" s="189"/>
      <c r="C1978" s="189"/>
      <c r="D1978" s="192"/>
      <c r="E1978" s="189"/>
      <c r="F1978" s="193"/>
      <c r="G1978" s="189"/>
      <c r="H1978" s="189"/>
      <c r="I1978" s="189"/>
      <c r="J1978" s="189"/>
    </row>
    <row r="1979" spans="1:10" x14ac:dyDescent="0.2">
      <c r="A1979" s="189"/>
      <c r="B1979" s="189"/>
      <c r="C1979" s="189"/>
      <c r="D1979" s="192"/>
      <c r="E1979" s="189"/>
      <c r="F1979" s="193"/>
      <c r="G1979" s="189"/>
      <c r="H1979" s="189"/>
      <c r="I1979" s="189"/>
      <c r="J1979" s="189"/>
    </row>
    <row r="1980" spans="1:10" x14ac:dyDescent="0.2">
      <c r="A1980" s="189"/>
      <c r="B1980" s="189"/>
      <c r="C1980" s="189"/>
      <c r="D1980" s="192"/>
      <c r="E1980" s="189"/>
      <c r="F1980" s="193"/>
      <c r="G1980" s="189"/>
      <c r="H1980" s="189"/>
      <c r="I1980" s="189"/>
      <c r="J1980" s="189"/>
    </row>
    <row r="1981" spans="1:10" x14ac:dyDescent="0.2">
      <c r="A1981" s="189"/>
      <c r="B1981" s="189"/>
      <c r="C1981" s="189"/>
      <c r="D1981" s="192"/>
      <c r="E1981" s="189"/>
      <c r="F1981" s="193"/>
      <c r="G1981" s="189"/>
      <c r="H1981" s="189"/>
      <c r="I1981" s="189"/>
      <c r="J1981" s="189"/>
    </row>
    <row r="1982" spans="1:10" x14ac:dyDescent="0.2">
      <c r="A1982" s="189"/>
      <c r="B1982" s="189"/>
      <c r="C1982" s="189"/>
      <c r="D1982" s="192"/>
      <c r="E1982" s="189"/>
      <c r="F1982" s="193"/>
      <c r="G1982" s="189"/>
      <c r="H1982" s="189"/>
      <c r="I1982" s="189"/>
      <c r="J1982" s="189"/>
    </row>
    <row r="1983" spans="1:10" x14ac:dyDescent="0.2">
      <c r="A1983" s="189"/>
      <c r="B1983" s="189"/>
      <c r="C1983" s="189"/>
      <c r="D1983" s="192"/>
      <c r="E1983" s="189"/>
      <c r="F1983" s="193"/>
      <c r="G1983" s="189"/>
      <c r="H1983" s="189"/>
      <c r="I1983" s="189"/>
      <c r="J1983" s="189"/>
    </row>
    <row r="1984" spans="1:10" x14ac:dyDescent="0.2">
      <c r="A1984" s="189"/>
      <c r="B1984" s="189"/>
      <c r="C1984" s="189"/>
      <c r="D1984" s="192"/>
      <c r="E1984" s="189"/>
      <c r="F1984" s="193"/>
      <c r="G1984" s="189"/>
      <c r="H1984" s="189"/>
      <c r="I1984" s="189"/>
      <c r="J1984" s="189"/>
    </row>
    <row r="1985" spans="1:10" x14ac:dyDescent="0.2">
      <c r="A1985" s="189"/>
      <c r="B1985" s="189"/>
      <c r="C1985" s="189"/>
      <c r="D1985" s="192"/>
      <c r="E1985" s="189"/>
      <c r="F1985" s="193"/>
      <c r="G1985" s="189"/>
      <c r="H1985" s="189"/>
      <c r="I1985" s="189"/>
      <c r="J1985" s="189"/>
    </row>
    <row r="1986" spans="1:10" x14ac:dyDescent="0.2">
      <c r="A1986" s="189"/>
      <c r="B1986" s="189"/>
      <c r="C1986" s="189"/>
      <c r="D1986" s="192"/>
      <c r="E1986" s="189"/>
      <c r="F1986" s="193"/>
      <c r="G1986" s="189"/>
      <c r="H1986" s="189"/>
      <c r="I1986" s="189"/>
      <c r="J1986" s="189"/>
    </row>
    <row r="1987" spans="1:10" x14ac:dyDescent="0.2">
      <c r="A1987" s="189"/>
      <c r="B1987" s="189"/>
      <c r="C1987" s="189"/>
      <c r="D1987" s="192"/>
      <c r="E1987" s="189"/>
      <c r="F1987" s="193"/>
      <c r="G1987" s="189"/>
      <c r="H1987" s="189"/>
      <c r="I1987" s="189"/>
      <c r="J1987" s="189"/>
    </row>
    <row r="1988" spans="1:10" x14ac:dyDescent="0.2">
      <c r="A1988" s="189"/>
      <c r="B1988" s="189"/>
      <c r="C1988" s="189"/>
      <c r="D1988" s="192"/>
      <c r="E1988" s="189"/>
      <c r="F1988" s="193"/>
      <c r="G1988" s="189"/>
      <c r="H1988" s="189"/>
      <c r="I1988" s="189"/>
      <c r="J1988" s="189"/>
    </row>
    <row r="1989" spans="1:10" x14ac:dyDescent="0.2">
      <c r="A1989" s="189"/>
      <c r="B1989" s="189"/>
      <c r="C1989" s="189"/>
      <c r="D1989" s="192"/>
      <c r="E1989" s="189"/>
      <c r="F1989" s="193"/>
      <c r="G1989" s="189"/>
      <c r="H1989" s="189"/>
      <c r="I1989" s="189"/>
      <c r="J1989" s="189"/>
    </row>
    <row r="1990" spans="1:10" x14ac:dyDescent="0.2">
      <c r="A1990" s="189"/>
      <c r="B1990" s="189"/>
      <c r="C1990" s="189"/>
      <c r="D1990" s="192"/>
      <c r="E1990" s="189"/>
      <c r="F1990" s="193"/>
      <c r="G1990" s="189"/>
      <c r="H1990" s="189"/>
      <c r="I1990" s="189"/>
      <c r="J1990" s="189"/>
    </row>
    <row r="1991" spans="1:10" x14ac:dyDescent="0.2">
      <c r="A1991" s="189"/>
      <c r="B1991" s="189"/>
      <c r="C1991" s="189"/>
      <c r="D1991" s="192"/>
      <c r="E1991" s="189"/>
      <c r="F1991" s="193"/>
      <c r="G1991" s="189"/>
      <c r="H1991" s="189"/>
      <c r="I1991" s="189"/>
      <c r="J1991" s="189"/>
    </row>
    <row r="1992" spans="1:10" x14ac:dyDescent="0.2">
      <c r="A1992" s="189"/>
      <c r="B1992" s="189"/>
      <c r="C1992" s="189"/>
      <c r="D1992" s="192"/>
      <c r="E1992" s="189"/>
      <c r="F1992" s="193"/>
      <c r="G1992" s="189"/>
      <c r="H1992" s="189"/>
      <c r="I1992" s="189"/>
      <c r="J1992" s="189"/>
    </row>
    <row r="1993" spans="1:10" x14ac:dyDescent="0.2">
      <c r="A1993" s="189"/>
      <c r="B1993" s="189"/>
      <c r="C1993" s="189"/>
      <c r="D1993" s="192"/>
      <c r="E1993" s="189"/>
      <c r="F1993" s="193"/>
      <c r="G1993" s="189"/>
      <c r="H1993" s="189"/>
      <c r="I1993" s="189"/>
      <c r="J1993" s="189"/>
    </row>
    <row r="1994" spans="1:10" x14ac:dyDescent="0.2">
      <c r="A1994" s="189"/>
      <c r="B1994" s="189"/>
      <c r="C1994" s="189"/>
      <c r="D1994" s="192"/>
      <c r="E1994" s="189"/>
      <c r="F1994" s="193"/>
      <c r="G1994" s="189"/>
      <c r="H1994" s="189"/>
      <c r="I1994" s="189"/>
      <c r="J1994" s="189"/>
    </row>
    <row r="1995" spans="1:10" x14ac:dyDescent="0.2">
      <c r="A1995" s="189"/>
      <c r="B1995" s="189"/>
      <c r="C1995" s="189"/>
      <c r="D1995" s="192"/>
      <c r="E1995" s="189"/>
      <c r="F1995" s="193"/>
      <c r="G1995" s="189"/>
      <c r="H1995" s="189"/>
      <c r="I1995" s="189"/>
      <c r="J1995" s="189"/>
    </row>
    <row r="1996" spans="1:10" x14ac:dyDescent="0.2">
      <c r="A1996" s="189"/>
      <c r="B1996" s="189"/>
      <c r="C1996" s="189"/>
      <c r="D1996" s="192"/>
      <c r="E1996" s="189"/>
      <c r="F1996" s="193"/>
      <c r="G1996" s="189"/>
      <c r="H1996" s="189"/>
      <c r="I1996" s="189"/>
      <c r="J1996" s="189"/>
    </row>
    <row r="1997" spans="1:10" x14ac:dyDescent="0.2">
      <c r="A1997" s="189"/>
      <c r="B1997" s="189"/>
      <c r="C1997" s="189"/>
      <c r="D1997" s="192"/>
      <c r="E1997" s="189"/>
      <c r="F1997" s="193"/>
      <c r="G1997" s="189"/>
      <c r="H1997" s="189"/>
      <c r="I1997" s="189"/>
      <c r="J1997" s="189"/>
    </row>
    <row r="1998" spans="1:10" x14ac:dyDescent="0.2">
      <c r="A1998" s="189"/>
      <c r="B1998" s="189"/>
      <c r="C1998" s="189"/>
      <c r="D1998" s="192"/>
      <c r="E1998" s="189"/>
      <c r="F1998" s="193"/>
      <c r="G1998" s="189"/>
      <c r="H1998" s="189"/>
      <c r="I1998" s="189"/>
      <c r="J1998" s="189"/>
    </row>
    <row r="1999" spans="1:10" x14ac:dyDescent="0.2">
      <c r="A1999" s="189"/>
      <c r="B1999" s="189"/>
      <c r="C1999" s="189"/>
      <c r="D1999" s="192"/>
      <c r="E1999" s="189"/>
      <c r="F1999" s="193"/>
      <c r="G1999" s="189"/>
      <c r="H1999" s="189"/>
      <c r="I1999" s="189"/>
      <c r="J1999" s="189"/>
    </row>
    <row r="2000" spans="1:10" x14ac:dyDescent="0.2">
      <c r="A2000" s="189"/>
      <c r="B2000" s="189"/>
      <c r="C2000" s="189"/>
      <c r="D2000" s="192"/>
      <c r="E2000" s="189"/>
      <c r="F2000" s="193"/>
      <c r="G2000" s="189"/>
      <c r="H2000" s="189"/>
      <c r="I2000" s="189"/>
      <c r="J2000" s="189"/>
    </row>
    <row r="2001" spans="1:10" x14ac:dyDescent="0.2">
      <c r="A2001" s="189"/>
      <c r="B2001" s="189"/>
      <c r="C2001" s="189"/>
      <c r="D2001" s="192"/>
      <c r="E2001" s="189"/>
      <c r="F2001" s="193"/>
      <c r="G2001" s="189"/>
      <c r="H2001" s="189"/>
      <c r="I2001" s="189"/>
      <c r="J2001" s="189"/>
    </row>
    <row r="2002" spans="1:10" x14ac:dyDescent="0.2">
      <c r="A2002" s="189"/>
      <c r="B2002" s="189"/>
      <c r="C2002" s="189"/>
      <c r="D2002" s="192"/>
      <c r="E2002" s="189"/>
      <c r="F2002" s="193"/>
      <c r="G2002" s="189"/>
      <c r="H2002" s="189"/>
      <c r="I2002" s="189"/>
      <c r="J2002" s="189"/>
    </row>
    <row r="2003" spans="1:10" x14ac:dyDescent="0.2">
      <c r="A2003" s="189"/>
      <c r="B2003" s="189"/>
      <c r="C2003" s="189"/>
      <c r="D2003" s="192"/>
      <c r="E2003" s="189"/>
      <c r="F2003" s="193"/>
      <c r="G2003" s="189"/>
      <c r="H2003" s="189"/>
      <c r="I2003" s="189"/>
      <c r="J2003" s="189"/>
    </row>
    <row r="2004" spans="1:10" x14ac:dyDescent="0.2">
      <c r="A2004" s="189"/>
      <c r="B2004" s="189"/>
      <c r="C2004" s="189"/>
      <c r="D2004" s="192"/>
      <c r="E2004" s="189"/>
      <c r="F2004" s="193"/>
      <c r="G2004" s="189"/>
      <c r="H2004" s="189"/>
      <c r="I2004" s="189"/>
      <c r="J2004" s="189"/>
    </row>
    <row r="2005" spans="1:10" x14ac:dyDescent="0.2">
      <c r="A2005" s="189"/>
      <c r="B2005" s="189"/>
      <c r="C2005" s="189"/>
      <c r="D2005" s="192"/>
      <c r="E2005" s="189"/>
      <c r="F2005" s="193"/>
      <c r="G2005" s="189"/>
      <c r="H2005" s="189"/>
      <c r="I2005" s="189"/>
      <c r="J2005" s="189"/>
    </row>
    <row r="2006" spans="1:10" x14ac:dyDescent="0.2">
      <c r="A2006" s="189"/>
      <c r="B2006" s="189"/>
      <c r="C2006" s="189"/>
      <c r="D2006" s="192"/>
      <c r="E2006" s="189"/>
      <c r="F2006" s="193"/>
      <c r="G2006" s="189"/>
      <c r="H2006" s="189"/>
      <c r="I2006" s="189"/>
      <c r="J2006" s="189"/>
    </row>
    <row r="2007" spans="1:10" x14ac:dyDescent="0.2">
      <c r="A2007" s="189"/>
      <c r="B2007" s="189"/>
      <c r="C2007" s="189"/>
      <c r="D2007" s="192"/>
      <c r="E2007" s="189"/>
      <c r="F2007" s="193"/>
      <c r="G2007" s="189"/>
      <c r="H2007" s="189"/>
      <c r="I2007" s="189"/>
      <c r="J2007" s="189"/>
    </row>
    <row r="2008" spans="1:10" x14ac:dyDescent="0.2">
      <c r="A2008" s="189"/>
      <c r="B2008" s="189"/>
      <c r="C2008" s="189"/>
      <c r="D2008" s="192"/>
      <c r="E2008" s="189"/>
      <c r="F2008" s="193"/>
      <c r="G2008" s="189"/>
      <c r="H2008" s="189"/>
      <c r="I2008" s="189"/>
      <c r="J2008" s="189"/>
    </row>
    <row r="2009" spans="1:10" x14ac:dyDescent="0.2">
      <c r="A2009" s="189"/>
      <c r="B2009" s="189"/>
      <c r="C2009" s="189"/>
      <c r="D2009" s="192"/>
      <c r="E2009" s="189"/>
      <c r="F2009" s="193"/>
      <c r="G2009" s="189"/>
      <c r="H2009" s="189"/>
      <c r="I2009" s="189"/>
      <c r="J2009" s="189"/>
    </row>
    <row r="2010" spans="1:10" x14ac:dyDescent="0.2">
      <c r="A2010" s="189"/>
      <c r="B2010" s="189"/>
      <c r="C2010" s="189"/>
      <c r="D2010" s="192"/>
      <c r="E2010" s="189"/>
      <c r="F2010" s="193"/>
      <c r="G2010" s="189"/>
      <c r="H2010" s="189"/>
      <c r="I2010" s="189"/>
      <c r="J2010" s="189"/>
    </row>
    <row r="2011" spans="1:10" x14ac:dyDescent="0.2">
      <c r="A2011" s="189"/>
      <c r="B2011" s="189"/>
      <c r="C2011" s="189"/>
      <c r="D2011" s="192"/>
      <c r="E2011" s="189"/>
      <c r="F2011" s="193"/>
      <c r="G2011" s="189"/>
      <c r="H2011" s="189"/>
      <c r="I2011" s="189"/>
      <c r="J2011" s="189"/>
    </row>
    <row r="2012" spans="1:10" x14ac:dyDescent="0.2">
      <c r="A2012" s="189"/>
      <c r="B2012" s="189"/>
      <c r="C2012" s="189"/>
      <c r="D2012" s="192"/>
      <c r="E2012" s="189"/>
      <c r="F2012" s="193"/>
      <c r="G2012" s="189"/>
      <c r="H2012" s="189"/>
      <c r="I2012" s="189"/>
      <c r="J2012" s="189"/>
    </row>
    <row r="2013" spans="1:10" x14ac:dyDescent="0.2">
      <c r="A2013" s="189"/>
      <c r="B2013" s="189"/>
      <c r="C2013" s="189"/>
      <c r="D2013" s="192"/>
      <c r="E2013" s="189"/>
      <c r="F2013" s="193"/>
      <c r="G2013" s="189"/>
      <c r="H2013" s="189"/>
      <c r="I2013" s="189"/>
      <c r="J2013" s="189"/>
    </row>
    <row r="2014" spans="1:10" x14ac:dyDescent="0.2">
      <c r="A2014" s="189"/>
      <c r="B2014" s="189"/>
      <c r="C2014" s="189"/>
      <c r="D2014" s="192"/>
      <c r="E2014" s="189"/>
      <c r="F2014" s="193"/>
      <c r="G2014" s="189"/>
      <c r="H2014" s="189"/>
      <c r="I2014" s="189"/>
      <c r="J2014" s="189"/>
    </row>
    <row r="2015" spans="1:10" x14ac:dyDescent="0.2">
      <c r="A2015" s="189"/>
      <c r="B2015" s="189"/>
      <c r="C2015" s="189"/>
      <c r="D2015" s="192"/>
      <c r="E2015" s="189"/>
      <c r="F2015" s="193"/>
      <c r="G2015" s="189"/>
      <c r="H2015" s="189"/>
      <c r="I2015" s="189"/>
      <c r="J2015" s="189"/>
    </row>
    <row r="2016" spans="1:10" x14ac:dyDescent="0.2">
      <c r="A2016" s="189"/>
      <c r="B2016" s="189"/>
      <c r="C2016" s="189"/>
      <c r="D2016" s="192"/>
      <c r="E2016" s="189"/>
      <c r="F2016" s="193"/>
      <c r="G2016" s="189"/>
      <c r="H2016" s="189"/>
      <c r="I2016" s="189"/>
      <c r="J2016" s="189"/>
    </row>
    <row r="2017" spans="1:10" x14ac:dyDescent="0.2">
      <c r="A2017" s="189"/>
      <c r="B2017" s="189"/>
      <c r="C2017" s="189"/>
      <c r="D2017" s="192"/>
      <c r="E2017" s="189"/>
      <c r="F2017" s="193"/>
      <c r="G2017" s="189"/>
      <c r="H2017" s="189"/>
      <c r="I2017" s="189"/>
      <c r="J2017" s="189"/>
    </row>
    <row r="2018" spans="1:10" x14ac:dyDescent="0.2">
      <c r="A2018" s="189"/>
      <c r="B2018" s="189"/>
      <c r="C2018" s="189"/>
      <c r="D2018" s="192"/>
      <c r="E2018" s="189"/>
      <c r="F2018" s="193"/>
      <c r="G2018" s="189"/>
      <c r="H2018" s="189"/>
      <c r="I2018" s="189"/>
      <c r="J2018" s="189"/>
    </row>
    <row r="2019" spans="1:10" x14ac:dyDescent="0.2">
      <c r="A2019" s="189"/>
      <c r="B2019" s="189"/>
      <c r="C2019" s="189"/>
      <c r="D2019" s="192"/>
      <c r="E2019" s="189"/>
      <c r="F2019" s="193"/>
      <c r="G2019" s="189"/>
      <c r="H2019" s="189"/>
      <c r="I2019" s="189"/>
      <c r="J2019" s="189"/>
    </row>
    <row r="2020" spans="1:10" x14ac:dyDescent="0.2">
      <c r="A2020" s="189"/>
      <c r="B2020" s="189"/>
      <c r="C2020" s="189"/>
      <c r="D2020" s="192"/>
      <c r="E2020" s="189"/>
      <c r="F2020" s="193"/>
      <c r="G2020" s="189"/>
      <c r="H2020" s="189"/>
      <c r="I2020" s="189"/>
      <c r="J2020" s="189"/>
    </row>
    <row r="2021" spans="1:10" x14ac:dyDescent="0.2">
      <c r="A2021" s="189"/>
      <c r="B2021" s="189"/>
      <c r="C2021" s="189"/>
      <c r="D2021" s="192"/>
      <c r="E2021" s="189"/>
      <c r="F2021" s="193"/>
      <c r="G2021" s="189"/>
      <c r="H2021" s="189"/>
      <c r="I2021" s="189"/>
      <c r="J2021" s="189"/>
    </row>
    <row r="2022" spans="1:10" x14ac:dyDescent="0.2">
      <c r="A2022" s="189"/>
      <c r="B2022" s="189"/>
      <c r="C2022" s="189"/>
      <c r="D2022" s="192"/>
      <c r="E2022" s="189"/>
      <c r="F2022" s="193"/>
      <c r="G2022" s="189"/>
      <c r="H2022" s="189"/>
      <c r="I2022" s="189"/>
      <c r="J2022" s="189"/>
    </row>
    <row r="2023" spans="1:10" x14ac:dyDescent="0.2">
      <c r="A2023" s="189"/>
      <c r="B2023" s="189"/>
      <c r="C2023" s="189"/>
      <c r="D2023" s="192"/>
      <c r="E2023" s="189"/>
      <c r="F2023" s="193"/>
      <c r="G2023" s="189"/>
      <c r="H2023" s="189"/>
      <c r="I2023" s="189"/>
      <c r="J2023" s="189"/>
    </row>
    <row r="2024" spans="1:10" x14ac:dyDescent="0.2">
      <c r="A2024" s="189"/>
      <c r="B2024" s="189"/>
      <c r="C2024" s="189"/>
      <c r="D2024" s="192"/>
      <c r="E2024" s="189"/>
      <c r="F2024" s="193"/>
      <c r="G2024" s="189"/>
      <c r="H2024" s="189"/>
      <c r="I2024" s="189"/>
      <c r="J2024" s="189"/>
    </row>
    <row r="2025" spans="1:10" x14ac:dyDescent="0.2">
      <c r="A2025" s="189"/>
      <c r="B2025" s="189"/>
      <c r="C2025" s="189"/>
      <c r="D2025" s="192"/>
      <c r="E2025" s="189"/>
      <c r="F2025" s="193"/>
      <c r="G2025" s="189"/>
      <c r="H2025" s="189"/>
      <c r="I2025" s="189"/>
      <c r="J2025" s="189"/>
    </row>
    <row r="2026" spans="1:10" x14ac:dyDescent="0.2">
      <c r="A2026" s="189"/>
      <c r="B2026" s="189"/>
      <c r="C2026" s="189"/>
      <c r="D2026" s="192"/>
      <c r="E2026" s="189"/>
      <c r="F2026" s="193"/>
      <c r="G2026" s="189"/>
      <c r="H2026" s="189"/>
      <c r="I2026" s="189"/>
      <c r="J2026" s="189"/>
    </row>
    <row r="2027" spans="1:10" x14ac:dyDescent="0.2">
      <c r="A2027" s="189"/>
      <c r="B2027" s="189"/>
      <c r="C2027" s="189"/>
      <c r="D2027" s="192"/>
      <c r="E2027" s="189"/>
      <c r="F2027" s="193"/>
      <c r="G2027" s="189"/>
      <c r="H2027" s="189"/>
      <c r="I2027" s="189"/>
      <c r="J2027" s="189"/>
    </row>
    <row r="2028" spans="1:10" x14ac:dyDescent="0.2">
      <c r="A2028" s="189"/>
      <c r="B2028" s="189"/>
      <c r="C2028" s="189"/>
      <c r="D2028" s="192"/>
      <c r="E2028" s="189"/>
      <c r="F2028" s="193"/>
      <c r="G2028" s="189"/>
      <c r="H2028" s="189"/>
      <c r="I2028" s="189"/>
      <c r="J2028" s="189"/>
    </row>
    <row r="2029" spans="1:10" x14ac:dyDescent="0.2">
      <c r="A2029" s="189"/>
      <c r="B2029" s="189"/>
      <c r="C2029" s="189"/>
      <c r="D2029" s="192"/>
      <c r="E2029" s="189"/>
      <c r="F2029" s="193"/>
      <c r="G2029" s="189"/>
      <c r="H2029" s="189"/>
      <c r="I2029" s="189"/>
      <c r="J2029" s="189"/>
    </row>
    <row r="2030" spans="1:10" x14ac:dyDescent="0.2">
      <c r="A2030" s="189"/>
      <c r="B2030" s="189"/>
      <c r="C2030" s="189"/>
      <c r="D2030" s="192"/>
      <c r="E2030" s="189"/>
      <c r="F2030" s="193"/>
      <c r="G2030" s="189"/>
      <c r="H2030" s="189"/>
      <c r="I2030" s="189"/>
      <c r="J2030" s="189"/>
    </row>
    <row r="2031" spans="1:10" x14ac:dyDescent="0.2">
      <c r="A2031" s="189"/>
      <c r="B2031" s="189"/>
      <c r="C2031" s="189"/>
      <c r="D2031" s="192"/>
      <c r="E2031" s="189"/>
      <c r="F2031" s="193"/>
      <c r="G2031" s="189"/>
      <c r="H2031" s="189"/>
      <c r="I2031" s="189"/>
      <c r="J2031" s="189"/>
    </row>
    <row r="2032" spans="1:10" x14ac:dyDescent="0.2">
      <c r="A2032" s="189"/>
      <c r="B2032" s="189"/>
      <c r="C2032" s="189"/>
      <c r="D2032" s="192"/>
      <c r="E2032" s="189"/>
      <c r="F2032" s="193"/>
      <c r="G2032" s="189"/>
      <c r="H2032" s="189"/>
      <c r="I2032" s="189"/>
      <c r="J2032" s="189"/>
    </row>
    <row r="2033" spans="1:10" x14ac:dyDescent="0.2">
      <c r="A2033" s="189"/>
      <c r="B2033" s="189"/>
      <c r="C2033" s="189"/>
      <c r="D2033" s="192"/>
      <c r="E2033" s="189"/>
      <c r="F2033" s="193"/>
      <c r="G2033" s="189"/>
      <c r="H2033" s="189"/>
      <c r="I2033" s="189"/>
      <c r="J2033" s="189"/>
    </row>
    <row r="2034" spans="1:10" x14ac:dyDescent="0.2">
      <c r="A2034" s="189"/>
      <c r="B2034" s="189"/>
      <c r="C2034" s="189"/>
      <c r="D2034" s="192"/>
      <c r="E2034" s="189"/>
      <c r="F2034" s="193"/>
      <c r="G2034" s="189"/>
      <c r="H2034" s="189"/>
      <c r="I2034" s="189"/>
      <c r="J2034" s="189"/>
    </row>
    <row r="2035" spans="1:10" x14ac:dyDescent="0.2">
      <c r="A2035" s="189"/>
      <c r="B2035" s="189"/>
      <c r="C2035" s="189"/>
      <c r="D2035" s="192"/>
      <c r="E2035" s="189"/>
      <c r="F2035" s="193"/>
      <c r="G2035" s="189"/>
      <c r="H2035" s="189"/>
      <c r="I2035" s="189"/>
      <c r="J2035" s="189"/>
    </row>
    <row r="2036" spans="1:10" x14ac:dyDescent="0.2">
      <c r="A2036" s="189"/>
      <c r="B2036" s="189"/>
      <c r="C2036" s="189"/>
      <c r="D2036" s="192"/>
      <c r="E2036" s="189"/>
      <c r="F2036" s="193"/>
      <c r="G2036" s="189"/>
      <c r="H2036" s="189"/>
      <c r="I2036" s="189"/>
      <c r="J2036" s="189"/>
    </row>
    <row r="2037" spans="1:10" x14ac:dyDescent="0.2">
      <c r="A2037" s="189"/>
      <c r="B2037" s="189"/>
      <c r="C2037" s="189"/>
      <c r="D2037" s="192"/>
      <c r="E2037" s="189"/>
      <c r="F2037" s="193"/>
      <c r="G2037" s="189"/>
      <c r="H2037" s="189"/>
      <c r="I2037" s="189"/>
      <c r="J2037" s="189"/>
    </row>
    <row r="2038" spans="1:10" x14ac:dyDescent="0.2">
      <c r="A2038" s="189"/>
      <c r="B2038" s="189"/>
      <c r="C2038" s="189"/>
      <c r="D2038" s="192"/>
      <c r="E2038" s="189"/>
      <c r="F2038" s="193"/>
      <c r="G2038" s="189"/>
      <c r="H2038" s="189"/>
      <c r="I2038" s="189"/>
      <c r="J2038" s="189"/>
    </row>
    <row r="2039" spans="1:10" x14ac:dyDescent="0.2">
      <c r="A2039" s="189"/>
      <c r="B2039" s="189"/>
      <c r="C2039" s="189"/>
      <c r="D2039" s="192"/>
      <c r="E2039" s="189"/>
      <c r="F2039" s="193"/>
      <c r="G2039" s="189"/>
      <c r="H2039" s="189"/>
      <c r="I2039" s="189"/>
      <c r="J2039" s="189"/>
    </row>
    <row r="2040" spans="1:10" x14ac:dyDescent="0.2">
      <c r="A2040" s="189"/>
      <c r="B2040" s="189"/>
      <c r="C2040" s="189"/>
      <c r="D2040" s="192"/>
      <c r="E2040" s="189"/>
      <c r="F2040" s="193"/>
      <c r="G2040" s="189"/>
      <c r="H2040" s="189"/>
      <c r="I2040" s="189"/>
      <c r="J2040" s="189"/>
    </row>
    <row r="2041" spans="1:10" x14ac:dyDescent="0.2">
      <c r="A2041" s="189"/>
      <c r="B2041" s="189"/>
      <c r="C2041" s="189"/>
      <c r="D2041" s="192"/>
      <c r="E2041" s="189"/>
      <c r="F2041" s="193"/>
      <c r="G2041" s="189"/>
      <c r="H2041" s="189"/>
      <c r="I2041" s="189"/>
      <c r="J2041" s="189"/>
    </row>
    <row r="2042" spans="1:10" x14ac:dyDescent="0.2">
      <c r="A2042" s="189"/>
      <c r="B2042" s="189"/>
      <c r="C2042" s="189"/>
      <c r="D2042" s="192"/>
      <c r="E2042" s="189"/>
      <c r="F2042" s="193"/>
      <c r="G2042" s="189"/>
      <c r="H2042" s="189"/>
      <c r="I2042" s="189"/>
      <c r="J2042" s="189"/>
    </row>
    <row r="2043" spans="1:10" x14ac:dyDescent="0.2">
      <c r="A2043" s="189"/>
      <c r="B2043" s="189"/>
      <c r="C2043" s="189"/>
      <c r="D2043" s="192"/>
      <c r="E2043" s="189"/>
      <c r="F2043" s="193"/>
      <c r="G2043" s="189"/>
      <c r="H2043" s="189"/>
      <c r="I2043" s="189"/>
      <c r="J2043" s="189"/>
    </row>
    <row r="2044" spans="1:10" x14ac:dyDescent="0.2">
      <c r="A2044" s="189"/>
      <c r="B2044" s="189"/>
      <c r="C2044" s="189"/>
      <c r="D2044" s="192"/>
      <c r="E2044" s="189"/>
      <c r="F2044" s="193"/>
      <c r="G2044" s="189"/>
      <c r="H2044" s="189"/>
      <c r="I2044" s="189"/>
      <c r="J2044" s="189"/>
    </row>
    <row r="2045" spans="1:10" x14ac:dyDescent="0.2">
      <c r="A2045" s="189"/>
      <c r="B2045" s="189"/>
      <c r="C2045" s="189"/>
      <c r="D2045" s="192"/>
      <c r="E2045" s="189"/>
      <c r="F2045" s="193"/>
      <c r="G2045" s="189"/>
      <c r="H2045" s="189"/>
      <c r="I2045" s="189"/>
      <c r="J2045" s="189"/>
    </row>
    <row r="2046" spans="1:10" x14ac:dyDescent="0.2">
      <c r="A2046" s="189"/>
      <c r="B2046" s="189"/>
      <c r="C2046" s="189"/>
      <c r="D2046" s="192"/>
      <c r="E2046" s="189"/>
      <c r="F2046" s="193"/>
      <c r="G2046" s="189"/>
      <c r="H2046" s="189"/>
      <c r="I2046" s="189"/>
      <c r="J2046" s="189"/>
    </row>
    <row r="2047" spans="1:10" x14ac:dyDescent="0.2">
      <c r="A2047" s="189"/>
      <c r="B2047" s="189"/>
      <c r="C2047" s="189"/>
      <c r="D2047" s="192"/>
      <c r="E2047" s="189"/>
      <c r="F2047" s="193"/>
      <c r="G2047" s="189"/>
      <c r="H2047" s="189"/>
      <c r="I2047" s="189"/>
      <c r="J2047" s="189"/>
    </row>
    <row r="2048" spans="1:10" x14ac:dyDescent="0.2">
      <c r="A2048" s="189"/>
      <c r="B2048" s="189"/>
      <c r="C2048" s="189"/>
      <c r="D2048" s="192"/>
      <c r="E2048" s="189"/>
      <c r="F2048" s="193"/>
      <c r="G2048" s="189"/>
      <c r="H2048" s="189"/>
      <c r="I2048" s="189"/>
      <c r="J2048" s="189"/>
    </row>
    <row r="2049" spans="1:10" x14ac:dyDescent="0.2">
      <c r="A2049" s="189"/>
      <c r="B2049" s="189"/>
      <c r="C2049" s="189"/>
      <c r="D2049" s="192"/>
      <c r="E2049" s="189"/>
      <c r="F2049" s="193"/>
      <c r="G2049" s="189"/>
      <c r="H2049" s="189"/>
      <c r="I2049" s="189"/>
      <c r="J2049" s="189"/>
    </row>
    <row r="2050" spans="1:10" x14ac:dyDescent="0.2">
      <c r="A2050" s="189"/>
      <c r="B2050" s="189"/>
      <c r="C2050" s="189"/>
      <c r="D2050" s="192"/>
      <c r="E2050" s="189"/>
      <c r="F2050" s="193"/>
      <c r="G2050" s="189"/>
      <c r="H2050" s="189"/>
      <c r="I2050" s="189"/>
      <c r="J2050" s="189"/>
    </row>
    <row r="2051" spans="1:10" x14ac:dyDescent="0.2">
      <c r="A2051" s="189"/>
      <c r="B2051" s="189"/>
      <c r="C2051" s="189"/>
      <c r="D2051" s="192"/>
      <c r="E2051" s="189"/>
      <c r="F2051" s="193"/>
      <c r="G2051" s="189"/>
      <c r="H2051" s="189"/>
      <c r="I2051" s="189"/>
      <c r="J2051" s="189"/>
    </row>
    <row r="2052" spans="1:10" x14ac:dyDescent="0.2">
      <c r="A2052" s="189"/>
      <c r="B2052" s="189"/>
      <c r="C2052" s="189"/>
      <c r="D2052" s="192"/>
      <c r="E2052" s="189"/>
      <c r="F2052" s="193"/>
      <c r="G2052" s="189"/>
      <c r="H2052" s="189"/>
      <c r="I2052" s="189"/>
      <c r="J2052" s="189"/>
    </row>
    <row r="2053" spans="1:10" x14ac:dyDescent="0.2">
      <c r="A2053" s="189"/>
      <c r="B2053" s="189"/>
      <c r="C2053" s="189"/>
      <c r="D2053" s="192"/>
      <c r="E2053" s="189"/>
      <c r="F2053" s="193"/>
      <c r="G2053" s="189"/>
      <c r="H2053" s="189"/>
      <c r="I2053" s="189"/>
      <c r="J2053" s="189"/>
    </row>
    <row r="2054" spans="1:10" x14ac:dyDescent="0.2">
      <c r="A2054" s="189"/>
      <c r="B2054" s="189"/>
      <c r="C2054" s="189"/>
      <c r="D2054" s="192"/>
      <c r="E2054" s="189"/>
      <c r="F2054" s="193"/>
      <c r="G2054" s="189"/>
      <c r="H2054" s="189"/>
      <c r="I2054" s="189"/>
      <c r="J2054" s="189"/>
    </row>
    <row r="2055" spans="1:10" x14ac:dyDescent="0.2">
      <c r="A2055" s="189"/>
      <c r="B2055" s="189"/>
      <c r="C2055" s="189"/>
      <c r="D2055" s="192"/>
      <c r="E2055" s="189"/>
      <c r="F2055" s="193"/>
      <c r="G2055" s="189"/>
      <c r="H2055" s="189"/>
      <c r="I2055" s="189"/>
      <c r="J2055" s="189"/>
    </row>
    <row r="2056" spans="1:10" x14ac:dyDescent="0.2">
      <c r="A2056" s="189"/>
      <c r="B2056" s="189"/>
      <c r="C2056" s="189"/>
      <c r="D2056" s="192"/>
      <c r="E2056" s="189"/>
      <c r="F2056" s="193"/>
      <c r="G2056" s="189"/>
      <c r="H2056" s="189"/>
      <c r="I2056" s="189"/>
      <c r="J2056" s="189"/>
    </row>
    <row r="2057" spans="1:10" x14ac:dyDescent="0.2">
      <c r="A2057" s="189"/>
      <c r="B2057" s="189"/>
      <c r="C2057" s="189"/>
      <c r="D2057" s="192"/>
      <c r="E2057" s="189"/>
      <c r="F2057" s="193"/>
      <c r="G2057" s="189"/>
      <c r="H2057" s="189"/>
      <c r="I2057" s="189"/>
      <c r="J2057" s="189"/>
    </row>
    <row r="2058" spans="1:10" x14ac:dyDescent="0.2">
      <c r="A2058" s="189"/>
      <c r="B2058" s="189"/>
      <c r="C2058" s="189"/>
      <c r="D2058" s="192"/>
      <c r="E2058" s="189"/>
      <c r="F2058" s="193"/>
      <c r="G2058" s="189"/>
      <c r="H2058" s="189"/>
      <c r="I2058" s="189"/>
      <c r="J2058" s="189"/>
    </row>
    <row r="2059" spans="1:10" x14ac:dyDescent="0.2">
      <c r="A2059" s="189"/>
      <c r="B2059" s="189"/>
      <c r="C2059" s="189"/>
      <c r="D2059" s="192"/>
      <c r="E2059" s="189"/>
      <c r="F2059" s="193"/>
      <c r="G2059" s="189"/>
      <c r="H2059" s="189"/>
      <c r="I2059" s="189"/>
      <c r="J2059" s="189"/>
    </row>
    <row r="2060" spans="1:10" x14ac:dyDescent="0.2">
      <c r="A2060" s="189"/>
      <c r="B2060" s="189"/>
      <c r="C2060" s="189"/>
      <c r="D2060" s="192"/>
      <c r="E2060" s="189"/>
      <c r="F2060" s="193"/>
      <c r="G2060" s="189"/>
      <c r="H2060" s="189"/>
      <c r="I2060" s="189"/>
      <c r="J2060" s="189"/>
    </row>
    <row r="2061" spans="1:10" x14ac:dyDescent="0.2">
      <c r="A2061" s="189"/>
      <c r="B2061" s="189"/>
      <c r="C2061" s="189"/>
      <c r="D2061" s="192"/>
      <c r="E2061" s="189"/>
      <c r="F2061" s="193"/>
      <c r="G2061" s="189"/>
      <c r="H2061" s="189"/>
      <c r="I2061" s="189"/>
      <c r="J2061" s="189"/>
    </row>
    <row r="2062" spans="1:10" x14ac:dyDescent="0.2">
      <c r="A2062" s="189"/>
      <c r="B2062" s="189"/>
      <c r="C2062" s="189"/>
      <c r="D2062" s="192"/>
      <c r="E2062" s="189"/>
      <c r="F2062" s="193"/>
      <c r="G2062" s="189"/>
      <c r="H2062" s="189"/>
      <c r="I2062" s="189"/>
      <c r="J2062" s="189"/>
    </row>
    <row r="2063" spans="1:10" x14ac:dyDescent="0.2">
      <c r="A2063" s="189"/>
      <c r="B2063" s="189"/>
      <c r="C2063" s="189"/>
      <c r="D2063" s="192"/>
      <c r="E2063" s="189"/>
      <c r="F2063" s="193"/>
      <c r="G2063" s="189"/>
      <c r="H2063" s="189"/>
      <c r="I2063" s="189"/>
      <c r="J2063" s="189"/>
    </row>
    <row r="2064" spans="1:10" x14ac:dyDescent="0.2">
      <c r="A2064" s="189"/>
      <c r="B2064" s="189"/>
      <c r="C2064" s="189"/>
      <c r="D2064" s="192"/>
      <c r="E2064" s="189"/>
      <c r="F2064" s="193"/>
      <c r="G2064" s="189"/>
      <c r="H2064" s="189"/>
      <c r="I2064" s="189"/>
      <c r="J2064" s="189"/>
    </row>
    <row r="2065" spans="1:10" x14ac:dyDescent="0.2">
      <c r="A2065" s="189"/>
      <c r="B2065" s="189"/>
      <c r="C2065" s="189"/>
      <c r="D2065" s="192"/>
      <c r="E2065" s="189"/>
      <c r="F2065" s="193"/>
      <c r="G2065" s="189"/>
      <c r="H2065" s="189"/>
      <c r="I2065" s="189"/>
      <c r="J2065" s="189"/>
    </row>
    <row r="2066" spans="1:10" x14ac:dyDescent="0.2">
      <c r="A2066" s="189"/>
      <c r="B2066" s="189"/>
      <c r="C2066" s="189"/>
      <c r="D2066" s="192"/>
      <c r="E2066" s="189"/>
      <c r="F2066" s="193"/>
      <c r="G2066" s="189"/>
      <c r="H2066" s="189"/>
      <c r="I2066" s="189"/>
      <c r="J2066" s="189"/>
    </row>
    <row r="2067" spans="1:10" x14ac:dyDescent="0.2">
      <c r="A2067" s="189"/>
      <c r="B2067" s="189"/>
      <c r="C2067" s="189"/>
      <c r="D2067" s="192"/>
      <c r="E2067" s="189"/>
      <c r="F2067" s="193"/>
      <c r="G2067" s="189"/>
      <c r="H2067" s="189"/>
      <c r="I2067" s="189"/>
      <c r="J2067" s="189"/>
    </row>
    <row r="2068" spans="1:10" x14ac:dyDescent="0.2">
      <c r="A2068" s="189"/>
      <c r="B2068" s="189"/>
      <c r="C2068" s="189"/>
      <c r="D2068" s="192"/>
      <c r="E2068" s="189"/>
      <c r="F2068" s="193"/>
      <c r="G2068" s="189"/>
      <c r="H2068" s="189"/>
      <c r="I2068" s="189"/>
      <c r="J2068" s="189"/>
    </row>
    <row r="2069" spans="1:10" x14ac:dyDescent="0.2">
      <c r="A2069" s="189"/>
      <c r="B2069" s="189"/>
      <c r="C2069" s="189"/>
      <c r="D2069" s="192"/>
      <c r="E2069" s="189"/>
      <c r="F2069" s="193"/>
      <c r="G2069" s="189"/>
      <c r="H2069" s="189"/>
      <c r="I2069" s="189"/>
      <c r="J2069" s="189"/>
    </row>
    <row r="2070" spans="1:10" x14ac:dyDescent="0.2">
      <c r="A2070" s="189"/>
      <c r="B2070" s="189"/>
      <c r="C2070" s="189"/>
      <c r="D2070" s="192"/>
      <c r="E2070" s="189"/>
      <c r="F2070" s="193"/>
      <c r="G2070" s="189"/>
      <c r="H2070" s="189"/>
      <c r="I2070" s="189"/>
      <c r="J2070" s="189"/>
    </row>
    <row r="2071" spans="1:10" x14ac:dyDescent="0.2">
      <c r="A2071" s="189"/>
      <c r="B2071" s="189"/>
      <c r="C2071" s="189"/>
      <c r="D2071" s="192"/>
      <c r="E2071" s="189"/>
      <c r="F2071" s="193"/>
      <c r="G2071" s="189"/>
      <c r="H2071" s="189"/>
      <c r="I2071" s="189"/>
      <c r="J2071" s="189"/>
    </row>
    <row r="2072" spans="1:10" x14ac:dyDescent="0.2">
      <c r="A2072" s="189"/>
      <c r="B2072" s="189"/>
      <c r="C2072" s="189"/>
      <c r="D2072" s="192"/>
      <c r="E2072" s="189"/>
      <c r="F2072" s="193"/>
      <c r="G2072" s="189"/>
      <c r="H2072" s="189"/>
      <c r="I2072" s="189"/>
      <c r="J2072" s="189"/>
    </row>
    <row r="2073" spans="1:10" x14ac:dyDescent="0.2">
      <c r="A2073" s="189"/>
      <c r="B2073" s="189"/>
      <c r="C2073" s="189"/>
      <c r="D2073" s="192"/>
      <c r="E2073" s="189"/>
      <c r="F2073" s="193"/>
      <c r="G2073" s="189"/>
      <c r="H2073" s="189"/>
      <c r="I2073" s="189"/>
      <c r="J2073" s="189"/>
    </row>
    <row r="2074" spans="1:10" x14ac:dyDescent="0.2">
      <c r="A2074" s="189"/>
      <c r="B2074" s="189"/>
      <c r="C2074" s="189"/>
      <c r="D2074" s="192"/>
      <c r="E2074" s="189"/>
      <c r="F2074" s="193"/>
      <c r="G2074" s="189"/>
      <c r="H2074" s="189"/>
      <c r="I2074" s="189"/>
      <c r="J2074" s="189"/>
    </row>
    <row r="2075" spans="1:10" x14ac:dyDescent="0.2">
      <c r="A2075" s="189"/>
      <c r="B2075" s="189"/>
      <c r="C2075" s="189"/>
      <c r="D2075" s="192"/>
      <c r="E2075" s="189"/>
      <c r="F2075" s="193"/>
      <c r="G2075" s="189"/>
      <c r="H2075" s="189"/>
      <c r="I2075" s="189"/>
      <c r="J2075" s="189"/>
    </row>
    <row r="2076" spans="1:10" x14ac:dyDescent="0.2">
      <c r="A2076" s="189"/>
      <c r="B2076" s="189"/>
      <c r="C2076" s="189"/>
      <c r="D2076" s="192"/>
      <c r="E2076" s="189"/>
      <c r="F2076" s="193"/>
      <c r="G2076" s="189"/>
      <c r="H2076" s="189"/>
      <c r="I2076" s="189"/>
      <c r="J2076" s="189"/>
    </row>
    <row r="2077" spans="1:10" x14ac:dyDescent="0.2">
      <c r="A2077" s="189"/>
      <c r="B2077" s="189"/>
      <c r="C2077" s="189"/>
      <c r="D2077" s="192"/>
      <c r="E2077" s="189"/>
      <c r="F2077" s="193"/>
      <c r="G2077" s="189"/>
      <c r="H2077" s="189"/>
      <c r="I2077" s="189"/>
      <c r="J2077" s="189"/>
    </row>
    <row r="2078" spans="1:10" x14ac:dyDescent="0.2">
      <c r="A2078" s="189"/>
      <c r="B2078" s="189"/>
      <c r="C2078" s="189"/>
      <c r="D2078" s="192"/>
      <c r="E2078" s="189"/>
      <c r="F2078" s="193"/>
      <c r="G2078" s="189"/>
      <c r="H2078" s="189"/>
      <c r="I2078" s="189"/>
      <c r="J2078" s="189"/>
    </row>
    <row r="2079" spans="1:10" x14ac:dyDescent="0.2">
      <c r="A2079" s="189"/>
      <c r="B2079" s="189"/>
      <c r="C2079" s="189"/>
      <c r="D2079" s="192"/>
      <c r="E2079" s="189"/>
      <c r="F2079" s="193"/>
      <c r="G2079" s="189"/>
      <c r="H2079" s="189"/>
      <c r="I2079" s="189"/>
      <c r="J2079" s="189"/>
    </row>
    <row r="2080" spans="1:10" x14ac:dyDescent="0.2">
      <c r="A2080" s="189"/>
      <c r="B2080" s="189"/>
      <c r="C2080" s="189"/>
      <c r="D2080" s="192"/>
      <c r="E2080" s="189"/>
      <c r="F2080" s="193"/>
      <c r="G2080" s="189"/>
      <c r="H2080" s="189"/>
      <c r="I2080" s="189"/>
      <c r="J2080" s="189"/>
    </row>
    <row r="2081" spans="1:10" x14ac:dyDescent="0.2">
      <c r="A2081" s="189"/>
      <c r="B2081" s="189"/>
      <c r="C2081" s="189"/>
      <c r="D2081" s="192"/>
      <c r="E2081" s="189"/>
      <c r="F2081" s="193"/>
      <c r="G2081" s="189"/>
      <c r="H2081" s="189"/>
      <c r="I2081" s="189"/>
      <c r="J2081" s="189"/>
    </row>
    <row r="2082" spans="1:10" x14ac:dyDescent="0.2">
      <c r="A2082" s="189"/>
      <c r="B2082" s="189"/>
      <c r="C2082" s="189"/>
      <c r="D2082" s="192"/>
      <c r="E2082" s="189"/>
      <c r="F2082" s="193"/>
      <c r="G2082" s="189"/>
      <c r="H2082" s="189"/>
      <c r="I2082" s="189"/>
      <c r="J2082" s="189"/>
    </row>
    <row r="2083" spans="1:10" x14ac:dyDescent="0.2">
      <c r="A2083" s="189"/>
      <c r="B2083" s="189"/>
      <c r="C2083" s="189"/>
      <c r="D2083" s="192"/>
      <c r="E2083" s="189"/>
      <c r="F2083" s="193"/>
      <c r="G2083" s="189"/>
      <c r="H2083" s="189"/>
      <c r="I2083" s="189"/>
      <c r="J2083" s="189"/>
    </row>
    <row r="2084" spans="1:10" x14ac:dyDescent="0.2">
      <c r="A2084" s="189"/>
      <c r="B2084" s="189"/>
      <c r="C2084" s="189"/>
      <c r="D2084" s="192"/>
      <c r="E2084" s="189"/>
      <c r="F2084" s="193"/>
      <c r="G2084" s="189"/>
      <c r="H2084" s="189"/>
      <c r="I2084" s="189"/>
      <c r="J2084" s="189"/>
    </row>
    <row r="2085" spans="1:10" x14ac:dyDescent="0.2">
      <c r="A2085" s="189"/>
      <c r="B2085" s="189"/>
      <c r="C2085" s="189"/>
      <c r="D2085" s="192"/>
      <c r="E2085" s="189"/>
      <c r="F2085" s="193"/>
      <c r="G2085" s="189"/>
      <c r="H2085" s="189"/>
      <c r="I2085" s="189"/>
      <c r="J2085" s="189"/>
    </row>
    <row r="2086" spans="1:10" x14ac:dyDescent="0.2">
      <c r="A2086" s="189"/>
      <c r="B2086" s="189"/>
      <c r="C2086" s="189"/>
      <c r="D2086" s="192"/>
      <c r="E2086" s="189"/>
      <c r="F2086" s="193"/>
      <c r="G2086" s="189"/>
      <c r="H2086" s="189"/>
      <c r="I2086" s="189"/>
      <c r="J2086" s="189"/>
    </row>
    <row r="2087" spans="1:10" x14ac:dyDescent="0.2">
      <c r="A2087" s="189"/>
      <c r="B2087" s="189"/>
      <c r="C2087" s="189"/>
      <c r="D2087" s="192"/>
      <c r="E2087" s="189"/>
      <c r="F2087" s="193"/>
      <c r="G2087" s="189"/>
      <c r="H2087" s="189"/>
      <c r="I2087" s="189"/>
      <c r="J2087" s="189"/>
    </row>
    <row r="2088" spans="1:10" x14ac:dyDescent="0.2">
      <c r="A2088" s="189"/>
      <c r="B2088" s="189"/>
      <c r="C2088" s="189"/>
      <c r="D2088" s="192"/>
      <c r="E2088" s="189"/>
      <c r="F2088" s="193"/>
      <c r="G2088" s="189"/>
      <c r="H2088" s="189"/>
      <c r="I2088" s="189"/>
      <c r="J2088" s="189"/>
    </row>
    <row r="2089" spans="1:10" x14ac:dyDescent="0.2">
      <c r="A2089" s="189"/>
      <c r="B2089" s="189"/>
      <c r="C2089" s="189"/>
      <c r="D2089" s="192"/>
      <c r="E2089" s="189"/>
      <c r="F2089" s="193"/>
      <c r="G2089" s="189"/>
      <c r="H2089" s="189"/>
      <c r="I2089" s="189"/>
      <c r="J2089" s="189"/>
    </row>
    <row r="2090" spans="1:10" x14ac:dyDescent="0.2">
      <c r="A2090" s="189"/>
      <c r="B2090" s="189"/>
      <c r="C2090" s="189"/>
      <c r="D2090" s="192"/>
      <c r="E2090" s="189"/>
      <c r="F2090" s="193"/>
      <c r="G2090" s="189"/>
      <c r="H2090" s="189"/>
      <c r="I2090" s="189"/>
      <c r="J2090" s="189"/>
    </row>
    <row r="2091" spans="1:10" x14ac:dyDescent="0.2">
      <c r="A2091" s="189"/>
      <c r="B2091" s="189"/>
      <c r="C2091" s="189"/>
      <c r="D2091" s="192"/>
      <c r="E2091" s="189"/>
      <c r="F2091" s="193"/>
      <c r="G2091" s="189"/>
      <c r="H2091" s="189"/>
      <c r="I2091" s="189"/>
      <c r="J2091" s="189"/>
    </row>
    <row r="2092" spans="1:10" x14ac:dyDescent="0.2">
      <c r="A2092" s="189"/>
      <c r="B2092" s="189"/>
      <c r="C2092" s="189"/>
      <c r="D2092" s="192"/>
      <c r="E2092" s="189"/>
      <c r="F2092" s="193"/>
      <c r="G2092" s="189"/>
      <c r="H2092" s="189"/>
      <c r="I2092" s="189"/>
      <c r="J2092" s="189"/>
    </row>
    <row r="2093" spans="1:10" x14ac:dyDescent="0.2">
      <c r="A2093" s="189"/>
      <c r="B2093" s="189"/>
      <c r="C2093" s="189"/>
      <c r="D2093" s="192"/>
      <c r="E2093" s="189"/>
      <c r="F2093" s="193"/>
      <c r="G2093" s="189"/>
      <c r="H2093" s="189"/>
      <c r="I2093" s="189"/>
      <c r="J2093" s="189"/>
    </row>
    <row r="2094" spans="1:10" x14ac:dyDescent="0.2">
      <c r="A2094" s="189"/>
      <c r="B2094" s="189"/>
      <c r="C2094" s="189"/>
      <c r="D2094" s="192"/>
      <c r="E2094" s="189"/>
      <c r="F2094" s="193"/>
      <c r="G2094" s="189"/>
      <c r="H2094" s="189"/>
      <c r="I2094" s="189"/>
      <c r="J2094" s="189"/>
    </row>
    <row r="2095" spans="1:10" x14ac:dyDescent="0.2">
      <c r="A2095" s="189"/>
      <c r="B2095" s="189"/>
      <c r="C2095" s="189"/>
      <c r="D2095" s="192"/>
      <c r="E2095" s="189"/>
      <c r="F2095" s="193"/>
      <c r="G2095" s="189"/>
      <c r="H2095" s="189"/>
      <c r="I2095" s="189"/>
      <c r="J2095" s="189"/>
    </row>
    <row r="2096" spans="1:10" x14ac:dyDescent="0.2">
      <c r="A2096" s="189"/>
      <c r="B2096" s="189"/>
      <c r="C2096" s="189"/>
      <c r="D2096" s="192"/>
      <c r="E2096" s="189"/>
      <c r="F2096" s="193"/>
      <c r="G2096" s="189"/>
      <c r="H2096" s="189"/>
      <c r="I2096" s="189"/>
      <c r="J2096" s="189"/>
    </row>
    <row r="2097" spans="1:10" x14ac:dyDescent="0.2">
      <c r="A2097" s="189"/>
      <c r="B2097" s="189"/>
      <c r="C2097" s="189"/>
      <c r="D2097" s="192"/>
      <c r="E2097" s="189"/>
      <c r="F2097" s="193"/>
      <c r="G2097" s="189"/>
      <c r="H2097" s="189"/>
      <c r="I2097" s="189"/>
      <c r="J2097" s="189"/>
    </row>
    <row r="2098" spans="1:10" x14ac:dyDescent="0.2">
      <c r="A2098" s="189"/>
      <c r="B2098" s="189"/>
      <c r="C2098" s="189"/>
      <c r="D2098" s="192"/>
      <c r="E2098" s="189"/>
      <c r="F2098" s="193"/>
      <c r="G2098" s="189"/>
      <c r="H2098" s="189"/>
      <c r="I2098" s="189"/>
      <c r="J2098" s="189"/>
    </row>
    <row r="2099" spans="1:10" x14ac:dyDescent="0.2">
      <c r="A2099" s="189"/>
      <c r="B2099" s="189"/>
      <c r="C2099" s="189"/>
      <c r="D2099" s="192"/>
      <c r="E2099" s="189"/>
      <c r="F2099" s="193"/>
      <c r="G2099" s="189"/>
      <c r="H2099" s="189"/>
      <c r="I2099" s="189"/>
      <c r="J2099" s="189"/>
    </row>
    <row r="2100" spans="1:10" x14ac:dyDescent="0.2">
      <c r="A2100" s="189"/>
      <c r="B2100" s="189"/>
      <c r="C2100" s="189"/>
      <c r="D2100" s="192"/>
      <c r="E2100" s="189"/>
      <c r="F2100" s="193"/>
      <c r="G2100" s="189"/>
      <c r="H2100" s="189"/>
      <c r="I2100" s="189"/>
      <c r="J2100" s="189"/>
    </row>
    <row r="2101" spans="1:10" x14ac:dyDescent="0.2">
      <c r="A2101" s="189"/>
      <c r="B2101" s="189"/>
      <c r="C2101" s="189"/>
      <c r="D2101" s="192"/>
      <c r="E2101" s="189"/>
      <c r="F2101" s="193"/>
      <c r="G2101" s="189"/>
      <c r="H2101" s="189"/>
      <c r="I2101" s="189"/>
      <c r="J2101" s="189"/>
    </row>
    <row r="2102" spans="1:10" x14ac:dyDescent="0.2">
      <c r="A2102" s="189"/>
      <c r="B2102" s="189"/>
      <c r="C2102" s="189"/>
      <c r="D2102" s="192"/>
      <c r="E2102" s="189"/>
      <c r="F2102" s="193"/>
      <c r="G2102" s="189"/>
      <c r="H2102" s="189"/>
      <c r="I2102" s="189"/>
      <c r="J2102" s="189"/>
    </row>
    <row r="2103" spans="1:10" x14ac:dyDescent="0.2">
      <c r="A2103" s="189"/>
      <c r="B2103" s="189"/>
      <c r="C2103" s="189"/>
      <c r="D2103" s="192"/>
      <c r="E2103" s="189"/>
      <c r="F2103" s="193"/>
      <c r="G2103" s="189"/>
      <c r="H2103" s="189"/>
      <c r="I2103" s="189"/>
      <c r="J2103" s="189"/>
    </row>
    <row r="2104" spans="1:10" x14ac:dyDescent="0.2">
      <c r="A2104" s="189"/>
      <c r="B2104" s="189"/>
      <c r="C2104" s="189"/>
      <c r="D2104" s="192"/>
      <c r="E2104" s="189"/>
      <c r="F2104" s="193"/>
      <c r="G2104" s="189"/>
      <c r="H2104" s="189"/>
      <c r="I2104" s="189"/>
      <c r="J2104" s="189"/>
    </row>
    <row r="2105" spans="1:10" x14ac:dyDescent="0.2">
      <c r="A2105" s="189"/>
      <c r="B2105" s="189"/>
      <c r="C2105" s="189"/>
      <c r="D2105" s="192"/>
      <c r="E2105" s="189"/>
      <c r="F2105" s="193"/>
      <c r="G2105" s="189"/>
      <c r="H2105" s="189"/>
      <c r="I2105" s="189"/>
      <c r="J2105" s="189"/>
    </row>
    <row r="2106" spans="1:10" x14ac:dyDescent="0.2">
      <c r="A2106" s="189"/>
      <c r="B2106" s="189"/>
      <c r="C2106" s="189"/>
      <c r="D2106" s="192"/>
      <c r="E2106" s="189"/>
      <c r="F2106" s="193"/>
      <c r="G2106" s="189"/>
      <c r="H2106" s="189"/>
      <c r="I2106" s="189"/>
      <c r="J2106" s="189"/>
    </row>
    <row r="2107" spans="1:10" x14ac:dyDescent="0.2">
      <c r="A2107" s="189"/>
      <c r="B2107" s="189"/>
      <c r="C2107" s="189"/>
      <c r="D2107" s="192"/>
      <c r="E2107" s="189"/>
      <c r="F2107" s="193"/>
      <c r="G2107" s="189"/>
      <c r="H2107" s="189"/>
      <c r="I2107" s="189"/>
      <c r="J2107" s="189"/>
    </row>
    <row r="2108" spans="1:10" x14ac:dyDescent="0.2">
      <c r="A2108" s="189"/>
      <c r="B2108" s="189"/>
      <c r="C2108" s="189"/>
      <c r="D2108" s="192"/>
      <c r="E2108" s="189"/>
      <c r="F2108" s="193"/>
      <c r="G2108" s="189"/>
      <c r="H2108" s="189"/>
      <c r="I2108" s="189"/>
      <c r="J2108" s="189"/>
    </row>
    <row r="2109" spans="1:10" x14ac:dyDescent="0.2">
      <c r="A2109" s="189"/>
      <c r="B2109" s="189"/>
      <c r="C2109" s="189"/>
      <c r="D2109" s="192"/>
      <c r="E2109" s="189"/>
      <c r="F2109" s="193"/>
      <c r="G2109" s="189"/>
      <c r="H2109" s="189"/>
      <c r="I2109" s="189"/>
      <c r="J2109" s="189"/>
    </row>
    <row r="2110" spans="1:10" x14ac:dyDescent="0.2">
      <c r="A2110" s="189"/>
      <c r="B2110" s="189"/>
      <c r="C2110" s="189"/>
      <c r="D2110" s="192"/>
      <c r="E2110" s="189"/>
      <c r="F2110" s="193"/>
      <c r="G2110" s="189"/>
      <c r="H2110" s="189"/>
      <c r="I2110" s="189"/>
      <c r="J2110" s="189"/>
    </row>
    <row r="2111" spans="1:10" x14ac:dyDescent="0.2">
      <c r="A2111" s="189"/>
      <c r="B2111" s="189"/>
      <c r="C2111" s="189"/>
      <c r="D2111" s="192"/>
      <c r="E2111" s="189"/>
      <c r="F2111" s="193"/>
      <c r="G2111" s="189"/>
      <c r="H2111" s="189"/>
      <c r="I2111" s="189"/>
      <c r="J2111" s="189"/>
    </row>
    <row r="2112" spans="1:10" x14ac:dyDescent="0.2">
      <c r="A2112" s="189"/>
      <c r="B2112" s="189"/>
      <c r="C2112" s="189"/>
      <c r="D2112" s="192"/>
      <c r="E2112" s="189"/>
      <c r="F2112" s="193"/>
      <c r="G2112" s="189"/>
      <c r="H2112" s="189"/>
      <c r="I2112" s="189"/>
      <c r="J2112" s="189"/>
    </row>
    <row r="2113" spans="1:10" x14ac:dyDescent="0.2">
      <c r="A2113" s="189"/>
      <c r="B2113" s="189"/>
      <c r="C2113" s="189"/>
      <c r="D2113" s="192"/>
      <c r="E2113" s="189"/>
      <c r="F2113" s="193"/>
      <c r="G2113" s="189"/>
      <c r="H2113" s="189"/>
      <c r="I2113" s="189"/>
      <c r="J2113" s="189"/>
    </row>
    <row r="2114" spans="1:10" x14ac:dyDescent="0.2">
      <c r="A2114" s="189"/>
      <c r="B2114" s="189"/>
      <c r="C2114" s="189"/>
      <c r="D2114" s="192"/>
      <c r="E2114" s="189"/>
      <c r="F2114" s="193"/>
      <c r="G2114" s="189"/>
      <c r="H2114" s="189"/>
      <c r="I2114" s="189"/>
      <c r="J2114" s="189"/>
    </row>
    <row r="2115" spans="1:10" x14ac:dyDescent="0.2">
      <c r="A2115" s="189"/>
      <c r="B2115" s="189"/>
      <c r="C2115" s="189"/>
      <c r="D2115" s="192"/>
      <c r="E2115" s="189"/>
      <c r="F2115" s="193"/>
      <c r="G2115" s="189"/>
      <c r="H2115" s="189"/>
      <c r="I2115" s="189"/>
      <c r="J2115" s="189"/>
    </row>
    <row r="2116" spans="1:10" x14ac:dyDescent="0.2">
      <c r="A2116" s="189"/>
      <c r="B2116" s="189"/>
      <c r="C2116" s="189"/>
      <c r="D2116" s="192"/>
      <c r="E2116" s="189"/>
      <c r="F2116" s="193"/>
      <c r="G2116" s="189"/>
      <c r="H2116" s="189"/>
      <c r="I2116" s="189"/>
      <c r="J2116" s="189"/>
    </row>
    <row r="2117" spans="1:10" x14ac:dyDescent="0.2">
      <c r="A2117" s="189"/>
      <c r="B2117" s="189"/>
      <c r="C2117" s="189"/>
      <c r="D2117" s="192"/>
      <c r="E2117" s="189"/>
      <c r="F2117" s="193"/>
      <c r="G2117" s="189"/>
      <c r="H2117" s="189"/>
      <c r="I2117" s="189"/>
      <c r="J2117" s="189"/>
    </row>
    <row r="2118" spans="1:10" x14ac:dyDescent="0.2">
      <c r="A2118" s="189"/>
      <c r="B2118" s="189"/>
      <c r="C2118" s="189"/>
      <c r="D2118" s="192"/>
      <c r="E2118" s="189"/>
      <c r="F2118" s="193"/>
      <c r="G2118" s="189"/>
      <c r="H2118" s="189"/>
      <c r="I2118" s="189"/>
      <c r="J2118" s="189"/>
    </row>
    <row r="2119" spans="1:10" x14ac:dyDescent="0.2">
      <c r="A2119" s="189"/>
      <c r="B2119" s="189"/>
      <c r="C2119" s="189"/>
      <c r="D2119" s="192"/>
      <c r="E2119" s="189"/>
      <c r="F2119" s="193"/>
      <c r="G2119" s="189"/>
      <c r="H2119" s="189"/>
      <c r="I2119" s="189"/>
      <c r="J2119" s="189"/>
    </row>
    <row r="2120" spans="1:10" x14ac:dyDescent="0.2">
      <c r="A2120" s="189"/>
      <c r="B2120" s="189"/>
      <c r="C2120" s="189"/>
      <c r="D2120" s="192"/>
      <c r="E2120" s="189"/>
      <c r="F2120" s="193"/>
      <c r="G2120" s="189"/>
      <c r="H2120" s="189"/>
      <c r="I2120" s="189"/>
      <c r="J2120" s="189"/>
    </row>
    <row r="2121" spans="1:10" x14ac:dyDescent="0.2">
      <c r="A2121" s="189"/>
      <c r="B2121" s="189"/>
      <c r="C2121" s="189"/>
      <c r="D2121" s="192"/>
      <c r="E2121" s="189"/>
      <c r="F2121" s="193"/>
      <c r="G2121" s="189"/>
      <c r="H2121" s="189"/>
      <c r="I2121" s="189"/>
      <c r="J2121" s="189"/>
    </row>
    <row r="2122" spans="1:10" x14ac:dyDescent="0.2">
      <c r="A2122" s="189"/>
      <c r="B2122" s="189"/>
      <c r="C2122" s="189"/>
      <c r="D2122" s="192"/>
      <c r="E2122" s="189"/>
      <c r="F2122" s="193"/>
      <c r="G2122" s="189"/>
      <c r="H2122" s="189"/>
      <c r="I2122" s="189"/>
      <c r="J2122" s="189"/>
    </row>
    <row r="2123" spans="1:10" x14ac:dyDescent="0.2">
      <c r="A2123" s="189"/>
      <c r="B2123" s="189"/>
      <c r="C2123" s="189"/>
      <c r="D2123" s="192"/>
      <c r="E2123" s="189"/>
      <c r="F2123" s="193"/>
      <c r="G2123" s="189"/>
      <c r="H2123" s="189"/>
      <c r="I2123" s="189"/>
      <c r="J2123" s="189"/>
    </row>
    <row r="2124" spans="1:10" x14ac:dyDescent="0.2">
      <c r="A2124" s="189"/>
      <c r="B2124" s="189"/>
      <c r="C2124" s="189"/>
      <c r="D2124" s="192"/>
      <c r="E2124" s="189"/>
      <c r="F2124" s="193"/>
      <c r="G2124" s="189"/>
      <c r="H2124" s="189"/>
      <c r="I2124" s="189"/>
      <c r="J2124" s="189"/>
    </row>
    <row r="2125" spans="1:10" x14ac:dyDescent="0.2">
      <c r="A2125" s="189"/>
      <c r="B2125" s="189"/>
      <c r="C2125" s="189"/>
      <c r="D2125" s="192"/>
      <c r="E2125" s="189"/>
      <c r="F2125" s="193"/>
      <c r="G2125" s="189"/>
      <c r="H2125" s="189"/>
      <c r="I2125" s="189"/>
      <c r="J2125" s="189"/>
    </row>
    <row r="2126" spans="1:10" x14ac:dyDescent="0.2">
      <c r="A2126" s="189"/>
      <c r="B2126" s="189"/>
      <c r="C2126" s="189"/>
      <c r="D2126" s="192"/>
      <c r="E2126" s="189"/>
      <c r="F2126" s="193"/>
      <c r="G2126" s="189"/>
      <c r="H2126" s="189"/>
      <c r="I2126" s="189"/>
      <c r="J2126" s="189"/>
    </row>
    <row r="2127" spans="1:10" x14ac:dyDescent="0.2">
      <c r="A2127" s="189"/>
      <c r="B2127" s="189"/>
      <c r="C2127" s="189"/>
      <c r="D2127" s="192"/>
      <c r="E2127" s="189"/>
      <c r="F2127" s="193"/>
      <c r="G2127" s="189"/>
      <c r="H2127" s="189"/>
      <c r="I2127" s="189"/>
      <c r="J2127" s="189"/>
    </row>
    <row r="2128" spans="1:10" x14ac:dyDescent="0.2">
      <c r="A2128" s="189"/>
      <c r="B2128" s="189"/>
      <c r="C2128" s="189"/>
      <c r="D2128" s="192"/>
      <c r="E2128" s="189"/>
      <c r="F2128" s="193"/>
      <c r="G2128" s="189"/>
      <c r="H2128" s="189"/>
      <c r="I2128" s="189"/>
      <c r="J2128" s="189"/>
    </row>
    <row r="2129" spans="1:10" x14ac:dyDescent="0.2">
      <c r="A2129" s="189"/>
      <c r="B2129" s="189"/>
      <c r="C2129" s="189"/>
      <c r="D2129" s="192"/>
      <c r="E2129" s="189"/>
      <c r="F2129" s="193"/>
      <c r="G2129" s="189"/>
      <c r="H2129" s="189"/>
      <c r="I2129" s="189"/>
      <c r="J2129" s="189"/>
    </row>
    <row r="2130" spans="1:10" x14ac:dyDescent="0.2">
      <c r="A2130" s="189"/>
      <c r="B2130" s="189"/>
      <c r="C2130" s="189"/>
      <c r="D2130" s="192"/>
      <c r="E2130" s="189"/>
      <c r="F2130" s="193"/>
      <c r="G2130" s="189"/>
      <c r="H2130" s="189"/>
      <c r="I2130" s="189"/>
      <c r="J2130" s="189"/>
    </row>
    <row r="2131" spans="1:10" x14ac:dyDescent="0.2">
      <c r="A2131" s="189"/>
      <c r="B2131" s="189"/>
      <c r="C2131" s="189"/>
      <c r="D2131" s="192"/>
      <c r="E2131" s="189"/>
      <c r="F2131" s="193"/>
      <c r="G2131" s="189"/>
      <c r="H2131" s="189"/>
      <c r="I2131" s="189"/>
      <c r="J2131" s="189"/>
    </row>
    <row r="2132" spans="1:10" x14ac:dyDescent="0.2">
      <c r="A2132" s="189"/>
      <c r="B2132" s="189"/>
      <c r="C2132" s="189"/>
      <c r="D2132" s="192"/>
      <c r="E2132" s="189"/>
      <c r="F2132" s="193"/>
      <c r="G2132" s="189"/>
      <c r="H2132" s="189"/>
      <c r="I2132" s="189"/>
      <c r="J2132" s="189"/>
    </row>
    <row r="2133" spans="1:10" x14ac:dyDescent="0.2">
      <c r="A2133" s="189"/>
      <c r="B2133" s="189"/>
      <c r="C2133" s="189"/>
      <c r="D2133" s="192"/>
      <c r="E2133" s="189"/>
      <c r="F2133" s="193"/>
      <c r="G2133" s="189"/>
      <c r="H2133" s="189"/>
      <c r="I2133" s="189"/>
      <c r="J2133" s="189"/>
    </row>
    <row r="2134" spans="1:10" x14ac:dyDescent="0.2">
      <c r="A2134" s="189"/>
      <c r="B2134" s="189"/>
      <c r="C2134" s="189"/>
      <c r="D2134" s="192"/>
      <c r="E2134" s="189"/>
      <c r="F2134" s="193"/>
      <c r="G2134" s="189"/>
      <c r="H2134" s="189"/>
      <c r="I2134" s="189"/>
      <c r="J2134" s="189"/>
    </row>
    <row r="2135" spans="1:10" x14ac:dyDescent="0.2">
      <c r="A2135" s="189"/>
      <c r="B2135" s="189"/>
      <c r="C2135" s="189"/>
      <c r="D2135" s="192"/>
      <c r="E2135" s="189"/>
      <c r="F2135" s="193"/>
      <c r="G2135" s="189"/>
      <c r="H2135" s="189"/>
      <c r="I2135" s="189"/>
      <c r="J2135" s="189"/>
    </row>
    <row r="2136" spans="1:10" x14ac:dyDescent="0.2">
      <c r="A2136" s="189"/>
      <c r="B2136" s="189"/>
      <c r="C2136" s="189"/>
      <c r="D2136" s="192"/>
      <c r="E2136" s="189"/>
      <c r="F2136" s="193"/>
      <c r="G2136" s="189"/>
      <c r="H2136" s="189"/>
      <c r="I2136" s="189"/>
      <c r="J2136" s="189"/>
    </row>
    <row r="2137" spans="1:10" x14ac:dyDescent="0.2">
      <c r="A2137" s="189"/>
      <c r="B2137" s="189"/>
      <c r="C2137" s="189"/>
      <c r="D2137" s="192"/>
      <c r="E2137" s="189"/>
      <c r="F2137" s="193"/>
      <c r="G2137" s="189"/>
      <c r="H2137" s="189"/>
      <c r="I2137" s="189"/>
      <c r="J2137" s="189"/>
    </row>
    <row r="2138" spans="1:10" x14ac:dyDescent="0.2">
      <c r="A2138" s="189"/>
      <c r="B2138" s="189"/>
      <c r="C2138" s="189"/>
      <c r="D2138" s="192"/>
      <c r="E2138" s="189"/>
      <c r="F2138" s="193"/>
      <c r="G2138" s="189"/>
      <c r="H2138" s="189"/>
      <c r="I2138" s="189"/>
      <c r="J2138" s="189"/>
    </row>
    <row r="2139" spans="1:10" x14ac:dyDescent="0.2">
      <c r="A2139" s="189"/>
      <c r="B2139" s="189"/>
      <c r="C2139" s="189"/>
      <c r="D2139" s="192"/>
      <c r="E2139" s="189"/>
      <c r="F2139" s="193"/>
      <c r="G2139" s="189"/>
      <c r="H2139" s="189"/>
      <c r="I2139" s="189"/>
      <c r="J2139" s="189"/>
    </row>
    <row r="2140" spans="1:10" x14ac:dyDescent="0.2">
      <c r="A2140" s="189"/>
      <c r="B2140" s="189"/>
      <c r="C2140" s="189"/>
      <c r="D2140" s="192"/>
      <c r="E2140" s="189"/>
      <c r="F2140" s="193"/>
      <c r="G2140" s="189"/>
      <c r="H2140" s="189"/>
      <c r="I2140" s="189"/>
      <c r="J2140" s="189"/>
    </row>
    <row r="2141" spans="1:10" x14ac:dyDescent="0.2">
      <c r="A2141" s="189"/>
      <c r="B2141" s="189"/>
      <c r="C2141" s="189"/>
      <c r="D2141" s="192"/>
      <c r="E2141" s="189"/>
      <c r="F2141" s="193"/>
      <c r="G2141" s="189"/>
      <c r="H2141" s="189"/>
      <c r="I2141" s="189"/>
      <c r="J2141" s="189"/>
    </row>
    <row r="2142" spans="1:10" x14ac:dyDescent="0.2">
      <c r="A2142" s="189"/>
      <c r="B2142" s="189"/>
      <c r="C2142" s="189"/>
      <c r="D2142" s="192"/>
      <c r="E2142" s="189"/>
      <c r="F2142" s="193"/>
      <c r="G2142" s="189"/>
      <c r="H2142" s="189"/>
      <c r="I2142" s="189"/>
      <c r="J2142" s="189"/>
    </row>
    <row r="2143" spans="1:10" x14ac:dyDescent="0.2">
      <c r="A2143" s="189"/>
      <c r="B2143" s="189"/>
      <c r="C2143" s="189"/>
      <c r="D2143" s="192"/>
      <c r="E2143" s="189"/>
      <c r="F2143" s="193"/>
      <c r="G2143" s="189"/>
      <c r="H2143" s="189"/>
      <c r="I2143" s="189"/>
      <c r="J2143" s="189"/>
    </row>
    <row r="2144" spans="1:10" x14ac:dyDescent="0.2">
      <c r="A2144" s="189"/>
      <c r="B2144" s="189"/>
      <c r="C2144" s="189"/>
      <c r="D2144" s="192"/>
      <c r="E2144" s="189"/>
      <c r="F2144" s="193"/>
      <c r="G2144" s="189"/>
      <c r="H2144" s="189"/>
      <c r="I2144" s="189"/>
      <c r="J2144" s="189"/>
    </row>
    <row r="2145" spans="1:10" x14ac:dyDescent="0.2">
      <c r="A2145" s="189"/>
      <c r="B2145" s="189"/>
      <c r="C2145" s="189"/>
      <c r="D2145" s="192"/>
      <c r="E2145" s="189"/>
      <c r="F2145" s="193"/>
      <c r="G2145" s="189"/>
      <c r="H2145" s="189"/>
      <c r="I2145" s="189"/>
      <c r="J2145" s="189"/>
    </row>
    <row r="2146" spans="1:10" x14ac:dyDescent="0.2">
      <c r="A2146" s="189"/>
      <c r="B2146" s="189"/>
      <c r="C2146" s="189"/>
      <c r="D2146" s="192"/>
      <c r="E2146" s="189"/>
      <c r="F2146" s="193"/>
      <c r="G2146" s="189"/>
      <c r="H2146" s="189"/>
      <c r="I2146" s="189"/>
      <c r="J2146" s="189"/>
    </row>
    <row r="2147" spans="1:10" x14ac:dyDescent="0.2">
      <c r="A2147" s="189"/>
      <c r="B2147" s="189"/>
      <c r="C2147" s="189"/>
      <c r="D2147" s="192"/>
      <c r="E2147" s="189"/>
      <c r="F2147" s="193"/>
      <c r="G2147" s="189"/>
      <c r="H2147" s="189"/>
      <c r="I2147" s="189"/>
      <c r="J2147" s="189"/>
    </row>
    <row r="2148" spans="1:10" x14ac:dyDescent="0.2">
      <c r="A2148" s="189"/>
      <c r="B2148" s="189"/>
      <c r="C2148" s="189"/>
      <c r="D2148" s="192"/>
      <c r="E2148" s="189"/>
      <c r="F2148" s="193"/>
      <c r="G2148" s="189"/>
      <c r="H2148" s="189"/>
      <c r="I2148" s="189"/>
      <c r="J2148" s="189"/>
    </row>
    <row r="2149" spans="1:10" x14ac:dyDescent="0.2">
      <c r="C2149" s="189"/>
      <c r="G2149" s="189"/>
    </row>
    <row r="2150" spans="1:10" x14ac:dyDescent="0.2">
      <c r="G2150" s="189"/>
    </row>
    <row r="2151" spans="1:10" x14ac:dyDescent="0.2">
      <c r="G2151" s="189"/>
    </row>
    <row r="2152" spans="1:10" x14ac:dyDescent="0.2">
      <c r="G2152" s="189"/>
    </row>
    <row r="2153" spans="1:10" x14ac:dyDescent="0.2">
      <c r="G2153" s="189"/>
    </row>
    <row r="2154" spans="1:10" x14ac:dyDescent="0.2">
      <c r="G2154" s="189"/>
    </row>
    <row r="2155" spans="1:10" x14ac:dyDescent="0.2">
      <c r="G2155" s="189"/>
    </row>
    <row r="2156" spans="1:10" x14ac:dyDescent="0.2">
      <c r="G2156" s="189"/>
    </row>
    <row r="2157" spans="1:10" x14ac:dyDescent="0.2">
      <c r="G2157" s="189"/>
    </row>
    <row r="2158" spans="1:10" x14ac:dyDescent="0.2">
      <c r="G2158" s="189"/>
    </row>
    <row r="2159" spans="1:10" x14ac:dyDescent="0.2">
      <c r="G2159" s="189"/>
    </row>
    <row r="2160" spans="1:10" x14ac:dyDescent="0.2">
      <c r="G2160" s="189"/>
    </row>
    <row r="2161" spans="7:7" x14ac:dyDescent="0.2">
      <c r="G2161" s="189"/>
    </row>
    <row r="2162" spans="7:7" x14ac:dyDescent="0.2">
      <c r="G2162" s="189"/>
    </row>
    <row r="2163" spans="7:7" x14ac:dyDescent="0.2">
      <c r="G2163" s="189"/>
    </row>
    <row r="2164" spans="7:7" x14ac:dyDescent="0.2">
      <c r="G2164" s="189"/>
    </row>
    <row r="2165" spans="7:7" x14ac:dyDescent="0.2">
      <c r="G2165" s="189"/>
    </row>
    <row r="2166" spans="7:7" x14ac:dyDescent="0.2">
      <c r="G2166" s="189"/>
    </row>
    <row r="2167" spans="7:7" x14ac:dyDescent="0.2">
      <c r="G2167" s="189"/>
    </row>
    <row r="2168" spans="7:7" x14ac:dyDescent="0.2">
      <c r="G2168" s="189"/>
    </row>
    <row r="2169" spans="7:7" x14ac:dyDescent="0.2">
      <c r="G2169" s="189"/>
    </row>
    <row r="2170" spans="7:7" x14ac:dyDescent="0.2">
      <c r="G2170" s="189"/>
    </row>
    <row r="2171" spans="7:7" x14ac:dyDescent="0.2">
      <c r="G2171" s="189"/>
    </row>
    <row r="2172" spans="7:7" x14ac:dyDescent="0.2">
      <c r="G2172" s="189"/>
    </row>
    <row r="2173" spans="7:7" x14ac:dyDescent="0.2">
      <c r="G2173" s="189"/>
    </row>
    <row r="2174" spans="7:7" x14ac:dyDescent="0.2">
      <c r="G2174" s="189"/>
    </row>
    <row r="2175" spans="7:7" x14ac:dyDescent="0.2">
      <c r="G2175" s="189"/>
    </row>
    <row r="2176" spans="7:7" x14ac:dyDescent="0.2">
      <c r="G2176" s="189"/>
    </row>
  </sheetData>
  <autoFilter ref="A1:J2148"/>
  <phoneticPr fontId="3" type="noConversion"/>
  <pageMargins left="0.75" right="0.75" top="1" bottom="1" header="0.5" footer="0.5"/>
  <pageSetup orientation="portrait"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I11" sqref="I11"/>
    </sheetView>
  </sheetViews>
  <sheetFormatPr defaultRowHeight="12.75" x14ac:dyDescent="0.2"/>
  <cols>
    <col min="1" max="1" width="21.7109375" style="178" bestFit="1" customWidth="1"/>
    <col min="2" max="2" width="25" style="178" bestFit="1" customWidth="1"/>
    <col min="3" max="3" width="16" style="178" bestFit="1" customWidth="1"/>
    <col min="4" max="4" width="16.140625" style="178" customWidth="1"/>
    <col min="5" max="5" width="5" style="178" bestFit="1" customWidth="1"/>
    <col min="6" max="8" width="8.140625" style="178" customWidth="1"/>
    <col min="9" max="9" width="10.5703125" style="178" bestFit="1" customWidth="1"/>
    <col min="10" max="16384" width="9.140625" style="178"/>
  </cols>
  <sheetData>
    <row r="1" spans="1:5" x14ac:dyDescent="0.2">
      <c r="A1" s="226" t="s">
        <v>48</v>
      </c>
      <c r="B1" s="227" t="s">
        <v>101</v>
      </c>
    </row>
    <row r="3" spans="1:5" x14ac:dyDescent="0.2">
      <c r="A3" s="228" t="s">
        <v>50</v>
      </c>
      <c r="B3" s="229"/>
      <c r="C3" s="229"/>
      <c r="D3" s="229"/>
      <c r="E3" s="230"/>
    </row>
    <row r="4" spans="1:5" x14ac:dyDescent="0.2">
      <c r="A4" s="228" t="s">
        <v>41</v>
      </c>
      <c r="B4" s="228" t="s">
        <v>43</v>
      </c>
      <c r="C4" s="228" t="s">
        <v>45</v>
      </c>
      <c r="D4" s="228" t="s">
        <v>35</v>
      </c>
      <c r="E4" s="230" t="s">
        <v>1</v>
      </c>
    </row>
    <row r="5" spans="1:5" x14ac:dyDescent="0.2">
      <c r="A5" s="231">
        <v>2010</v>
      </c>
      <c r="B5" s="231">
        <v>12</v>
      </c>
      <c r="C5" s="231" t="s">
        <v>71</v>
      </c>
      <c r="D5" s="231" t="s">
        <v>39</v>
      </c>
      <c r="E5" s="230">
        <v>4</v>
      </c>
    </row>
    <row r="6" spans="1:5" x14ac:dyDescent="0.2">
      <c r="A6" s="232"/>
      <c r="B6" s="232"/>
      <c r="C6" s="232"/>
      <c r="D6" s="233" t="s">
        <v>37</v>
      </c>
      <c r="E6" s="234">
        <v>2.5</v>
      </c>
    </row>
    <row r="7" spans="1:5" x14ac:dyDescent="0.2">
      <c r="A7" s="232"/>
      <c r="B7" s="232"/>
      <c r="C7" s="232"/>
      <c r="D7" s="233" t="s">
        <v>38</v>
      </c>
      <c r="E7" s="234">
        <v>4</v>
      </c>
    </row>
    <row r="8" spans="1:5" x14ac:dyDescent="0.2">
      <c r="A8" s="232"/>
      <c r="B8" s="232"/>
      <c r="C8" s="232"/>
      <c r="D8" s="233" t="s">
        <v>34</v>
      </c>
      <c r="E8" s="234">
        <v>4</v>
      </c>
    </row>
    <row r="9" spans="1:5" x14ac:dyDescent="0.2">
      <c r="A9" s="232"/>
      <c r="B9" s="232"/>
      <c r="C9" s="232"/>
      <c r="D9" s="233" t="s">
        <v>62</v>
      </c>
      <c r="E9" s="234">
        <v>4</v>
      </c>
    </row>
    <row r="10" spans="1:5" x14ac:dyDescent="0.2">
      <c r="A10" s="232"/>
      <c r="B10" s="232"/>
      <c r="C10" s="235" t="s">
        <v>140</v>
      </c>
      <c r="D10" s="236"/>
      <c r="E10" s="237">
        <v>18.5</v>
      </c>
    </row>
    <row r="11" spans="1:5" x14ac:dyDescent="0.2">
      <c r="A11" s="232"/>
      <c r="B11" s="232"/>
      <c r="C11" s="231" t="s">
        <v>64</v>
      </c>
      <c r="D11" s="231" t="s">
        <v>39</v>
      </c>
      <c r="E11" s="230">
        <v>2.5</v>
      </c>
    </row>
    <row r="12" spans="1:5" x14ac:dyDescent="0.2">
      <c r="A12" s="232"/>
      <c r="B12" s="232"/>
      <c r="C12" s="232"/>
      <c r="D12" s="233" t="s">
        <v>37</v>
      </c>
      <c r="E12" s="234">
        <v>7.5</v>
      </c>
    </row>
    <row r="13" spans="1:5" x14ac:dyDescent="0.2">
      <c r="A13" s="232"/>
      <c r="B13" s="232"/>
      <c r="C13" s="232"/>
      <c r="D13" s="233" t="s">
        <v>38</v>
      </c>
      <c r="E13" s="234">
        <v>2</v>
      </c>
    </row>
    <row r="14" spans="1:5" x14ac:dyDescent="0.2">
      <c r="A14" s="232"/>
      <c r="B14" s="232"/>
      <c r="C14" s="232"/>
      <c r="D14" s="233" t="s">
        <v>34</v>
      </c>
      <c r="E14" s="234">
        <v>4</v>
      </c>
    </row>
    <row r="15" spans="1:5" x14ac:dyDescent="0.2">
      <c r="A15" s="232"/>
      <c r="B15" s="232"/>
      <c r="C15" s="232"/>
      <c r="D15" s="233" t="s">
        <v>62</v>
      </c>
      <c r="E15" s="234">
        <v>4</v>
      </c>
    </row>
    <row r="16" spans="1:5" x14ac:dyDescent="0.2">
      <c r="A16" s="232"/>
      <c r="B16" s="232"/>
      <c r="C16" s="238" t="s">
        <v>141</v>
      </c>
      <c r="D16" s="239"/>
      <c r="E16" s="240">
        <v>20</v>
      </c>
    </row>
    <row r="17" spans="1:5" x14ac:dyDescent="0.2">
      <c r="A17" s="232"/>
      <c r="B17" s="231" t="s">
        <v>142</v>
      </c>
      <c r="C17" s="229"/>
      <c r="D17" s="229"/>
      <c r="E17" s="230">
        <v>38.5</v>
      </c>
    </row>
    <row r="18" spans="1:5" x14ac:dyDescent="0.2">
      <c r="A18" s="232"/>
      <c r="B18" s="231">
        <v>13</v>
      </c>
      <c r="C18" s="231" t="s">
        <v>71</v>
      </c>
      <c r="D18" s="231" t="s">
        <v>39</v>
      </c>
      <c r="E18" s="230">
        <v>6</v>
      </c>
    </row>
    <row r="19" spans="1:5" x14ac:dyDescent="0.2">
      <c r="A19" s="232"/>
      <c r="B19" s="232"/>
      <c r="C19" s="232"/>
      <c r="D19" s="233" t="s">
        <v>37</v>
      </c>
      <c r="E19" s="234">
        <v>5</v>
      </c>
    </row>
    <row r="20" spans="1:5" x14ac:dyDescent="0.2">
      <c r="A20" s="232"/>
      <c r="B20" s="232"/>
      <c r="C20" s="232"/>
      <c r="D20" s="233" t="s">
        <v>38</v>
      </c>
      <c r="E20" s="234">
        <v>6</v>
      </c>
    </row>
    <row r="21" spans="1:5" x14ac:dyDescent="0.2">
      <c r="A21" s="232"/>
      <c r="B21" s="232"/>
      <c r="C21" s="232"/>
      <c r="D21" s="233" t="s">
        <v>34</v>
      </c>
      <c r="E21" s="234">
        <v>9.5</v>
      </c>
    </row>
    <row r="22" spans="1:5" x14ac:dyDescent="0.2">
      <c r="A22" s="232"/>
      <c r="B22" s="232"/>
      <c r="C22" s="232"/>
      <c r="D22" s="233" t="s">
        <v>62</v>
      </c>
      <c r="E22" s="234">
        <v>9</v>
      </c>
    </row>
    <row r="23" spans="1:5" x14ac:dyDescent="0.2">
      <c r="A23" s="232"/>
      <c r="B23" s="232"/>
      <c r="C23" s="235" t="s">
        <v>140</v>
      </c>
      <c r="D23" s="236"/>
      <c r="E23" s="237">
        <v>35.5</v>
      </c>
    </row>
    <row r="24" spans="1:5" x14ac:dyDescent="0.2">
      <c r="A24" s="232"/>
      <c r="B24" s="232"/>
      <c r="C24" s="231" t="s">
        <v>64</v>
      </c>
      <c r="D24" s="231" t="s">
        <v>39</v>
      </c>
      <c r="E24" s="230">
        <v>5</v>
      </c>
    </row>
    <row r="25" spans="1:5" x14ac:dyDescent="0.2">
      <c r="A25" s="232"/>
      <c r="B25" s="232"/>
      <c r="C25" s="232"/>
      <c r="D25" s="233" t="s">
        <v>37</v>
      </c>
      <c r="E25" s="234">
        <v>15</v>
      </c>
    </row>
    <row r="26" spans="1:5" x14ac:dyDescent="0.2">
      <c r="A26" s="232"/>
      <c r="B26" s="232"/>
      <c r="C26" s="232"/>
      <c r="D26" s="233" t="s">
        <v>38</v>
      </c>
      <c r="E26" s="234">
        <v>4</v>
      </c>
    </row>
    <row r="27" spans="1:5" x14ac:dyDescent="0.2">
      <c r="A27" s="232"/>
      <c r="B27" s="232"/>
      <c r="C27" s="232"/>
      <c r="D27" s="233" t="s">
        <v>34</v>
      </c>
      <c r="E27" s="234">
        <v>8</v>
      </c>
    </row>
    <row r="28" spans="1:5" x14ac:dyDescent="0.2">
      <c r="A28" s="232"/>
      <c r="B28" s="232"/>
      <c r="C28" s="232"/>
      <c r="D28" s="233" t="s">
        <v>62</v>
      </c>
      <c r="E28" s="234">
        <v>8</v>
      </c>
    </row>
    <row r="29" spans="1:5" x14ac:dyDescent="0.2">
      <c r="A29" s="232"/>
      <c r="B29" s="232"/>
      <c r="C29" s="238" t="s">
        <v>141</v>
      </c>
      <c r="D29" s="239"/>
      <c r="E29" s="240">
        <v>40</v>
      </c>
    </row>
    <row r="30" spans="1:5" x14ac:dyDescent="0.2">
      <c r="A30" s="232"/>
      <c r="B30" s="231" t="s">
        <v>142</v>
      </c>
      <c r="C30" s="229"/>
      <c r="D30" s="229"/>
      <c r="E30" s="230">
        <v>75.5</v>
      </c>
    </row>
    <row r="31" spans="1:5" x14ac:dyDescent="0.2">
      <c r="A31" s="231" t="s">
        <v>142</v>
      </c>
      <c r="B31" s="229"/>
      <c r="C31" s="229"/>
      <c r="D31" s="229"/>
      <c r="E31" s="230">
        <v>114</v>
      </c>
    </row>
    <row r="32" spans="1:5" x14ac:dyDescent="0.2">
      <c r="A32" s="241" t="s">
        <v>49</v>
      </c>
      <c r="B32" s="242"/>
      <c r="C32" s="242"/>
      <c r="D32" s="242"/>
      <c r="E32" s="227">
        <v>114</v>
      </c>
    </row>
    <row r="33" spans="1:5" x14ac:dyDescent="0.2">
      <c r="A33"/>
      <c r="B33"/>
      <c r="C33"/>
      <c r="D33"/>
      <c r="E33"/>
    </row>
    <row r="34" spans="1:5" x14ac:dyDescent="0.2">
      <c r="A34"/>
      <c r="B34"/>
      <c r="C34"/>
      <c r="D34"/>
      <c r="E34"/>
    </row>
    <row r="35" spans="1:5" x14ac:dyDescent="0.2">
      <c r="A35"/>
      <c r="B35"/>
      <c r="C35"/>
      <c r="D35"/>
      <c r="E35"/>
    </row>
    <row r="36" spans="1:5" x14ac:dyDescent="0.2">
      <c r="A36"/>
      <c r="B36"/>
      <c r="C36"/>
      <c r="D36"/>
      <c r="E36"/>
    </row>
    <row r="37" spans="1:5" x14ac:dyDescent="0.2">
      <c r="A37"/>
      <c r="B37"/>
      <c r="C37"/>
      <c r="D37"/>
      <c r="E37"/>
    </row>
    <row r="38" spans="1:5" x14ac:dyDescent="0.2">
      <c r="A38"/>
      <c r="B38"/>
      <c r="C38"/>
      <c r="D38"/>
      <c r="E38"/>
    </row>
    <row r="39" spans="1:5" x14ac:dyDescent="0.2">
      <c r="A39"/>
      <c r="B39"/>
      <c r="C39"/>
      <c r="D39"/>
      <c r="E39"/>
    </row>
    <row r="40" spans="1:5" x14ac:dyDescent="0.2">
      <c r="A40"/>
      <c r="B40"/>
      <c r="C40"/>
      <c r="D40"/>
      <c r="E40"/>
    </row>
    <row r="41" spans="1:5" x14ac:dyDescent="0.2">
      <c r="A41"/>
      <c r="B41"/>
      <c r="C41"/>
      <c r="D41"/>
      <c r="E41"/>
    </row>
    <row r="42" spans="1:5" x14ac:dyDescent="0.2">
      <c r="A42"/>
      <c r="B42"/>
      <c r="C42"/>
      <c r="D42"/>
      <c r="E42"/>
    </row>
    <row r="43" spans="1:5" x14ac:dyDescent="0.2">
      <c r="A43"/>
      <c r="B43"/>
      <c r="C43"/>
      <c r="D43"/>
      <c r="E43"/>
    </row>
    <row r="44" spans="1:5" x14ac:dyDescent="0.2">
      <c r="A44"/>
      <c r="B44"/>
      <c r="C44"/>
      <c r="D44"/>
      <c r="E44"/>
    </row>
  </sheetData>
  <phoneticPr fontId="3" type="noConversion"/>
  <pageMargins left="0.75" right="0.75" top="1" bottom="1" header="0.5" footer="0.5"/>
  <pageSetup orientation="portrait" verticalDpi="300" r:id="rId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2"/>
  <sheetViews>
    <sheetView topLeftCell="A53" zoomScale="115" zoomScaleNormal="115" workbookViewId="0">
      <selection activeCell="B90" sqref="B90:S90"/>
    </sheetView>
  </sheetViews>
  <sheetFormatPr defaultRowHeight="12.75" x14ac:dyDescent="0.2"/>
  <cols>
    <col min="1" max="1" width="9.140625" style="136"/>
    <col min="2" max="16384" width="9.140625" style="24"/>
  </cols>
  <sheetData>
    <row r="1" spans="1:19" x14ac:dyDescent="0.2">
      <c r="A1" s="310" t="s">
        <v>58</v>
      </c>
      <c r="B1" s="310"/>
      <c r="C1" s="310"/>
      <c r="D1" s="310"/>
      <c r="E1" s="310"/>
      <c r="F1" s="310"/>
      <c r="G1" s="310"/>
      <c r="H1" s="310"/>
      <c r="I1" s="310"/>
      <c r="J1" s="310"/>
      <c r="K1" s="310"/>
      <c r="L1" s="310"/>
      <c r="M1" s="310"/>
      <c r="N1" s="310"/>
      <c r="O1" s="310"/>
      <c r="P1" s="310"/>
      <c r="Q1" s="310"/>
      <c r="R1" s="310"/>
      <c r="S1" s="310"/>
    </row>
    <row r="2" spans="1:19" x14ac:dyDescent="0.2">
      <c r="A2" s="310"/>
      <c r="B2" s="310"/>
      <c r="C2" s="310"/>
      <c r="D2" s="310"/>
      <c r="E2" s="310"/>
      <c r="F2" s="310"/>
      <c r="G2" s="310"/>
      <c r="H2" s="310"/>
      <c r="I2" s="310"/>
      <c r="J2" s="310"/>
      <c r="K2" s="310"/>
      <c r="L2" s="310"/>
      <c r="M2" s="310"/>
      <c r="N2" s="310"/>
      <c r="O2" s="310"/>
      <c r="P2" s="310"/>
      <c r="Q2" s="310"/>
      <c r="R2" s="310"/>
      <c r="S2" s="310"/>
    </row>
    <row r="3" spans="1:19" ht="15.75" x14ac:dyDescent="0.25">
      <c r="A3" s="133" t="s">
        <v>51</v>
      </c>
      <c r="B3" s="311" t="s">
        <v>52</v>
      </c>
      <c r="C3" s="311"/>
      <c r="D3" s="311"/>
      <c r="E3" s="311"/>
      <c r="F3" s="311"/>
      <c r="G3" s="311"/>
      <c r="H3" s="311"/>
      <c r="I3" s="311"/>
      <c r="J3" s="311"/>
      <c r="K3" s="311"/>
      <c r="L3" s="311"/>
      <c r="M3" s="311"/>
      <c r="N3" s="311"/>
      <c r="O3" s="311"/>
      <c r="P3" s="311"/>
      <c r="Q3" s="311"/>
      <c r="R3" s="311"/>
      <c r="S3" s="311"/>
    </row>
    <row r="4" spans="1:19" x14ac:dyDescent="0.2">
      <c r="A4" s="132">
        <v>1</v>
      </c>
      <c r="B4" s="308" t="s">
        <v>72</v>
      </c>
      <c r="C4" s="308"/>
      <c r="D4" s="308"/>
      <c r="E4" s="308"/>
      <c r="F4" s="308"/>
      <c r="G4" s="308"/>
      <c r="H4" s="308"/>
      <c r="I4" s="308"/>
      <c r="J4" s="308"/>
      <c r="K4" s="308"/>
      <c r="L4" s="308"/>
      <c r="M4" s="308"/>
      <c r="N4" s="308"/>
      <c r="O4" s="308"/>
      <c r="P4" s="308"/>
      <c r="Q4" s="308"/>
      <c r="R4" s="308"/>
      <c r="S4" s="308"/>
    </row>
    <row r="5" spans="1:19" x14ac:dyDescent="0.2">
      <c r="A5" s="132">
        <v>2</v>
      </c>
      <c r="B5" s="312" t="s">
        <v>95</v>
      </c>
      <c r="C5" s="306"/>
      <c r="D5" s="306"/>
      <c r="E5" s="306"/>
      <c r="F5" s="306"/>
      <c r="G5" s="306"/>
      <c r="H5" s="306"/>
      <c r="I5" s="306"/>
      <c r="J5" s="306"/>
      <c r="K5" s="306"/>
      <c r="L5" s="306"/>
      <c r="M5" s="306"/>
      <c r="N5" s="306"/>
      <c r="O5" s="306"/>
      <c r="P5" s="306"/>
      <c r="Q5" s="306"/>
      <c r="R5" s="306"/>
      <c r="S5" s="307"/>
    </row>
    <row r="6" spans="1:19" x14ac:dyDescent="0.2">
      <c r="A6" s="132">
        <v>3</v>
      </c>
      <c r="B6" s="305" t="s">
        <v>93</v>
      </c>
      <c r="C6" s="306"/>
      <c r="D6" s="306"/>
      <c r="E6" s="306"/>
      <c r="F6" s="306"/>
      <c r="G6" s="306"/>
      <c r="H6" s="306"/>
      <c r="I6" s="306"/>
      <c r="J6" s="306"/>
      <c r="K6" s="306"/>
      <c r="L6" s="306"/>
      <c r="M6" s="306"/>
      <c r="N6" s="306"/>
      <c r="O6" s="306"/>
      <c r="P6" s="306"/>
      <c r="Q6" s="306"/>
      <c r="R6" s="306"/>
      <c r="S6" s="307"/>
    </row>
    <row r="7" spans="1:19" x14ac:dyDescent="0.2">
      <c r="A7" s="132">
        <v>4</v>
      </c>
      <c r="B7" s="305" t="s">
        <v>108</v>
      </c>
      <c r="C7" s="306"/>
      <c r="D7" s="306"/>
      <c r="E7" s="306"/>
      <c r="F7" s="306"/>
      <c r="G7" s="306"/>
      <c r="H7" s="306"/>
      <c r="I7" s="306"/>
      <c r="J7" s="306"/>
      <c r="K7" s="306"/>
      <c r="L7" s="306"/>
      <c r="M7" s="306"/>
      <c r="N7" s="306"/>
      <c r="O7" s="306"/>
      <c r="P7" s="306"/>
      <c r="Q7" s="306"/>
      <c r="R7" s="306"/>
      <c r="S7" s="307"/>
    </row>
    <row r="8" spans="1:19" x14ac:dyDescent="0.2">
      <c r="A8" s="132">
        <v>5</v>
      </c>
      <c r="B8" s="305" t="s">
        <v>113</v>
      </c>
      <c r="C8" s="306"/>
      <c r="D8" s="306"/>
      <c r="E8" s="306"/>
      <c r="F8" s="306"/>
      <c r="G8" s="306"/>
      <c r="H8" s="306"/>
      <c r="I8" s="306"/>
      <c r="J8" s="306"/>
      <c r="K8" s="306"/>
      <c r="L8" s="306"/>
      <c r="M8" s="306"/>
      <c r="N8" s="306"/>
      <c r="O8" s="306"/>
      <c r="P8" s="306"/>
      <c r="Q8" s="306"/>
      <c r="R8" s="306"/>
      <c r="S8" s="307"/>
    </row>
    <row r="9" spans="1:19" x14ac:dyDescent="0.2">
      <c r="A9" s="132">
        <v>6</v>
      </c>
      <c r="B9" s="305" t="s">
        <v>119</v>
      </c>
      <c r="C9" s="306"/>
      <c r="D9" s="306"/>
      <c r="E9" s="306"/>
      <c r="F9" s="306"/>
      <c r="G9" s="306"/>
      <c r="H9" s="306"/>
      <c r="I9" s="306"/>
      <c r="J9" s="306"/>
      <c r="K9" s="306"/>
      <c r="L9" s="306"/>
      <c r="M9" s="306"/>
      <c r="N9" s="306"/>
      <c r="O9" s="306"/>
      <c r="P9" s="306"/>
      <c r="Q9" s="306"/>
      <c r="R9" s="306"/>
      <c r="S9" s="307"/>
    </row>
    <row r="10" spans="1:19" x14ac:dyDescent="0.2">
      <c r="A10" s="132">
        <v>7</v>
      </c>
      <c r="B10" s="305" t="s">
        <v>124</v>
      </c>
      <c r="C10" s="306"/>
      <c r="D10" s="306"/>
      <c r="E10" s="306"/>
      <c r="F10" s="306"/>
      <c r="G10" s="306"/>
      <c r="H10" s="306"/>
      <c r="I10" s="306"/>
      <c r="J10" s="306"/>
      <c r="K10" s="306"/>
      <c r="L10" s="306"/>
      <c r="M10" s="306"/>
      <c r="N10" s="306"/>
      <c r="O10" s="306"/>
      <c r="P10" s="306"/>
      <c r="Q10" s="306"/>
      <c r="R10" s="306"/>
      <c r="S10" s="307"/>
    </row>
    <row r="11" spans="1:19" x14ac:dyDescent="0.2">
      <c r="A11" s="132">
        <v>8</v>
      </c>
      <c r="B11" s="305" t="s">
        <v>127</v>
      </c>
      <c r="C11" s="306"/>
      <c r="D11" s="306"/>
      <c r="E11" s="306"/>
      <c r="F11" s="306"/>
      <c r="G11" s="306"/>
      <c r="H11" s="306"/>
      <c r="I11" s="306"/>
      <c r="J11" s="306"/>
      <c r="K11" s="306"/>
      <c r="L11" s="306"/>
      <c r="M11" s="306"/>
      <c r="N11" s="306"/>
      <c r="O11" s="306"/>
      <c r="P11" s="306"/>
      <c r="Q11" s="306"/>
      <c r="R11" s="306"/>
      <c r="S11" s="307"/>
    </row>
    <row r="12" spans="1:19" x14ac:dyDescent="0.2">
      <c r="A12" s="132">
        <v>9</v>
      </c>
      <c r="B12" s="305" t="s">
        <v>133</v>
      </c>
      <c r="C12" s="306"/>
      <c r="D12" s="306"/>
      <c r="E12" s="306"/>
      <c r="F12" s="306"/>
      <c r="G12" s="306"/>
      <c r="H12" s="306"/>
      <c r="I12" s="306"/>
      <c r="J12" s="306"/>
      <c r="K12" s="306"/>
      <c r="L12" s="306"/>
      <c r="M12" s="306"/>
      <c r="N12" s="306"/>
      <c r="O12" s="306"/>
      <c r="P12" s="306"/>
      <c r="Q12" s="306"/>
      <c r="R12" s="306"/>
      <c r="S12" s="307"/>
    </row>
    <row r="13" spans="1:19" x14ac:dyDescent="0.2">
      <c r="A13" s="132">
        <v>10</v>
      </c>
      <c r="B13" s="305" t="s">
        <v>134</v>
      </c>
      <c r="C13" s="306"/>
      <c r="D13" s="306"/>
      <c r="E13" s="306"/>
      <c r="F13" s="306"/>
      <c r="G13" s="306"/>
      <c r="H13" s="306"/>
      <c r="I13" s="306"/>
      <c r="J13" s="306"/>
      <c r="K13" s="306"/>
      <c r="L13" s="306"/>
      <c r="M13" s="306"/>
      <c r="N13" s="306"/>
      <c r="O13" s="306"/>
      <c r="P13" s="306"/>
      <c r="Q13" s="306"/>
      <c r="R13" s="306"/>
      <c r="S13" s="307"/>
    </row>
    <row r="14" spans="1:19" x14ac:dyDescent="0.2">
      <c r="A14" s="132">
        <v>11</v>
      </c>
      <c r="B14" s="308"/>
      <c r="C14" s="308"/>
      <c r="D14" s="308"/>
      <c r="E14" s="308"/>
      <c r="F14" s="308"/>
      <c r="G14" s="308"/>
      <c r="H14" s="308"/>
      <c r="I14" s="308"/>
      <c r="J14" s="308"/>
      <c r="K14" s="308"/>
      <c r="L14" s="308"/>
      <c r="M14" s="308"/>
      <c r="N14" s="308"/>
      <c r="O14" s="308"/>
      <c r="P14" s="308"/>
      <c r="Q14" s="308"/>
      <c r="R14" s="308"/>
      <c r="S14" s="308"/>
    </row>
    <row r="15" spans="1:19" x14ac:dyDescent="0.2">
      <c r="A15" s="132">
        <v>12</v>
      </c>
      <c r="B15" s="308"/>
      <c r="C15" s="308"/>
      <c r="D15" s="308"/>
      <c r="E15" s="308"/>
      <c r="F15" s="308"/>
      <c r="G15" s="308"/>
      <c r="H15" s="308"/>
      <c r="I15" s="308"/>
      <c r="J15" s="308"/>
      <c r="K15" s="308"/>
      <c r="L15" s="308"/>
      <c r="M15" s="308"/>
      <c r="N15" s="308"/>
      <c r="O15" s="308"/>
      <c r="P15" s="308"/>
      <c r="Q15" s="308"/>
      <c r="R15" s="308"/>
      <c r="S15" s="308"/>
    </row>
    <row r="16" spans="1:19" x14ac:dyDescent="0.2">
      <c r="A16" s="132">
        <v>13</v>
      </c>
      <c r="B16" s="309"/>
      <c r="C16" s="309"/>
      <c r="D16" s="309"/>
      <c r="E16" s="309"/>
      <c r="F16" s="309"/>
      <c r="G16" s="309"/>
      <c r="H16" s="309"/>
      <c r="I16" s="309"/>
      <c r="J16" s="309"/>
      <c r="K16" s="309"/>
      <c r="L16" s="309"/>
      <c r="M16" s="309"/>
      <c r="N16" s="309"/>
      <c r="O16" s="309"/>
      <c r="P16" s="309"/>
      <c r="Q16" s="309"/>
      <c r="R16" s="309"/>
      <c r="S16" s="309"/>
    </row>
    <row r="17" spans="1:19" x14ac:dyDescent="0.2">
      <c r="A17" s="132">
        <v>14</v>
      </c>
      <c r="B17" s="309"/>
      <c r="C17" s="309"/>
      <c r="D17" s="309"/>
      <c r="E17" s="309"/>
      <c r="F17" s="309"/>
      <c r="G17" s="309"/>
      <c r="H17" s="309"/>
      <c r="I17" s="309"/>
      <c r="J17" s="309"/>
      <c r="K17" s="309"/>
      <c r="L17" s="309"/>
      <c r="M17" s="309"/>
      <c r="N17" s="309"/>
      <c r="O17" s="309"/>
      <c r="P17" s="309"/>
      <c r="Q17" s="309"/>
      <c r="R17" s="309"/>
      <c r="S17" s="309"/>
    </row>
    <row r="18" spans="1:19" x14ac:dyDescent="0.2">
      <c r="A18" s="132">
        <v>15</v>
      </c>
      <c r="B18" s="309"/>
      <c r="C18" s="309"/>
      <c r="D18" s="309"/>
      <c r="E18" s="309"/>
      <c r="F18" s="309"/>
      <c r="G18" s="309"/>
      <c r="H18" s="309"/>
      <c r="I18" s="309"/>
      <c r="J18" s="309"/>
      <c r="K18" s="309"/>
      <c r="L18" s="309"/>
      <c r="M18" s="309"/>
      <c r="N18" s="309"/>
      <c r="O18" s="309"/>
      <c r="P18" s="309"/>
      <c r="Q18" s="309"/>
      <c r="R18" s="309"/>
      <c r="S18" s="309"/>
    </row>
    <row r="19" spans="1:19" x14ac:dyDescent="0.2">
      <c r="A19" s="132">
        <v>16</v>
      </c>
      <c r="B19" s="309"/>
      <c r="C19" s="309"/>
      <c r="D19" s="309"/>
      <c r="E19" s="309"/>
      <c r="F19" s="309"/>
      <c r="G19" s="309"/>
      <c r="H19" s="309"/>
      <c r="I19" s="309"/>
      <c r="J19" s="309"/>
      <c r="K19" s="309"/>
      <c r="L19" s="309"/>
      <c r="M19" s="309"/>
      <c r="N19" s="309"/>
      <c r="O19" s="309"/>
      <c r="P19" s="309"/>
      <c r="Q19" s="309"/>
      <c r="R19" s="309"/>
      <c r="S19" s="309"/>
    </row>
    <row r="20" spans="1:19" x14ac:dyDescent="0.2">
      <c r="A20" s="132">
        <v>17</v>
      </c>
      <c r="B20" s="309"/>
      <c r="C20" s="309"/>
      <c r="D20" s="309"/>
      <c r="E20" s="309"/>
      <c r="F20" s="309"/>
      <c r="G20" s="309"/>
      <c r="H20" s="309"/>
      <c r="I20" s="309"/>
      <c r="J20" s="309"/>
      <c r="K20" s="309"/>
      <c r="L20" s="309"/>
      <c r="M20" s="309"/>
      <c r="N20" s="309"/>
      <c r="O20" s="309"/>
      <c r="P20" s="309"/>
      <c r="Q20" s="309"/>
      <c r="R20" s="309"/>
      <c r="S20" s="309"/>
    </row>
    <row r="25" spans="1:19" x14ac:dyDescent="0.2">
      <c r="A25" s="310" t="s">
        <v>78</v>
      </c>
      <c r="B25" s="310"/>
      <c r="C25" s="310"/>
      <c r="D25" s="310"/>
      <c r="E25" s="310"/>
      <c r="F25" s="310"/>
      <c r="G25" s="310"/>
      <c r="H25" s="310"/>
      <c r="I25" s="310"/>
      <c r="J25" s="310"/>
      <c r="K25" s="310"/>
      <c r="L25" s="310"/>
      <c r="M25" s="310"/>
      <c r="N25" s="310"/>
      <c r="O25" s="310"/>
      <c r="P25" s="310"/>
      <c r="Q25" s="310"/>
      <c r="R25" s="310"/>
      <c r="S25" s="310"/>
    </row>
    <row r="26" spans="1:19" x14ac:dyDescent="0.2">
      <c r="A26" s="310"/>
      <c r="B26" s="310"/>
      <c r="C26" s="310"/>
      <c r="D26" s="310"/>
      <c r="E26" s="310"/>
      <c r="F26" s="310"/>
      <c r="G26" s="310"/>
      <c r="H26" s="310"/>
      <c r="I26" s="310"/>
      <c r="J26" s="310"/>
      <c r="K26" s="310"/>
      <c r="L26" s="310"/>
      <c r="M26" s="310"/>
      <c r="N26" s="310"/>
      <c r="O26" s="310"/>
      <c r="P26" s="310"/>
      <c r="Q26" s="310"/>
      <c r="R26" s="310"/>
      <c r="S26" s="310"/>
    </row>
    <row r="27" spans="1:19" ht="15.75" x14ac:dyDescent="0.25">
      <c r="A27" s="133" t="s">
        <v>51</v>
      </c>
      <c r="B27" s="311" t="s">
        <v>52</v>
      </c>
      <c r="C27" s="311"/>
      <c r="D27" s="311"/>
      <c r="E27" s="311"/>
      <c r="F27" s="311"/>
      <c r="G27" s="311"/>
      <c r="H27" s="311"/>
      <c r="I27" s="311"/>
      <c r="J27" s="311"/>
      <c r="K27" s="311"/>
      <c r="L27" s="311"/>
      <c r="M27" s="311"/>
      <c r="N27" s="311"/>
      <c r="O27" s="311"/>
      <c r="P27" s="311"/>
      <c r="Q27" s="311"/>
      <c r="R27" s="311"/>
      <c r="S27" s="311"/>
    </row>
    <row r="28" spans="1:19" x14ac:dyDescent="0.2">
      <c r="A28" s="132">
        <v>1</v>
      </c>
      <c r="B28" s="308" t="s">
        <v>79</v>
      </c>
      <c r="C28" s="308"/>
      <c r="D28" s="308"/>
      <c r="E28" s="308"/>
      <c r="F28" s="308"/>
      <c r="G28" s="308"/>
      <c r="H28" s="308"/>
      <c r="I28" s="308"/>
      <c r="J28" s="308"/>
      <c r="K28" s="308"/>
      <c r="L28" s="308"/>
      <c r="M28" s="308"/>
      <c r="N28" s="308"/>
      <c r="O28" s="308"/>
      <c r="P28" s="308"/>
      <c r="Q28" s="308"/>
      <c r="R28" s="308"/>
      <c r="S28" s="308"/>
    </row>
    <row r="29" spans="1:19" x14ac:dyDescent="0.2">
      <c r="A29" s="132">
        <v>2</v>
      </c>
      <c r="B29" s="313" t="s">
        <v>80</v>
      </c>
      <c r="C29" s="308"/>
      <c r="D29" s="308"/>
      <c r="E29" s="308"/>
      <c r="F29" s="308"/>
      <c r="G29" s="308"/>
      <c r="H29" s="308"/>
      <c r="I29" s="308"/>
      <c r="J29" s="308"/>
      <c r="K29" s="308"/>
      <c r="L29" s="308"/>
      <c r="M29" s="308"/>
      <c r="N29" s="308"/>
      <c r="O29" s="308"/>
      <c r="P29" s="308"/>
      <c r="Q29" s="308"/>
      <c r="R29" s="308"/>
      <c r="S29" s="308"/>
    </row>
    <row r="30" spans="1:19" x14ac:dyDescent="0.2">
      <c r="A30" s="132">
        <v>3</v>
      </c>
      <c r="B30" s="305" t="s">
        <v>100</v>
      </c>
      <c r="C30" s="306"/>
      <c r="D30" s="306"/>
      <c r="E30" s="306"/>
      <c r="F30" s="306"/>
      <c r="G30" s="306"/>
      <c r="H30" s="306"/>
      <c r="I30" s="306"/>
      <c r="J30" s="306"/>
      <c r="K30" s="306"/>
      <c r="L30" s="306"/>
      <c r="M30" s="306"/>
      <c r="N30" s="306"/>
      <c r="O30" s="306"/>
      <c r="P30" s="306"/>
      <c r="Q30" s="306"/>
      <c r="R30" s="306"/>
      <c r="S30" s="307"/>
    </row>
    <row r="31" spans="1:19" x14ac:dyDescent="0.2">
      <c r="A31" s="132">
        <v>4</v>
      </c>
      <c r="B31" s="309"/>
      <c r="C31" s="309"/>
      <c r="D31" s="309"/>
      <c r="E31" s="309"/>
      <c r="F31" s="309"/>
      <c r="G31" s="309"/>
      <c r="H31" s="309"/>
      <c r="I31" s="309"/>
      <c r="J31" s="309"/>
      <c r="K31" s="309"/>
      <c r="L31" s="309"/>
      <c r="M31" s="309"/>
      <c r="N31" s="309"/>
      <c r="O31" s="309"/>
      <c r="P31" s="309"/>
      <c r="Q31" s="309"/>
      <c r="R31" s="309"/>
      <c r="S31" s="309"/>
    </row>
    <row r="32" spans="1:19" x14ac:dyDescent="0.2">
      <c r="A32" s="132">
        <v>5</v>
      </c>
      <c r="B32" s="309"/>
      <c r="C32" s="309"/>
      <c r="D32" s="309"/>
      <c r="E32" s="309"/>
      <c r="F32" s="309"/>
      <c r="G32" s="309"/>
      <c r="H32" s="309"/>
      <c r="I32" s="309"/>
      <c r="J32" s="309"/>
      <c r="K32" s="309"/>
      <c r="L32" s="309"/>
      <c r="M32" s="309"/>
      <c r="N32" s="309"/>
      <c r="O32" s="309"/>
      <c r="P32" s="309"/>
      <c r="Q32" s="309"/>
      <c r="R32" s="309"/>
      <c r="S32" s="309"/>
    </row>
    <row r="33" spans="1:19" x14ac:dyDescent="0.2">
      <c r="A33" s="132">
        <v>6</v>
      </c>
      <c r="B33" s="309"/>
      <c r="C33" s="309"/>
      <c r="D33" s="309"/>
      <c r="E33" s="309"/>
      <c r="F33" s="309"/>
      <c r="G33" s="309"/>
      <c r="H33" s="309"/>
      <c r="I33" s="309"/>
      <c r="J33" s="309"/>
      <c r="K33" s="309"/>
      <c r="L33" s="309"/>
      <c r="M33" s="309"/>
      <c r="N33" s="309"/>
      <c r="O33" s="309"/>
      <c r="P33" s="309"/>
      <c r="Q33" s="309"/>
      <c r="R33" s="309"/>
      <c r="S33" s="309"/>
    </row>
    <row r="34" spans="1:19" x14ac:dyDescent="0.2">
      <c r="A34" s="132">
        <v>7</v>
      </c>
      <c r="B34" s="309"/>
      <c r="C34" s="309"/>
      <c r="D34" s="309"/>
      <c r="E34" s="309"/>
      <c r="F34" s="309"/>
      <c r="G34" s="309"/>
      <c r="H34" s="309"/>
      <c r="I34" s="309"/>
      <c r="J34" s="309"/>
      <c r="K34" s="309"/>
      <c r="L34" s="309"/>
      <c r="M34" s="309"/>
      <c r="N34" s="309"/>
      <c r="O34" s="309"/>
      <c r="P34" s="309"/>
      <c r="Q34" s="309"/>
      <c r="R34" s="309"/>
      <c r="S34" s="309"/>
    </row>
    <row r="35" spans="1:19" x14ac:dyDescent="0.2">
      <c r="A35" s="132">
        <v>8</v>
      </c>
      <c r="B35" s="309"/>
      <c r="C35" s="309"/>
      <c r="D35" s="309"/>
      <c r="E35" s="309"/>
      <c r="F35" s="309"/>
      <c r="G35" s="309"/>
      <c r="H35" s="309"/>
      <c r="I35" s="309"/>
      <c r="J35" s="309"/>
      <c r="K35" s="309"/>
      <c r="L35" s="309"/>
      <c r="M35" s="309"/>
      <c r="N35" s="309"/>
      <c r="O35" s="309"/>
      <c r="P35" s="309"/>
      <c r="Q35" s="309"/>
      <c r="R35" s="309"/>
      <c r="S35" s="309"/>
    </row>
    <row r="36" spans="1:19" x14ac:dyDescent="0.2">
      <c r="A36" s="132">
        <v>9</v>
      </c>
      <c r="B36" s="309"/>
      <c r="C36" s="309"/>
      <c r="D36" s="309"/>
      <c r="E36" s="309"/>
      <c r="F36" s="309"/>
      <c r="G36" s="309"/>
      <c r="H36" s="309"/>
      <c r="I36" s="309"/>
      <c r="J36" s="309"/>
      <c r="K36" s="309"/>
      <c r="L36" s="309"/>
      <c r="M36" s="309"/>
      <c r="N36" s="309"/>
      <c r="O36" s="309"/>
      <c r="P36" s="309"/>
      <c r="Q36" s="309"/>
      <c r="R36" s="309"/>
      <c r="S36" s="309"/>
    </row>
    <row r="37" spans="1:19" x14ac:dyDescent="0.2">
      <c r="A37" s="132">
        <v>10</v>
      </c>
      <c r="B37" s="309"/>
      <c r="C37" s="309"/>
      <c r="D37" s="309"/>
      <c r="E37" s="309"/>
      <c r="F37" s="309"/>
      <c r="G37" s="309"/>
      <c r="H37" s="309"/>
      <c r="I37" s="309"/>
      <c r="J37" s="309"/>
      <c r="K37" s="309"/>
      <c r="L37" s="309"/>
      <c r="M37" s="309"/>
      <c r="N37" s="309"/>
      <c r="O37" s="309"/>
      <c r="P37" s="309"/>
      <c r="Q37" s="309"/>
      <c r="R37" s="309"/>
      <c r="S37" s="309"/>
    </row>
    <row r="38" spans="1:19" x14ac:dyDescent="0.2">
      <c r="A38" s="132">
        <v>11</v>
      </c>
      <c r="B38" s="309"/>
      <c r="C38" s="309"/>
      <c r="D38" s="309"/>
      <c r="E38" s="309"/>
      <c r="F38" s="309"/>
      <c r="G38" s="309"/>
      <c r="H38" s="309"/>
      <c r="I38" s="309"/>
      <c r="J38" s="309"/>
      <c r="K38" s="309"/>
      <c r="L38" s="309"/>
      <c r="M38" s="309"/>
      <c r="N38" s="309"/>
      <c r="O38" s="309"/>
      <c r="P38" s="309"/>
      <c r="Q38" s="309"/>
      <c r="R38" s="309"/>
      <c r="S38" s="309"/>
    </row>
    <row r="39" spans="1:19" x14ac:dyDescent="0.2">
      <c r="A39" s="132">
        <v>12</v>
      </c>
      <c r="B39" s="309"/>
      <c r="C39" s="309"/>
      <c r="D39" s="309"/>
      <c r="E39" s="309"/>
      <c r="F39" s="309"/>
      <c r="G39" s="309"/>
      <c r="H39" s="309"/>
      <c r="I39" s="309"/>
      <c r="J39" s="309"/>
      <c r="K39" s="309"/>
      <c r="L39" s="309"/>
      <c r="M39" s="309"/>
      <c r="N39" s="309"/>
      <c r="O39" s="309"/>
      <c r="P39" s="309"/>
      <c r="Q39" s="309"/>
      <c r="R39" s="309"/>
      <c r="S39" s="309"/>
    </row>
    <row r="40" spans="1:19" x14ac:dyDescent="0.2">
      <c r="A40" s="132">
        <v>13</v>
      </c>
      <c r="B40" s="309"/>
      <c r="C40" s="309"/>
      <c r="D40" s="309"/>
      <c r="E40" s="309"/>
      <c r="F40" s="309"/>
      <c r="G40" s="309"/>
      <c r="H40" s="309"/>
      <c r="I40" s="309"/>
      <c r="J40" s="309"/>
      <c r="K40" s="309"/>
      <c r="L40" s="309"/>
      <c r="M40" s="309"/>
      <c r="N40" s="309"/>
      <c r="O40" s="309"/>
      <c r="P40" s="309"/>
      <c r="Q40" s="309"/>
      <c r="R40" s="309"/>
      <c r="S40" s="309"/>
    </row>
    <row r="41" spans="1:19" x14ac:dyDescent="0.2">
      <c r="A41" s="132">
        <v>14</v>
      </c>
      <c r="B41" s="309"/>
      <c r="C41" s="309"/>
      <c r="D41" s="309"/>
      <c r="E41" s="309"/>
      <c r="F41" s="309"/>
      <c r="G41" s="309"/>
      <c r="H41" s="309"/>
      <c r="I41" s="309"/>
      <c r="J41" s="309"/>
      <c r="K41" s="309"/>
      <c r="L41" s="309"/>
      <c r="M41" s="309"/>
      <c r="N41" s="309"/>
      <c r="O41" s="309"/>
      <c r="P41" s="309"/>
      <c r="Q41" s="309"/>
      <c r="R41" s="309"/>
      <c r="S41" s="309"/>
    </row>
    <row r="42" spans="1:19" x14ac:dyDescent="0.2">
      <c r="A42" s="132">
        <v>15</v>
      </c>
      <c r="B42" s="309"/>
      <c r="C42" s="309"/>
      <c r="D42" s="309"/>
      <c r="E42" s="309"/>
      <c r="F42" s="309"/>
      <c r="G42" s="309"/>
      <c r="H42" s="309"/>
      <c r="I42" s="309"/>
      <c r="J42" s="309"/>
      <c r="K42" s="309"/>
      <c r="L42" s="309"/>
      <c r="M42" s="309"/>
      <c r="N42" s="309"/>
      <c r="O42" s="309"/>
      <c r="P42" s="309"/>
      <c r="Q42" s="309"/>
      <c r="R42" s="309"/>
      <c r="S42" s="309"/>
    </row>
    <row r="43" spans="1:19" x14ac:dyDescent="0.2">
      <c r="A43" s="132">
        <v>16</v>
      </c>
      <c r="B43" s="309"/>
      <c r="C43" s="309"/>
      <c r="D43" s="309"/>
      <c r="E43" s="309"/>
      <c r="F43" s="309"/>
      <c r="G43" s="309"/>
      <c r="H43" s="309"/>
      <c r="I43" s="309"/>
      <c r="J43" s="309"/>
      <c r="K43" s="309"/>
      <c r="L43" s="309"/>
      <c r="M43" s="309"/>
      <c r="N43" s="309"/>
      <c r="O43" s="309"/>
      <c r="P43" s="309"/>
      <c r="Q43" s="309"/>
      <c r="R43" s="309"/>
      <c r="S43" s="309"/>
    </row>
    <row r="44" spans="1:19" x14ac:dyDescent="0.2">
      <c r="A44" s="132">
        <v>17</v>
      </c>
      <c r="B44" s="309"/>
      <c r="C44" s="309"/>
      <c r="D44" s="309"/>
      <c r="E44" s="309"/>
      <c r="F44" s="309"/>
      <c r="G44" s="309"/>
      <c r="H44" s="309"/>
      <c r="I44" s="309"/>
      <c r="J44" s="309"/>
      <c r="K44" s="309"/>
      <c r="L44" s="309"/>
      <c r="M44" s="309"/>
      <c r="N44" s="309"/>
      <c r="O44" s="309"/>
      <c r="P44" s="309"/>
      <c r="Q44" s="309"/>
      <c r="R44" s="309"/>
      <c r="S44" s="309"/>
    </row>
    <row r="45" spans="1:19" x14ac:dyDescent="0.2">
      <c r="A45" s="134"/>
      <c r="B45" s="56"/>
      <c r="C45" s="56"/>
      <c r="D45" s="56"/>
      <c r="E45" s="56"/>
      <c r="F45" s="56"/>
      <c r="G45" s="56"/>
      <c r="H45" s="56"/>
      <c r="I45" s="56"/>
      <c r="J45" s="56"/>
      <c r="K45" s="56"/>
      <c r="L45" s="56"/>
      <c r="M45" s="56"/>
      <c r="N45" s="56"/>
      <c r="O45" s="56"/>
      <c r="P45" s="56"/>
      <c r="Q45" s="56"/>
      <c r="R45" s="56"/>
      <c r="S45" s="56"/>
    </row>
    <row r="46" spans="1:19" x14ac:dyDescent="0.2">
      <c r="A46" s="134"/>
      <c r="B46" s="56"/>
      <c r="C46" s="56"/>
      <c r="D46" s="56"/>
      <c r="E46" s="56"/>
      <c r="F46" s="56"/>
      <c r="G46" s="56"/>
      <c r="H46" s="56"/>
      <c r="I46" s="56"/>
      <c r="J46" s="56"/>
      <c r="K46" s="56"/>
      <c r="L46" s="56"/>
      <c r="M46" s="56"/>
      <c r="N46" s="56"/>
      <c r="O46" s="56"/>
      <c r="P46" s="56"/>
      <c r="Q46" s="56"/>
      <c r="R46" s="56"/>
      <c r="S46" s="56"/>
    </row>
    <row r="47" spans="1:19" x14ac:dyDescent="0.2">
      <c r="A47" s="134"/>
      <c r="B47" s="56"/>
      <c r="C47" s="56"/>
      <c r="D47" s="56"/>
      <c r="E47" s="56"/>
      <c r="F47" s="56"/>
      <c r="G47" s="56"/>
      <c r="H47" s="56"/>
      <c r="I47" s="56"/>
      <c r="J47" s="56"/>
      <c r="K47" s="56"/>
      <c r="L47" s="56"/>
      <c r="M47" s="56"/>
      <c r="N47" s="56"/>
      <c r="O47" s="56"/>
      <c r="P47" s="56"/>
      <c r="Q47" s="56"/>
      <c r="R47" s="56"/>
      <c r="S47" s="56"/>
    </row>
    <row r="48" spans="1:19" x14ac:dyDescent="0.2">
      <c r="A48" s="134"/>
      <c r="B48" s="56"/>
      <c r="C48" s="56"/>
      <c r="D48" s="56"/>
      <c r="E48" s="56"/>
      <c r="F48" s="56"/>
      <c r="G48" s="56"/>
      <c r="H48" s="56"/>
      <c r="I48" s="56"/>
      <c r="J48" s="56"/>
      <c r="K48" s="56"/>
      <c r="L48" s="56"/>
      <c r="M48" s="56"/>
      <c r="N48" s="56"/>
      <c r="O48" s="56"/>
      <c r="P48" s="56"/>
      <c r="Q48" s="56"/>
      <c r="R48" s="56"/>
      <c r="S48" s="56"/>
    </row>
    <row r="49" spans="1:19" x14ac:dyDescent="0.2">
      <c r="A49" s="134"/>
      <c r="B49" s="56"/>
      <c r="C49" s="56"/>
      <c r="D49" s="56"/>
      <c r="E49" s="56"/>
      <c r="F49" s="56"/>
      <c r="G49" s="56"/>
      <c r="H49" s="56"/>
      <c r="I49" s="56"/>
      <c r="J49" s="56"/>
      <c r="K49" s="56"/>
      <c r="L49" s="56"/>
      <c r="M49" s="56"/>
      <c r="N49" s="56"/>
      <c r="O49" s="56"/>
      <c r="P49" s="56"/>
      <c r="Q49" s="56"/>
      <c r="R49" s="56"/>
      <c r="S49" s="56"/>
    </row>
    <row r="50" spans="1:19" x14ac:dyDescent="0.2">
      <c r="A50" s="310" t="s">
        <v>74</v>
      </c>
      <c r="B50" s="310"/>
      <c r="C50" s="310"/>
      <c r="D50" s="310"/>
      <c r="E50" s="310"/>
      <c r="F50" s="310"/>
      <c r="G50" s="310"/>
      <c r="H50" s="310"/>
      <c r="I50" s="310"/>
      <c r="J50" s="310"/>
      <c r="K50" s="310"/>
      <c r="L50" s="310"/>
      <c r="M50" s="310"/>
      <c r="N50" s="310"/>
      <c r="O50" s="310"/>
      <c r="P50" s="310"/>
      <c r="Q50" s="310"/>
      <c r="R50" s="310"/>
      <c r="S50" s="310"/>
    </row>
    <row r="51" spans="1:19" x14ac:dyDescent="0.2">
      <c r="A51" s="310"/>
      <c r="B51" s="310"/>
      <c r="C51" s="310"/>
      <c r="D51" s="310"/>
      <c r="E51" s="310"/>
      <c r="F51" s="310"/>
      <c r="G51" s="310"/>
      <c r="H51" s="310"/>
      <c r="I51" s="310"/>
      <c r="J51" s="310"/>
      <c r="K51" s="310"/>
      <c r="L51" s="310"/>
      <c r="M51" s="310"/>
      <c r="N51" s="310"/>
      <c r="O51" s="310"/>
      <c r="P51" s="310"/>
      <c r="Q51" s="310"/>
      <c r="R51" s="310"/>
      <c r="S51" s="310"/>
    </row>
    <row r="52" spans="1:19" ht="15.75" x14ac:dyDescent="0.25">
      <c r="A52" s="133" t="s">
        <v>51</v>
      </c>
      <c r="B52" s="315" t="s">
        <v>52</v>
      </c>
      <c r="C52" s="316"/>
      <c r="D52" s="316"/>
      <c r="E52" s="316"/>
      <c r="F52" s="316"/>
      <c r="G52" s="316"/>
      <c r="H52" s="316"/>
      <c r="I52" s="316"/>
      <c r="J52" s="316"/>
      <c r="K52" s="316"/>
      <c r="L52" s="316"/>
      <c r="M52" s="316"/>
      <c r="N52" s="316"/>
      <c r="O52" s="316"/>
      <c r="P52" s="316"/>
      <c r="Q52" s="316"/>
      <c r="R52" s="316"/>
      <c r="S52" s="317"/>
    </row>
    <row r="53" spans="1:19" x14ac:dyDescent="0.2">
      <c r="A53" s="132">
        <v>1</v>
      </c>
      <c r="B53" s="313" t="s">
        <v>81</v>
      </c>
      <c r="C53" s="308"/>
      <c r="D53" s="308"/>
      <c r="E53" s="308"/>
      <c r="F53" s="308"/>
      <c r="G53" s="308"/>
      <c r="H53" s="308"/>
      <c r="I53" s="308"/>
      <c r="J53" s="308"/>
      <c r="K53" s="308"/>
      <c r="L53" s="308"/>
      <c r="M53" s="308"/>
      <c r="N53" s="308"/>
      <c r="O53" s="308"/>
      <c r="P53" s="308"/>
      <c r="Q53" s="308"/>
      <c r="R53" s="308"/>
      <c r="S53" s="308"/>
    </row>
    <row r="54" spans="1:19" x14ac:dyDescent="0.2">
      <c r="A54" s="132">
        <v>2</v>
      </c>
      <c r="B54" s="313" t="s">
        <v>82</v>
      </c>
      <c r="C54" s="308"/>
      <c r="D54" s="308"/>
      <c r="E54" s="308"/>
      <c r="F54" s="308"/>
      <c r="G54" s="308"/>
      <c r="H54" s="308"/>
      <c r="I54" s="308"/>
      <c r="J54" s="308"/>
      <c r="K54" s="308"/>
      <c r="L54" s="308"/>
      <c r="M54" s="308"/>
      <c r="N54" s="308"/>
      <c r="O54" s="308"/>
      <c r="P54" s="308"/>
      <c r="Q54" s="308"/>
      <c r="R54" s="308"/>
      <c r="S54" s="308"/>
    </row>
    <row r="55" spans="1:19" x14ac:dyDescent="0.2">
      <c r="A55" s="318">
        <v>3</v>
      </c>
      <c r="B55" s="312" t="s">
        <v>96</v>
      </c>
      <c r="C55" s="306"/>
      <c r="D55" s="306"/>
      <c r="E55" s="306"/>
      <c r="F55" s="306"/>
      <c r="G55" s="306"/>
      <c r="H55" s="306"/>
      <c r="I55" s="306"/>
      <c r="J55" s="306"/>
      <c r="K55" s="306"/>
      <c r="L55" s="306"/>
      <c r="M55" s="306"/>
      <c r="N55" s="306"/>
      <c r="O55" s="306"/>
      <c r="P55" s="306"/>
      <c r="Q55" s="306"/>
      <c r="R55" s="306"/>
      <c r="S55" s="307"/>
    </row>
    <row r="56" spans="1:19" x14ac:dyDescent="0.2">
      <c r="A56" s="319"/>
      <c r="B56" s="308" t="s">
        <v>97</v>
      </c>
      <c r="C56" s="308"/>
      <c r="D56" s="308"/>
      <c r="E56" s="308"/>
      <c r="F56" s="308"/>
      <c r="G56" s="308"/>
      <c r="H56" s="308"/>
      <c r="I56" s="308"/>
      <c r="J56" s="308"/>
      <c r="K56" s="308"/>
      <c r="L56" s="308"/>
      <c r="M56" s="308"/>
      <c r="N56" s="308"/>
      <c r="O56" s="308"/>
      <c r="P56" s="308"/>
      <c r="Q56" s="308"/>
      <c r="R56" s="308"/>
      <c r="S56" s="308"/>
    </row>
    <row r="57" spans="1:19" x14ac:dyDescent="0.2">
      <c r="A57" s="132">
        <v>4</v>
      </c>
      <c r="B57" s="308" t="s">
        <v>106</v>
      </c>
      <c r="C57" s="308"/>
      <c r="D57" s="308"/>
      <c r="E57" s="308"/>
      <c r="F57" s="308"/>
      <c r="G57" s="308"/>
      <c r="H57" s="308"/>
      <c r="I57" s="308"/>
      <c r="J57" s="308"/>
      <c r="K57" s="308"/>
      <c r="L57" s="308"/>
      <c r="M57" s="308"/>
      <c r="N57" s="308"/>
      <c r="O57" s="308"/>
      <c r="P57" s="308"/>
      <c r="Q57" s="308"/>
      <c r="R57" s="308"/>
      <c r="S57" s="308"/>
    </row>
    <row r="58" spans="1:19" x14ac:dyDescent="0.2">
      <c r="A58" s="132">
        <v>5</v>
      </c>
      <c r="B58" s="308" t="s">
        <v>120</v>
      </c>
      <c r="C58" s="308"/>
      <c r="D58" s="308"/>
      <c r="E58" s="308"/>
      <c r="F58" s="308"/>
      <c r="G58" s="308"/>
      <c r="H58" s="308"/>
      <c r="I58" s="308"/>
      <c r="J58" s="308"/>
      <c r="K58" s="308"/>
      <c r="L58" s="308"/>
      <c r="M58" s="308"/>
      <c r="N58" s="308"/>
      <c r="O58" s="308"/>
      <c r="P58" s="308"/>
      <c r="Q58" s="308"/>
      <c r="R58" s="308"/>
      <c r="S58" s="308"/>
    </row>
    <row r="59" spans="1:19" x14ac:dyDescent="0.2">
      <c r="A59" s="132">
        <v>6</v>
      </c>
      <c r="B59" s="308" t="s">
        <v>121</v>
      </c>
      <c r="C59" s="308"/>
      <c r="D59" s="308"/>
      <c r="E59" s="308"/>
      <c r="F59" s="308"/>
      <c r="G59" s="308"/>
      <c r="H59" s="308"/>
      <c r="I59" s="308"/>
      <c r="J59" s="308"/>
      <c r="K59" s="308"/>
      <c r="L59" s="308"/>
      <c r="M59" s="308"/>
      <c r="N59" s="308"/>
      <c r="O59" s="308"/>
      <c r="P59" s="308"/>
      <c r="Q59" s="308"/>
      <c r="R59" s="308"/>
      <c r="S59" s="308"/>
    </row>
    <row r="60" spans="1:19" x14ac:dyDescent="0.2">
      <c r="A60" s="132">
        <v>7</v>
      </c>
      <c r="B60" s="308" t="s">
        <v>121</v>
      </c>
      <c r="C60" s="308"/>
      <c r="D60" s="308"/>
      <c r="E60" s="308"/>
      <c r="F60" s="308"/>
      <c r="G60" s="308"/>
      <c r="H60" s="308"/>
      <c r="I60" s="308"/>
      <c r="J60" s="308"/>
      <c r="K60" s="308"/>
      <c r="L60" s="308"/>
      <c r="M60" s="308"/>
      <c r="N60" s="308"/>
      <c r="O60" s="308"/>
      <c r="P60" s="308"/>
      <c r="Q60" s="308"/>
      <c r="R60" s="308"/>
      <c r="S60" s="308"/>
    </row>
    <row r="61" spans="1:19" x14ac:dyDescent="0.2">
      <c r="A61" s="132">
        <v>8</v>
      </c>
      <c r="B61" s="308" t="s">
        <v>121</v>
      </c>
      <c r="C61" s="308"/>
      <c r="D61" s="308"/>
      <c r="E61" s="308"/>
      <c r="F61" s="308"/>
      <c r="G61" s="308"/>
      <c r="H61" s="308"/>
      <c r="I61" s="308"/>
      <c r="J61" s="308"/>
      <c r="K61" s="308"/>
      <c r="L61" s="308"/>
      <c r="M61" s="308"/>
      <c r="N61" s="308"/>
      <c r="O61" s="308"/>
      <c r="P61" s="308"/>
      <c r="Q61" s="308"/>
      <c r="R61" s="308"/>
      <c r="S61" s="308"/>
    </row>
    <row r="62" spans="1:19" x14ac:dyDescent="0.2">
      <c r="A62" s="132">
        <v>9</v>
      </c>
      <c r="B62" s="313" t="s">
        <v>129</v>
      </c>
      <c r="C62" s="308"/>
      <c r="D62" s="308"/>
      <c r="E62" s="308"/>
      <c r="F62" s="308"/>
      <c r="G62" s="308"/>
      <c r="H62" s="308"/>
      <c r="I62" s="308"/>
      <c r="J62" s="308"/>
      <c r="K62" s="308"/>
      <c r="L62" s="308"/>
      <c r="M62" s="308"/>
      <c r="N62" s="308"/>
      <c r="O62" s="308"/>
      <c r="P62" s="308"/>
      <c r="Q62" s="308"/>
      <c r="R62" s="308"/>
      <c r="S62" s="308"/>
    </row>
    <row r="63" spans="1:19" x14ac:dyDescent="0.2">
      <c r="A63" s="132">
        <v>10</v>
      </c>
      <c r="B63" s="313" t="s">
        <v>121</v>
      </c>
      <c r="C63" s="308"/>
      <c r="D63" s="308"/>
      <c r="E63" s="308"/>
      <c r="F63" s="308"/>
      <c r="G63" s="308"/>
      <c r="H63" s="308"/>
      <c r="I63" s="308"/>
      <c r="J63" s="308"/>
      <c r="K63" s="308"/>
      <c r="L63" s="308"/>
      <c r="M63" s="308"/>
      <c r="N63" s="308"/>
      <c r="O63" s="308"/>
      <c r="P63" s="308"/>
      <c r="Q63" s="308"/>
      <c r="R63" s="308"/>
      <c r="S63" s="308"/>
    </row>
    <row r="64" spans="1:19" x14ac:dyDescent="0.2">
      <c r="A64" s="132">
        <v>11</v>
      </c>
      <c r="B64" s="313" t="s">
        <v>121</v>
      </c>
      <c r="C64" s="308"/>
      <c r="D64" s="308"/>
      <c r="E64" s="308"/>
      <c r="F64" s="308"/>
      <c r="G64" s="308"/>
      <c r="H64" s="308"/>
      <c r="I64" s="308"/>
      <c r="J64" s="308"/>
      <c r="K64" s="308"/>
      <c r="L64" s="308"/>
      <c r="M64" s="308"/>
      <c r="N64" s="308"/>
      <c r="O64" s="308"/>
      <c r="P64" s="308"/>
      <c r="Q64" s="308"/>
      <c r="R64" s="308"/>
      <c r="S64" s="308"/>
    </row>
    <row r="65" spans="1:19" x14ac:dyDescent="0.2">
      <c r="A65" s="132">
        <v>12</v>
      </c>
      <c r="B65" s="305" t="s">
        <v>121</v>
      </c>
      <c r="C65" s="306"/>
      <c r="D65" s="306"/>
      <c r="E65" s="306"/>
      <c r="F65" s="306"/>
      <c r="G65" s="306"/>
      <c r="H65" s="306"/>
      <c r="I65" s="306"/>
      <c r="J65" s="306"/>
      <c r="K65" s="306"/>
      <c r="L65" s="306"/>
      <c r="M65" s="306"/>
      <c r="N65" s="306"/>
      <c r="O65" s="306"/>
      <c r="P65" s="306"/>
      <c r="Q65" s="306"/>
      <c r="R65" s="306"/>
      <c r="S65" s="307"/>
    </row>
    <row r="66" spans="1:19" x14ac:dyDescent="0.2">
      <c r="A66" s="132">
        <v>13</v>
      </c>
      <c r="B66" s="312"/>
      <c r="C66" s="306"/>
      <c r="D66" s="306"/>
      <c r="E66" s="306"/>
      <c r="F66" s="306"/>
      <c r="G66" s="306"/>
      <c r="H66" s="306"/>
      <c r="I66" s="306"/>
      <c r="J66" s="306"/>
      <c r="K66" s="306"/>
      <c r="L66" s="306"/>
      <c r="M66" s="306"/>
      <c r="N66" s="306"/>
      <c r="O66" s="306"/>
      <c r="P66" s="306"/>
      <c r="Q66" s="306"/>
      <c r="R66" s="306"/>
      <c r="S66" s="307"/>
    </row>
    <row r="67" spans="1:19" x14ac:dyDescent="0.2">
      <c r="A67" s="132">
        <v>14</v>
      </c>
      <c r="B67" s="312"/>
      <c r="C67" s="306"/>
      <c r="D67" s="306"/>
      <c r="E67" s="306"/>
      <c r="F67" s="306"/>
      <c r="G67" s="306"/>
      <c r="H67" s="306"/>
      <c r="I67" s="306"/>
      <c r="J67" s="306"/>
      <c r="K67" s="306"/>
      <c r="L67" s="306"/>
      <c r="M67" s="306"/>
      <c r="N67" s="306"/>
      <c r="O67" s="306"/>
      <c r="P67" s="306"/>
      <c r="Q67" s="306"/>
      <c r="R67" s="306"/>
      <c r="S67" s="307"/>
    </row>
    <row r="68" spans="1:19" x14ac:dyDescent="0.2">
      <c r="A68" s="132">
        <v>15</v>
      </c>
      <c r="B68" s="312"/>
      <c r="C68" s="306"/>
      <c r="D68" s="306"/>
      <c r="E68" s="306"/>
      <c r="F68" s="306"/>
      <c r="G68" s="306"/>
      <c r="H68" s="306"/>
      <c r="I68" s="306"/>
      <c r="J68" s="306"/>
      <c r="K68" s="306"/>
      <c r="L68" s="306"/>
      <c r="M68" s="306"/>
      <c r="N68" s="306"/>
      <c r="O68" s="306"/>
      <c r="P68" s="306"/>
      <c r="Q68" s="306"/>
      <c r="R68" s="306"/>
      <c r="S68" s="307"/>
    </row>
    <row r="69" spans="1:19" x14ac:dyDescent="0.2">
      <c r="A69" s="132">
        <v>16</v>
      </c>
      <c r="B69" s="312"/>
      <c r="C69" s="306"/>
      <c r="D69" s="306"/>
      <c r="E69" s="306"/>
      <c r="F69" s="306"/>
      <c r="G69" s="306"/>
      <c r="H69" s="306"/>
      <c r="I69" s="306"/>
      <c r="J69" s="306"/>
      <c r="K69" s="306"/>
      <c r="L69" s="306"/>
      <c r="M69" s="306"/>
      <c r="N69" s="306"/>
      <c r="O69" s="306"/>
      <c r="P69" s="306"/>
      <c r="Q69" s="306"/>
      <c r="R69" s="306"/>
      <c r="S69" s="307"/>
    </row>
    <row r="70" spans="1:19" x14ac:dyDescent="0.2">
      <c r="A70" s="132">
        <v>17</v>
      </c>
      <c r="B70" s="308"/>
      <c r="C70" s="308"/>
      <c r="D70" s="308"/>
      <c r="E70" s="308"/>
      <c r="F70" s="308"/>
      <c r="G70" s="308"/>
      <c r="H70" s="308"/>
      <c r="I70" s="308"/>
      <c r="J70" s="308"/>
      <c r="K70" s="308"/>
      <c r="L70" s="308"/>
      <c r="M70" s="308"/>
      <c r="N70" s="308"/>
      <c r="O70" s="308"/>
      <c r="P70" s="308"/>
      <c r="Q70" s="308"/>
      <c r="R70" s="308"/>
      <c r="S70" s="308"/>
    </row>
    <row r="71" spans="1:19" s="314" customFormat="1" x14ac:dyDescent="0.2"/>
    <row r="72" spans="1:19" s="314" customFormat="1" x14ac:dyDescent="0.2"/>
    <row r="73" spans="1:19" s="314" customFormat="1" x14ac:dyDescent="0.2"/>
    <row r="74" spans="1:19" s="314" customFormat="1" x14ac:dyDescent="0.2"/>
    <row r="75" spans="1:19" s="314" customFormat="1" x14ac:dyDescent="0.2"/>
    <row r="76" spans="1:19" x14ac:dyDescent="0.2">
      <c r="A76" s="323" t="s">
        <v>101</v>
      </c>
      <c r="B76" s="324"/>
      <c r="C76" s="324"/>
      <c r="D76" s="324"/>
      <c r="E76" s="324"/>
      <c r="F76" s="324"/>
      <c r="G76" s="324"/>
      <c r="H76" s="324"/>
      <c r="I76" s="324"/>
      <c r="J76" s="324"/>
      <c r="K76" s="324"/>
      <c r="L76" s="324"/>
      <c r="M76" s="324"/>
      <c r="N76" s="324"/>
      <c r="O76" s="324"/>
      <c r="P76" s="324"/>
      <c r="Q76" s="324"/>
      <c r="R76" s="324"/>
      <c r="S76" s="325"/>
    </row>
    <row r="77" spans="1:19" x14ac:dyDescent="0.2">
      <c r="A77" s="326"/>
      <c r="B77" s="327"/>
      <c r="C77" s="327"/>
      <c r="D77" s="327"/>
      <c r="E77" s="327"/>
      <c r="F77" s="327"/>
      <c r="G77" s="327"/>
      <c r="H77" s="327"/>
      <c r="I77" s="327"/>
      <c r="J77" s="327"/>
      <c r="K77" s="327"/>
      <c r="L77" s="327"/>
      <c r="M77" s="327"/>
      <c r="N77" s="327"/>
      <c r="O77" s="327"/>
      <c r="P77" s="327"/>
      <c r="Q77" s="327"/>
      <c r="R77" s="327"/>
      <c r="S77" s="328"/>
    </row>
    <row r="78" spans="1:19" ht="15.75" x14ac:dyDescent="0.25">
      <c r="A78" s="135" t="s">
        <v>51</v>
      </c>
      <c r="B78" s="315" t="s">
        <v>52</v>
      </c>
      <c r="C78" s="316"/>
      <c r="D78" s="316"/>
      <c r="E78" s="316"/>
      <c r="F78" s="316"/>
      <c r="G78" s="316"/>
      <c r="H78" s="316"/>
      <c r="I78" s="316"/>
      <c r="J78" s="316"/>
      <c r="K78" s="316"/>
      <c r="L78" s="316"/>
      <c r="M78" s="316"/>
      <c r="N78" s="316"/>
      <c r="O78" s="316"/>
      <c r="P78" s="316"/>
      <c r="Q78" s="316"/>
      <c r="R78" s="316"/>
      <c r="S78" s="317"/>
    </row>
    <row r="79" spans="1:19" x14ac:dyDescent="0.2">
      <c r="A79" s="132">
        <v>1</v>
      </c>
      <c r="B79" s="320"/>
      <c r="C79" s="321"/>
      <c r="D79" s="321"/>
      <c r="E79" s="321"/>
      <c r="F79" s="321"/>
      <c r="G79" s="321"/>
      <c r="H79" s="321"/>
      <c r="I79" s="321"/>
      <c r="J79" s="321"/>
      <c r="K79" s="321"/>
      <c r="L79" s="321"/>
      <c r="M79" s="321"/>
      <c r="N79" s="321"/>
      <c r="O79" s="321"/>
      <c r="P79" s="321"/>
      <c r="Q79" s="321"/>
      <c r="R79" s="321"/>
      <c r="S79" s="322"/>
    </row>
    <row r="80" spans="1:19" x14ac:dyDescent="0.2">
      <c r="A80" s="132">
        <v>2</v>
      </c>
      <c r="B80" s="305" t="s">
        <v>102</v>
      </c>
      <c r="C80" s="306"/>
      <c r="D80" s="306"/>
      <c r="E80" s="306"/>
      <c r="F80" s="306"/>
      <c r="G80" s="306"/>
      <c r="H80" s="306"/>
      <c r="I80" s="306"/>
      <c r="J80" s="306"/>
      <c r="K80" s="306"/>
      <c r="L80" s="306"/>
      <c r="M80" s="306"/>
      <c r="N80" s="306"/>
      <c r="O80" s="306"/>
      <c r="P80" s="306"/>
      <c r="Q80" s="306"/>
      <c r="R80" s="306"/>
      <c r="S80" s="307"/>
    </row>
    <row r="81" spans="1:19" x14ac:dyDescent="0.2">
      <c r="A81" s="132">
        <v>3</v>
      </c>
      <c r="B81" s="305" t="s">
        <v>103</v>
      </c>
      <c r="C81" s="306"/>
      <c r="D81" s="306"/>
      <c r="E81" s="306"/>
      <c r="F81" s="306"/>
      <c r="G81" s="306"/>
      <c r="H81" s="306"/>
      <c r="I81" s="306"/>
      <c r="J81" s="306"/>
      <c r="K81" s="306"/>
      <c r="L81" s="306"/>
      <c r="M81" s="306"/>
      <c r="N81" s="306"/>
      <c r="O81" s="306"/>
      <c r="P81" s="306"/>
      <c r="Q81" s="306"/>
      <c r="R81" s="306"/>
      <c r="S81" s="307"/>
    </row>
    <row r="82" spans="1:19" x14ac:dyDescent="0.2">
      <c r="A82" s="132">
        <v>4</v>
      </c>
      <c r="B82" s="305" t="s">
        <v>104</v>
      </c>
      <c r="C82" s="306"/>
      <c r="D82" s="306"/>
      <c r="E82" s="306"/>
      <c r="F82" s="306"/>
      <c r="G82" s="306"/>
      <c r="H82" s="306"/>
      <c r="I82" s="306"/>
      <c r="J82" s="306"/>
      <c r="K82" s="306"/>
      <c r="L82" s="306"/>
      <c r="M82" s="306"/>
      <c r="N82" s="306"/>
      <c r="O82" s="306"/>
      <c r="P82" s="306"/>
      <c r="Q82" s="306"/>
      <c r="R82" s="306"/>
      <c r="S82" s="307"/>
    </row>
    <row r="83" spans="1:19" x14ac:dyDescent="0.2">
      <c r="A83" s="132">
        <v>5</v>
      </c>
      <c r="B83" s="312" t="s">
        <v>109</v>
      </c>
      <c r="C83" s="306"/>
      <c r="D83" s="306"/>
      <c r="E83" s="306"/>
      <c r="F83" s="306"/>
      <c r="G83" s="306"/>
      <c r="H83" s="306"/>
      <c r="I83" s="306"/>
      <c r="J83" s="306"/>
      <c r="K83" s="306"/>
      <c r="L83" s="306"/>
      <c r="M83" s="306"/>
      <c r="N83" s="306"/>
      <c r="O83" s="306"/>
      <c r="P83" s="306"/>
      <c r="Q83" s="306"/>
      <c r="R83" s="306"/>
      <c r="S83" s="307"/>
    </row>
    <row r="84" spans="1:19" x14ac:dyDescent="0.2">
      <c r="A84" s="132">
        <v>6</v>
      </c>
      <c r="B84" s="320"/>
      <c r="C84" s="321"/>
      <c r="D84" s="321"/>
      <c r="E84" s="321"/>
      <c r="F84" s="321"/>
      <c r="G84" s="321"/>
      <c r="H84" s="321"/>
      <c r="I84" s="321"/>
      <c r="J84" s="321"/>
      <c r="K84" s="321"/>
      <c r="L84" s="321"/>
      <c r="M84" s="321"/>
      <c r="N84" s="321"/>
      <c r="O84" s="321"/>
      <c r="P84" s="321"/>
      <c r="Q84" s="321"/>
      <c r="R84" s="321"/>
      <c r="S84" s="322"/>
    </row>
    <row r="85" spans="1:19" x14ac:dyDescent="0.2">
      <c r="A85" s="132">
        <v>7</v>
      </c>
      <c r="B85" s="320"/>
      <c r="C85" s="321"/>
      <c r="D85" s="321"/>
      <c r="E85" s="321"/>
      <c r="F85" s="321"/>
      <c r="G85" s="321"/>
      <c r="H85" s="321"/>
      <c r="I85" s="321"/>
      <c r="J85" s="321"/>
      <c r="K85" s="321"/>
      <c r="L85" s="321"/>
      <c r="M85" s="321"/>
      <c r="N85" s="321"/>
      <c r="O85" s="321"/>
      <c r="P85" s="321"/>
      <c r="Q85" s="321"/>
      <c r="R85" s="321"/>
      <c r="S85" s="322"/>
    </row>
    <row r="86" spans="1:19" x14ac:dyDescent="0.2">
      <c r="A86" s="132">
        <v>8</v>
      </c>
      <c r="B86" s="320"/>
      <c r="C86" s="321"/>
      <c r="D86" s="321"/>
      <c r="E86" s="321"/>
      <c r="F86" s="321"/>
      <c r="G86" s="321"/>
      <c r="H86" s="321"/>
      <c r="I86" s="321"/>
      <c r="J86" s="321"/>
      <c r="K86" s="321"/>
      <c r="L86" s="321"/>
      <c r="M86" s="321"/>
      <c r="N86" s="321"/>
      <c r="O86" s="321"/>
      <c r="P86" s="321"/>
      <c r="Q86" s="321"/>
      <c r="R86" s="321"/>
      <c r="S86" s="322"/>
    </row>
    <row r="87" spans="1:19" x14ac:dyDescent="0.2">
      <c r="A87" s="132">
        <v>9</v>
      </c>
      <c r="B87" s="320"/>
      <c r="C87" s="321"/>
      <c r="D87" s="321"/>
      <c r="E87" s="321"/>
      <c r="F87" s="321"/>
      <c r="G87" s="321"/>
      <c r="H87" s="321"/>
      <c r="I87" s="321"/>
      <c r="J87" s="321"/>
      <c r="K87" s="321"/>
      <c r="L87" s="321"/>
      <c r="M87" s="321"/>
      <c r="N87" s="321"/>
      <c r="O87" s="321"/>
      <c r="P87" s="321"/>
      <c r="Q87" s="321"/>
      <c r="R87" s="321"/>
      <c r="S87" s="322"/>
    </row>
    <row r="88" spans="1:19" x14ac:dyDescent="0.2">
      <c r="A88" s="132">
        <v>10</v>
      </c>
      <c r="B88" s="320"/>
      <c r="C88" s="321"/>
      <c r="D88" s="321"/>
      <c r="E88" s="321"/>
      <c r="F88" s="321"/>
      <c r="G88" s="321"/>
      <c r="H88" s="321"/>
      <c r="I88" s="321"/>
      <c r="J88" s="321"/>
      <c r="K88" s="321"/>
      <c r="L88" s="321"/>
      <c r="M88" s="321"/>
      <c r="N88" s="321"/>
      <c r="O88" s="321"/>
      <c r="P88" s="321"/>
      <c r="Q88" s="321"/>
      <c r="R88" s="321"/>
      <c r="S88" s="322"/>
    </row>
    <row r="89" spans="1:19" x14ac:dyDescent="0.2">
      <c r="A89" s="132">
        <v>11</v>
      </c>
      <c r="B89" s="320"/>
      <c r="C89" s="321"/>
      <c r="D89" s="321"/>
      <c r="E89" s="321"/>
      <c r="F89" s="321"/>
      <c r="G89" s="321"/>
      <c r="H89" s="321"/>
      <c r="I89" s="321"/>
      <c r="J89" s="321"/>
      <c r="K89" s="321"/>
      <c r="L89" s="321"/>
      <c r="M89" s="321"/>
      <c r="N89" s="321"/>
      <c r="O89" s="321"/>
      <c r="P89" s="321"/>
      <c r="Q89" s="321"/>
      <c r="R89" s="321"/>
      <c r="S89" s="322"/>
    </row>
    <row r="90" spans="1:19" x14ac:dyDescent="0.2">
      <c r="A90" s="132">
        <v>12</v>
      </c>
      <c r="B90" s="320"/>
      <c r="C90" s="321"/>
      <c r="D90" s="321"/>
      <c r="E90" s="321"/>
      <c r="F90" s="321"/>
      <c r="G90" s="321"/>
      <c r="H90" s="321"/>
      <c r="I90" s="321"/>
      <c r="J90" s="321"/>
      <c r="K90" s="321"/>
      <c r="L90" s="321"/>
      <c r="M90" s="321"/>
      <c r="N90" s="321"/>
      <c r="O90" s="321"/>
      <c r="P90" s="321"/>
      <c r="Q90" s="321"/>
      <c r="R90" s="321"/>
      <c r="S90" s="322"/>
    </row>
    <row r="91" spans="1:19" x14ac:dyDescent="0.2">
      <c r="A91" s="132">
        <v>13</v>
      </c>
      <c r="B91" s="320"/>
      <c r="C91" s="321"/>
      <c r="D91" s="321"/>
      <c r="E91" s="321"/>
      <c r="F91" s="321"/>
      <c r="G91" s="321"/>
      <c r="H91" s="321"/>
      <c r="I91" s="321"/>
      <c r="J91" s="321"/>
      <c r="K91" s="321"/>
      <c r="L91" s="321"/>
      <c r="M91" s="321"/>
      <c r="N91" s="321"/>
      <c r="O91" s="321"/>
      <c r="P91" s="321"/>
      <c r="Q91" s="321"/>
      <c r="R91" s="321"/>
      <c r="S91" s="322"/>
    </row>
    <row r="92" spans="1:19" x14ac:dyDescent="0.2">
      <c r="A92" s="132">
        <v>14</v>
      </c>
      <c r="B92" s="320"/>
      <c r="C92" s="321"/>
      <c r="D92" s="321"/>
      <c r="E92" s="321"/>
      <c r="F92" s="321"/>
      <c r="G92" s="321"/>
      <c r="H92" s="321"/>
      <c r="I92" s="321"/>
      <c r="J92" s="321"/>
      <c r="K92" s="321"/>
      <c r="L92" s="321"/>
      <c r="M92" s="321"/>
      <c r="N92" s="321"/>
      <c r="O92" s="321"/>
      <c r="P92" s="321"/>
      <c r="Q92" s="321"/>
      <c r="R92" s="321"/>
      <c r="S92" s="322"/>
    </row>
    <row r="93" spans="1:19" x14ac:dyDescent="0.2">
      <c r="A93" s="132">
        <v>15</v>
      </c>
      <c r="B93" s="320"/>
      <c r="C93" s="321"/>
      <c r="D93" s="321"/>
      <c r="E93" s="321"/>
      <c r="F93" s="321"/>
      <c r="G93" s="321"/>
      <c r="H93" s="321"/>
      <c r="I93" s="321"/>
      <c r="J93" s="321"/>
      <c r="K93" s="321"/>
      <c r="L93" s="321"/>
      <c r="M93" s="321"/>
      <c r="N93" s="321"/>
      <c r="O93" s="321"/>
      <c r="P93" s="321"/>
      <c r="Q93" s="321"/>
      <c r="R93" s="321"/>
      <c r="S93" s="322"/>
    </row>
    <row r="94" spans="1:19" x14ac:dyDescent="0.2">
      <c r="A94" s="132">
        <v>16</v>
      </c>
      <c r="B94" s="320"/>
      <c r="C94" s="321"/>
      <c r="D94" s="321"/>
      <c r="E94" s="321"/>
      <c r="F94" s="321"/>
      <c r="G94" s="321"/>
      <c r="H94" s="321"/>
      <c r="I94" s="321"/>
      <c r="J94" s="321"/>
      <c r="K94" s="321"/>
      <c r="L94" s="321"/>
      <c r="M94" s="321"/>
      <c r="N94" s="321"/>
      <c r="O94" s="321"/>
      <c r="P94" s="321"/>
      <c r="Q94" s="321"/>
      <c r="R94" s="321"/>
      <c r="S94" s="322"/>
    </row>
    <row r="95" spans="1:19" x14ac:dyDescent="0.2">
      <c r="A95" s="132">
        <v>17</v>
      </c>
      <c r="B95" s="320"/>
      <c r="C95" s="321"/>
      <c r="D95" s="321"/>
      <c r="E95" s="321"/>
      <c r="F95" s="321"/>
      <c r="G95" s="321"/>
      <c r="H95" s="321"/>
      <c r="I95" s="321"/>
      <c r="J95" s="321"/>
      <c r="K95" s="321"/>
      <c r="L95" s="321"/>
      <c r="M95" s="321"/>
      <c r="N95" s="321"/>
      <c r="O95" s="321"/>
      <c r="P95" s="321"/>
      <c r="Q95" s="321"/>
      <c r="R95" s="321"/>
      <c r="S95" s="322"/>
    </row>
    <row r="96" spans="1:19" x14ac:dyDescent="0.2">
      <c r="B96" s="56"/>
      <c r="C96" s="56"/>
      <c r="D96" s="56"/>
      <c r="E96" s="56"/>
      <c r="F96" s="56"/>
      <c r="G96" s="56"/>
      <c r="H96" s="56"/>
      <c r="I96" s="56"/>
      <c r="J96" s="56"/>
      <c r="K96" s="56"/>
      <c r="L96" s="56"/>
      <c r="M96" s="56"/>
      <c r="N96" s="56"/>
      <c r="O96" s="56"/>
      <c r="P96" s="56"/>
      <c r="Q96" s="56"/>
      <c r="R96" s="56"/>
      <c r="S96" s="56"/>
    </row>
    <row r="97" spans="1:19" x14ac:dyDescent="0.2">
      <c r="B97" s="56"/>
      <c r="C97" s="56"/>
      <c r="D97" s="56"/>
      <c r="E97" s="56"/>
      <c r="F97" s="56"/>
      <c r="G97" s="56"/>
      <c r="H97" s="56"/>
      <c r="I97" s="56"/>
      <c r="J97" s="56"/>
      <c r="K97" s="56"/>
      <c r="L97" s="56"/>
      <c r="M97" s="56"/>
      <c r="N97" s="56"/>
      <c r="O97" s="56"/>
      <c r="P97" s="56"/>
      <c r="Q97" s="56"/>
      <c r="R97" s="56"/>
      <c r="S97" s="56"/>
    </row>
    <row r="98" spans="1:19" x14ac:dyDescent="0.2">
      <c r="A98" s="323" t="s">
        <v>85</v>
      </c>
      <c r="B98" s="324"/>
      <c r="C98" s="324"/>
      <c r="D98" s="324"/>
      <c r="E98" s="324"/>
      <c r="F98" s="324"/>
      <c r="G98" s="324"/>
      <c r="H98" s="324"/>
      <c r="I98" s="324"/>
      <c r="J98" s="324"/>
      <c r="K98" s="324"/>
      <c r="L98" s="324"/>
      <c r="M98" s="324"/>
      <c r="N98" s="324"/>
      <c r="O98" s="324"/>
      <c r="P98" s="324"/>
      <c r="Q98" s="324"/>
      <c r="R98" s="324"/>
      <c r="S98" s="325"/>
    </row>
    <row r="99" spans="1:19" x14ac:dyDescent="0.2">
      <c r="A99" s="326"/>
      <c r="B99" s="327"/>
      <c r="C99" s="327"/>
      <c r="D99" s="327"/>
      <c r="E99" s="327"/>
      <c r="F99" s="327"/>
      <c r="G99" s="327"/>
      <c r="H99" s="327"/>
      <c r="I99" s="327"/>
      <c r="J99" s="327"/>
      <c r="K99" s="327"/>
      <c r="L99" s="327"/>
      <c r="M99" s="327"/>
      <c r="N99" s="327"/>
      <c r="O99" s="327"/>
      <c r="P99" s="327"/>
      <c r="Q99" s="327"/>
      <c r="R99" s="327"/>
      <c r="S99" s="328"/>
    </row>
    <row r="100" spans="1:19" ht="15.75" x14ac:dyDescent="0.25">
      <c r="A100" s="135" t="s">
        <v>51</v>
      </c>
      <c r="B100" s="315" t="s">
        <v>52</v>
      </c>
      <c r="C100" s="316"/>
      <c r="D100" s="316"/>
      <c r="E100" s="316"/>
      <c r="F100" s="316"/>
      <c r="G100" s="316"/>
      <c r="H100" s="316"/>
      <c r="I100" s="316"/>
      <c r="J100" s="316"/>
      <c r="K100" s="316"/>
      <c r="L100" s="316"/>
      <c r="M100" s="316"/>
      <c r="N100" s="316"/>
      <c r="O100" s="316"/>
      <c r="P100" s="316"/>
      <c r="Q100" s="316"/>
      <c r="R100" s="316"/>
      <c r="S100" s="317"/>
    </row>
    <row r="101" spans="1:19" x14ac:dyDescent="0.2">
      <c r="A101" s="132">
        <v>1</v>
      </c>
      <c r="B101" s="320"/>
      <c r="C101" s="321"/>
      <c r="D101" s="321"/>
      <c r="E101" s="321"/>
      <c r="F101" s="321"/>
      <c r="G101" s="321"/>
      <c r="H101" s="321"/>
      <c r="I101" s="321"/>
      <c r="J101" s="321"/>
      <c r="K101" s="321"/>
      <c r="L101" s="321"/>
      <c r="M101" s="321"/>
      <c r="N101" s="321"/>
      <c r="O101" s="321"/>
      <c r="P101" s="321"/>
      <c r="Q101" s="321"/>
      <c r="R101" s="321"/>
      <c r="S101" s="322"/>
    </row>
    <row r="102" spans="1:19" x14ac:dyDescent="0.2">
      <c r="A102" s="132">
        <v>2</v>
      </c>
      <c r="B102" s="305" t="s">
        <v>90</v>
      </c>
      <c r="C102" s="306"/>
      <c r="D102" s="306"/>
      <c r="E102" s="306"/>
      <c r="F102" s="306"/>
      <c r="G102" s="306"/>
      <c r="H102" s="306"/>
      <c r="I102" s="306"/>
      <c r="J102" s="306"/>
      <c r="K102" s="306"/>
      <c r="L102" s="306"/>
      <c r="M102" s="306"/>
      <c r="N102" s="306"/>
      <c r="O102" s="306"/>
      <c r="P102" s="306"/>
      <c r="Q102" s="306"/>
      <c r="R102" s="306"/>
      <c r="S102" s="307"/>
    </row>
    <row r="103" spans="1:19" x14ac:dyDescent="0.2">
      <c r="A103" s="132">
        <v>3</v>
      </c>
      <c r="B103" s="305" t="s">
        <v>98</v>
      </c>
      <c r="C103" s="306"/>
      <c r="D103" s="306"/>
      <c r="E103" s="306"/>
      <c r="F103" s="306"/>
      <c r="G103" s="306"/>
      <c r="H103" s="306"/>
      <c r="I103" s="306"/>
      <c r="J103" s="306"/>
      <c r="K103" s="306"/>
      <c r="L103" s="306"/>
      <c r="M103" s="306"/>
      <c r="N103" s="306"/>
      <c r="O103" s="306"/>
      <c r="P103" s="306"/>
      <c r="Q103" s="306"/>
      <c r="R103" s="306"/>
      <c r="S103" s="307"/>
    </row>
    <row r="104" spans="1:19" x14ac:dyDescent="0.2">
      <c r="A104" s="132">
        <v>4</v>
      </c>
      <c r="B104" s="305" t="s">
        <v>99</v>
      </c>
      <c r="C104" s="306"/>
      <c r="D104" s="306"/>
      <c r="E104" s="306"/>
      <c r="F104" s="306"/>
      <c r="G104" s="306"/>
      <c r="H104" s="306"/>
      <c r="I104" s="306"/>
      <c r="J104" s="306"/>
      <c r="K104" s="306"/>
      <c r="L104" s="306"/>
      <c r="M104" s="306"/>
      <c r="N104" s="306"/>
      <c r="O104" s="306"/>
      <c r="P104" s="306"/>
      <c r="Q104" s="306"/>
      <c r="R104" s="306"/>
      <c r="S104" s="307"/>
    </row>
    <row r="105" spans="1:19" x14ac:dyDescent="0.2">
      <c r="A105" s="132">
        <v>5</v>
      </c>
      <c r="B105" s="305" t="s">
        <v>110</v>
      </c>
      <c r="C105" s="306"/>
      <c r="D105" s="306"/>
      <c r="E105" s="306"/>
      <c r="F105" s="306"/>
      <c r="G105" s="306"/>
      <c r="H105" s="306"/>
      <c r="I105" s="306"/>
      <c r="J105" s="306"/>
      <c r="K105" s="306"/>
      <c r="L105" s="306"/>
      <c r="M105" s="306"/>
      <c r="N105" s="306"/>
      <c r="O105" s="306"/>
      <c r="P105" s="306"/>
      <c r="Q105" s="306"/>
      <c r="R105" s="306"/>
      <c r="S105" s="307"/>
    </row>
    <row r="106" spans="1:19" x14ac:dyDescent="0.2">
      <c r="A106" s="132">
        <v>6</v>
      </c>
      <c r="B106" s="305" t="s">
        <v>118</v>
      </c>
      <c r="C106" s="306"/>
      <c r="D106" s="306"/>
      <c r="E106" s="306"/>
      <c r="F106" s="306"/>
      <c r="G106" s="306"/>
      <c r="H106" s="306"/>
      <c r="I106" s="306"/>
      <c r="J106" s="306"/>
      <c r="K106" s="306"/>
      <c r="L106" s="306"/>
      <c r="M106" s="306"/>
      <c r="N106" s="306"/>
      <c r="O106" s="306"/>
      <c r="P106" s="306"/>
      <c r="Q106" s="306"/>
      <c r="R106" s="306"/>
      <c r="S106" s="307"/>
    </row>
    <row r="107" spans="1:19" x14ac:dyDescent="0.2">
      <c r="A107" s="132">
        <v>7</v>
      </c>
      <c r="B107" s="305" t="s">
        <v>137</v>
      </c>
      <c r="C107" s="306"/>
      <c r="D107" s="306"/>
      <c r="E107" s="306"/>
      <c r="F107" s="306"/>
      <c r="G107" s="306"/>
      <c r="H107" s="306"/>
      <c r="I107" s="306"/>
      <c r="J107" s="306"/>
      <c r="K107" s="306"/>
      <c r="L107" s="306"/>
      <c r="M107" s="306"/>
      <c r="N107" s="306"/>
      <c r="O107" s="306"/>
      <c r="P107" s="306"/>
      <c r="Q107" s="306"/>
      <c r="R107" s="306"/>
      <c r="S107" s="307"/>
    </row>
    <row r="108" spans="1:19" x14ac:dyDescent="0.2">
      <c r="A108" s="132">
        <v>8</v>
      </c>
      <c r="B108" s="305" t="s">
        <v>127</v>
      </c>
      <c r="C108" s="306"/>
      <c r="D108" s="306"/>
      <c r="E108" s="306"/>
      <c r="F108" s="306"/>
      <c r="G108" s="306"/>
      <c r="H108" s="306"/>
      <c r="I108" s="306"/>
      <c r="J108" s="306"/>
      <c r="K108" s="306"/>
      <c r="L108" s="306"/>
      <c r="M108" s="306"/>
      <c r="N108" s="306"/>
      <c r="O108" s="306"/>
      <c r="P108" s="306"/>
      <c r="Q108" s="306"/>
      <c r="R108" s="306"/>
      <c r="S108" s="307"/>
    </row>
    <row r="109" spans="1:19" x14ac:dyDescent="0.2">
      <c r="A109" s="132">
        <v>9</v>
      </c>
      <c r="B109" s="305" t="s">
        <v>139</v>
      </c>
      <c r="C109" s="306"/>
      <c r="D109" s="306"/>
      <c r="E109" s="306"/>
      <c r="F109" s="306"/>
      <c r="G109" s="306"/>
      <c r="H109" s="306"/>
      <c r="I109" s="306"/>
      <c r="J109" s="306"/>
      <c r="K109" s="306"/>
      <c r="L109" s="306"/>
      <c r="M109" s="306"/>
      <c r="N109" s="306"/>
      <c r="O109" s="306"/>
      <c r="P109" s="306"/>
      <c r="Q109" s="306"/>
      <c r="R109" s="306"/>
      <c r="S109" s="307"/>
    </row>
    <row r="110" spans="1:19" x14ac:dyDescent="0.2">
      <c r="A110" s="132">
        <v>10</v>
      </c>
      <c r="B110" s="305" t="s">
        <v>138</v>
      </c>
      <c r="C110" s="306"/>
      <c r="D110" s="306"/>
      <c r="E110" s="306"/>
      <c r="F110" s="306"/>
      <c r="G110" s="306"/>
      <c r="H110" s="306"/>
      <c r="I110" s="306"/>
      <c r="J110" s="306"/>
      <c r="K110" s="306"/>
      <c r="L110" s="306"/>
      <c r="M110" s="306"/>
      <c r="N110" s="306"/>
      <c r="O110" s="306"/>
      <c r="P110" s="306"/>
      <c r="Q110" s="306"/>
      <c r="R110" s="306"/>
      <c r="S110" s="307"/>
    </row>
    <row r="111" spans="1:19" x14ac:dyDescent="0.2">
      <c r="A111" s="132">
        <v>11</v>
      </c>
      <c r="B111" s="320"/>
      <c r="C111" s="321"/>
      <c r="D111" s="321"/>
      <c r="E111" s="321"/>
      <c r="F111" s="321"/>
      <c r="G111" s="321"/>
      <c r="H111" s="321"/>
      <c r="I111" s="321"/>
      <c r="J111" s="321"/>
      <c r="K111" s="321"/>
      <c r="L111" s="321"/>
      <c r="M111" s="321"/>
      <c r="N111" s="321"/>
      <c r="O111" s="321"/>
      <c r="P111" s="321"/>
      <c r="Q111" s="321"/>
      <c r="R111" s="321"/>
      <c r="S111" s="322"/>
    </row>
    <row r="112" spans="1:19" x14ac:dyDescent="0.2">
      <c r="A112" s="132">
        <v>12</v>
      </c>
      <c r="B112" s="320"/>
      <c r="C112" s="321"/>
      <c r="D112" s="321"/>
      <c r="E112" s="321"/>
      <c r="F112" s="321"/>
      <c r="G112" s="321"/>
      <c r="H112" s="321"/>
      <c r="I112" s="321"/>
      <c r="J112" s="321"/>
      <c r="K112" s="321"/>
      <c r="L112" s="321"/>
      <c r="M112" s="321"/>
      <c r="N112" s="321"/>
      <c r="O112" s="321"/>
      <c r="P112" s="321"/>
      <c r="Q112" s="321"/>
      <c r="R112" s="321"/>
      <c r="S112" s="322"/>
    </row>
    <row r="113" spans="1:19" x14ac:dyDescent="0.2">
      <c r="A113" s="132">
        <v>13</v>
      </c>
      <c r="B113" s="320"/>
      <c r="C113" s="321"/>
      <c r="D113" s="321"/>
      <c r="E113" s="321"/>
      <c r="F113" s="321"/>
      <c r="G113" s="321"/>
      <c r="H113" s="321"/>
      <c r="I113" s="321"/>
      <c r="J113" s="321"/>
      <c r="K113" s="321"/>
      <c r="L113" s="321"/>
      <c r="M113" s="321"/>
      <c r="N113" s="321"/>
      <c r="O113" s="321"/>
      <c r="P113" s="321"/>
      <c r="Q113" s="321"/>
      <c r="R113" s="321"/>
      <c r="S113" s="322"/>
    </row>
    <row r="114" spans="1:19" x14ac:dyDescent="0.2">
      <c r="A114" s="132">
        <v>14</v>
      </c>
      <c r="B114" s="320"/>
      <c r="C114" s="321"/>
      <c r="D114" s="321"/>
      <c r="E114" s="321"/>
      <c r="F114" s="321"/>
      <c r="G114" s="321"/>
      <c r="H114" s="321"/>
      <c r="I114" s="321"/>
      <c r="J114" s="321"/>
      <c r="K114" s="321"/>
      <c r="L114" s="321"/>
      <c r="M114" s="321"/>
      <c r="N114" s="321"/>
      <c r="O114" s="321"/>
      <c r="P114" s="321"/>
      <c r="Q114" s="321"/>
      <c r="R114" s="321"/>
      <c r="S114" s="322"/>
    </row>
    <row r="115" spans="1:19" x14ac:dyDescent="0.2">
      <c r="A115" s="132">
        <v>15</v>
      </c>
      <c r="B115" s="320"/>
      <c r="C115" s="321"/>
      <c r="D115" s="321"/>
      <c r="E115" s="321"/>
      <c r="F115" s="321"/>
      <c r="G115" s="321"/>
      <c r="H115" s="321"/>
      <c r="I115" s="321"/>
      <c r="J115" s="321"/>
      <c r="K115" s="321"/>
      <c r="L115" s="321"/>
      <c r="M115" s="321"/>
      <c r="N115" s="321"/>
      <c r="O115" s="321"/>
      <c r="P115" s="321"/>
      <c r="Q115" s="321"/>
      <c r="R115" s="321"/>
      <c r="S115" s="322"/>
    </row>
    <row r="116" spans="1:19" x14ac:dyDescent="0.2">
      <c r="A116" s="132">
        <v>16</v>
      </c>
      <c r="B116" s="320"/>
      <c r="C116" s="321"/>
      <c r="D116" s="321"/>
      <c r="E116" s="321"/>
      <c r="F116" s="321"/>
      <c r="G116" s="321"/>
      <c r="H116" s="321"/>
      <c r="I116" s="321"/>
      <c r="J116" s="321"/>
      <c r="K116" s="321"/>
      <c r="L116" s="321"/>
      <c r="M116" s="321"/>
      <c r="N116" s="321"/>
      <c r="O116" s="321"/>
      <c r="P116" s="321"/>
      <c r="Q116" s="321"/>
      <c r="R116" s="321"/>
      <c r="S116" s="322"/>
    </row>
    <row r="117" spans="1:19" x14ac:dyDescent="0.2">
      <c r="A117" s="132">
        <v>17</v>
      </c>
      <c r="B117" s="320"/>
      <c r="C117" s="321"/>
      <c r="D117" s="321"/>
      <c r="E117" s="321"/>
      <c r="F117" s="321"/>
      <c r="G117" s="321"/>
      <c r="H117" s="321"/>
      <c r="I117" s="321"/>
      <c r="J117" s="321"/>
      <c r="K117" s="321"/>
      <c r="L117" s="321"/>
      <c r="M117" s="321"/>
      <c r="N117" s="321"/>
      <c r="O117" s="321"/>
      <c r="P117" s="321"/>
      <c r="Q117" s="321"/>
      <c r="R117" s="321"/>
      <c r="S117" s="322"/>
    </row>
    <row r="118" spans="1:19" x14ac:dyDescent="0.2">
      <c r="A118" s="134"/>
      <c r="B118" s="56"/>
      <c r="C118" s="56"/>
      <c r="D118" s="56"/>
      <c r="E118" s="56"/>
      <c r="F118" s="56"/>
      <c r="G118" s="56"/>
      <c r="H118" s="56"/>
      <c r="I118" s="56"/>
      <c r="J118" s="56"/>
      <c r="K118" s="56"/>
      <c r="L118" s="56"/>
      <c r="M118" s="56"/>
      <c r="N118" s="56"/>
      <c r="O118" s="56"/>
      <c r="P118" s="56"/>
      <c r="Q118" s="56"/>
      <c r="R118" s="56"/>
      <c r="S118" s="56"/>
    </row>
    <row r="119" spans="1:19" x14ac:dyDescent="0.2">
      <c r="A119" s="134"/>
      <c r="B119" s="56"/>
      <c r="C119" s="56"/>
      <c r="D119" s="56"/>
      <c r="E119" s="56"/>
      <c r="F119" s="56"/>
      <c r="G119" s="56"/>
      <c r="H119" s="56"/>
      <c r="I119" s="56"/>
      <c r="J119" s="56"/>
      <c r="K119" s="56"/>
      <c r="L119" s="56"/>
      <c r="M119" s="56"/>
      <c r="N119" s="56"/>
      <c r="O119" s="56"/>
      <c r="P119" s="56"/>
      <c r="Q119" s="56"/>
      <c r="R119" s="56"/>
      <c r="S119" s="56"/>
    </row>
    <row r="120" spans="1:19" x14ac:dyDescent="0.2">
      <c r="A120" s="134"/>
      <c r="B120" s="56"/>
      <c r="C120" s="56"/>
      <c r="D120" s="56"/>
      <c r="E120" s="56"/>
      <c r="F120" s="56"/>
      <c r="G120" s="56"/>
      <c r="H120" s="56"/>
      <c r="I120" s="56"/>
      <c r="J120" s="56"/>
      <c r="K120" s="56"/>
      <c r="L120" s="56"/>
      <c r="M120" s="56"/>
      <c r="N120" s="56"/>
      <c r="O120" s="56"/>
      <c r="P120" s="56"/>
      <c r="Q120" s="56"/>
      <c r="R120" s="56"/>
      <c r="S120" s="56"/>
    </row>
    <row r="121" spans="1:19" x14ac:dyDescent="0.2">
      <c r="A121" s="134"/>
      <c r="B121" s="56"/>
      <c r="C121" s="56"/>
      <c r="D121" s="56"/>
      <c r="E121" s="56"/>
      <c r="F121" s="56"/>
      <c r="G121" s="56"/>
      <c r="H121" s="56"/>
      <c r="I121" s="56"/>
      <c r="J121" s="56"/>
      <c r="K121" s="56"/>
      <c r="L121" s="56"/>
      <c r="M121" s="56"/>
      <c r="N121" s="56"/>
      <c r="O121" s="56"/>
      <c r="P121" s="56"/>
      <c r="Q121" s="56"/>
      <c r="R121" s="56"/>
      <c r="S121" s="56"/>
    </row>
    <row r="122" spans="1:19" x14ac:dyDescent="0.2">
      <c r="A122" s="134"/>
      <c r="B122" s="56"/>
      <c r="C122" s="56"/>
      <c r="D122" s="56"/>
      <c r="E122" s="56"/>
      <c r="F122" s="56"/>
      <c r="G122" s="56"/>
      <c r="H122" s="56"/>
      <c r="I122" s="56"/>
      <c r="J122" s="56"/>
      <c r="K122" s="56"/>
      <c r="L122" s="56"/>
      <c r="M122" s="56"/>
      <c r="N122" s="56"/>
      <c r="O122" s="56"/>
      <c r="P122" s="56"/>
      <c r="Q122" s="56"/>
      <c r="R122" s="56"/>
      <c r="S122" s="56"/>
    </row>
    <row r="123" spans="1:19" x14ac:dyDescent="0.2">
      <c r="A123" s="134"/>
      <c r="B123" s="56"/>
      <c r="C123" s="56"/>
      <c r="D123" s="56"/>
      <c r="E123" s="56"/>
      <c r="F123" s="56"/>
      <c r="G123" s="56"/>
      <c r="H123" s="56"/>
      <c r="I123" s="56"/>
      <c r="J123" s="56"/>
      <c r="K123" s="56"/>
      <c r="L123" s="56"/>
      <c r="M123" s="56"/>
      <c r="N123" s="56"/>
      <c r="O123" s="56"/>
      <c r="P123" s="56"/>
      <c r="Q123" s="56"/>
      <c r="R123" s="56"/>
      <c r="S123" s="56"/>
    </row>
    <row r="124" spans="1:19" x14ac:dyDescent="0.2">
      <c r="A124" s="134"/>
      <c r="B124" s="56"/>
      <c r="C124" s="56"/>
      <c r="D124" s="56"/>
      <c r="E124" s="56"/>
      <c r="F124" s="56"/>
      <c r="G124" s="56"/>
      <c r="H124" s="56"/>
      <c r="I124" s="56"/>
      <c r="J124" s="56"/>
      <c r="K124" s="56"/>
      <c r="L124" s="56"/>
      <c r="M124" s="56"/>
      <c r="N124" s="56"/>
      <c r="O124" s="56"/>
      <c r="P124" s="56"/>
      <c r="Q124" s="56"/>
      <c r="R124" s="56"/>
      <c r="S124" s="56"/>
    </row>
    <row r="125" spans="1:19" x14ac:dyDescent="0.2">
      <c r="A125" s="134"/>
      <c r="B125" s="56"/>
      <c r="C125" s="56"/>
      <c r="D125" s="56"/>
      <c r="E125" s="56"/>
      <c r="F125" s="56"/>
      <c r="G125" s="56"/>
      <c r="H125" s="56"/>
      <c r="I125" s="56"/>
      <c r="J125" s="56"/>
      <c r="K125" s="56"/>
      <c r="L125" s="56"/>
      <c r="M125" s="56"/>
      <c r="N125" s="56"/>
      <c r="O125" s="56"/>
      <c r="P125" s="56"/>
      <c r="Q125" s="56"/>
      <c r="R125" s="56"/>
      <c r="S125" s="56"/>
    </row>
    <row r="126" spans="1:19" x14ac:dyDescent="0.2">
      <c r="A126" s="134"/>
      <c r="B126" s="56"/>
      <c r="C126" s="56"/>
      <c r="D126" s="56"/>
      <c r="E126" s="56"/>
      <c r="F126" s="56"/>
      <c r="G126" s="56"/>
      <c r="H126" s="56"/>
      <c r="I126" s="56"/>
      <c r="J126" s="56"/>
      <c r="K126" s="56"/>
      <c r="L126" s="56"/>
      <c r="M126" s="56"/>
      <c r="N126" s="56"/>
      <c r="O126" s="56"/>
      <c r="P126" s="56"/>
      <c r="Q126" s="56"/>
      <c r="R126" s="56"/>
      <c r="S126" s="56"/>
    </row>
    <row r="127" spans="1:19" x14ac:dyDescent="0.2">
      <c r="A127" s="134"/>
      <c r="B127" s="56"/>
      <c r="C127" s="56"/>
      <c r="D127" s="56"/>
      <c r="E127" s="56"/>
      <c r="F127" s="56"/>
      <c r="G127" s="56"/>
      <c r="H127" s="56"/>
      <c r="I127" s="56"/>
      <c r="J127" s="56"/>
      <c r="K127" s="56"/>
      <c r="L127" s="56"/>
      <c r="M127" s="56"/>
      <c r="N127" s="56"/>
      <c r="O127" s="56"/>
      <c r="P127" s="56"/>
      <c r="Q127" s="56"/>
      <c r="R127" s="56"/>
      <c r="S127" s="56"/>
    </row>
    <row r="128" spans="1:19" x14ac:dyDescent="0.2">
      <c r="A128" s="134"/>
      <c r="B128" s="56"/>
      <c r="C128" s="56"/>
      <c r="D128" s="56"/>
      <c r="E128" s="56"/>
      <c r="F128" s="56"/>
      <c r="G128" s="56"/>
      <c r="H128" s="56"/>
      <c r="I128" s="56"/>
      <c r="J128" s="56"/>
      <c r="K128" s="56"/>
      <c r="L128" s="56"/>
      <c r="M128" s="56"/>
      <c r="N128" s="56"/>
      <c r="O128" s="56"/>
      <c r="P128" s="56"/>
      <c r="Q128" s="56"/>
      <c r="R128" s="56"/>
      <c r="S128" s="56"/>
    </row>
    <row r="129" spans="1:19" x14ac:dyDescent="0.2">
      <c r="A129" s="134"/>
      <c r="B129" s="56"/>
      <c r="C129" s="56"/>
      <c r="D129" s="56"/>
      <c r="E129" s="56"/>
      <c r="F129" s="56"/>
      <c r="G129" s="56"/>
      <c r="H129" s="56"/>
      <c r="I129" s="56"/>
      <c r="J129" s="56"/>
      <c r="K129" s="56"/>
      <c r="L129" s="56"/>
      <c r="M129" s="56"/>
      <c r="N129" s="56"/>
      <c r="O129" s="56"/>
      <c r="P129" s="56"/>
      <c r="Q129" s="56"/>
      <c r="R129" s="56"/>
      <c r="S129" s="56"/>
    </row>
    <row r="130" spans="1:19" x14ac:dyDescent="0.2">
      <c r="A130" s="134"/>
      <c r="B130" s="56"/>
      <c r="C130" s="56"/>
      <c r="D130" s="56"/>
      <c r="E130" s="56"/>
      <c r="F130" s="56"/>
      <c r="G130" s="56"/>
      <c r="H130" s="56"/>
      <c r="I130" s="56"/>
      <c r="J130" s="56"/>
      <c r="K130" s="56"/>
      <c r="L130" s="56"/>
      <c r="M130" s="56"/>
      <c r="N130" s="56"/>
      <c r="O130" s="56"/>
      <c r="P130" s="56"/>
      <c r="Q130" s="56"/>
      <c r="R130" s="56"/>
      <c r="S130" s="56"/>
    </row>
    <row r="131" spans="1:19" x14ac:dyDescent="0.2">
      <c r="A131" s="134"/>
      <c r="B131" s="56"/>
      <c r="C131" s="56"/>
      <c r="D131" s="56"/>
      <c r="E131" s="56"/>
      <c r="F131" s="56"/>
      <c r="G131" s="56"/>
      <c r="H131" s="56"/>
      <c r="I131" s="56"/>
      <c r="J131" s="56"/>
      <c r="K131" s="56"/>
      <c r="L131" s="56"/>
      <c r="M131" s="56"/>
      <c r="N131" s="56"/>
      <c r="O131" s="56"/>
      <c r="P131" s="56"/>
      <c r="Q131" s="56"/>
      <c r="R131" s="56"/>
      <c r="S131" s="56"/>
    </row>
    <row r="132" spans="1:19" x14ac:dyDescent="0.2">
      <c r="A132" s="134"/>
      <c r="B132" s="56"/>
      <c r="C132" s="56"/>
      <c r="D132" s="56"/>
      <c r="E132" s="56"/>
      <c r="F132" s="56"/>
      <c r="G132" s="56"/>
      <c r="H132" s="56"/>
      <c r="I132" s="56"/>
      <c r="J132" s="56"/>
      <c r="K132" s="56"/>
      <c r="L132" s="56"/>
      <c r="M132" s="56"/>
      <c r="N132" s="56"/>
      <c r="O132" s="56"/>
      <c r="P132" s="56"/>
      <c r="Q132" s="56"/>
      <c r="R132" s="56"/>
      <c r="S132" s="56"/>
    </row>
    <row r="133" spans="1:19" x14ac:dyDescent="0.2">
      <c r="A133" s="134"/>
      <c r="B133" s="56"/>
      <c r="C133" s="56"/>
      <c r="D133" s="56"/>
      <c r="E133" s="56"/>
      <c r="F133" s="56"/>
      <c r="G133" s="56"/>
      <c r="H133" s="56"/>
      <c r="I133" s="56"/>
      <c r="J133" s="56"/>
      <c r="K133" s="56"/>
      <c r="L133" s="56"/>
      <c r="M133" s="56"/>
      <c r="N133" s="56"/>
      <c r="O133" s="56"/>
      <c r="P133" s="56"/>
      <c r="Q133" s="56"/>
      <c r="R133" s="56"/>
      <c r="S133" s="56"/>
    </row>
    <row r="134" spans="1:19" x14ac:dyDescent="0.2">
      <c r="A134" s="134"/>
      <c r="B134" s="56"/>
      <c r="C134" s="56"/>
      <c r="D134" s="56"/>
      <c r="E134" s="56"/>
      <c r="F134" s="56"/>
      <c r="G134" s="56"/>
      <c r="H134" s="56"/>
      <c r="I134" s="56"/>
      <c r="J134" s="56"/>
      <c r="K134" s="56"/>
      <c r="L134" s="56"/>
      <c r="M134" s="56"/>
      <c r="N134" s="56"/>
      <c r="O134" s="56"/>
      <c r="P134" s="56"/>
      <c r="Q134" s="56"/>
      <c r="R134" s="56"/>
      <c r="S134" s="56"/>
    </row>
    <row r="135" spans="1:19" x14ac:dyDescent="0.2">
      <c r="A135" s="134"/>
      <c r="B135" s="56"/>
      <c r="C135" s="56"/>
      <c r="D135" s="56"/>
      <c r="E135" s="56"/>
      <c r="F135" s="56"/>
      <c r="G135" s="56"/>
      <c r="H135" s="56"/>
      <c r="I135" s="56"/>
      <c r="J135" s="56"/>
      <c r="K135" s="56"/>
      <c r="L135" s="56"/>
      <c r="M135" s="56"/>
      <c r="N135" s="56"/>
      <c r="O135" s="56"/>
      <c r="P135" s="56"/>
      <c r="Q135" s="56"/>
      <c r="R135" s="56"/>
      <c r="S135" s="56"/>
    </row>
    <row r="136" spans="1:19" x14ac:dyDescent="0.2">
      <c r="A136" s="134"/>
    </row>
    <row r="137" spans="1:19" x14ac:dyDescent="0.2">
      <c r="A137" s="134"/>
    </row>
    <row r="138" spans="1:19" x14ac:dyDescent="0.2">
      <c r="A138" s="134"/>
    </row>
    <row r="139" spans="1:19" x14ac:dyDescent="0.2">
      <c r="A139" s="134"/>
    </row>
    <row r="140" spans="1:19" x14ac:dyDescent="0.2">
      <c r="A140" s="134"/>
    </row>
    <row r="141" spans="1:19" x14ac:dyDescent="0.2">
      <c r="A141" s="134"/>
    </row>
    <row r="142" spans="1:19" x14ac:dyDescent="0.2">
      <c r="A142" s="134"/>
    </row>
  </sheetData>
  <mergeCells count="98">
    <mergeCell ref="B117:S117"/>
    <mergeCell ref="B111:S111"/>
    <mergeCell ref="B112:S112"/>
    <mergeCell ref="B113:S113"/>
    <mergeCell ref="B114:S114"/>
    <mergeCell ref="B115:S115"/>
    <mergeCell ref="B116:S116"/>
    <mergeCell ref="B110:S110"/>
    <mergeCell ref="A98:S99"/>
    <mergeCell ref="B100:S100"/>
    <mergeCell ref="B101:S101"/>
    <mergeCell ref="B102:S102"/>
    <mergeCell ref="B103:S103"/>
    <mergeCell ref="B104:S104"/>
    <mergeCell ref="B105:S105"/>
    <mergeCell ref="B106:S106"/>
    <mergeCell ref="B107:S107"/>
    <mergeCell ref="B108:S108"/>
    <mergeCell ref="B109:S109"/>
    <mergeCell ref="B87:S87"/>
    <mergeCell ref="B81:S81"/>
    <mergeCell ref="B82:S82"/>
    <mergeCell ref="B83:S83"/>
    <mergeCell ref="B84:S84"/>
    <mergeCell ref="B85:S85"/>
    <mergeCell ref="B86:S86"/>
    <mergeCell ref="B93:S93"/>
    <mergeCell ref="B95:S95"/>
    <mergeCell ref="B65:S65"/>
    <mergeCell ref="B66:S66"/>
    <mergeCell ref="B67:S67"/>
    <mergeCell ref="B68:S68"/>
    <mergeCell ref="A76:S77"/>
    <mergeCell ref="B80:S80"/>
    <mergeCell ref="B78:S78"/>
    <mergeCell ref="B79:S79"/>
    <mergeCell ref="B94:S94"/>
    <mergeCell ref="B88:S88"/>
    <mergeCell ref="B89:S89"/>
    <mergeCell ref="B90:S90"/>
    <mergeCell ref="B91:S91"/>
    <mergeCell ref="B92:S92"/>
    <mergeCell ref="A71:XFD75"/>
    <mergeCell ref="A50:S51"/>
    <mergeCell ref="B52:S52"/>
    <mergeCell ref="B53:S53"/>
    <mergeCell ref="B54:S54"/>
    <mergeCell ref="B55:S55"/>
    <mergeCell ref="B58:S58"/>
    <mergeCell ref="B59:S59"/>
    <mergeCell ref="B56:S56"/>
    <mergeCell ref="A55:A56"/>
    <mergeCell ref="B63:S63"/>
    <mergeCell ref="B64:S64"/>
    <mergeCell ref="B57:S57"/>
    <mergeCell ref="B60:S60"/>
    <mergeCell ref="B30:S30"/>
    <mergeCell ref="B61:S61"/>
    <mergeCell ref="B62:S62"/>
    <mergeCell ref="B69:S69"/>
    <mergeCell ref="B70:S70"/>
    <mergeCell ref="B44:S44"/>
    <mergeCell ref="B40:S40"/>
    <mergeCell ref="B43:S43"/>
    <mergeCell ref="B7:S7"/>
    <mergeCell ref="B41:S41"/>
    <mergeCell ref="B42:S42"/>
    <mergeCell ref="B34:S34"/>
    <mergeCell ref="B35:S35"/>
    <mergeCell ref="B27:S27"/>
    <mergeCell ref="B28:S28"/>
    <mergeCell ref="A25:S26"/>
    <mergeCell ref="B36:S36"/>
    <mergeCell ref="B37:S37"/>
    <mergeCell ref="B38:S38"/>
    <mergeCell ref="B39:S39"/>
    <mergeCell ref="B31:S31"/>
    <mergeCell ref="B32:S32"/>
    <mergeCell ref="B33:S33"/>
    <mergeCell ref="B29:S29"/>
    <mergeCell ref="A1:S2"/>
    <mergeCell ref="B3:S3"/>
    <mergeCell ref="B4:S4"/>
    <mergeCell ref="B5:S5"/>
    <mergeCell ref="B6:S6"/>
    <mergeCell ref="B20:S20"/>
    <mergeCell ref="B15:S15"/>
    <mergeCell ref="B16:S16"/>
    <mergeCell ref="B17:S17"/>
    <mergeCell ref="B18:S18"/>
    <mergeCell ref="B12:S12"/>
    <mergeCell ref="B13:S13"/>
    <mergeCell ref="B14:S14"/>
    <mergeCell ref="B8:S8"/>
    <mergeCell ref="B19:S19"/>
    <mergeCell ref="B9:S9"/>
    <mergeCell ref="B10:S10"/>
    <mergeCell ref="B11:S11"/>
  </mergeCells>
  <phoneticPr fontId="3" type="noConversion"/>
  <pageMargins left="0.75" right="0.75" top="1" bottom="1" header="0.5" footer="0.5"/>
  <pageSetup orientation="portrait"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37"/>
  <sheetViews>
    <sheetView workbookViewId="0">
      <pane xSplit="1" ySplit="2" topLeftCell="B3" activePane="bottomRight" state="frozenSplit"/>
      <selection pane="topRight" activeCell="B1" sqref="B1"/>
      <selection pane="bottomLeft" activeCell="A3" sqref="A3"/>
      <selection pane="bottomRight" activeCell="C3" sqref="C3"/>
    </sheetView>
  </sheetViews>
  <sheetFormatPr defaultRowHeight="12.75" x14ac:dyDescent="0.2"/>
  <cols>
    <col min="1" max="1" width="30.42578125" customWidth="1"/>
    <col min="17" max="111" width="9.140625" style="13"/>
  </cols>
  <sheetData>
    <row r="1" spans="1:111" s="6" customFormat="1" x14ac:dyDescent="0.2">
      <c r="A1" s="9"/>
      <c r="B1" s="7" t="s">
        <v>19</v>
      </c>
      <c r="C1" s="7" t="s">
        <v>20</v>
      </c>
      <c r="D1" s="7" t="s">
        <v>21</v>
      </c>
      <c r="E1" s="7" t="s">
        <v>22</v>
      </c>
      <c r="F1" s="7" t="s">
        <v>23</v>
      </c>
      <c r="G1" s="7" t="s">
        <v>24</v>
      </c>
      <c r="H1" s="7" t="s">
        <v>25</v>
      </c>
      <c r="I1" s="7" t="s">
        <v>26</v>
      </c>
      <c r="J1" s="7" t="s">
        <v>27</v>
      </c>
      <c r="K1" s="7" t="s">
        <v>28</v>
      </c>
      <c r="L1" s="7" t="s">
        <v>29</v>
      </c>
      <c r="M1" s="7" t="s">
        <v>30</v>
      </c>
      <c r="N1" s="7" t="s">
        <v>31</v>
      </c>
      <c r="O1" s="7" t="s">
        <v>32</v>
      </c>
      <c r="P1" s="7" t="s">
        <v>33</v>
      </c>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7"/>
      <c r="DE1" s="17"/>
      <c r="DF1" s="17"/>
      <c r="DG1" s="17"/>
    </row>
    <row r="2" spans="1:111" x14ac:dyDescent="0.2">
      <c r="A2" s="5"/>
      <c r="B2" s="8" t="str">
        <f>CONCATENATE(TEXT('Actual-Week 1'!C5,"m/d")," - ",TEXT('Actual-Week 1'!I5,"m/d"))</f>
        <v>9/13 - 9/19</v>
      </c>
      <c r="C2" s="8" t="str">
        <f>CONCATENATE(TEXT('Actual-Week 2'!C5,"m/d")," - ",TEXT('Actual-Week 2'!I5,"m/d"))</f>
        <v>9/20 - 9/26</v>
      </c>
      <c r="D2" s="8" t="e">
        <f t="shared" ref="D2:P2" si="0">C2+1</f>
        <v>#VALUE!</v>
      </c>
      <c r="E2" s="8" t="e">
        <f t="shared" si="0"/>
        <v>#VALUE!</v>
      </c>
      <c r="F2" s="8" t="e">
        <f t="shared" si="0"/>
        <v>#VALUE!</v>
      </c>
      <c r="G2" s="8" t="e">
        <f t="shared" si="0"/>
        <v>#VALUE!</v>
      </c>
      <c r="H2" s="8" t="e">
        <f t="shared" si="0"/>
        <v>#VALUE!</v>
      </c>
      <c r="I2" s="8" t="e">
        <f t="shared" si="0"/>
        <v>#VALUE!</v>
      </c>
      <c r="J2" s="8" t="e">
        <f t="shared" si="0"/>
        <v>#VALUE!</v>
      </c>
      <c r="K2" s="8" t="e">
        <f t="shared" si="0"/>
        <v>#VALUE!</v>
      </c>
      <c r="L2" s="8" t="e">
        <f t="shared" si="0"/>
        <v>#VALUE!</v>
      </c>
      <c r="M2" s="8" t="e">
        <f t="shared" si="0"/>
        <v>#VALUE!</v>
      </c>
      <c r="N2" s="8" t="e">
        <f t="shared" si="0"/>
        <v>#VALUE!</v>
      </c>
      <c r="O2" s="8" t="e">
        <f t="shared" si="0"/>
        <v>#VALUE!</v>
      </c>
      <c r="P2" s="8" t="e">
        <f t="shared" si="0"/>
        <v>#VALUE!</v>
      </c>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row>
    <row r="3" spans="1:111" x14ac:dyDescent="0.2">
      <c r="A3" s="10" t="s">
        <v>10</v>
      </c>
      <c r="B3" s="2">
        <f>'Actual-Week 1'!J6</f>
        <v>6</v>
      </c>
      <c r="C3" s="2">
        <f>'Actual-Week 1'!D6</f>
        <v>0</v>
      </c>
      <c r="D3" s="2">
        <f>'Actual-Week 1'!E6</f>
        <v>2</v>
      </c>
      <c r="E3" s="2">
        <f>'Actual-Week 1'!F6</f>
        <v>0</v>
      </c>
      <c r="F3" s="2">
        <f>'Actual-Week 1'!G6</f>
        <v>2</v>
      </c>
      <c r="G3" s="2">
        <f>'Actual-Week 1'!H6</f>
        <v>0</v>
      </c>
      <c r="H3" s="2">
        <f>'Actual-Week 1'!I6</f>
        <v>0</v>
      </c>
      <c r="I3" s="2">
        <f>'Actual-Week 2'!C6</f>
        <v>2.5</v>
      </c>
      <c r="J3" s="2">
        <f>'Actual-Week 2'!D6</f>
        <v>0</v>
      </c>
      <c r="K3" s="2">
        <f>'Actual-Week 2'!E6</f>
        <v>2.5</v>
      </c>
      <c r="L3" s="2">
        <f>'Actual-Week 2'!F6</f>
        <v>0</v>
      </c>
      <c r="M3" s="2">
        <f>'Actual-Week 2'!G6</f>
        <v>2.5</v>
      </c>
      <c r="N3" s="2">
        <f>'Actual-Week 2'!H6</f>
        <v>0</v>
      </c>
      <c r="O3" s="2">
        <f>'Actual-Week 2'!I6</f>
        <v>0</v>
      </c>
      <c r="P3" s="2">
        <f>'Actual-Week 3'!C6</f>
        <v>2.5</v>
      </c>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row>
    <row r="4" spans="1:111" x14ac:dyDescent="0.2">
      <c r="A4" s="11" t="s">
        <v>13</v>
      </c>
      <c r="B4" s="2">
        <f>'Actual-Week 1'!J8</f>
        <v>0</v>
      </c>
      <c r="C4" s="2">
        <f>'Actual-Week 1'!D8</f>
        <v>0</v>
      </c>
      <c r="D4" s="2">
        <f>'Actual-Week 1'!E8</f>
        <v>0</v>
      </c>
      <c r="E4" s="2">
        <f>'Actual-Week 1'!F8</f>
        <v>0</v>
      </c>
      <c r="F4" s="2">
        <f>'Actual-Week 1'!G8</f>
        <v>0</v>
      </c>
      <c r="G4" s="2">
        <f>'Actual-Week 1'!H8</f>
        <v>0</v>
      </c>
      <c r="H4" s="2">
        <f>'Actual-Week 1'!I8</f>
        <v>0</v>
      </c>
      <c r="I4" s="2">
        <f>'Actual-Week 2'!C7</f>
        <v>1.5</v>
      </c>
      <c r="J4" s="2">
        <f>'Actual-Week 2'!D7</f>
        <v>1.5</v>
      </c>
      <c r="K4" s="2">
        <f>'Actual-Week 2'!E7</f>
        <v>0</v>
      </c>
      <c r="L4" s="2">
        <f>'Actual-Week 2'!F7</f>
        <v>3</v>
      </c>
      <c r="M4" s="2">
        <f>'Actual-Week 2'!G7</f>
        <v>0</v>
      </c>
      <c r="N4" s="2">
        <f>'Actual-Week 2'!H7</f>
        <v>1</v>
      </c>
      <c r="O4" s="2">
        <f>'Actual-Week 2'!I7</f>
        <v>0</v>
      </c>
      <c r="P4" s="2">
        <f>'Actual-Week 3'!C7</f>
        <v>1.5</v>
      </c>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row>
    <row r="5" spans="1:111" x14ac:dyDescent="0.2">
      <c r="A5" s="11" t="s">
        <v>12</v>
      </c>
      <c r="B5" s="2">
        <f>'Actual-Week 1'!J9</f>
        <v>4</v>
      </c>
      <c r="C5" s="2">
        <f>'Actual-Week 1'!D9</f>
        <v>0</v>
      </c>
      <c r="D5" s="2">
        <f>'Actual-Week 1'!E9</f>
        <v>0</v>
      </c>
      <c r="E5" s="2">
        <f>'Actual-Week 1'!F9</f>
        <v>0</v>
      </c>
      <c r="F5" s="2">
        <f>'Actual-Week 1'!G9</f>
        <v>0</v>
      </c>
      <c r="G5" s="2">
        <f>'Actual-Week 1'!H9</f>
        <v>0</v>
      </c>
      <c r="H5" s="2">
        <f>'Actual-Week 1'!I9</f>
        <v>4</v>
      </c>
      <c r="I5" s="2">
        <f>'Actual-Week 2'!C8</f>
        <v>1</v>
      </c>
      <c r="J5" s="2">
        <f>'Actual-Week 2'!D8</f>
        <v>0</v>
      </c>
      <c r="K5" s="2">
        <f>'Actual-Week 2'!E8</f>
        <v>0</v>
      </c>
      <c r="L5" s="2">
        <f>'Actual-Week 2'!F8</f>
        <v>0</v>
      </c>
      <c r="M5" s="2">
        <f>'Actual-Week 2'!G8</f>
        <v>0</v>
      </c>
      <c r="N5" s="2">
        <f>'Actual-Week 2'!H8</f>
        <v>1</v>
      </c>
      <c r="O5" s="2">
        <f>'Actual-Week 2'!I8</f>
        <v>0</v>
      </c>
      <c r="P5" s="2">
        <f>'Actual-Week 3'!C8</f>
        <v>0</v>
      </c>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row>
    <row r="6" spans="1:111" x14ac:dyDescent="0.2">
      <c r="A6" s="11" t="s">
        <v>11</v>
      </c>
      <c r="B6" s="2">
        <f>'Actual-Week 1'!J10</f>
        <v>0</v>
      </c>
      <c r="C6" s="2">
        <f>'Actual-Week 1'!D10</f>
        <v>0</v>
      </c>
      <c r="D6" s="2">
        <f>'Actual-Week 1'!E10</f>
        <v>0</v>
      </c>
      <c r="E6" s="2">
        <f>'Actual-Week 1'!F10</f>
        <v>0</v>
      </c>
      <c r="F6" s="2">
        <f>'Actual-Week 1'!G10</f>
        <v>0</v>
      </c>
      <c r="G6" s="2">
        <f>'Actual-Week 1'!H10</f>
        <v>0</v>
      </c>
      <c r="H6" s="2">
        <f>'Actual-Week 1'!I10</f>
        <v>0</v>
      </c>
      <c r="I6" s="2">
        <f>'Actual-Week 2'!C9</f>
        <v>0</v>
      </c>
      <c r="J6" s="2">
        <f>'Actual-Week 2'!D9</f>
        <v>1.5</v>
      </c>
      <c r="K6" s="2">
        <f>'Actual-Week 2'!E9</f>
        <v>0</v>
      </c>
      <c r="L6" s="2">
        <f>'Actual-Week 2'!F9</f>
        <v>0</v>
      </c>
      <c r="M6" s="2">
        <f>'Actual-Week 2'!G9</f>
        <v>0</v>
      </c>
      <c r="N6" s="2">
        <f>'Actual-Week 2'!H9</f>
        <v>2.5</v>
      </c>
      <c r="O6" s="2">
        <f>'Actual-Week 2'!I9</f>
        <v>2</v>
      </c>
      <c r="P6" s="2">
        <f>'Actual-Week 3'!C9</f>
        <v>0</v>
      </c>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row>
    <row r="7" spans="1:111" x14ac:dyDescent="0.2">
      <c r="A7" s="11" t="s">
        <v>14</v>
      </c>
      <c r="B7" s="2" t="e">
        <f>'Actual-Week 1'!#REF!</f>
        <v>#REF!</v>
      </c>
      <c r="C7" s="2" t="e">
        <f>'Actual-Week 1'!#REF!</f>
        <v>#REF!</v>
      </c>
      <c r="D7" s="2" t="e">
        <f>'Actual-Week 1'!#REF!</f>
        <v>#REF!</v>
      </c>
      <c r="E7" s="2" t="e">
        <f>'Actual-Week 1'!#REF!</f>
        <v>#REF!</v>
      </c>
      <c r="F7" s="2" t="e">
        <f>'Actual-Week 1'!#REF!</f>
        <v>#REF!</v>
      </c>
      <c r="G7" s="2" t="e">
        <f>'Actual-Week 1'!#REF!</f>
        <v>#REF!</v>
      </c>
      <c r="H7" s="2" t="e">
        <f>'Actual-Week 1'!#REF!</f>
        <v>#REF!</v>
      </c>
      <c r="I7" s="2">
        <f>'Actual-Week 2'!C10</f>
        <v>0</v>
      </c>
      <c r="J7" s="2">
        <f>'Actual-Week 2'!D10</f>
        <v>0</v>
      </c>
      <c r="K7" s="2">
        <f>'Actual-Week 2'!E10</f>
        <v>0</v>
      </c>
      <c r="L7" s="2">
        <f>'Actual-Week 2'!F10</f>
        <v>0</v>
      </c>
      <c r="M7" s="2">
        <f>'Actual-Week 2'!G10</f>
        <v>0</v>
      </c>
      <c r="N7" s="2">
        <f>'Actual-Week 2'!H10</f>
        <v>0</v>
      </c>
      <c r="O7" s="2">
        <f>'Actual-Week 2'!I10</f>
        <v>0</v>
      </c>
      <c r="P7" s="2">
        <f>'Actual-Week 3'!C10</f>
        <v>0</v>
      </c>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row>
    <row r="8" spans="1:111" x14ac:dyDescent="0.2">
      <c r="A8" s="11" t="s">
        <v>15</v>
      </c>
      <c r="B8" s="2" t="e">
        <f>'Actual-Week 1'!#REF!</f>
        <v>#REF!</v>
      </c>
      <c r="C8" s="2" t="e">
        <f>'Actual-Week 1'!#REF!</f>
        <v>#REF!</v>
      </c>
      <c r="D8" s="2" t="e">
        <f>'Actual-Week 1'!#REF!</f>
        <v>#REF!</v>
      </c>
      <c r="E8" s="2" t="e">
        <f>'Actual-Week 1'!#REF!</f>
        <v>#REF!</v>
      </c>
      <c r="F8" s="2" t="e">
        <f>'Actual-Week 1'!#REF!</f>
        <v>#REF!</v>
      </c>
      <c r="G8" s="2" t="e">
        <f>'Actual-Week 1'!#REF!</f>
        <v>#REF!</v>
      </c>
      <c r="H8" s="2" t="e">
        <f>'Actual-Week 1'!#REF!</f>
        <v>#REF!</v>
      </c>
      <c r="I8" s="2" t="e">
        <f>'Actual-Week 2'!#REF!</f>
        <v>#REF!</v>
      </c>
      <c r="J8" s="2" t="e">
        <f>'Actual-Week 2'!#REF!</f>
        <v>#REF!</v>
      </c>
      <c r="K8" s="2" t="e">
        <f>'Actual-Week 2'!#REF!</f>
        <v>#REF!</v>
      </c>
      <c r="L8" s="2" t="e">
        <f>'Actual-Week 2'!#REF!</f>
        <v>#REF!</v>
      </c>
      <c r="M8" s="2" t="e">
        <f>'Actual-Week 2'!#REF!</f>
        <v>#REF!</v>
      </c>
      <c r="N8" s="2" t="e">
        <f>'Actual-Week 2'!#REF!</f>
        <v>#REF!</v>
      </c>
      <c r="O8" s="2" t="e">
        <f>'Actual-Week 2'!#REF!</f>
        <v>#REF!</v>
      </c>
      <c r="P8" s="2">
        <f>'Actual-Week 3'!C11</f>
        <v>0</v>
      </c>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row>
    <row r="9" spans="1:111" x14ac:dyDescent="0.2">
      <c r="A9" s="5" t="s">
        <v>8</v>
      </c>
      <c r="B9" s="2" t="e">
        <f>'Actual-Week 1'!#REF!</f>
        <v>#REF!</v>
      </c>
      <c r="C9" s="2" t="e">
        <f>'Actual-Week 1'!#REF!</f>
        <v>#REF!</v>
      </c>
      <c r="D9" s="2" t="e">
        <f>'Actual-Week 1'!#REF!</f>
        <v>#REF!</v>
      </c>
      <c r="E9" s="2" t="e">
        <f>'Actual-Week 1'!#REF!</f>
        <v>#REF!</v>
      </c>
      <c r="F9" s="2" t="e">
        <f>'Actual-Week 1'!#REF!</f>
        <v>#REF!</v>
      </c>
      <c r="G9" s="2" t="e">
        <f>'Actual-Week 1'!#REF!</f>
        <v>#REF!</v>
      </c>
      <c r="H9" s="2" t="e">
        <f>'Actual-Week 1'!#REF!</f>
        <v>#REF!</v>
      </c>
      <c r="I9" s="2" t="e">
        <f>'Actual-Week 2'!#REF!</f>
        <v>#REF!</v>
      </c>
      <c r="J9" s="2" t="e">
        <f>'Actual-Week 2'!#REF!</f>
        <v>#REF!</v>
      </c>
      <c r="K9" s="2" t="e">
        <f>'Actual-Week 2'!#REF!</f>
        <v>#REF!</v>
      </c>
      <c r="L9" s="2" t="e">
        <f>'Actual-Week 2'!#REF!</f>
        <v>#REF!</v>
      </c>
      <c r="M9" s="2" t="e">
        <f>'Actual-Week 2'!#REF!</f>
        <v>#REF!</v>
      </c>
      <c r="N9" s="2" t="e">
        <f>'Actual-Week 2'!#REF!</f>
        <v>#REF!</v>
      </c>
      <c r="O9" s="2" t="e">
        <f>'Actual-Week 2'!#REF!</f>
        <v>#REF!</v>
      </c>
      <c r="P9" s="2" t="e">
        <f>'Actual-Week 3'!#REF!</f>
        <v>#REF!</v>
      </c>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row>
    <row r="10" spans="1:111" x14ac:dyDescent="0.2">
      <c r="A10" s="5" t="s">
        <v>5</v>
      </c>
      <c r="B10" s="2" t="e">
        <f>'Actual-Week 1'!#REF!</f>
        <v>#REF!</v>
      </c>
      <c r="C10" s="2" t="e">
        <f>'Actual-Week 1'!#REF!</f>
        <v>#REF!</v>
      </c>
      <c r="D10" s="2" t="e">
        <f>'Actual-Week 1'!#REF!</f>
        <v>#REF!</v>
      </c>
      <c r="E10" s="2" t="e">
        <f>'Actual-Week 1'!#REF!</f>
        <v>#REF!</v>
      </c>
      <c r="F10" s="2" t="e">
        <f>'Actual-Week 1'!#REF!</f>
        <v>#REF!</v>
      </c>
      <c r="G10" s="2" t="e">
        <f>'Actual-Week 1'!#REF!</f>
        <v>#REF!</v>
      </c>
      <c r="H10" s="2" t="e">
        <f>'Actual-Week 1'!#REF!</f>
        <v>#REF!</v>
      </c>
      <c r="I10" s="2" t="e">
        <f>'Actual-Week 2'!#REF!</f>
        <v>#REF!</v>
      </c>
      <c r="J10" s="2" t="e">
        <f>'Actual-Week 2'!#REF!</f>
        <v>#REF!</v>
      </c>
      <c r="K10" s="2" t="e">
        <f>'Actual-Week 2'!#REF!</f>
        <v>#REF!</v>
      </c>
      <c r="L10" s="2" t="e">
        <f>'Actual-Week 2'!#REF!</f>
        <v>#REF!</v>
      </c>
      <c r="M10" s="2" t="e">
        <f>'Actual-Week 2'!#REF!</f>
        <v>#REF!</v>
      </c>
      <c r="N10" s="2" t="e">
        <f>'Actual-Week 2'!#REF!</f>
        <v>#REF!</v>
      </c>
      <c r="O10" s="2" t="e">
        <f>'Actual-Week 2'!#REF!</f>
        <v>#REF!</v>
      </c>
      <c r="P10" s="2" t="e">
        <f>'Actual-Week 3'!#REF!</f>
        <v>#REF!</v>
      </c>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row>
    <row r="11" spans="1:111" x14ac:dyDescent="0.2">
      <c r="A11" s="5" t="s">
        <v>4</v>
      </c>
      <c r="B11" s="2" t="e">
        <f>'Actual-Week 1'!#REF!</f>
        <v>#REF!</v>
      </c>
      <c r="C11" s="2" t="e">
        <f>'Actual-Week 1'!#REF!</f>
        <v>#REF!</v>
      </c>
      <c r="D11" s="2" t="e">
        <f>'Actual-Week 1'!#REF!</f>
        <v>#REF!</v>
      </c>
      <c r="E11" s="2" t="e">
        <f>'Actual-Week 1'!#REF!</f>
        <v>#REF!</v>
      </c>
      <c r="F11" s="2" t="e">
        <f>'Actual-Week 1'!#REF!</f>
        <v>#REF!</v>
      </c>
      <c r="G11" s="2" t="e">
        <f>'Actual-Week 1'!#REF!</f>
        <v>#REF!</v>
      </c>
      <c r="H11" s="2" t="e">
        <f>'Actual-Week 1'!#REF!</f>
        <v>#REF!</v>
      </c>
      <c r="I11" s="2" t="e">
        <f>'Actual-Week 2'!#REF!</f>
        <v>#REF!</v>
      </c>
      <c r="J11" s="2" t="e">
        <f>'Actual-Week 2'!#REF!</f>
        <v>#REF!</v>
      </c>
      <c r="K11" s="2" t="e">
        <f>'Actual-Week 2'!#REF!</f>
        <v>#REF!</v>
      </c>
      <c r="L11" s="2" t="e">
        <f>'Actual-Week 2'!#REF!</f>
        <v>#REF!</v>
      </c>
      <c r="M11" s="2" t="e">
        <f>'Actual-Week 2'!#REF!</f>
        <v>#REF!</v>
      </c>
      <c r="N11" s="2" t="e">
        <f>'Actual-Week 2'!#REF!</f>
        <v>#REF!</v>
      </c>
      <c r="O11" s="2" t="e">
        <f>'Actual-Week 2'!#REF!</f>
        <v>#REF!</v>
      </c>
      <c r="P11" s="2" t="e">
        <f>'Actual-Week 3'!#REF!</f>
        <v>#REF!</v>
      </c>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row>
    <row r="12" spans="1:111" x14ac:dyDescent="0.2">
      <c r="A12" s="10" t="s">
        <v>3</v>
      </c>
      <c r="B12" s="2" t="e">
        <f>'Actual-Week 1'!#REF!</f>
        <v>#REF!</v>
      </c>
      <c r="C12" s="2" t="e">
        <f>'Actual-Week 1'!#REF!</f>
        <v>#REF!</v>
      </c>
      <c r="D12" s="2" t="e">
        <f>'Actual-Week 1'!#REF!</f>
        <v>#REF!</v>
      </c>
      <c r="E12" s="2" t="e">
        <f>'Actual-Week 1'!#REF!</f>
        <v>#REF!</v>
      </c>
      <c r="F12" s="2" t="e">
        <f>'Actual-Week 1'!#REF!</f>
        <v>#REF!</v>
      </c>
      <c r="G12" s="2" t="e">
        <f>'Actual-Week 1'!#REF!</f>
        <v>#REF!</v>
      </c>
      <c r="H12" s="2" t="e">
        <f>'Actual-Week 1'!#REF!</f>
        <v>#REF!</v>
      </c>
      <c r="I12" s="2" t="e">
        <f>'Actual-Week 2'!#REF!</f>
        <v>#REF!</v>
      </c>
      <c r="J12" s="2" t="e">
        <f>'Actual-Week 2'!#REF!</f>
        <v>#REF!</v>
      </c>
      <c r="K12" s="2" t="e">
        <f>'Actual-Week 2'!#REF!</f>
        <v>#REF!</v>
      </c>
      <c r="L12" s="2" t="e">
        <f>'Actual-Week 2'!#REF!</f>
        <v>#REF!</v>
      </c>
      <c r="M12" s="2" t="e">
        <f>'Actual-Week 2'!#REF!</f>
        <v>#REF!</v>
      </c>
      <c r="N12" s="2" t="e">
        <f>'Actual-Week 2'!#REF!</f>
        <v>#REF!</v>
      </c>
      <c r="O12" s="2" t="e">
        <f>'Actual-Week 2'!#REF!</f>
        <v>#REF!</v>
      </c>
      <c r="P12" s="2" t="e">
        <f>'Actual-Week 3'!#REF!</f>
        <v>#REF!</v>
      </c>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row>
    <row r="13" spans="1:111" x14ac:dyDescent="0.2">
      <c r="A13" s="5" t="s">
        <v>2</v>
      </c>
      <c r="B13" s="2" t="e">
        <f>'Actual-Week 1'!#REF!</f>
        <v>#REF!</v>
      </c>
      <c r="C13" s="2" t="e">
        <f>'Actual-Week 1'!#REF!</f>
        <v>#REF!</v>
      </c>
      <c r="D13" s="2" t="e">
        <f>'Actual-Week 1'!#REF!</f>
        <v>#REF!</v>
      </c>
      <c r="E13" s="2" t="e">
        <f>'Actual-Week 1'!#REF!</f>
        <v>#REF!</v>
      </c>
      <c r="F13" s="2" t="e">
        <f>'Actual-Week 1'!#REF!</f>
        <v>#REF!</v>
      </c>
      <c r="G13" s="2" t="e">
        <f>'Actual-Week 1'!#REF!</f>
        <v>#REF!</v>
      </c>
      <c r="H13" s="2" t="e">
        <f>'Actual-Week 1'!#REF!</f>
        <v>#REF!</v>
      </c>
      <c r="I13" s="2" t="e">
        <f>'Actual-Week 2'!#REF!</f>
        <v>#REF!</v>
      </c>
      <c r="J13" s="2" t="e">
        <f>'Actual-Week 2'!#REF!</f>
        <v>#REF!</v>
      </c>
      <c r="K13" s="2" t="e">
        <f>'Actual-Week 2'!#REF!</f>
        <v>#REF!</v>
      </c>
      <c r="L13" s="2" t="e">
        <f>'Actual-Week 2'!#REF!</f>
        <v>#REF!</v>
      </c>
      <c r="M13" s="2" t="e">
        <f>'Actual-Week 2'!#REF!</f>
        <v>#REF!</v>
      </c>
      <c r="N13" s="2" t="e">
        <f>'Actual-Week 2'!#REF!</f>
        <v>#REF!</v>
      </c>
      <c r="O13" s="2" t="e">
        <f>'Actual-Week 2'!#REF!</f>
        <v>#REF!</v>
      </c>
      <c r="P13" s="2" t="e">
        <f>'Actual-Week 3'!#REF!</f>
        <v>#REF!</v>
      </c>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row>
    <row r="14" spans="1:111" x14ac:dyDescent="0.2">
      <c r="A14" s="5" t="s">
        <v>7</v>
      </c>
      <c r="B14" s="2" t="e">
        <f>'Actual-Week 1'!#REF!</f>
        <v>#REF!</v>
      </c>
      <c r="C14" s="2" t="e">
        <f>'Actual-Week 1'!#REF!</f>
        <v>#REF!</v>
      </c>
      <c r="D14" s="2" t="e">
        <f>'Actual-Week 1'!#REF!</f>
        <v>#REF!</v>
      </c>
      <c r="E14" s="2" t="e">
        <f>'Actual-Week 1'!#REF!</f>
        <v>#REF!</v>
      </c>
      <c r="F14" s="2" t="e">
        <f>'Actual-Week 1'!#REF!</f>
        <v>#REF!</v>
      </c>
      <c r="G14" s="2" t="e">
        <f>'Actual-Week 1'!#REF!</f>
        <v>#REF!</v>
      </c>
      <c r="H14" s="2" t="e">
        <f>'Actual-Week 1'!#REF!</f>
        <v>#REF!</v>
      </c>
      <c r="I14" s="2" t="e">
        <f>'Actual-Week 2'!#REF!</f>
        <v>#REF!</v>
      </c>
      <c r="J14" s="2" t="e">
        <f>'Actual-Week 2'!#REF!</f>
        <v>#REF!</v>
      </c>
      <c r="K14" s="2" t="e">
        <f>'Actual-Week 2'!#REF!</f>
        <v>#REF!</v>
      </c>
      <c r="L14" s="2" t="e">
        <f>'Actual-Week 2'!#REF!</f>
        <v>#REF!</v>
      </c>
      <c r="M14" s="2" t="e">
        <f>'Actual-Week 2'!#REF!</f>
        <v>#REF!</v>
      </c>
      <c r="N14" s="2" t="e">
        <f>'Actual-Week 2'!#REF!</f>
        <v>#REF!</v>
      </c>
      <c r="O14" s="2" t="e">
        <f>'Actual-Week 2'!#REF!</f>
        <v>#REF!</v>
      </c>
      <c r="P14" s="2">
        <f>'Actual-Week 3'!C12</f>
        <v>0</v>
      </c>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row>
    <row r="15" spans="1:111" x14ac:dyDescent="0.2">
      <c r="A15" s="5" t="s">
        <v>9</v>
      </c>
      <c r="B15" s="2" t="e">
        <f>'Actual-Week 1'!#REF!</f>
        <v>#REF!</v>
      </c>
      <c r="C15" s="2" t="e">
        <f>'Actual-Week 1'!#REF!</f>
        <v>#REF!</v>
      </c>
      <c r="D15" s="2" t="e">
        <f>'Actual-Week 1'!#REF!</f>
        <v>#REF!</v>
      </c>
      <c r="E15" s="2" t="e">
        <f>'Actual-Week 1'!#REF!</f>
        <v>#REF!</v>
      </c>
      <c r="F15" s="2" t="e">
        <f>'Actual-Week 1'!#REF!</f>
        <v>#REF!</v>
      </c>
      <c r="G15" s="2" t="e">
        <f>'Actual-Week 1'!#REF!</f>
        <v>#REF!</v>
      </c>
      <c r="H15" s="2" t="e">
        <f>'Actual-Week 1'!#REF!</f>
        <v>#REF!</v>
      </c>
      <c r="I15" s="2" t="e">
        <f>'Actual-Week 2'!#REF!</f>
        <v>#REF!</v>
      </c>
      <c r="J15" s="2" t="e">
        <f>'Actual-Week 2'!#REF!</f>
        <v>#REF!</v>
      </c>
      <c r="K15" s="2" t="e">
        <f>'Actual-Week 2'!#REF!</f>
        <v>#REF!</v>
      </c>
      <c r="L15" s="2" t="e">
        <f>'Actual-Week 2'!#REF!</f>
        <v>#REF!</v>
      </c>
      <c r="M15" s="2" t="e">
        <f>'Actual-Week 2'!#REF!</f>
        <v>#REF!</v>
      </c>
      <c r="N15" s="2" t="e">
        <f>'Actual-Week 2'!#REF!</f>
        <v>#REF!</v>
      </c>
      <c r="O15" s="2" t="e">
        <f>'Actual-Week 2'!#REF!</f>
        <v>#REF!</v>
      </c>
      <c r="P15" s="2" t="e">
        <f>'Actual-Week 3'!#REF!</f>
        <v>#REF!</v>
      </c>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row>
    <row r="16" spans="1:111" x14ac:dyDescent="0.2">
      <c r="A16" s="5" t="s">
        <v>6</v>
      </c>
      <c r="B16" s="2" t="e">
        <f>'Actual-Week 1'!#REF!</f>
        <v>#REF!</v>
      </c>
      <c r="C16" s="2" t="e">
        <f>'Actual-Week 1'!#REF!</f>
        <v>#REF!</v>
      </c>
      <c r="D16" s="2" t="e">
        <f>'Actual-Week 1'!#REF!</f>
        <v>#REF!</v>
      </c>
      <c r="E16" s="2" t="e">
        <f>'Actual-Week 1'!#REF!</f>
        <v>#REF!</v>
      </c>
      <c r="F16" s="2" t="e">
        <f>'Actual-Week 1'!#REF!</f>
        <v>#REF!</v>
      </c>
      <c r="G16" s="2" t="e">
        <f>'Actual-Week 1'!#REF!</f>
        <v>#REF!</v>
      </c>
      <c r="H16" s="2" t="e">
        <f>'Actual-Week 1'!#REF!</f>
        <v>#REF!</v>
      </c>
      <c r="I16" s="2" t="e">
        <f>'Actual-Week 2'!#REF!</f>
        <v>#REF!</v>
      </c>
      <c r="J16" s="2" t="e">
        <f>'Actual-Week 2'!#REF!</f>
        <v>#REF!</v>
      </c>
      <c r="K16" s="2" t="e">
        <f>'Actual-Week 2'!#REF!</f>
        <v>#REF!</v>
      </c>
      <c r="L16" s="2" t="e">
        <f>'Actual-Week 2'!#REF!</f>
        <v>#REF!</v>
      </c>
      <c r="M16" s="2" t="e">
        <f>'Actual-Week 2'!#REF!</f>
        <v>#REF!</v>
      </c>
      <c r="N16" s="2" t="e">
        <f>'Actual-Week 2'!#REF!</f>
        <v>#REF!</v>
      </c>
      <c r="O16" s="2" t="e">
        <f>'Actual-Week 2'!#REF!</f>
        <v>#REF!</v>
      </c>
      <c r="P16" s="2" t="e">
        <f>'Actual-Week 3'!#REF!</f>
        <v>#REF!</v>
      </c>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row>
    <row r="17" spans="1:111" x14ac:dyDescent="0.2">
      <c r="A17" s="5" t="s">
        <v>16</v>
      </c>
      <c r="B17" s="2" t="e">
        <f>'Actual-Week 1'!#REF!</f>
        <v>#REF!</v>
      </c>
      <c r="C17" s="2" t="e">
        <f>'Actual-Week 1'!#REF!</f>
        <v>#REF!</v>
      </c>
      <c r="D17" s="2" t="e">
        <f>'Actual-Week 1'!#REF!</f>
        <v>#REF!</v>
      </c>
      <c r="E17" s="2" t="e">
        <f>'Actual-Week 1'!#REF!</f>
        <v>#REF!</v>
      </c>
      <c r="F17" s="2" t="e">
        <f>'Actual-Week 1'!#REF!</f>
        <v>#REF!</v>
      </c>
      <c r="G17" s="2" t="e">
        <f>'Actual-Week 1'!#REF!</f>
        <v>#REF!</v>
      </c>
      <c r="H17" s="2" t="e">
        <f>'Actual-Week 1'!#REF!</f>
        <v>#REF!</v>
      </c>
      <c r="I17" s="2" t="e">
        <f>'Actual-Week 2'!#REF!</f>
        <v>#REF!</v>
      </c>
      <c r="J17" s="2" t="e">
        <f>'Actual-Week 2'!#REF!</f>
        <v>#REF!</v>
      </c>
      <c r="K17" s="2" t="e">
        <f>'Actual-Week 2'!#REF!</f>
        <v>#REF!</v>
      </c>
      <c r="L17" s="2" t="e">
        <f>'Actual-Week 2'!#REF!</f>
        <v>#REF!</v>
      </c>
      <c r="M17" s="2" t="e">
        <f>'Actual-Week 2'!#REF!</f>
        <v>#REF!</v>
      </c>
      <c r="N17" s="2" t="e">
        <f>'Actual-Week 2'!#REF!</f>
        <v>#REF!</v>
      </c>
      <c r="O17" s="2" t="e">
        <f>'Actual-Week 2'!#REF!</f>
        <v>#REF!</v>
      </c>
      <c r="P17" s="2" t="e">
        <f>'Actual-Week 3'!#REF!</f>
        <v>#REF!</v>
      </c>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row>
    <row r="18" spans="1:111" x14ac:dyDescent="0.2">
      <c r="A18" s="5"/>
      <c r="B18" s="2"/>
      <c r="C18" s="2"/>
      <c r="D18" s="2"/>
      <c r="E18" s="2"/>
      <c r="F18" s="2"/>
      <c r="G18" s="2"/>
      <c r="H18" s="2"/>
      <c r="I18" s="2"/>
      <c r="J18" s="2"/>
      <c r="K18" s="2"/>
      <c r="L18" s="2"/>
      <c r="M18" s="2"/>
      <c r="N18" s="2"/>
      <c r="O18" s="2"/>
      <c r="P18" s="2"/>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row>
    <row r="19" spans="1:111" s="1" customFormat="1" x14ac:dyDescent="0.2">
      <c r="A19" s="3" t="s">
        <v>18</v>
      </c>
      <c r="B19" s="4" t="e">
        <f t="shared" ref="B19:P19" si="1">SUM(B3:B17)</f>
        <v>#REF!</v>
      </c>
      <c r="C19" s="4" t="e">
        <f t="shared" si="1"/>
        <v>#REF!</v>
      </c>
      <c r="D19" s="4" t="e">
        <f t="shared" si="1"/>
        <v>#REF!</v>
      </c>
      <c r="E19" s="4" t="e">
        <f t="shared" si="1"/>
        <v>#REF!</v>
      </c>
      <c r="F19" s="4" t="e">
        <f t="shared" si="1"/>
        <v>#REF!</v>
      </c>
      <c r="G19" s="4" t="e">
        <f t="shared" si="1"/>
        <v>#REF!</v>
      </c>
      <c r="H19" s="4" t="e">
        <f t="shared" si="1"/>
        <v>#REF!</v>
      </c>
      <c r="I19" s="4" t="e">
        <f t="shared" si="1"/>
        <v>#REF!</v>
      </c>
      <c r="J19" s="4" t="e">
        <f t="shared" si="1"/>
        <v>#REF!</v>
      </c>
      <c r="K19" s="4" t="e">
        <f t="shared" si="1"/>
        <v>#REF!</v>
      </c>
      <c r="L19" s="4" t="e">
        <f t="shared" si="1"/>
        <v>#REF!</v>
      </c>
      <c r="M19" s="4" t="e">
        <f t="shared" si="1"/>
        <v>#REF!</v>
      </c>
      <c r="N19" s="4" t="e">
        <f t="shared" si="1"/>
        <v>#REF!</v>
      </c>
      <c r="O19" s="4" t="e">
        <f t="shared" si="1"/>
        <v>#REF!</v>
      </c>
      <c r="P19" s="4" t="e">
        <f t="shared" si="1"/>
        <v>#REF!</v>
      </c>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15"/>
      <c r="DD19" s="15"/>
      <c r="DE19" s="15"/>
      <c r="DF19" s="15"/>
      <c r="DG19" s="15"/>
    </row>
    <row r="21" spans="1:111" s="13" customFormat="1" x14ac:dyDescent="0.2">
      <c r="A21" s="12"/>
    </row>
    <row r="22" spans="1:111" s="13" customFormat="1" x14ac:dyDescent="0.2">
      <c r="A22" s="14"/>
    </row>
    <row r="23" spans="1:111" s="13" customFormat="1" x14ac:dyDescent="0.2">
      <c r="A23" s="14"/>
    </row>
    <row r="24" spans="1:111" s="13" customFormat="1" x14ac:dyDescent="0.2">
      <c r="A24" s="14"/>
    </row>
    <row r="25" spans="1:111" s="13" customFormat="1" x14ac:dyDescent="0.2">
      <c r="A25" s="14"/>
    </row>
    <row r="26" spans="1:111" s="13" customFormat="1" x14ac:dyDescent="0.2">
      <c r="A26" s="14"/>
    </row>
    <row r="27" spans="1:111" s="13" customFormat="1" x14ac:dyDescent="0.2"/>
    <row r="28" spans="1:111" s="13" customFormat="1" x14ac:dyDescent="0.2"/>
    <row r="29" spans="1:111" s="13" customFormat="1" x14ac:dyDescent="0.2"/>
    <row r="30" spans="1:111" s="13" customFormat="1" x14ac:dyDescent="0.2">
      <c r="A30" s="12"/>
    </row>
    <row r="31" spans="1:111" s="13" customFormat="1" x14ac:dyDescent="0.2"/>
    <row r="32" spans="1:111" s="13" customFormat="1" x14ac:dyDescent="0.2"/>
    <row r="33" spans="1:1" s="13" customFormat="1" x14ac:dyDescent="0.2"/>
    <row r="34" spans="1:1" s="13" customFormat="1" x14ac:dyDescent="0.2"/>
    <row r="35" spans="1:1" s="13" customFormat="1" x14ac:dyDescent="0.2"/>
    <row r="36" spans="1:1" s="13" customFormat="1" x14ac:dyDescent="0.2"/>
    <row r="37" spans="1:1" s="13" customFormat="1" x14ac:dyDescent="0.2">
      <c r="A37" s="15"/>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Planned</vt:lpstr>
      <vt:lpstr>Actual-Week 1</vt:lpstr>
      <vt:lpstr>Actual-Week 2</vt:lpstr>
      <vt:lpstr>Actual-Week 3</vt:lpstr>
      <vt:lpstr>Actual-Week 4</vt:lpstr>
      <vt:lpstr>Acutal-Week 5</vt:lpstr>
      <vt:lpstr>Actual-Week 6</vt:lpstr>
      <vt:lpstr>Actual-Week 7</vt:lpstr>
      <vt:lpstr>Actual-Week 8</vt:lpstr>
      <vt:lpstr>Actual-Week 9</vt:lpstr>
      <vt:lpstr>Actual-Week 10</vt:lpstr>
      <vt:lpstr>Actual-Week 11</vt:lpstr>
      <vt:lpstr>Actual_Week 12</vt:lpstr>
      <vt:lpstr>Actual_Week 13</vt:lpstr>
      <vt:lpstr>Actual_Week 14</vt:lpstr>
      <vt:lpstr>Effort Summary</vt:lpstr>
      <vt:lpstr>Pivot Table</vt:lpstr>
      <vt:lpstr>Analysis and Conclusion</vt:lpstr>
      <vt:lpstr>Weekly Totals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Effort Log</dc:title>
  <dc:creator>Martin Radley</dc:creator>
  <cp:lastModifiedBy>Hien Nguyen</cp:lastModifiedBy>
  <dcterms:created xsi:type="dcterms:W3CDTF">2006-08-29T18:24:54Z</dcterms:created>
  <dcterms:modified xsi:type="dcterms:W3CDTF">2010-12-16T11:50:42Z</dcterms:modified>
</cp:coreProperties>
</file>