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8195" windowHeight="11640"/>
  </bookViews>
  <sheets>
    <sheet name="Cost" sheetId="1" r:id="rId1"/>
    <sheet name="Schedule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57" i="1"/>
  <c r="N57"/>
  <c r="B19" s="1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F57"/>
  <c r="B78"/>
  <c r="B11" s="1"/>
  <c r="C84"/>
  <c r="D84"/>
  <c r="E84"/>
  <c r="F84"/>
  <c r="G84"/>
  <c r="H84"/>
  <c r="I84"/>
  <c r="J84"/>
  <c r="K84"/>
  <c r="L84"/>
  <c r="B84"/>
  <c r="C72"/>
  <c r="D72"/>
  <c r="E72"/>
  <c r="F72"/>
  <c r="G72"/>
  <c r="H72"/>
  <c r="I72"/>
  <c r="J72"/>
  <c r="K72"/>
  <c r="L72"/>
  <c r="B72"/>
  <c r="B67"/>
  <c r="B18" s="1"/>
  <c r="B20" s="1"/>
  <c r="E30"/>
  <c r="C57"/>
  <c r="D57"/>
  <c r="E57"/>
  <c r="G57"/>
  <c r="H57"/>
  <c r="I57"/>
  <c r="J57"/>
  <c r="K57"/>
  <c r="L57"/>
  <c r="B57"/>
  <c r="B12" l="1"/>
  <c r="B10"/>
  <c r="B13"/>
  <c r="C46"/>
  <c r="D46"/>
  <c r="E46"/>
  <c r="F46"/>
  <c r="G46"/>
  <c r="H46"/>
  <c r="I46"/>
  <c r="J46"/>
  <c r="K46"/>
  <c r="L46"/>
  <c r="B46"/>
  <c r="B67" i="2"/>
  <c r="B14" i="1" l="1"/>
  <c r="B23" s="1"/>
</calcChain>
</file>

<file path=xl/sharedStrings.xml><?xml version="1.0" encoding="utf-8"?>
<sst xmlns="http://schemas.openxmlformats.org/spreadsheetml/2006/main" count="425" uniqueCount="225">
  <si>
    <t>Operating Expense</t>
  </si>
  <si>
    <t>Salary</t>
  </si>
  <si>
    <t>Training</t>
  </si>
  <si>
    <t>Travel &amp; Entertainment</t>
  </si>
  <si>
    <t>Facilities</t>
  </si>
  <si>
    <t>Total Operating Expense</t>
  </si>
  <si>
    <t>Capital Expense</t>
  </si>
  <si>
    <t>Total Capital Expense</t>
  </si>
  <si>
    <t>Headcount Projection</t>
  </si>
  <si>
    <t>Mar Y1</t>
  </si>
  <si>
    <t>Apr Y1</t>
  </si>
  <si>
    <t>May Y1</t>
  </si>
  <si>
    <t>Jun Y1</t>
  </si>
  <si>
    <t>Jul Y1</t>
  </si>
  <si>
    <t>Aug Y1</t>
  </si>
  <si>
    <t>Sep Y1</t>
  </si>
  <si>
    <t>Oct Y1</t>
  </si>
  <si>
    <t>Nov Y1</t>
  </si>
  <si>
    <t>Dec Y1</t>
  </si>
  <si>
    <t>Developers</t>
  </si>
  <si>
    <t>Total Headcount</t>
  </si>
  <si>
    <t>Salary Projection</t>
  </si>
  <si>
    <t>Total Salaries</t>
  </si>
  <si>
    <t>Title</t>
  </si>
  <si>
    <t>Equipment</t>
  </si>
  <si>
    <t>Equipment Projection</t>
  </si>
  <si>
    <t>Jan Y2</t>
  </si>
  <si>
    <t>Position Assumptions for year 1</t>
  </si>
  <si>
    <t>PM</t>
  </si>
  <si>
    <t>System architect</t>
  </si>
  <si>
    <t>System analyst</t>
  </si>
  <si>
    <t>Tester</t>
  </si>
  <si>
    <t>Technical writer</t>
  </si>
  <si>
    <t>Functional management</t>
  </si>
  <si>
    <t>Task Name</t>
  </si>
  <si>
    <t>Duration</t>
  </si>
  <si>
    <t>Start</t>
  </si>
  <si>
    <t>Finish</t>
  </si>
  <si>
    <t>Resource Names</t>
  </si>
  <si>
    <t>Viking project</t>
  </si>
  <si>
    <t>225 days</t>
  </si>
  <si>
    <t>Thu 3/15/12</t>
  </si>
  <si>
    <t>Wed 1/23/13</t>
  </si>
  <si>
    <t xml:space="preserve">   Planning</t>
  </si>
  <si>
    <t>6 days</t>
  </si>
  <si>
    <t>Fri 3/16/12</t>
  </si>
  <si>
    <t>Fri 3/23/12</t>
  </si>
  <si>
    <t xml:space="preserve">      Estimate</t>
  </si>
  <si>
    <t>4 days</t>
  </si>
  <si>
    <t>Wed 3/21/12</t>
  </si>
  <si>
    <t xml:space="preserve">         Collect data</t>
  </si>
  <si>
    <t>2 days</t>
  </si>
  <si>
    <t>Mon 3/19/12</t>
  </si>
  <si>
    <t xml:space="preserve">         Mesurement and metrics</t>
  </si>
  <si>
    <t>Tue 3/20/12</t>
  </si>
  <si>
    <t xml:space="preserve">      Schedule</t>
  </si>
  <si>
    <t>Thu 3/22/12</t>
  </si>
  <si>
    <t xml:space="preserve">      Analysis goals and object</t>
  </si>
  <si>
    <t>1 day</t>
  </si>
  <si>
    <t xml:space="preserve">         Define goals and object</t>
  </si>
  <si>
    <t xml:space="preserve">   Kick off</t>
  </si>
  <si>
    <t>11 days</t>
  </si>
  <si>
    <t>Mon 3/26/12</t>
  </si>
  <si>
    <t>Mon 4/9/12</t>
  </si>
  <si>
    <t xml:space="preserve">      Define project team</t>
  </si>
  <si>
    <t xml:space="preserve">         Define resource</t>
  </si>
  <si>
    <t xml:space="preserve">         Define team policy</t>
  </si>
  <si>
    <t xml:space="preserve">         Team role, responsibility</t>
  </si>
  <si>
    <t xml:space="preserve">      Review plan</t>
  </si>
  <si>
    <t>3 days</t>
  </si>
  <si>
    <t>Tue 3/27/12</t>
  </si>
  <si>
    <t>Thu 3/29/12</t>
  </si>
  <si>
    <t xml:space="preserve">      Review process</t>
  </si>
  <si>
    <t>Mon 4/2/12</t>
  </si>
  <si>
    <t xml:space="preserve">      Discuss risks and changes</t>
  </si>
  <si>
    <t>5 days</t>
  </si>
  <si>
    <t>Tue 4/3/12</t>
  </si>
  <si>
    <t xml:space="preserve">         Define risk and change management process</t>
  </si>
  <si>
    <t>Wed 4/4/12</t>
  </si>
  <si>
    <t xml:space="preserve">         Change management plan</t>
  </si>
  <si>
    <t>Thu 4/5/12</t>
  </si>
  <si>
    <t xml:space="preserve">         Risk management plan</t>
  </si>
  <si>
    <t xml:space="preserve">   Requirement</t>
  </si>
  <si>
    <t>13 days</t>
  </si>
  <si>
    <t>Wed 4/25/12</t>
  </si>
  <si>
    <t xml:space="preserve">      Get requirement</t>
  </si>
  <si>
    <t>Wed 4/11/12</t>
  </si>
  <si>
    <t xml:space="preserve">      Analysis requirement</t>
  </si>
  <si>
    <t>10 days</t>
  </si>
  <si>
    <t>Thu 4/12/12</t>
  </si>
  <si>
    <t xml:space="preserve">         Make SRS</t>
  </si>
  <si>
    <t>Wed 4/18/12</t>
  </si>
  <si>
    <t xml:space="preserve">         Make URD</t>
  </si>
  <si>
    <t>Thu 4/19/12</t>
  </si>
  <si>
    <t xml:space="preserve">   Architect and design</t>
  </si>
  <si>
    <t>40 days</t>
  </si>
  <si>
    <t>Thu 4/26/12</t>
  </si>
  <si>
    <t>Wed 6/20/12</t>
  </si>
  <si>
    <t xml:space="preserve">      Architect and design</t>
  </si>
  <si>
    <t xml:space="preserve">         System architect document</t>
  </si>
  <si>
    <t>Tue 5/29/12</t>
  </si>
  <si>
    <t>Thu 5/31/12</t>
  </si>
  <si>
    <t xml:space="preserve">         High level design</t>
  </si>
  <si>
    <t>Fri 6/1/12</t>
  </si>
  <si>
    <t>Tue 6/5/12</t>
  </si>
  <si>
    <t xml:space="preserve">         Detailed design</t>
  </si>
  <si>
    <t>Wed 6/6/12</t>
  </si>
  <si>
    <t xml:space="preserve">      Analysis system architect</t>
  </si>
  <si>
    <t>23 days</t>
  </si>
  <si>
    <t>Mon 5/28/12</t>
  </si>
  <si>
    <t xml:space="preserve">         Define architect the drivers</t>
  </si>
  <si>
    <t>15 days</t>
  </si>
  <si>
    <t>Wed 5/16/12</t>
  </si>
  <si>
    <t xml:space="preserve">         Define achitect structures</t>
  </si>
  <si>
    <t>8 days</t>
  </si>
  <si>
    <t>Thu 5/17/12</t>
  </si>
  <si>
    <t xml:space="preserve">   Implement</t>
  </si>
  <si>
    <t>135 days</t>
  </si>
  <si>
    <t>Thu 6/21/12</t>
  </si>
  <si>
    <t>Wed 12/26/12</t>
  </si>
  <si>
    <t xml:space="preserve">      Coding</t>
  </si>
  <si>
    <t>90 days</t>
  </si>
  <si>
    <t>Wed 10/24/12</t>
  </si>
  <si>
    <t xml:space="preserve">      Fix bug</t>
  </si>
  <si>
    <t>30 days</t>
  </si>
  <si>
    <t>Thu 11/15/12</t>
  </si>
  <si>
    <t xml:space="preserve">      Integrated</t>
  </si>
  <si>
    <t>Thu 10/25/12</t>
  </si>
  <si>
    <t>Wed 10/31/12</t>
  </si>
  <si>
    <t xml:space="preserve">   Testing</t>
  </si>
  <si>
    <t>105 days</t>
  </si>
  <si>
    <t>Wed 11/14/12</t>
  </si>
  <si>
    <t xml:space="preserve">      Test plan</t>
  </si>
  <si>
    <t>Mon 6/25/12</t>
  </si>
  <si>
    <t xml:space="preserve">      System test</t>
  </si>
  <si>
    <t>Tue 11/13/12</t>
  </si>
  <si>
    <t xml:space="preserve">      Unit test</t>
  </si>
  <si>
    <t>32 days</t>
  </si>
  <si>
    <t>Tue 9/25/12</t>
  </si>
  <si>
    <t>Wed 11/7/12</t>
  </si>
  <si>
    <t xml:space="preserve">         Test case</t>
  </si>
  <si>
    <t>Thu 11/1/12</t>
  </si>
  <si>
    <t xml:space="preserve">         Unit test script</t>
  </si>
  <si>
    <t>Fri 11/2/12</t>
  </si>
  <si>
    <t>Mon 11/5/12</t>
  </si>
  <si>
    <t xml:space="preserve">         Implement test</t>
  </si>
  <si>
    <t>Tue 11/6/12</t>
  </si>
  <si>
    <t xml:space="preserve">      Integrated test</t>
  </si>
  <si>
    <t>Thu 11/8/12</t>
  </si>
  <si>
    <t>Mon 11/12/12</t>
  </si>
  <si>
    <t xml:space="preserve">   Deployment</t>
  </si>
  <si>
    <t>17 days</t>
  </si>
  <si>
    <t>Sat 12/29/12</t>
  </si>
  <si>
    <t>Mon 1/21/13</t>
  </si>
  <si>
    <t xml:space="preserve">      Release and install</t>
  </si>
  <si>
    <t>Mon 12/31/12</t>
  </si>
  <si>
    <t xml:space="preserve">      Collect feedback</t>
  </si>
  <si>
    <t>7 days</t>
  </si>
  <si>
    <t>Tue 1/1/13</t>
  </si>
  <si>
    <t>Wed 1/9/13</t>
  </si>
  <si>
    <t xml:space="preserve">      Analysis feedback</t>
  </si>
  <si>
    <t>Thu 1/10/13</t>
  </si>
  <si>
    <t>Mon 1/14/13</t>
  </si>
  <si>
    <t xml:space="preserve">      Acceptance test</t>
  </si>
  <si>
    <t>Tue 1/15/13</t>
  </si>
  <si>
    <t xml:space="preserve">   Close out</t>
  </si>
  <si>
    <t>20 days</t>
  </si>
  <si>
    <t>Thu 12/27/12</t>
  </si>
  <si>
    <t xml:space="preserve">      Lesson learned</t>
  </si>
  <si>
    <t>Tue 1/22/13</t>
  </si>
  <si>
    <t xml:space="preserve">      Make close out document</t>
  </si>
  <si>
    <t xml:space="preserve">         User manual</t>
  </si>
  <si>
    <t>Fri 12/28/12</t>
  </si>
  <si>
    <t xml:space="preserve">         Close sure project plan</t>
  </si>
  <si>
    <t xml:space="preserve">   Management</t>
  </si>
  <si>
    <t>217 days</t>
  </si>
  <si>
    <t xml:space="preserve">      Report management</t>
  </si>
  <si>
    <t xml:space="preserve">         Status report</t>
  </si>
  <si>
    <t xml:space="preserve">         Weekly report</t>
  </si>
  <si>
    <t xml:space="preserve">      Change mangement</t>
  </si>
  <si>
    <t xml:space="preserve">      Risk control</t>
  </si>
  <si>
    <t xml:space="preserve">      management</t>
  </si>
  <si>
    <t>Maintain</t>
  </si>
  <si>
    <t>12 Days</t>
  </si>
  <si>
    <t>Total salary cost</t>
  </si>
  <si>
    <t>System architect, system design</t>
  </si>
  <si>
    <t>System design</t>
  </si>
  <si>
    <t>Developer</t>
  </si>
  <si>
    <t>Pay per hour</t>
  </si>
  <si>
    <t>Working hour</t>
  </si>
  <si>
    <t xml:space="preserve">Salary </t>
  </si>
  <si>
    <t>Total</t>
  </si>
  <si>
    <t>Rent office</t>
  </si>
  <si>
    <t>Support Projection</t>
  </si>
  <si>
    <t>Internet</t>
  </si>
  <si>
    <t>Travel Projection</t>
  </si>
  <si>
    <t>Travel</t>
  </si>
  <si>
    <t>Picnic</t>
  </si>
  <si>
    <t>Entertaiment</t>
  </si>
  <si>
    <t xml:space="preserve">Total </t>
  </si>
  <si>
    <t>Training Projection</t>
  </si>
  <si>
    <t>Total expense</t>
  </si>
  <si>
    <t>Feb Y2</t>
  </si>
  <si>
    <t>Feb Y3</t>
  </si>
  <si>
    <t>Mar Y2</t>
  </si>
  <si>
    <t>Apr Y2</t>
  </si>
  <si>
    <t>May Y2</t>
  </si>
  <si>
    <t>Jun Y2</t>
  </si>
  <si>
    <t>Jul Y2</t>
  </si>
  <si>
    <t>Aug Y2</t>
  </si>
  <si>
    <t>Sep Y2</t>
  </si>
  <si>
    <t>Oct Y2</t>
  </si>
  <si>
    <t>Nov Y2</t>
  </si>
  <si>
    <t>Dec Y2</t>
  </si>
  <si>
    <t>Jan Y3</t>
  </si>
  <si>
    <t>Mar Y3</t>
  </si>
  <si>
    <t>Apr Y3</t>
  </si>
  <si>
    <t>May Y3</t>
  </si>
  <si>
    <t>Jun Y3</t>
  </si>
  <si>
    <t>Jul Y3</t>
  </si>
  <si>
    <t>Aug Y3</t>
  </si>
  <si>
    <t>Sep Y3</t>
  </si>
  <si>
    <t>Oct Y3</t>
  </si>
  <si>
    <t>Nov Y3</t>
  </si>
  <si>
    <t>Dec Y3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</si>
</sst>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&quot;$&quot;#,##0"/>
    <numFmt numFmtId="165" formatCode="[$$-409]#,##0_);[Red]\([$$-409]#,##0\)"/>
    <numFmt numFmtId="166" formatCode="&quot;$&quot;#,##0.00"/>
  </numFmts>
  <fonts count="1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1"/>
    <xf numFmtId="0" fontId="1" fillId="0" borderId="0" xfId="1"/>
    <xf numFmtId="0" fontId="0" fillId="2" borderId="0" xfId="0" applyFill="1"/>
    <xf numFmtId="0" fontId="1" fillId="0" borderId="0" xfId="1"/>
    <xf numFmtId="0" fontId="2" fillId="0" borderId="0" xfId="1" applyFont="1" applyAlignment="1">
      <alignment horizontal="center"/>
    </xf>
    <xf numFmtId="44" fontId="1" fillId="0" borderId="0" xfId="1" applyNumberFormat="1" applyAlignment="1">
      <alignment horizontal="center"/>
    </xf>
    <xf numFmtId="44" fontId="1" fillId="0" borderId="0" xfId="1" applyNumberFormat="1" applyAlignment="1">
      <alignment horizontal="center"/>
    </xf>
    <xf numFmtId="9" fontId="0" fillId="0" borderId="0" xfId="0" applyNumberFormat="1"/>
    <xf numFmtId="165" fontId="0" fillId="0" borderId="0" xfId="0" applyNumberFormat="1"/>
    <xf numFmtId="0" fontId="1" fillId="0" borderId="0" xfId="1"/>
    <xf numFmtId="0" fontId="2" fillId="0" borderId="0" xfId="1" applyFont="1" applyAlignment="1">
      <alignment horizontal="center"/>
    </xf>
    <xf numFmtId="44" fontId="1" fillId="0" borderId="0" xfId="2" applyAlignment="1">
      <alignment horizontal="center"/>
    </xf>
    <xf numFmtId="0" fontId="1" fillId="0" borderId="1" xfId="1" applyBorder="1"/>
    <xf numFmtId="0" fontId="1" fillId="0" borderId="0" xfId="1" applyFill="1" applyAlignment="1">
      <alignment horizontal="center"/>
    </xf>
    <xf numFmtId="0" fontId="1" fillId="0" borderId="0" xfId="1" applyFill="1"/>
    <xf numFmtId="0" fontId="4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6" fillId="4" borderId="0" xfId="0" applyFont="1" applyFill="1" applyBorder="1" applyAlignment="1">
      <alignment wrapText="1"/>
    </xf>
    <xf numFmtId="0" fontId="0" fillId="0" borderId="1" xfId="0" applyBorder="1"/>
    <xf numFmtId="0" fontId="7" fillId="0" borderId="1" xfId="0" applyNumberFormat="1" applyFont="1" applyBorder="1"/>
    <xf numFmtId="0" fontId="0" fillId="0" borderId="0" xfId="0" applyFill="1"/>
    <xf numFmtId="0" fontId="1" fillId="0" borderId="1" xfId="1" applyFill="1" applyBorder="1"/>
    <xf numFmtId="44" fontId="1" fillId="0" borderId="1" xfId="1" applyNumberFormat="1" applyBorder="1" applyAlignment="1">
      <alignment horizontal="center"/>
    </xf>
    <xf numFmtId="0" fontId="8" fillId="0" borderId="0" xfId="1" applyFont="1" applyFill="1"/>
    <xf numFmtId="0" fontId="4" fillId="0" borderId="0" xfId="0" applyFont="1" applyFill="1"/>
    <xf numFmtId="0" fontId="8" fillId="0" borderId="0" xfId="1" applyFont="1" applyFill="1" applyAlignment="1">
      <alignment horizontal="center"/>
    </xf>
    <xf numFmtId="0" fontId="8" fillId="0" borderId="1" xfId="1" applyFont="1" applyBorder="1"/>
    <xf numFmtId="164" fontId="8" fillId="0" borderId="0" xfId="1" applyNumberFormat="1" applyFont="1" applyFill="1"/>
    <xf numFmtId="1" fontId="8" fillId="0" borderId="0" xfId="1" applyNumberFormat="1" applyFont="1" applyFill="1"/>
    <xf numFmtId="0" fontId="8" fillId="0" borderId="1" xfId="1" applyFont="1" applyFill="1" applyBorder="1"/>
    <xf numFmtId="0" fontId="8" fillId="0" borderId="0" xfId="1" applyFont="1"/>
    <xf numFmtId="0" fontId="8" fillId="0" borderId="1" xfId="1" applyFont="1" applyFill="1" applyBorder="1" applyAlignment="1">
      <alignment horizontal="center"/>
    </xf>
    <xf numFmtId="0" fontId="9" fillId="0" borderId="1" xfId="0" applyFont="1" applyBorder="1"/>
    <xf numFmtId="44" fontId="0" fillId="0" borderId="0" xfId="0" applyNumberFormat="1"/>
    <xf numFmtId="44" fontId="8" fillId="0" borderId="1" xfId="1" applyNumberFormat="1" applyFont="1" applyFill="1" applyBorder="1" applyAlignment="1">
      <alignment horizontal="center"/>
    </xf>
    <xf numFmtId="0" fontId="8" fillId="0" borderId="1" xfId="1" applyNumberFormat="1" applyFont="1" applyFill="1" applyBorder="1" applyAlignment="1">
      <alignment horizontal="center"/>
    </xf>
    <xf numFmtId="44" fontId="8" fillId="0" borderId="1" xfId="2" applyNumberFormat="1" applyFont="1" applyFill="1" applyBorder="1"/>
    <xf numFmtId="0" fontId="8" fillId="0" borderId="1" xfId="2" applyNumberFormat="1" applyFont="1" applyFill="1" applyBorder="1" applyAlignment="1">
      <alignment horizontal="center"/>
    </xf>
    <xf numFmtId="44" fontId="8" fillId="0" borderId="1" xfId="1" applyNumberFormat="1" applyFont="1" applyFill="1" applyBorder="1"/>
    <xf numFmtId="44" fontId="9" fillId="0" borderId="1" xfId="0" applyNumberFormat="1" applyFont="1" applyFill="1" applyBorder="1"/>
    <xf numFmtId="0" fontId="2" fillId="3" borderId="1" xfId="1" applyFont="1" applyFill="1" applyBorder="1" applyAlignment="1">
      <alignment horizontal="center"/>
    </xf>
    <xf numFmtId="0" fontId="0" fillId="3" borderId="0" xfId="0" applyFill="1"/>
    <xf numFmtId="0" fontId="1" fillId="0" borderId="5" xfId="1" applyBorder="1"/>
    <xf numFmtId="44" fontId="1" fillId="0" borderId="5" xfId="1" applyNumberFormat="1" applyBorder="1" applyAlignment="1">
      <alignment horizontal="center"/>
    </xf>
    <xf numFmtId="0" fontId="1" fillId="3" borderId="1" xfId="1" applyFill="1" applyBorder="1"/>
    <xf numFmtId="0" fontId="0" fillId="3" borderId="1" xfId="0" applyFill="1" applyBorder="1"/>
    <xf numFmtId="0" fontId="2" fillId="3" borderId="0" xfId="1" applyFont="1" applyFill="1" applyAlignment="1">
      <alignment horizontal="center"/>
    </xf>
    <xf numFmtId="0" fontId="1" fillId="0" borderId="0" xfId="1" applyAlignment="1">
      <alignment horizontal="right" wrapText="1"/>
    </xf>
    <xf numFmtId="0" fontId="1" fillId="0" borderId="1" xfId="1" applyBorder="1" applyAlignment="1">
      <alignment wrapText="1"/>
    </xf>
    <xf numFmtId="0" fontId="8" fillId="3" borderId="1" xfId="1" applyFont="1" applyFill="1" applyBorder="1"/>
    <xf numFmtId="44" fontId="2" fillId="0" borderId="1" xfId="1" applyNumberFormat="1" applyFont="1" applyBorder="1" applyAlignment="1">
      <alignment horizontal="center"/>
    </xf>
    <xf numFmtId="0" fontId="8" fillId="3" borderId="1" xfId="1" applyFont="1" applyFill="1" applyBorder="1" applyAlignment="1">
      <alignment wrapText="1"/>
    </xf>
    <xf numFmtId="44" fontId="8" fillId="0" borderId="0" xfId="1" applyNumberFormat="1" applyFont="1" applyAlignment="1">
      <alignment horizontal="center"/>
    </xf>
    <xf numFmtId="0" fontId="9" fillId="0" borderId="0" xfId="0" applyFont="1"/>
    <xf numFmtId="166" fontId="9" fillId="0" borderId="1" xfId="0" applyNumberFormat="1" applyFont="1" applyBorder="1"/>
    <xf numFmtId="166" fontId="8" fillId="0" borderId="1" xfId="1" applyNumberFormat="1" applyFont="1" applyBorder="1" applyAlignment="1">
      <alignment horizontal="right"/>
    </xf>
    <xf numFmtId="166" fontId="1" fillId="0" borderId="1" xfId="1" applyNumberFormat="1" applyBorder="1"/>
    <xf numFmtId="0" fontId="0" fillId="0" borderId="0" xfId="0" applyBorder="1"/>
    <xf numFmtId="165" fontId="1" fillId="0" borderId="0" xfId="1" applyNumberFormat="1" applyFill="1" applyBorder="1"/>
    <xf numFmtId="0" fontId="8" fillId="0" borderId="1" xfId="1" applyFont="1" applyBorder="1" applyAlignment="1">
      <alignment wrapText="1"/>
    </xf>
    <xf numFmtId="0" fontId="0" fillId="0" borderId="0" xfId="0" applyFill="1" applyBorder="1"/>
    <xf numFmtId="44" fontId="0" fillId="0" borderId="1" xfId="0" applyNumberFormat="1" applyBorder="1"/>
    <xf numFmtId="44" fontId="0" fillId="0" borderId="1" xfId="0" applyNumberFormat="1" applyFont="1" applyBorder="1" applyAlignment="1">
      <alignment horizontal="right"/>
    </xf>
    <xf numFmtId="44" fontId="8" fillId="0" borderId="1" xfId="1" applyNumberFormat="1" applyFont="1" applyBorder="1" applyAlignment="1">
      <alignment horizontal="right"/>
    </xf>
    <xf numFmtId="166" fontId="8" fillId="0" borderId="1" xfId="1" applyNumberFormat="1" applyFont="1" applyFill="1" applyBorder="1" applyAlignment="1">
      <alignment horizontal="right"/>
    </xf>
    <xf numFmtId="44" fontId="10" fillId="0" borderId="1" xfId="1" applyNumberFormat="1" applyFont="1" applyBorder="1" applyAlignment="1">
      <alignment wrapText="1"/>
    </xf>
    <xf numFmtId="44" fontId="1" fillId="0" borderId="2" xfId="1" applyNumberFormat="1" applyBorder="1" applyAlignment="1">
      <alignment horizontal="center"/>
    </xf>
    <xf numFmtId="44" fontId="1" fillId="0" borderId="3" xfId="1" applyNumberFormat="1" applyBorder="1" applyAlignment="1">
      <alignment horizontal="center"/>
    </xf>
    <xf numFmtId="44" fontId="1" fillId="0" borderId="4" xfId="1" applyNumberFormat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44" fontId="9" fillId="0" borderId="1" xfId="0" applyNumberFormat="1" applyFont="1" applyBorder="1"/>
    <xf numFmtId="44" fontId="8" fillId="0" borderId="5" xfId="1" applyNumberFormat="1" applyFont="1" applyBorder="1" applyAlignment="1">
      <alignment horizontal="center"/>
    </xf>
    <xf numFmtId="44" fontId="8" fillId="0" borderId="1" xfId="1" applyNumberFormat="1" applyFont="1" applyBorder="1" applyAlignment="1">
      <alignment horizontal="center"/>
    </xf>
    <xf numFmtId="44" fontId="8" fillId="3" borderId="1" xfId="1" applyNumberFormat="1" applyFont="1" applyFill="1" applyBorder="1" applyAlignment="1">
      <alignment horizontal="center"/>
    </xf>
    <xf numFmtId="44" fontId="9" fillId="3" borderId="1" xfId="0" applyNumberFormat="1" applyFont="1" applyFill="1" applyBorder="1" applyAlignment="1">
      <alignment horizontal="center"/>
    </xf>
  </cellXfs>
  <cellStyles count="4">
    <cellStyle name="Currency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AL87"/>
  <sheetViews>
    <sheetView tabSelected="1" topLeftCell="D34" zoomScale="55" zoomScaleNormal="55" workbookViewId="0">
      <selection activeCell="R79" sqref="R79"/>
    </sheetView>
  </sheetViews>
  <sheetFormatPr defaultRowHeight="15"/>
  <cols>
    <col min="1" max="1" width="26" customWidth="1"/>
    <col min="2" max="2" width="29.7109375" customWidth="1"/>
    <col min="3" max="3" width="14.7109375" customWidth="1"/>
    <col min="4" max="4" width="14.28515625" customWidth="1"/>
    <col min="5" max="5" width="17.140625" customWidth="1"/>
    <col min="6" max="6" width="20.42578125" customWidth="1"/>
    <col min="7" max="7" width="21.85546875" customWidth="1"/>
    <col min="8" max="9" width="13.85546875" bestFit="1" customWidth="1"/>
    <col min="10" max="10" width="13.28515625" bestFit="1" customWidth="1"/>
    <col min="11" max="11" width="13.85546875" bestFit="1" customWidth="1"/>
    <col min="12" max="12" width="13.28515625" bestFit="1" customWidth="1"/>
    <col min="13" max="13" width="11.5703125" bestFit="1" customWidth="1"/>
    <col min="14" max="14" width="11.28515625" bestFit="1" customWidth="1"/>
    <col min="15" max="15" width="12.28515625" bestFit="1" customWidth="1"/>
  </cols>
  <sheetData>
    <row r="9" spans="1:2">
      <c r="A9" s="74" t="s">
        <v>0</v>
      </c>
      <c r="B9" s="74"/>
    </row>
    <row r="10" spans="1:2">
      <c r="A10" s="53" t="s">
        <v>1</v>
      </c>
      <c r="B10" s="67">
        <f>SUM(B57:L57)</f>
        <v>44200</v>
      </c>
    </row>
    <row r="11" spans="1:2">
      <c r="A11" s="53" t="s">
        <v>2</v>
      </c>
      <c r="B11" s="68">
        <f>SUM(B78)</f>
        <v>2000</v>
      </c>
    </row>
    <row r="12" spans="1:2">
      <c r="A12" s="53" t="s">
        <v>3</v>
      </c>
      <c r="B12" s="69">
        <f>SUM(B84:L84)</f>
        <v>12100</v>
      </c>
    </row>
    <row r="13" spans="1:2">
      <c r="A13" s="53" t="s">
        <v>4</v>
      </c>
      <c r="B13" s="69">
        <f>SUM(B72:L72)</f>
        <v>27500</v>
      </c>
    </row>
    <row r="14" spans="1:2">
      <c r="A14" s="53" t="s">
        <v>5</v>
      </c>
      <c r="B14" s="67">
        <f>SUM(B10:B13)</f>
        <v>85800</v>
      </c>
    </row>
    <row r="16" spans="1:2">
      <c r="A16" s="62"/>
      <c r="B16" s="63"/>
    </row>
    <row r="17" spans="1:38">
      <c r="A17" s="75" t="s">
        <v>6</v>
      </c>
      <c r="B17" s="76"/>
    </row>
    <row r="18" spans="1:38">
      <c r="A18" s="64" t="s">
        <v>24</v>
      </c>
      <c r="B18" s="66">
        <f>SUM(B67)</f>
        <v>7400</v>
      </c>
    </row>
    <row r="19" spans="1:38">
      <c r="A19" s="23" t="s">
        <v>182</v>
      </c>
      <c r="B19" s="66">
        <f>SUM(N57:AI57)</f>
        <v>2944</v>
      </c>
    </row>
    <row r="20" spans="1:38">
      <c r="A20" s="64" t="s">
        <v>7</v>
      </c>
      <c r="B20" s="66">
        <f>B18+B19</f>
        <v>10344</v>
      </c>
    </row>
    <row r="22" spans="1:38">
      <c r="A22" s="65"/>
      <c r="B22" s="65"/>
    </row>
    <row r="23" spans="1:38" ht="23.25">
      <c r="A23" s="31" t="s">
        <v>201</v>
      </c>
      <c r="B23" s="70">
        <f>SUM(B20,B14)</f>
        <v>96144</v>
      </c>
    </row>
    <row r="24" spans="1:38">
      <c r="A24" s="1"/>
      <c r="B24" s="1"/>
      <c r="C24" s="9"/>
    </row>
    <row r="25" spans="1:38">
      <c r="A25" s="1"/>
      <c r="B25" s="52"/>
    </row>
    <row r="26" spans="1:38">
      <c r="A26" s="1"/>
      <c r="B26" s="52"/>
      <c r="C26" s="8"/>
      <c r="F26" s="25"/>
      <c r="G26" s="25"/>
    </row>
    <row r="27" spans="1:38">
      <c r="F27" s="25"/>
      <c r="G27" s="25"/>
    </row>
    <row r="28" spans="1:38" ht="26.25">
      <c r="A28" s="56" t="s">
        <v>27</v>
      </c>
      <c r="B28" s="28"/>
      <c r="C28" s="28"/>
      <c r="D28" s="28"/>
      <c r="E28" s="28"/>
      <c r="F28" s="28"/>
      <c r="G28" s="28"/>
      <c r="H28" s="28"/>
      <c r="I28" s="28"/>
      <c r="J28" s="29"/>
      <c r="K28" s="29"/>
      <c r="L28" s="29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s="3" customFormat="1">
      <c r="A29" s="34" t="s">
        <v>23</v>
      </c>
      <c r="B29" s="36" t="s">
        <v>188</v>
      </c>
      <c r="C29" s="36" t="s">
        <v>189</v>
      </c>
      <c r="D29" s="36" t="s">
        <v>190</v>
      </c>
      <c r="E29" s="36" t="s">
        <v>191</v>
      </c>
      <c r="F29" s="25"/>
      <c r="G29" s="30"/>
      <c r="H29" s="29"/>
      <c r="I29" s="29"/>
      <c r="J29" s="29"/>
      <c r="K29" s="29"/>
      <c r="L29" s="29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1:38" s="3" customFormat="1">
      <c r="A30" s="31" t="s">
        <v>28</v>
      </c>
      <c r="B30" s="39">
        <v>10</v>
      </c>
      <c r="C30" s="40">
        <v>2112</v>
      </c>
      <c r="D30" s="39">
        <v>21120</v>
      </c>
      <c r="E30" s="39">
        <f>SUM(D30:D36)</f>
        <v>44200</v>
      </c>
      <c r="F30" s="25"/>
      <c r="G30" s="30"/>
      <c r="H30" s="29"/>
      <c r="I30" s="29"/>
      <c r="J30" s="29"/>
      <c r="K30" s="29"/>
      <c r="L30" s="29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</row>
    <row r="31" spans="1:38" s="3" customFormat="1">
      <c r="A31" s="37" t="s">
        <v>29</v>
      </c>
      <c r="B31" s="41">
        <v>20</v>
      </c>
      <c r="C31" s="42">
        <v>312</v>
      </c>
      <c r="D31" s="43">
        <v>6240</v>
      </c>
      <c r="E31" s="36"/>
      <c r="F31" s="25"/>
      <c r="G31" s="32"/>
      <c r="H31" s="29"/>
      <c r="I31" s="29"/>
      <c r="J31" s="29"/>
      <c r="K31" s="29"/>
      <c r="L31" s="29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spans="1:38" s="3" customFormat="1">
      <c r="A32" s="34" t="s">
        <v>30</v>
      </c>
      <c r="B32" s="41">
        <v>20</v>
      </c>
      <c r="C32" s="42">
        <v>216</v>
      </c>
      <c r="D32" s="43">
        <v>4320</v>
      </c>
      <c r="E32" s="36"/>
      <c r="F32" s="25"/>
      <c r="G32" s="32"/>
      <c r="H32" s="29"/>
      <c r="I32" s="29"/>
      <c r="J32" s="29"/>
      <c r="K32" s="29"/>
      <c r="L32" s="29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s="3" customFormat="1">
      <c r="A33" s="31" t="s">
        <v>19</v>
      </c>
      <c r="B33" s="41">
        <v>3</v>
      </c>
      <c r="C33" s="42">
        <v>1000</v>
      </c>
      <c r="D33" s="43">
        <v>3000</v>
      </c>
      <c r="E33" s="36"/>
      <c r="F33" s="25"/>
      <c r="G33" s="32"/>
      <c r="H33" s="29"/>
      <c r="I33" s="29"/>
      <c r="J33" s="29"/>
      <c r="K33" s="29"/>
      <c r="L33" s="29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s="3" customFormat="1">
      <c r="A34" s="31" t="s">
        <v>31</v>
      </c>
      <c r="B34" s="41">
        <v>5</v>
      </c>
      <c r="C34" s="42">
        <v>144</v>
      </c>
      <c r="D34" s="43">
        <v>720</v>
      </c>
      <c r="E34" s="36"/>
      <c r="F34" s="25"/>
      <c r="G34" s="32"/>
      <c r="H34" s="29"/>
      <c r="I34" s="29"/>
      <c r="J34" s="29"/>
      <c r="K34" s="29"/>
      <c r="L34" s="29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s="3" customFormat="1">
      <c r="A35" s="31" t="s">
        <v>32</v>
      </c>
      <c r="B35" s="41">
        <v>4</v>
      </c>
      <c r="C35" s="42">
        <v>88</v>
      </c>
      <c r="D35" s="43">
        <v>352</v>
      </c>
      <c r="E35" s="36"/>
      <c r="F35" s="25"/>
      <c r="G35" s="32"/>
      <c r="H35" s="29"/>
      <c r="I35" s="29"/>
      <c r="J35" s="29"/>
      <c r="K35" s="29"/>
      <c r="L35" s="29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</row>
    <row r="36" spans="1:38" s="3" customFormat="1">
      <c r="A36" s="31" t="s">
        <v>33</v>
      </c>
      <c r="B36" s="41">
        <v>4</v>
      </c>
      <c r="C36" s="42">
        <v>2112</v>
      </c>
      <c r="D36" s="44">
        <v>8448</v>
      </c>
      <c r="E36" s="36"/>
      <c r="F36" s="25"/>
      <c r="G36" s="32"/>
      <c r="H36" s="33"/>
      <c r="I36" s="29"/>
      <c r="J36" s="29"/>
      <c r="K36" s="29"/>
      <c r="L36" s="29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spans="1:38">
      <c r="B37" s="35"/>
      <c r="C37" s="35"/>
      <c r="D37" s="35"/>
      <c r="E37" s="35"/>
      <c r="F37" s="35"/>
      <c r="G37" s="35"/>
      <c r="H37" s="28"/>
      <c r="I37" s="28"/>
      <c r="J37" s="28"/>
      <c r="K37" s="28"/>
      <c r="L37" s="28"/>
      <c r="M37" s="15"/>
      <c r="N37" s="15"/>
      <c r="O37" s="1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</row>
    <row r="38" spans="1:38" s="46" customFormat="1">
      <c r="A38" s="54" t="s">
        <v>8</v>
      </c>
      <c r="B38" s="45" t="s">
        <v>9</v>
      </c>
      <c r="C38" s="45" t="s">
        <v>10</v>
      </c>
      <c r="D38" s="45" t="s">
        <v>11</v>
      </c>
      <c r="E38" s="45" t="s">
        <v>12</v>
      </c>
      <c r="F38" s="45" t="s">
        <v>13</v>
      </c>
      <c r="G38" s="45" t="s">
        <v>14</v>
      </c>
      <c r="H38" s="45" t="s">
        <v>15</v>
      </c>
      <c r="I38" s="45" t="s">
        <v>16</v>
      </c>
      <c r="J38" s="45" t="s">
        <v>17</v>
      </c>
      <c r="K38" s="45" t="s">
        <v>18</v>
      </c>
      <c r="L38" s="45" t="s">
        <v>26</v>
      </c>
      <c r="N38" s="51"/>
      <c r="O38" s="51"/>
    </row>
    <row r="39" spans="1:38">
      <c r="A39" s="31" t="s">
        <v>28</v>
      </c>
      <c r="B39" s="36">
        <v>1</v>
      </c>
      <c r="C39" s="36">
        <v>1</v>
      </c>
      <c r="D39" s="36">
        <v>1</v>
      </c>
      <c r="E39" s="36">
        <v>1</v>
      </c>
      <c r="F39" s="36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N39" s="14"/>
      <c r="O39" s="14"/>
    </row>
    <row r="40" spans="1:38">
      <c r="A40" s="37" t="s">
        <v>29</v>
      </c>
      <c r="B40" s="36">
        <v>0</v>
      </c>
      <c r="C40" s="36">
        <v>1</v>
      </c>
      <c r="D40" s="36">
        <v>1</v>
      </c>
      <c r="E40" s="36">
        <v>1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N40" s="14"/>
      <c r="O40" s="14"/>
    </row>
    <row r="41" spans="1:38">
      <c r="A41" s="34" t="s">
        <v>30</v>
      </c>
      <c r="B41" s="36">
        <v>0</v>
      </c>
      <c r="C41" s="36">
        <v>0</v>
      </c>
      <c r="D41" s="36">
        <v>1</v>
      </c>
      <c r="E41" s="36">
        <v>1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N41" s="14"/>
      <c r="O41" s="14"/>
    </row>
    <row r="42" spans="1:38">
      <c r="A42" s="31" t="s">
        <v>19</v>
      </c>
      <c r="B42" s="36">
        <v>0</v>
      </c>
      <c r="C42" s="36">
        <v>0</v>
      </c>
      <c r="D42" s="36">
        <v>0</v>
      </c>
      <c r="E42" s="36">
        <v>6</v>
      </c>
      <c r="F42" s="36">
        <v>6</v>
      </c>
      <c r="G42" s="36">
        <v>6</v>
      </c>
      <c r="H42" s="36">
        <v>6</v>
      </c>
      <c r="I42" s="36">
        <v>6</v>
      </c>
      <c r="J42" s="36">
        <v>6</v>
      </c>
      <c r="K42" s="36">
        <v>6</v>
      </c>
      <c r="L42" s="36">
        <v>0</v>
      </c>
      <c r="N42" s="14"/>
      <c r="O42" s="14"/>
    </row>
    <row r="43" spans="1:38">
      <c r="A43" s="31" t="s">
        <v>31</v>
      </c>
      <c r="B43" s="36">
        <v>0</v>
      </c>
      <c r="C43" s="36">
        <v>0</v>
      </c>
      <c r="D43" s="36">
        <v>0</v>
      </c>
      <c r="E43" s="36">
        <v>1</v>
      </c>
      <c r="F43" s="36">
        <v>0</v>
      </c>
      <c r="G43" s="36">
        <v>0</v>
      </c>
      <c r="H43" s="36">
        <v>2</v>
      </c>
      <c r="I43" s="36">
        <v>2</v>
      </c>
      <c r="J43" s="36">
        <v>2</v>
      </c>
      <c r="K43" s="36">
        <v>0</v>
      </c>
      <c r="L43" s="36">
        <v>0</v>
      </c>
      <c r="N43" s="14"/>
      <c r="O43" s="14"/>
    </row>
    <row r="44" spans="1:38">
      <c r="A44" s="31" t="s">
        <v>32</v>
      </c>
      <c r="B44" s="36">
        <v>0</v>
      </c>
      <c r="C44" s="36">
        <v>0</v>
      </c>
      <c r="D44" s="36">
        <v>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1</v>
      </c>
      <c r="L44" s="36">
        <v>1</v>
      </c>
      <c r="N44" s="14"/>
      <c r="O44" s="14"/>
    </row>
    <row r="45" spans="1:38">
      <c r="A45" s="31" t="s">
        <v>33</v>
      </c>
      <c r="B45" s="36">
        <v>1</v>
      </c>
      <c r="C45" s="36">
        <v>1</v>
      </c>
      <c r="D45" s="36">
        <v>1</v>
      </c>
      <c r="E45" s="36">
        <v>1</v>
      </c>
      <c r="F45" s="36">
        <v>1</v>
      </c>
      <c r="G45" s="36">
        <v>1</v>
      </c>
      <c r="H45" s="36">
        <v>1</v>
      </c>
      <c r="I45" s="36">
        <v>1</v>
      </c>
      <c r="J45" s="36">
        <v>1</v>
      </c>
      <c r="K45" s="36">
        <v>1</v>
      </c>
      <c r="L45" s="36">
        <v>1</v>
      </c>
      <c r="N45" s="14"/>
      <c r="O45" s="14"/>
    </row>
    <row r="46" spans="1:38">
      <c r="A46" s="31" t="s">
        <v>20</v>
      </c>
      <c r="B46" s="36">
        <f t="shared" ref="B46:L46" si="0">SUM(B39:B45)</f>
        <v>2</v>
      </c>
      <c r="C46" s="36">
        <f t="shared" si="0"/>
        <v>3</v>
      </c>
      <c r="D46" s="36">
        <f t="shared" si="0"/>
        <v>4</v>
      </c>
      <c r="E46" s="36">
        <f t="shared" si="0"/>
        <v>11</v>
      </c>
      <c r="F46" s="36">
        <f t="shared" si="0"/>
        <v>8</v>
      </c>
      <c r="G46" s="36">
        <f t="shared" si="0"/>
        <v>8</v>
      </c>
      <c r="H46" s="36">
        <f t="shared" si="0"/>
        <v>10</v>
      </c>
      <c r="I46" s="36">
        <f t="shared" si="0"/>
        <v>10</v>
      </c>
      <c r="J46" s="36">
        <f t="shared" si="0"/>
        <v>10</v>
      </c>
      <c r="K46" s="36">
        <f t="shared" si="0"/>
        <v>9</v>
      </c>
      <c r="L46" s="36">
        <f t="shared" si="0"/>
        <v>3</v>
      </c>
      <c r="N46" s="14"/>
      <c r="O46" s="14"/>
    </row>
    <row r="47" spans="1:38">
      <c r="A47" s="2"/>
      <c r="B47" s="2"/>
      <c r="C47" s="14"/>
      <c r="D47" s="14"/>
      <c r="E47" s="14"/>
      <c r="F47" s="14"/>
      <c r="G47" s="14"/>
      <c r="H47" s="14"/>
      <c r="I47" s="14"/>
      <c r="J47" s="14"/>
      <c r="K47" s="14"/>
      <c r="L47" s="14"/>
      <c r="N47" s="14"/>
      <c r="O47" s="14"/>
    </row>
    <row r="48" spans="1:38">
      <c r="M48" s="14"/>
      <c r="N48" s="14"/>
      <c r="O48" s="14"/>
    </row>
    <row r="49" spans="1:35">
      <c r="A49" s="49" t="s">
        <v>21</v>
      </c>
      <c r="B49" s="45" t="s">
        <v>9</v>
      </c>
      <c r="C49" s="45" t="s">
        <v>10</v>
      </c>
      <c r="D49" s="45" t="s">
        <v>11</v>
      </c>
      <c r="E49" s="45" t="s">
        <v>12</v>
      </c>
      <c r="F49" s="45" t="s">
        <v>13</v>
      </c>
      <c r="G49" s="45" t="s">
        <v>14</v>
      </c>
      <c r="H49" s="45" t="s">
        <v>15</v>
      </c>
      <c r="I49" s="45" t="s">
        <v>16</v>
      </c>
      <c r="J49" s="45" t="s">
        <v>17</v>
      </c>
      <c r="K49" s="45" t="s">
        <v>18</v>
      </c>
      <c r="L49" s="80" t="s">
        <v>26</v>
      </c>
      <c r="M49" s="81" t="s">
        <v>202</v>
      </c>
      <c r="N49" s="80" t="s">
        <v>204</v>
      </c>
      <c r="O49" s="80" t="s">
        <v>205</v>
      </c>
      <c r="P49" s="80" t="s">
        <v>206</v>
      </c>
      <c r="Q49" s="80" t="s">
        <v>207</v>
      </c>
      <c r="R49" s="80" t="s">
        <v>208</v>
      </c>
      <c r="S49" s="80" t="s">
        <v>209</v>
      </c>
      <c r="T49" s="80" t="s">
        <v>210</v>
      </c>
      <c r="U49" s="80" t="s">
        <v>211</v>
      </c>
      <c r="V49" s="80" t="s">
        <v>212</v>
      </c>
      <c r="W49" s="80" t="s">
        <v>213</v>
      </c>
      <c r="X49" s="80" t="s">
        <v>214</v>
      </c>
      <c r="Y49" s="81" t="s">
        <v>203</v>
      </c>
      <c r="Z49" s="80" t="s">
        <v>215</v>
      </c>
      <c r="AA49" s="80" t="s">
        <v>216</v>
      </c>
      <c r="AB49" s="80" t="s">
        <v>217</v>
      </c>
      <c r="AC49" s="80" t="s">
        <v>218</v>
      </c>
      <c r="AD49" s="80" t="s">
        <v>219</v>
      </c>
      <c r="AE49" s="80" t="s">
        <v>220</v>
      </c>
      <c r="AF49" s="80" t="s">
        <v>221</v>
      </c>
      <c r="AG49" s="80" t="s">
        <v>222</v>
      </c>
      <c r="AH49" s="80" t="s">
        <v>223</v>
      </c>
      <c r="AI49" s="80" t="s">
        <v>224</v>
      </c>
    </row>
    <row r="50" spans="1:35">
      <c r="A50" s="47" t="s">
        <v>28</v>
      </c>
      <c r="B50" s="48">
        <v>1920</v>
      </c>
      <c r="C50" s="48">
        <v>1920</v>
      </c>
      <c r="D50" s="48">
        <v>1920</v>
      </c>
      <c r="E50" s="48">
        <v>1920</v>
      </c>
      <c r="F50" s="48">
        <v>1920</v>
      </c>
      <c r="G50" s="48">
        <v>1920</v>
      </c>
      <c r="H50" s="48">
        <v>1920</v>
      </c>
      <c r="I50" s="48">
        <v>1920</v>
      </c>
      <c r="J50" s="48">
        <v>1920</v>
      </c>
      <c r="K50" s="48">
        <v>1920</v>
      </c>
      <c r="L50" s="78">
        <v>1920</v>
      </c>
      <c r="M50" s="39"/>
      <c r="N50" s="39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</row>
    <row r="51" spans="1:35" s="50" customFormat="1">
      <c r="A51" s="37" t="s">
        <v>29</v>
      </c>
      <c r="B51" s="27"/>
      <c r="C51" s="27">
        <v>2720</v>
      </c>
      <c r="D51" s="27">
        <v>3520</v>
      </c>
      <c r="E51" s="27"/>
      <c r="F51" s="27"/>
      <c r="G51" s="27"/>
      <c r="H51" s="27"/>
      <c r="I51" s="27"/>
      <c r="J51" s="27"/>
      <c r="K51" s="27"/>
      <c r="L51" s="79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</row>
    <row r="52" spans="1:35">
      <c r="A52" s="26" t="s">
        <v>30</v>
      </c>
      <c r="B52" s="27"/>
      <c r="C52" s="27">
        <v>2080</v>
      </c>
      <c r="D52" s="27"/>
      <c r="E52" s="27">
        <v>2240</v>
      </c>
      <c r="F52" s="27"/>
      <c r="G52" s="27"/>
      <c r="H52" s="27"/>
      <c r="I52" s="27"/>
      <c r="J52" s="27"/>
      <c r="K52" s="27"/>
      <c r="L52" s="79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</row>
    <row r="53" spans="1:35">
      <c r="A53" s="13" t="s">
        <v>19</v>
      </c>
      <c r="B53" s="27"/>
      <c r="C53" s="27"/>
      <c r="D53" s="27"/>
      <c r="E53" s="71">
        <v>2280</v>
      </c>
      <c r="F53" s="72"/>
      <c r="G53" s="72"/>
      <c r="H53" s="72"/>
      <c r="I53" s="73"/>
      <c r="J53" s="71">
        <v>720</v>
      </c>
      <c r="K53" s="73"/>
      <c r="L53" s="79"/>
      <c r="M53" s="77"/>
      <c r="N53" s="77">
        <v>96</v>
      </c>
      <c r="O53" s="77"/>
      <c r="P53" s="77"/>
      <c r="Q53" s="77">
        <v>96</v>
      </c>
      <c r="R53" s="77"/>
      <c r="S53" s="77"/>
      <c r="T53" s="77">
        <v>96</v>
      </c>
      <c r="U53" s="77"/>
      <c r="V53" s="77"/>
      <c r="W53" s="77">
        <v>96</v>
      </c>
      <c r="X53" s="77"/>
      <c r="Y53" s="77"/>
      <c r="Z53" s="77">
        <v>96</v>
      </c>
      <c r="AA53" s="77"/>
      <c r="AB53" s="77"/>
      <c r="AC53" s="77">
        <v>96</v>
      </c>
      <c r="AD53" s="77"/>
      <c r="AE53" s="77"/>
      <c r="AF53" s="77">
        <v>96</v>
      </c>
      <c r="AG53" s="77"/>
      <c r="AH53" s="77"/>
      <c r="AI53" s="77">
        <v>96</v>
      </c>
    </row>
    <row r="54" spans="1:35">
      <c r="A54" s="13" t="s">
        <v>31</v>
      </c>
      <c r="B54" s="27"/>
      <c r="C54" s="27"/>
      <c r="D54" s="27"/>
      <c r="E54" s="27">
        <v>120</v>
      </c>
      <c r="F54" s="27"/>
      <c r="G54" s="27"/>
      <c r="H54" s="27"/>
      <c r="I54" s="27"/>
      <c r="J54" s="27"/>
      <c r="K54" s="27">
        <v>400</v>
      </c>
      <c r="L54" s="79">
        <v>200</v>
      </c>
      <c r="M54" s="77"/>
      <c r="N54" s="79">
        <v>240</v>
      </c>
      <c r="O54" s="79"/>
      <c r="P54" s="77"/>
      <c r="Q54" s="79">
        <v>240</v>
      </c>
      <c r="R54" s="77"/>
      <c r="S54" s="77"/>
      <c r="T54" s="79">
        <v>240</v>
      </c>
      <c r="U54" s="77"/>
      <c r="V54" s="77"/>
      <c r="W54" s="79">
        <v>240</v>
      </c>
      <c r="X54" s="77"/>
      <c r="Y54" s="77"/>
      <c r="Z54" s="79">
        <v>240</v>
      </c>
      <c r="AA54" s="77"/>
      <c r="AB54" s="77"/>
      <c r="AC54" s="79">
        <v>240</v>
      </c>
      <c r="AD54" s="77"/>
      <c r="AE54" s="77"/>
      <c r="AF54" s="79">
        <v>240</v>
      </c>
      <c r="AG54" s="77"/>
      <c r="AH54" s="77"/>
      <c r="AI54" s="79">
        <v>240</v>
      </c>
    </row>
    <row r="55" spans="1:35">
      <c r="A55" s="13" t="s">
        <v>32</v>
      </c>
      <c r="B55" s="27"/>
      <c r="C55" s="27"/>
      <c r="D55" s="27"/>
      <c r="E55" s="27"/>
      <c r="F55" s="27"/>
      <c r="G55" s="27"/>
      <c r="H55" s="27"/>
      <c r="I55" s="27"/>
      <c r="J55" s="27"/>
      <c r="K55" s="27">
        <v>128</v>
      </c>
      <c r="L55" s="79">
        <v>224</v>
      </c>
      <c r="M55" s="77"/>
      <c r="N55" s="79">
        <v>32</v>
      </c>
      <c r="O55" s="79"/>
      <c r="P55" s="77"/>
      <c r="Q55" s="77">
        <v>32</v>
      </c>
      <c r="R55" s="77"/>
      <c r="S55" s="77"/>
      <c r="T55" s="77">
        <v>32</v>
      </c>
      <c r="U55" s="77"/>
      <c r="V55" s="77"/>
      <c r="W55" s="77">
        <v>32</v>
      </c>
      <c r="X55" s="77"/>
      <c r="Y55" s="77"/>
      <c r="Z55" s="77">
        <v>32</v>
      </c>
      <c r="AA55" s="77"/>
      <c r="AB55" s="77"/>
      <c r="AC55" s="77">
        <v>32</v>
      </c>
      <c r="AD55" s="77"/>
      <c r="AE55" s="77"/>
      <c r="AF55" s="77">
        <v>32</v>
      </c>
      <c r="AG55" s="77"/>
      <c r="AH55" s="77"/>
      <c r="AI55" s="77">
        <v>32</v>
      </c>
    </row>
    <row r="56" spans="1:35">
      <c r="A56" s="13" t="s">
        <v>33</v>
      </c>
      <c r="B56" s="27">
        <v>768</v>
      </c>
      <c r="C56" s="27">
        <v>768</v>
      </c>
      <c r="D56" s="27">
        <v>768</v>
      </c>
      <c r="E56" s="27">
        <v>768</v>
      </c>
      <c r="F56" s="27">
        <v>768</v>
      </c>
      <c r="G56" s="27">
        <v>768</v>
      </c>
      <c r="H56" s="27">
        <v>768</v>
      </c>
      <c r="I56" s="27">
        <v>768</v>
      </c>
      <c r="J56" s="27">
        <v>768</v>
      </c>
      <c r="K56" s="27">
        <v>768</v>
      </c>
      <c r="L56" s="79">
        <v>768</v>
      </c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</row>
    <row r="57" spans="1:35">
      <c r="A57" s="13" t="s">
        <v>22</v>
      </c>
      <c r="B57" s="27">
        <f>SUM(B50:B56)</f>
        <v>2688</v>
      </c>
      <c r="C57" s="27">
        <f t="shared" ref="C57:AI57" si="1">SUM(C50:C56)</f>
        <v>7488</v>
      </c>
      <c r="D57" s="27">
        <f t="shared" si="1"/>
        <v>6208</v>
      </c>
      <c r="E57" s="27">
        <f t="shared" si="1"/>
        <v>7328</v>
      </c>
      <c r="F57" s="27">
        <f>SUM(F50:F56)</f>
        <v>2688</v>
      </c>
      <c r="G57" s="27">
        <f t="shared" si="1"/>
        <v>2688</v>
      </c>
      <c r="H57" s="27">
        <f t="shared" si="1"/>
        <v>2688</v>
      </c>
      <c r="I57" s="27">
        <f t="shared" si="1"/>
        <v>2688</v>
      </c>
      <c r="J57" s="27">
        <f t="shared" si="1"/>
        <v>3408</v>
      </c>
      <c r="K57" s="27">
        <f t="shared" si="1"/>
        <v>3216</v>
      </c>
      <c r="L57" s="79">
        <f t="shared" si="1"/>
        <v>3112</v>
      </c>
      <c r="M57" s="79">
        <f t="shared" si="1"/>
        <v>0</v>
      </c>
      <c r="N57" s="79">
        <f t="shared" si="1"/>
        <v>368</v>
      </c>
      <c r="O57" s="79">
        <f t="shared" si="1"/>
        <v>0</v>
      </c>
      <c r="P57" s="79">
        <f t="shared" si="1"/>
        <v>0</v>
      </c>
      <c r="Q57" s="79">
        <f t="shared" si="1"/>
        <v>368</v>
      </c>
      <c r="R57" s="79">
        <f t="shared" si="1"/>
        <v>0</v>
      </c>
      <c r="S57" s="79">
        <f t="shared" si="1"/>
        <v>0</v>
      </c>
      <c r="T57" s="79">
        <f t="shared" si="1"/>
        <v>368</v>
      </c>
      <c r="U57" s="79">
        <f t="shared" si="1"/>
        <v>0</v>
      </c>
      <c r="V57" s="79">
        <f t="shared" si="1"/>
        <v>0</v>
      </c>
      <c r="W57" s="79">
        <f t="shared" si="1"/>
        <v>368</v>
      </c>
      <c r="X57" s="79">
        <f t="shared" si="1"/>
        <v>0</v>
      </c>
      <c r="Y57" s="79">
        <f t="shared" si="1"/>
        <v>0</v>
      </c>
      <c r="Z57" s="79">
        <f t="shared" si="1"/>
        <v>368</v>
      </c>
      <c r="AA57" s="79">
        <f t="shared" si="1"/>
        <v>0</v>
      </c>
      <c r="AB57" s="79">
        <f t="shared" si="1"/>
        <v>0</v>
      </c>
      <c r="AC57" s="79">
        <f t="shared" si="1"/>
        <v>368</v>
      </c>
      <c r="AD57" s="79">
        <f t="shared" si="1"/>
        <v>0</v>
      </c>
      <c r="AE57" s="79">
        <f t="shared" si="1"/>
        <v>0</v>
      </c>
      <c r="AF57" s="79">
        <f t="shared" si="1"/>
        <v>368</v>
      </c>
      <c r="AG57" s="79">
        <f t="shared" si="1"/>
        <v>0</v>
      </c>
      <c r="AH57" s="79">
        <f t="shared" si="1"/>
        <v>0</v>
      </c>
      <c r="AI57" s="79">
        <f t="shared" si="1"/>
        <v>368</v>
      </c>
    </row>
    <row r="58" spans="1:35">
      <c r="A58" s="4"/>
      <c r="M58" s="38"/>
      <c r="N58" s="5"/>
      <c r="O58" s="5"/>
    </row>
    <row r="59" spans="1:35">
      <c r="A59" s="54" t="s">
        <v>25</v>
      </c>
      <c r="B59" s="45" t="s">
        <v>9</v>
      </c>
      <c r="I59" s="6"/>
      <c r="J59" s="6"/>
      <c r="M59" s="38"/>
      <c r="N59" s="7"/>
      <c r="O59" s="7"/>
    </row>
    <row r="60" spans="1:35">
      <c r="A60" s="47" t="s">
        <v>28</v>
      </c>
      <c r="B60" s="48">
        <v>600</v>
      </c>
      <c r="I60" s="7"/>
      <c r="J60" s="6"/>
      <c r="N60" s="6"/>
      <c r="O60" s="6"/>
    </row>
    <row r="61" spans="1:35">
      <c r="A61" s="37" t="s">
        <v>29</v>
      </c>
      <c r="B61" s="27">
        <v>400</v>
      </c>
      <c r="I61" s="6"/>
      <c r="J61" s="6"/>
    </row>
    <row r="62" spans="1:35">
      <c r="A62" s="26" t="s">
        <v>30</v>
      </c>
      <c r="B62" s="27">
        <v>400</v>
      </c>
      <c r="I62" s="6"/>
      <c r="J62" s="6"/>
    </row>
    <row r="63" spans="1:35">
      <c r="A63" s="13" t="s">
        <v>19</v>
      </c>
      <c r="B63" s="27">
        <v>4200</v>
      </c>
      <c r="I63" s="6"/>
      <c r="J63" s="6"/>
    </row>
    <row r="64" spans="1:35">
      <c r="A64" s="13" t="s">
        <v>31</v>
      </c>
      <c r="B64" s="27">
        <v>1200</v>
      </c>
      <c r="I64" s="6"/>
      <c r="J64" s="6"/>
    </row>
    <row r="65" spans="1:15">
      <c r="A65" s="13" t="s">
        <v>32</v>
      </c>
      <c r="B65" s="27">
        <v>300</v>
      </c>
      <c r="C65" s="6"/>
      <c r="D65" s="6"/>
      <c r="E65" s="6"/>
      <c r="F65" s="6"/>
      <c r="G65" s="6"/>
      <c r="I65" s="6"/>
      <c r="J65" s="6"/>
    </row>
    <row r="66" spans="1:15">
      <c r="A66" s="13" t="s">
        <v>33</v>
      </c>
      <c r="B66" s="27">
        <v>300</v>
      </c>
      <c r="C66" s="6"/>
      <c r="D66" s="6"/>
      <c r="E66" s="6"/>
      <c r="F66" s="6"/>
      <c r="G66" s="6"/>
      <c r="H66" s="6"/>
      <c r="I66" s="6"/>
      <c r="J66" s="6"/>
    </row>
    <row r="67" spans="1:15">
      <c r="A67" s="31" t="s">
        <v>191</v>
      </c>
      <c r="B67" s="55">
        <f>SUM(B60:B66)</f>
        <v>7400</v>
      </c>
      <c r="C67" s="6"/>
      <c r="D67" s="6"/>
      <c r="E67" s="6"/>
      <c r="F67" s="6"/>
      <c r="G67" s="6"/>
      <c r="H67" s="6"/>
      <c r="I67" s="6"/>
      <c r="J67" s="6"/>
    </row>
    <row r="68" spans="1:15">
      <c r="H68" s="6"/>
      <c r="I68" s="6"/>
      <c r="J68" s="6"/>
    </row>
    <row r="69" spans="1:15">
      <c r="A69" s="54" t="s">
        <v>193</v>
      </c>
      <c r="B69" s="45" t="s">
        <v>9</v>
      </c>
      <c r="C69" s="45" t="s">
        <v>10</v>
      </c>
      <c r="D69" s="45" t="s">
        <v>11</v>
      </c>
      <c r="E69" s="45" t="s">
        <v>12</v>
      </c>
      <c r="F69" s="45" t="s">
        <v>13</v>
      </c>
      <c r="G69" s="45" t="s">
        <v>14</v>
      </c>
      <c r="H69" s="45" t="s">
        <v>15</v>
      </c>
      <c r="I69" s="45" t="s">
        <v>16</v>
      </c>
      <c r="J69" s="45" t="s">
        <v>17</v>
      </c>
      <c r="K69" s="45" t="s">
        <v>18</v>
      </c>
      <c r="L69" s="45" t="s">
        <v>26</v>
      </c>
    </row>
    <row r="70" spans="1:15">
      <c r="A70" s="34" t="s">
        <v>192</v>
      </c>
      <c r="B70" s="59">
        <v>2300</v>
      </c>
      <c r="C70" s="59">
        <v>2300</v>
      </c>
      <c r="D70" s="59">
        <v>2300</v>
      </c>
      <c r="E70" s="59">
        <v>2300</v>
      </c>
      <c r="F70" s="59">
        <v>2300</v>
      </c>
      <c r="G70" s="59">
        <v>2300</v>
      </c>
      <c r="H70" s="59">
        <v>2300</v>
      </c>
      <c r="I70" s="59">
        <v>2300</v>
      </c>
      <c r="J70" s="59">
        <v>2300</v>
      </c>
      <c r="K70" s="59">
        <v>2300</v>
      </c>
      <c r="L70" s="59">
        <v>2300</v>
      </c>
    </row>
    <row r="71" spans="1:15">
      <c r="A71" s="34" t="s">
        <v>194</v>
      </c>
      <c r="B71" s="60">
        <v>200</v>
      </c>
      <c r="C71" s="60">
        <v>200</v>
      </c>
      <c r="D71" s="60">
        <v>200</v>
      </c>
      <c r="E71" s="60">
        <v>200</v>
      </c>
      <c r="F71" s="60">
        <v>200</v>
      </c>
      <c r="G71" s="60">
        <v>200</v>
      </c>
      <c r="H71" s="60">
        <v>200</v>
      </c>
      <c r="I71" s="60">
        <v>200</v>
      </c>
      <c r="J71" s="60">
        <v>200</v>
      </c>
      <c r="K71" s="60">
        <v>200</v>
      </c>
      <c r="L71" s="60">
        <v>200</v>
      </c>
      <c r="N71" s="7"/>
      <c r="O71" s="7"/>
    </row>
    <row r="72" spans="1:15" s="58" customFormat="1" ht="12.75">
      <c r="A72" s="34" t="s">
        <v>191</v>
      </c>
      <c r="B72" s="61">
        <f>SUM(B70:B71)</f>
        <v>2500</v>
      </c>
      <c r="C72" s="61">
        <f t="shared" ref="C72:L72" si="2">SUM(C70:C71)</f>
        <v>2500</v>
      </c>
      <c r="D72" s="61">
        <f t="shared" si="2"/>
        <v>2500</v>
      </c>
      <c r="E72" s="61">
        <f t="shared" si="2"/>
        <v>2500</v>
      </c>
      <c r="F72" s="61">
        <f t="shared" si="2"/>
        <v>2500</v>
      </c>
      <c r="G72" s="61">
        <f t="shared" si="2"/>
        <v>2500</v>
      </c>
      <c r="H72" s="61">
        <f t="shared" si="2"/>
        <v>2500</v>
      </c>
      <c r="I72" s="61">
        <f t="shared" si="2"/>
        <v>2500</v>
      </c>
      <c r="J72" s="61">
        <f t="shared" si="2"/>
        <v>2500</v>
      </c>
      <c r="K72" s="61">
        <f t="shared" si="2"/>
        <v>2500</v>
      </c>
      <c r="L72" s="61">
        <f t="shared" si="2"/>
        <v>2500</v>
      </c>
      <c r="M72" s="57"/>
      <c r="N72" s="57"/>
      <c r="O72" s="57"/>
    </row>
    <row r="73" spans="1:15" s="58" customFormat="1">
      <c r="A73"/>
      <c r="B73" s="10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1:15">
      <c r="A74" s="54" t="s">
        <v>200</v>
      </c>
      <c r="B74" s="45" t="s">
        <v>9</v>
      </c>
      <c r="C74" s="12"/>
      <c r="D74" s="12"/>
      <c r="E74" s="12"/>
      <c r="M74" s="11"/>
      <c r="N74" s="11"/>
      <c r="O74" s="11"/>
    </row>
    <row r="75" spans="1:15">
      <c r="A75" s="13" t="s">
        <v>19</v>
      </c>
      <c r="B75" s="59">
        <v>1200</v>
      </c>
      <c r="C75" s="12"/>
      <c r="D75" s="12"/>
      <c r="E75" s="12"/>
      <c r="M75" s="12"/>
      <c r="N75" s="12"/>
      <c r="O75" s="12"/>
    </row>
    <row r="76" spans="1:15">
      <c r="A76" s="13" t="s">
        <v>31</v>
      </c>
      <c r="B76" s="60">
        <v>600</v>
      </c>
      <c r="C76" s="12"/>
      <c r="D76" s="12"/>
      <c r="E76" s="12"/>
    </row>
    <row r="77" spans="1:15">
      <c r="A77" s="13" t="s">
        <v>32</v>
      </c>
      <c r="B77" s="61">
        <v>200</v>
      </c>
      <c r="C77" s="12"/>
      <c r="D77" s="12"/>
      <c r="E77" s="12"/>
    </row>
    <row r="78" spans="1:15">
      <c r="A78" s="34" t="s">
        <v>191</v>
      </c>
      <c r="B78" s="61">
        <f>SUM(B75:B77)</f>
        <v>2000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</row>
    <row r="80" spans="1:15">
      <c r="A80" s="54" t="s">
        <v>195</v>
      </c>
      <c r="B80" s="45" t="s">
        <v>9</v>
      </c>
      <c r="C80" s="45" t="s">
        <v>10</v>
      </c>
      <c r="D80" s="45" t="s">
        <v>11</v>
      </c>
      <c r="E80" s="45" t="s">
        <v>12</v>
      </c>
      <c r="F80" s="45" t="s">
        <v>13</v>
      </c>
      <c r="G80" s="45" t="s">
        <v>14</v>
      </c>
      <c r="H80" s="45" t="s">
        <v>15</v>
      </c>
      <c r="I80" s="45" t="s">
        <v>16</v>
      </c>
      <c r="J80" s="45" t="s">
        <v>17</v>
      </c>
      <c r="K80" s="45" t="s">
        <v>18</v>
      </c>
      <c r="L80" s="45" t="s">
        <v>26</v>
      </c>
      <c r="M80" s="12"/>
      <c r="N80" s="12"/>
      <c r="O80" s="12"/>
    </row>
    <row r="81" spans="1:15">
      <c r="A81" s="34" t="s">
        <v>197</v>
      </c>
      <c r="B81" s="59">
        <v>500</v>
      </c>
      <c r="C81" s="59"/>
      <c r="D81" s="59">
        <v>500</v>
      </c>
      <c r="E81" s="59"/>
      <c r="F81" s="59">
        <v>500</v>
      </c>
      <c r="G81" s="59"/>
      <c r="H81" s="59">
        <v>500</v>
      </c>
      <c r="I81" s="59"/>
      <c r="J81" s="59">
        <v>500</v>
      </c>
      <c r="K81" s="59"/>
      <c r="L81" s="59">
        <v>500</v>
      </c>
      <c r="M81" s="12"/>
      <c r="N81" s="12"/>
      <c r="O81" s="12"/>
    </row>
    <row r="82" spans="1:15">
      <c r="A82" s="34" t="s">
        <v>196</v>
      </c>
      <c r="B82" s="60"/>
      <c r="C82" s="60"/>
      <c r="D82" s="60"/>
      <c r="E82" s="60"/>
      <c r="F82" s="60">
        <v>4000</v>
      </c>
      <c r="G82" s="60"/>
      <c r="H82" s="60"/>
      <c r="I82" s="60"/>
      <c r="J82" s="60"/>
      <c r="K82" s="60"/>
      <c r="L82" s="60">
        <v>4000</v>
      </c>
      <c r="M82" s="12"/>
      <c r="N82" s="12"/>
      <c r="O82" s="12"/>
    </row>
    <row r="83" spans="1:15">
      <c r="A83" s="34" t="s">
        <v>198</v>
      </c>
      <c r="B83" s="61">
        <v>100</v>
      </c>
      <c r="C83" s="61">
        <v>100</v>
      </c>
      <c r="D83" s="61">
        <v>100</v>
      </c>
      <c r="E83" s="61">
        <v>100</v>
      </c>
      <c r="F83" s="61">
        <v>100</v>
      </c>
      <c r="G83" s="61">
        <v>100</v>
      </c>
      <c r="H83" s="61">
        <v>100</v>
      </c>
      <c r="I83" s="61">
        <v>100</v>
      </c>
      <c r="J83" s="61">
        <v>100</v>
      </c>
      <c r="K83" s="61">
        <v>100</v>
      </c>
      <c r="L83" s="61">
        <v>100</v>
      </c>
      <c r="M83" s="12"/>
      <c r="N83" s="12"/>
      <c r="O83" s="12"/>
    </row>
    <row r="84" spans="1:15">
      <c r="A84" s="34" t="s">
        <v>199</v>
      </c>
      <c r="B84" s="61">
        <f>SUM(B81:B83)</f>
        <v>600</v>
      </c>
      <c r="C84" s="61">
        <f t="shared" ref="C84:L84" si="3">SUM(C81:C83)</f>
        <v>100</v>
      </c>
      <c r="D84" s="61">
        <f t="shared" si="3"/>
        <v>600</v>
      </c>
      <c r="E84" s="61">
        <f t="shared" si="3"/>
        <v>100</v>
      </c>
      <c r="F84" s="61">
        <f t="shared" si="3"/>
        <v>4600</v>
      </c>
      <c r="G84" s="61">
        <f t="shared" si="3"/>
        <v>100</v>
      </c>
      <c r="H84" s="61">
        <f t="shared" si="3"/>
        <v>600</v>
      </c>
      <c r="I84" s="61">
        <f t="shared" si="3"/>
        <v>100</v>
      </c>
      <c r="J84" s="61">
        <f t="shared" si="3"/>
        <v>600</v>
      </c>
      <c r="K84" s="61">
        <f t="shared" si="3"/>
        <v>100</v>
      </c>
      <c r="L84" s="61">
        <f t="shared" si="3"/>
        <v>4600</v>
      </c>
      <c r="M84" s="12"/>
      <c r="N84" s="12"/>
      <c r="O84" s="12"/>
    </row>
    <row r="85" spans="1:15">
      <c r="M85" s="12"/>
      <c r="N85" s="12"/>
      <c r="O85" s="12"/>
    </row>
    <row r="86" spans="1:15">
      <c r="A86" s="12"/>
      <c r="B86" s="12"/>
    </row>
    <row r="87" spans="1:15">
      <c r="A87" s="12"/>
      <c r="B87" s="12"/>
    </row>
  </sheetData>
  <mergeCells count="4">
    <mergeCell ref="E53:I53"/>
    <mergeCell ref="J53:K53"/>
    <mergeCell ref="A9:B9"/>
    <mergeCell ref="A17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7"/>
  <sheetViews>
    <sheetView topLeftCell="A43" workbookViewId="0">
      <selection activeCell="F49" sqref="F49"/>
    </sheetView>
  </sheetViews>
  <sheetFormatPr defaultRowHeight="15"/>
  <cols>
    <col min="1" max="1" width="22.42578125" customWidth="1"/>
    <col min="5" max="5" width="22.85546875" customWidth="1"/>
  </cols>
  <sheetData>
    <row r="1" spans="1:5">
      <c r="A1" s="16" t="s">
        <v>34</v>
      </c>
      <c r="B1" s="16" t="s">
        <v>35</v>
      </c>
      <c r="C1" s="16" t="s">
        <v>36</v>
      </c>
      <c r="D1" s="16" t="s">
        <v>37</v>
      </c>
      <c r="E1" s="16" t="s">
        <v>38</v>
      </c>
    </row>
    <row r="2" spans="1:5" ht="30">
      <c r="A2" s="17" t="s">
        <v>39</v>
      </c>
      <c r="B2" s="17" t="s">
        <v>40</v>
      </c>
      <c r="C2" s="17" t="s">
        <v>41</v>
      </c>
      <c r="D2" s="17" t="s">
        <v>42</v>
      </c>
      <c r="E2" s="18"/>
    </row>
    <row r="3" spans="1:5" ht="30">
      <c r="A3" s="19" t="s">
        <v>43</v>
      </c>
      <c r="B3" s="19" t="s">
        <v>44</v>
      </c>
      <c r="C3" s="19" t="s">
        <v>45</v>
      </c>
      <c r="D3" s="19" t="s">
        <v>46</v>
      </c>
      <c r="E3" s="20"/>
    </row>
    <row r="4" spans="1:5" ht="30">
      <c r="A4" s="19" t="s">
        <v>47</v>
      </c>
      <c r="B4" s="19" t="s">
        <v>48</v>
      </c>
      <c r="C4" s="19" t="s">
        <v>45</v>
      </c>
      <c r="D4" s="19" t="s">
        <v>49</v>
      </c>
      <c r="E4" s="20"/>
    </row>
    <row r="5" spans="1:5" ht="30">
      <c r="A5" s="21" t="s">
        <v>50</v>
      </c>
      <c r="B5" s="21" t="s">
        <v>51</v>
      </c>
      <c r="C5" s="19" t="s">
        <v>45</v>
      </c>
      <c r="D5" s="21" t="s">
        <v>52</v>
      </c>
      <c r="E5" s="21" t="s">
        <v>28</v>
      </c>
    </row>
    <row r="6" spans="1:5" ht="30">
      <c r="A6" s="21" t="s">
        <v>53</v>
      </c>
      <c r="B6" s="21" t="s">
        <v>51</v>
      </c>
      <c r="C6" s="21" t="s">
        <v>54</v>
      </c>
      <c r="D6" s="21" t="s">
        <v>49</v>
      </c>
      <c r="E6" s="21" t="s">
        <v>28</v>
      </c>
    </row>
    <row r="7" spans="1:5" ht="30">
      <c r="A7" s="21" t="s">
        <v>55</v>
      </c>
      <c r="B7" s="21" t="s">
        <v>51</v>
      </c>
      <c r="C7" s="21" t="s">
        <v>56</v>
      </c>
      <c r="D7" s="21" t="s">
        <v>46</v>
      </c>
      <c r="E7" s="21" t="s">
        <v>28</v>
      </c>
    </row>
    <row r="8" spans="1:5" ht="30">
      <c r="A8" s="19" t="s">
        <v>57</v>
      </c>
      <c r="B8" s="19" t="s">
        <v>58</v>
      </c>
      <c r="C8" s="19" t="s">
        <v>45</v>
      </c>
      <c r="D8" s="19" t="s">
        <v>45</v>
      </c>
      <c r="E8" s="20"/>
    </row>
    <row r="9" spans="1:5" ht="30">
      <c r="A9" s="21" t="s">
        <v>59</v>
      </c>
      <c r="B9" s="21" t="s">
        <v>58</v>
      </c>
      <c r="C9" s="19" t="s">
        <v>45</v>
      </c>
      <c r="D9" s="21" t="s">
        <v>45</v>
      </c>
      <c r="E9" s="21" t="s">
        <v>28</v>
      </c>
    </row>
    <row r="10" spans="1:5" ht="30">
      <c r="A10" s="19" t="s">
        <v>60</v>
      </c>
      <c r="B10" s="19" t="s">
        <v>61</v>
      </c>
      <c r="C10" s="19" t="s">
        <v>62</v>
      </c>
      <c r="D10" s="21" t="s">
        <v>63</v>
      </c>
      <c r="E10" s="20"/>
    </row>
    <row r="11" spans="1:5" ht="30">
      <c r="A11" s="19" t="s">
        <v>64</v>
      </c>
      <c r="B11" s="19" t="s">
        <v>58</v>
      </c>
      <c r="C11" s="19" t="s">
        <v>62</v>
      </c>
      <c r="D11" s="19" t="s">
        <v>62</v>
      </c>
      <c r="E11" s="20"/>
    </row>
    <row r="12" spans="1:5" ht="30">
      <c r="A12" s="21" t="s">
        <v>65</v>
      </c>
      <c r="B12" s="21" t="s">
        <v>58</v>
      </c>
      <c r="C12" s="19" t="s">
        <v>62</v>
      </c>
      <c r="D12" s="21" t="s">
        <v>62</v>
      </c>
      <c r="E12" s="21" t="s">
        <v>28</v>
      </c>
    </row>
    <row r="13" spans="1:5" ht="30">
      <c r="A13" s="21" t="s">
        <v>66</v>
      </c>
      <c r="B13" s="21" t="s">
        <v>58</v>
      </c>
      <c r="C13" s="19" t="s">
        <v>62</v>
      </c>
      <c r="D13" s="21" t="s">
        <v>62</v>
      </c>
      <c r="E13" s="21" t="s">
        <v>28</v>
      </c>
    </row>
    <row r="14" spans="1:5" ht="30">
      <c r="A14" s="21" t="s">
        <v>67</v>
      </c>
      <c r="B14" s="21" t="s">
        <v>58</v>
      </c>
      <c r="C14" s="19" t="s">
        <v>62</v>
      </c>
      <c r="D14" s="21" t="s">
        <v>62</v>
      </c>
      <c r="E14" s="21" t="s">
        <v>28</v>
      </c>
    </row>
    <row r="15" spans="1:5" ht="30">
      <c r="A15" s="21" t="s">
        <v>68</v>
      </c>
      <c r="B15" s="21" t="s">
        <v>69</v>
      </c>
      <c r="C15" s="19" t="s">
        <v>70</v>
      </c>
      <c r="D15" s="21" t="s">
        <v>71</v>
      </c>
      <c r="E15" s="21" t="s">
        <v>28</v>
      </c>
    </row>
    <row r="16" spans="1:5" ht="30">
      <c r="A16" s="21" t="s">
        <v>72</v>
      </c>
      <c r="B16" s="21" t="s">
        <v>69</v>
      </c>
      <c r="C16" s="21" t="s">
        <v>71</v>
      </c>
      <c r="D16" s="21" t="s">
        <v>73</v>
      </c>
      <c r="E16" s="21" t="s">
        <v>28</v>
      </c>
    </row>
    <row r="17" spans="1:5" ht="30">
      <c r="A17" s="19" t="s">
        <v>74</v>
      </c>
      <c r="B17" s="19" t="s">
        <v>75</v>
      </c>
      <c r="C17" s="19" t="s">
        <v>76</v>
      </c>
      <c r="D17" s="21" t="s">
        <v>63</v>
      </c>
      <c r="E17" s="20"/>
    </row>
    <row r="18" spans="1:5" ht="45">
      <c r="A18" s="21" t="s">
        <v>77</v>
      </c>
      <c r="B18" s="21" t="s">
        <v>51</v>
      </c>
      <c r="C18" s="19" t="s">
        <v>76</v>
      </c>
      <c r="D18" s="21" t="s">
        <v>78</v>
      </c>
      <c r="E18" s="21" t="s">
        <v>28</v>
      </c>
    </row>
    <row r="19" spans="1:5" ht="30">
      <c r="A19" s="21" t="s">
        <v>79</v>
      </c>
      <c r="B19" s="21" t="s">
        <v>69</v>
      </c>
      <c r="C19" s="21" t="s">
        <v>80</v>
      </c>
      <c r="D19" s="21" t="s">
        <v>63</v>
      </c>
      <c r="E19" s="21" t="s">
        <v>28</v>
      </c>
    </row>
    <row r="20" spans="1:5" ht="30">
      <c r="A20" s="21" t="s">
        <v>81</v>
      </c>
      <c r="B20" s="21" t="s">
        <v>69</v>
      </c>
      <c r="C20" s="21" t="s">
        <v>80</v>
      </c>
      <c r="D20" s="21" t="s">
        <v>63</v>
      </c>
      <c r="E20" s="21" t="s">
        <v>28</v>
      </c>
    </row>
    <row r="21" spans="1:5" ht="30">
      <c r="A21" s="19" t="s">
        <v>82</v>
      </c>
      <c r="B21" s="19" t="s">
        <v>83</v>
      </c>
      <c r="C21" s="21" t="s">
        <v>63</v>
      </c>
      <c r="D21" s="19" t="s">
        <v>84</v>
      </c>
      <c r="E21" s="20"/>
    </row>
    <row r="22" spans="1:5" ht="30">
      <c r="A22" s="21" t="s">
        <v>85</v>
      </c>
      <c r="B22" s="21" t="s">
        <v>69</v>
      </c>
      <c r="C22" s="21" t="s">
        <v>63</v>
      </c>
      <c r="D22" s="21" t="s">
        <v>86</v>
      </c>
      <c r="E22" s="21" t="s">
        <v>185</v>
      </c>
    </row>
    <row r="23" spans="1:5" ht="30">
      <c r="A23" s="19" t="s">
        <v>87</v>
      </c>
      <c r="B23" s="19" t="s">
        <v>88</v>
      </c>
      <c r="C23" s="21" t="s">
        <v>89</v>
      </c>
      <c r="D23" s="19" t="s">
        <v>84</v>
      </c>
      <c r="E23" s="20"/>
    </row>
    <row r="24" spans="1:5" ht="30">
      <c r="A24" s="21" t="s">
        <v>90</v>
      </c>
      <c r="B24" s="21" t="s">
        <v>75</v>
      </c>
      <c r="C24" s="21" t="s">
        <v>89</v>
      </c>
      <c r="D24" s="21" t="s">
        <v>91</v>
      </c>
      <c r="E24" s="21" t="s">
        <v>185</v>
      </c>
    </row>
    <row r="25" spans="1:5" ht="30">
      <c r="A25" s="21" t="s">
        <v>92</v>
      </c>
      <c r="B25" s="21" t="s">
        <v>75</v>
      </c>
      <c r="C25" s="21" t="s">
        <v>93</v>
      </c>
      <c r="D25" s="21" t="s">
        <v>84</v>
      </c>
      <c r="E25" s="21" t="s">
        <v>185</v>
      </c>
    </row>
    <row r="26" spans="1:5" ht="30">
      <c r="A26" s="19" t="s">
        <v>94</v>
      </c>
      <c r="B26" s="19" t="s">
        <v>95</v>
      </c>
      <c r="C26" s="19" t="s">
        <v>96</v>
      </c>
      <c r="D26" s="21" t="s">
        <v>97</v>
      </c>
      <c r="E26" s="20"/>
    </row>
    <row r="27" spans="1:5" ht="30">
      <c r="A27" s="19" t="s">
        <v>98</v>
      </c>
      <c r="B27" s="19" t="s">
        <v>95</v>
      </c>
      <c r="C27" s="19" t="s">
        <v>96</v>
      </c>
      <c r="D27" s="21" t="s">
        <v>97</v>
      </c>
      <c r="E27" s="20"/>
    </row>
    <row r="28" spans="1:5" ht="30">
      <c r="A28" s="21" t="s">
        <v>99</v>
      </c>
      <c r="B28" s="21" t="s">
        <v>69</v>
      </c>
      <c r="C28" s="19" t="s">
        <v>100</v>
      </c>
      <c r="D28" s="21" t="s">
        <v>101</v>
      </c>
      <c r="E28" s="21" t="s">
        <v>29</v>
      </c>
    </row>
    <row r="29" spans="1:5" ht="30">
      <c r="A29" s="21" t="s">
        <v>102</v>
      </c>
      <c r="B29" s="21" t="s">
        <v>69</v>
      </c>
      <c r="C29" s="21" t="s">
        <v>103</v>
      </c>
      <c r="D29" s="21" t="s">
        <v>104</v>
      </c>
      <c r="E29" s="21" t="s">
        <v>186</v>
      </c>
    </row>
    <row r="30" spans="1:5" ht="30">
      <c r="A30" s="21" t="s">
        <v>105</v>
      </c>
      <c r="B30" s="21" t="s">
        <v>61</v>
      </c>
      <c r="C30" s="21" t="s">
        <v>106</v>
      </c>
      <c r="D30" s="21" t="s">
        <v>97</v>
      </c>
      <c r="E30" s="21" t="s">
        <v>186</v>
      </c>
    </row>
    <row r="31" spans="1:5" ht="30">
      <c r="A31" s="19" t="s">
        <v>107</v>
      </c>
      <c r="B31" s="19" t="s">
        <v>108</v>
      </c>
      <c r="C31" s="19" t="s">
        <v>96</v>
      </c>
      <c r="D31" s="21" t="s">
        <v>109</v>
      </c>
      <c r="E31" s="20"/>
    </row>
    <row r="32" spans="1:5" ht="30">
      <c r="A32" s="21" t="s">
        <v>110</v>
      </c>
      <c r="B32" s="21" t="s">
        <v>111</v>
      </c>
      <c r="C32" s="19" t="s">
        <v>96</v>
      </c>
      <c r="D32" s="21" t="s">
        <v>112</v>
      </c>
      <c r="E32" s="21" t="s">
        <v>29</v>
      </c>
    </row>
    <row r="33" spans="1:5" ht="30">
      <c r="A33" s="21" t="s">
        <v>113</v>
      </c>
      <c r="B33" s="21" t="s">
        <v>114</v>
      </c>
      <c r="C33" s="21" t="s">
        <v>115</v>
      </c>
      <c r="D33" s="21" t="s">
        <v>109</v>
      </c>
      <c r="E33" s="21" t="s">
        <v>29</v>
      </c>
    </row>
    <row r="34" spans="1:5" ht="30">
      <c r="A34" s="19" t="s">
        <v>116</v>
      </c>
      <c r="B34" s="19" t="s">
        <v>117</v>
      </c>
      <c r="C34" s="21" t="s">
        <v>118</v>
      </c>
      <c r="D34" s="21" t="s">
        <v>119</v>
      </c>
      <c r="E34" s="20"/>
    </row>
    <row r="35" spans="1:5" ht="30">
      <c r="A35" s="21" t="s">
        <v>120</v>
      </c>
      <c r="B35" s="21" t="s">
        <v>121</v>
      </c>
      <c r="C35" s="21" t="s">
        <v>118</v>
      </c>
      <c r="D35" s="21" t="s">
        <v>122</v>
      </c>
      <c r="E35" s="21" t="s">
        <v>187</v>
      </c>
    </row>
    <row r="36" spans="1:5" ht="30">
      <c r="A36" s="21" t="s">
        <v>123</v>
      </c>
      <c r="B36" s="21" t="s">
        <v>124</v>
      </c>
      <c r="C36" s="19" t="s">
        <v>125</v>
      </c>
      <c r="D36" s="21" t="s">
        <v>119</v>
      </c>
      <c r="E36" s="21" t="s">
        <v>187</v>
      </c>
    </row>
    <row r="37" spans="1:5" ht="30">
      <c r="A37" s="21" t="s">
        <v>126</v>
      </c>
      <c r="B37" s="21" t="s">
        <v>75</v>
      </c>
      <c r="C37" s="21" t="s">
        <v>127</v>
      </c>
      <c r="D37" s="21" t="s">
        <v>128</v>
      </c>
      <c r="E37" s="21" t="s">
        <v>187</v>
      </c>
    </row>
    <row r="38" spans="1:5" ht="30">
      <c r="A38" s="19" t="s">
        <v>129</v>
      </c>
      <c r="B38" s="19" t="s">
        <v>130</v>
      </c>
      <c r="C38" s="19" t="s">
        <v>118</v>
      </c>
      <c r="D38" s="21" t="s">
        <v>131</v>
      </c>
      <c r="E38" s="20"/>
    </row>
    <row r="39" spans="1:5" ht="30">
      <c r="A39" s="21" t="s">
        <v>132</v>
      </c>
      <c r="B39" s="21" t="s">
        <v>69</v>
      </c>
      <c r="C39" s="19" t="s">
        <v>118</v>
      </c>
      <c r="D39" s="21" t="s">
        <v>133</v>
      </c>
      <c r="E39" s="19" t="s">
        <v>31</v>
      </c>
    </row>
    <row r="40" spans="1:5" ht="30">
      <c r="A40" s="21" t="s">
        <v>134</v>
      </c>
      <c r="B40" s="21" t="s">
        <v>51</v>
      </c>
      <c r="C40" s="21" t="s">
        <v>135</v>
      </c>
      <c r="D40" s="21" t="s">
        <v>131</v>
      </c>
      <c r="E40" s="19" t="s">
        <v>31</v>
      </c>
    </row>
    <row r="41" spans="1:5" ht="30">
      <c r="A41" s="19" t="s">
        <v>136</v>
      </c>
      <c r="B41" s="19" t="s">
        <v>137</v>
      </c>
      <c r="C41" s="21" t="s">
        <v>138</v>
      </c>
      <c r="D41" s="21" t="s">
        <v>139</v>
      </c>
      <c r="E41" s="20"/>
    </row>
    <row r="42" spans="1:5" ht="30">
      <c r="A42" s="21" t="s">
        <v>140</v>
      </c>
      <c r="B42" s="21" t="s">
        <v>58</v>
      </c>
      <c r="C42" s="21" t="s">
        <v>141</v>
      </c>
      <c r="D42" s="21" t="s">
        <v>141</v>
      </c>
      <c r="E42" s="19" t="s">
        <v>31</v>
      </c>
    </row>
    <row r="43" spans="1:5" ht="30">
      <c r="A43" s="21" t="s">
        <v>142</v>
      </c>
      <c r="B43" s="21" t="s">
        <v>51</v>
      </c>
      <c r="C43" s="21" t="s">
        <v>143</v>
      </c>
      <c r="D43" s="21" t="s">
        <v>144</v>
      </c>
      <c r="E43" s="19" t="s">
        <v>31</v>
      </c>
    </row>
    <row r="44" spans="1:5" ht="30">
      <c r="A44" s="21" t="s">
        <v>145</v>
      </c>
      <c r="B44" s="21" t="s">
        <v>51</v>
      </c>
      <c r="C44" s="21" t="s">
        <v>146</v>
      </c>
      <c r="D44" s="21" t="s">
        <v>139</v>
      </c>
      <c r="E44" s="19" t="s">
        <v>31</v>
      </c>
    </row>
    <row r="45" spans="1:5" ht="30">
      <c r="A45" s="21" t="s">
        <v>147</v>
      </c>
      <c r="B45" s="21" t="s">
        <v>69</v>
      </c>
      <c r="C45" s="21" t="s">
        <v>148</v>
      </c>
      <c r="D45" s="21" t="s">
        <v>149</v>
      </c>
      <c r="E45" s="19" t="s">
        <v>31</v>
      </c>
    </row>
    <row r="46" spans="1:5" ht="30">
      <c r="A46" s="19" t="s">
        <v>150</v>
      </c>
      <c r="B46" s="19" t="s">
        <v>151</v>
      </c>
      <c r="C46" s="19" t="s">
        <v>152</v>
      </c>
      <c r="D46" s="19" t="s">
        <v>153</v>
      </c>
      <c r="E46" s="20"/>
    </row>
    <row r="47" spans="1:5" ht="30">
      <c r="A47" s="21" t="s">
        <v>154</v>
      </c>
      <c r="B47" s="21" t="s">
        <v>51</v>
      </c>
      <c r="C47" s="19" t="s">
        <v>152</v>
      </c>
      <c r="D47" s="21" t="s">
        <v>155</v>
      </c>
      <c r="E47" s="21" t="s">
        <v>32</v>
      </c>
    </row>
    <row r="48" spans="1:5" ht="30">
      <c r="A48" s="21" t="s">
        <v>156</v>
      </c>
      <c r="B48" s="21" t="s">
        <v>157</v>
      </c>
      <c r="C48" s="19" t="s">
        <v>158</v>
      </c>
      <c r="D48" s="21" t="s">
        <v>159</v>
      </c>
      <c r="E48" s="21" t="s">
        <v>32</v>
      </c>
    </row>
    <row r="49" spans="1:5" ht="30">
      <c r="A49" s="21" t="s">
        <v>160</v>
      </c>
      <c r="B49" s="21" t="s">
        <v>69</v>
      </c>
      <c r="C49" s="21" t="s">
        <v>161</v>
      </c>
      <c r="D49" s="21" t="s">
        <v>162</v>
      </c>
      <c r="E49" s="19" t="s">
        <v>28</v>
      </c>
    </row>
    <row r="50" spans="1:5" ht="30">
      <c r="A50" s="21" t="s">
        <v>163</v>
      </c>
      <c r="B50" s="21" t="s">
        <v>75</v>
      </c>
      <c r="C50" s="21" t="s">
        <v>164</v>
      </c>
      <c r="D50" s="21" t="s">
        <v>153</v>
      </c>
      <c r="E50" s="19" t="s">
        <v>31</v>
      </c>
    </row>
    <row r="51" spans="1:5" ht="30">
      <c r="A51" s="19" t="s">
        <v>165</v>
      </c>
      <c r="B51" s="19" t="s">
        <v>166</v>
      </c>
      <c r="C51" s="19" t="s">
        <v>167</v>
      </c>
      <c r="D51" s="19" t="s">
        <v>42</v>
      </c>
      <c r="E51" s="20"/>
    </row>
    <row r="52" spans="1:5" ht="30">
      <c r="A52" s="21" t="s">
        <v>168</v>
      </c>
      <c r="B52" s="21" t="s">
        <v>58</v>
      </c>
      <c r="C52" s="21" t="s">
        <v>169</v>
      </c>
      <c r="D52" s="21" t="s">
        <v>169</v>
      </c>
      <c r="E52" s="21" t="s">
        <v>28</v>
      </c>
    </row>
    <row r="53" spans="1:5" ht="30">
      <c r="A53" s="19" t="s">
        <v>170</v>
      </c>
      <c r="B53" s="19" t="s">
        <v>166</v>
      </c>
      <c r="C53" s="19" t="s">
        <v>167</v>
      </c>
      <c r="D53" s="19" t="s">
        <v>42</v>
      </c>
      <c r="E53" s="20"/>
    </row>
    <row r="54" spans="1:5" ht="30">
      <c r="A54" s="21" t="s">
        <v>171</v>
      </c>
      <c r="B54" s="21" t="s">
        <v>51</v>
      </c>
      <c r="C54" s="19" t="s">
        <v>167</v>
      </c>
      <c r="D54" s="21" t="s">
        <v>172</v>
      </c>
      <c r="E54" s="21" t="s">
        <v>32</v>
      </c>
    </row>
    <row r="55" spans="1:5" ht="30">
      <c r="A55" s="21" t="s">
        <v>173</v>
      </c>
      <c r="B55" s="21" t="s">
        <v>51</v>
      </c>
      <c r="C55" s="21" t="s">
        <v>169</v>
      </c>
      <c r="D55" s="21" t="s">
        <v>42</v>
      </c>
      <c r="E55" s="21" t="s">
        <v>28</v>
      </c>
    </row>
    <row r="56" spans="1:5" ht="30">
      <c r="A56" s="19" t="s">
        <v>174</v>
      </c>
      <c r="B56" s="19" t="s">
        <v>175</v>
      </c>
      <c r="C56" s="19" t="s">
        <v>62</v>
      </c>
      <c r="D56" s="19" t="s">
        <v>169</v>
      </c>
      <c r="E56" s="20"/>
    </row>
    <row r="57" spans="1:5" ht="30">
      <c r="A57" s="19" t="s">
        <v>176</v>
      </c>
      <c r="B57" s="19" t="s">
        <v>175</v>
      </c>
      <c r="C57" s="19" t="s">
        <v>62</v>
      </c>
      <c r="D57" s="19" t="s">
        <v>169</v>
      </c>
      <c r="E57" s="19" t="s">
        <v>28</v>
      </c>
    </row>
    <row r="58" spans="1:5" ht="30">
      <c r="A58" s="21" t="s">
        <v>177</v>
      </c>
      <c r="B58" s="21" t="s">
        <v>175</v>
      </c>
      <c r="C58" s="19" t="s">
        <v>62</v>
      </c>
      <c r="D58" s="19" t="s">
        <v>169</v>
      </c>
      <c r="E58" s="19" t="s">
        <v>28</v>
      </c>
    </row>
    <row r="59" spans="1:5" ht="30">
      <c r="A59" s="21" t="s">
        <v>178</v>
      </c>
      <c r="B59" s="21" t="s">
        <v>175</v>
      </c>
      <c r="C59" s="19" t="s">
        <v>62</v>
      </c>
      <c r="D59" s="19" t="s">
        <v>169</v>
      </c>
      <c r="E59" s="19" t="s">
        <v>28</v>
      </c>
    </row>
    <row r="60" spans="1:5" ht="30">
      <c r="A60" s="21" t="s">
        <v>179</v>
      </c>
      <c r="B60" s="21" t="s">
        <v>175</v>
      </c>
      <c r="C60" s="19" t="s">
        <v>62</v>
      </c>
      <c r="D60" s="19" t="s">
        <v>169</v>
      </c>
      <c r="E60" s="19" t="s">
        <v>28</v>
      </c>
    </row>
    <row r="61" spans="1:5" ht="30">
      <c r="A61" s="21" t="s">
        <v>180</v>
      </c>
      <c r="B61" s="21" t="s">
        <v>175</v>
      </c>
      <c r="C61" s="19" t="s">
        <v>62</v>
      </c>
      <c r="D61" s="19" t="s">
        <v>169</v>
      </c>
      <c r="E61" s="19" t="s">
        <v>28</v>
      </c>
    </row>
    <row r="62" spans="1:5">
      <c r="A62" s="21" t="s">
        <v>181</v>
      </c>
      <c r="B62" s="20"/>
      <c r="C62" s="20"/>
      <c r="D62" s="20"/>
      <c r="E62" s="19" t="s">
        <v>28</v>
      </c>
    </row>
    <row r="64" spans="1:5">
      <c r="A64" s="22" t="s">
        <v>182</v>
      </c>
      <c r="B64" s="22" t="s">
        <v>183</v>
      </c>
    </row>
    <row r="67" spans="1:2" ht="23.25">
      <c r="A67" s="23" t="s">
        <v>184</v>
      </c>
      <c r="B67" s="24" t="e">
        <f>#REF!+#REF!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</vt:lpstr>
      <vt:lpstr>Schedule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Kasim</dc:creator>
  <cp:lastModifiedBy>1-Slavril</cp:lastModifiedBy>
  <dcterms:created xsi:type="dcterms:W3CDTF">2012-03-29T22:47:46Z</dcterms:created>
  <dcterms:modified xsi:type="dcterms:W3CDTF">2012-03-30T17:58:00Z</dcterms:modified>
</cp:coreProperties>
</file>