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DropboxT1D\Dropbox\t1dGlobalModel\data_sub_national\"/>
    </mc:Choice>
  </mc:AlternateContent>
  <xr:revisionPtr revIDLastSave="0" documentId="13_ncr:1_{3DD6F214-9C7A-473A-8BBF-A16FCA1EF3E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  <c r="I2" i="1"/>
  <c r="I3" i="1"/>
  <c r="I4" i="1"/>
  <c r="I5" i="1"/>
  <c r="I6" i="1"/>
  <c r="J6" i="1" s="1"/>
  <c r="I7" i="1"/>
  <c r="I8" i="1"/>
  <c r="I9" i="1"/>
  <c r="J9" i="1" s="1"/>
  <c r="I10" i="1"/>
  <c r="J10" i="1" s="1"/>
  <c r="I11" i="1"/>
  <c r="J11" i="1" s="1"/>
  <c r="I12" i="1"/>
  <c r="I13" i="1"/>
  <c r="J13" i="1" s="1"/>
  <c r="I14" i="1"/>
  <c r="J14" i="1" s="1"/>
  <c r="I15" i="1"/>
  <c r="I16" i="1"/>
  <c r="I17" i="1"/>
  <c r="I18" i="1"/>
  <c r="J18" i="1" s="1"/>
  <c r="I19" i="1"/>
  <c r="J19" i="1" s="1"/>
  <c r="I20" i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3" i="1"/>
  <c r="J4" i="1"/>
  <c r="J5" i="1"/>
  <c r="J7" i="1"/>
  <c r="J8" i="1"/>
  <c r="J12" i="1"/>
  <c r="J15" i="1"/>
  <c r="J16" i="1"/>
  <c r="J17" i="1"/>
  <c r="J20" i="1"/>
  <c r="J2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tc={94959896-8728-4400-8A16-44EE7FFBED7C}</author>
  </authors>
  <commentList>
    <comment ref="I2" authorId="0" shapeId="0" xr:uid="{94959896-8728-4400-8A16-44EE7FFBED7C}">
      <text>
        <t>[Threaded comment]
Your version of Excel allows you to read this threaded comment; however, any edits to it will get removed if the file is opened in a newer version of Excel. Learn more: https://go.microsoft.com/fwlink/?linkid=870924
Comment:
    multiply by interest rate 0.5137 at 2012. then multply by   GDP_constant(brazil at 2020) / GDP_constant(brazil at 2012)</t>
      </text>
    </comment>
  </commentList>
</comments>
</file>

<file path=xl/sharedStrings.xml><?xml version="1.0" encoding="utf-8"?>
<sst xmlns="http://schemas.openxmlformats.org/spreadsheetml/2006/main" count="91" uniqueCount="65">
  <si>
    <t>Country</t>
  </si>
  <si>
    <t>Brazil</t>
  </si>
  <si>
    <t>AC</t>
  </si>
  <si>
    <t>AL</t>
  </si>
  <si>
    <t>AP</t>
  </si>
  <si>
    <t>AM</t>
  </si>
  <si>
    <t>BA</t>
  </si>
  <si>
    <t>CE</t>
  </si>
  <si>
    <t>DF</t>
  </si>
  <si>
    <t>ES</t>
  </si>
  <si>
    <t>Code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</si>
  <si>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</si>
  <si>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</si>
  <si>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</si>
  <si>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</si>
  <si>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</si>
  <si>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</si>
  <si>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</si>
  <si>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</si>
  <si>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</si>
  <si>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</si>
  <si>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RJ</t>
  </si>
  <si>
    <t>RN</t>
  </si>
  <si>
    <t>RS</t>
  </si>
  <si>
    <t>RO</t>
  </si>
  <si>
    <t>RR</t>
  </si>
  <si>
    <t>SC</t>
  </si>
  <si>
    <t>SP</t>
  </si>
  <si>
    <t>SE</t>
  </si>
  <si>
    <t>TO</t>
  </si>
  <si>
    <t> Acre</t>
  </si>
  <si>
    <t> Alagoas</t>
  </si>
  <si>
    <t> Amapá</t>
  </si>
  <si>
    <t> Amazonas</t>
  </si>
  <si>
    <t> Bahia</t>
  </si>
  <si>
    <t> Ceará</t>
  </si>
  <si>
    <t> Distrito Federal</t>
  </si>
  <si>
    <t> Espírito Santo</t>
  </si>
  <si>
    <t> Goiás</t>
  </si>
  <si>
    <t> Maranhão</t>
  </si>
  <si>
    <t> Mato Grosso</t>
  </si>
  <si>
    <t> Mato Grosso do Sul</t>
  </si>
  <si>
    <t> Minas Gerais</t>
  </si>
  <si>
    <t> Pará</t>
  </si>
  <si>
    <t> Paraíba</t>
  </si>
  <si>
    <t> Paraná</t>
  </si>
  <si>
    <t> Pernambuco</t>
  </si>
  <si>
    <t> Piauí</t>
  </si>
  <si>
    <t> Rio de Janeiro</t>
  </si>
  <si>
    <t> Rio Grande do Norte</t>
  </si>
  <si>
    <t> Rio Grande do Sul</t>
  </si>
  <si>
    <t> Rondônia</t>
  </si>
  <si>
    <t> Roraima</t>
  </si>
  <si>
    <t> Santa Catarina</t>
  </si>
  <si>
    <t> São Paulo</t>
  </si>
  <si>
    <t> Sergipe</t>
  </si>
  <si>
    <t> Tocantins</t>
  </si>
  <si>
    <t>GDP per capita (R$, 2012)</t>
  </si>
  <si>
    <t>id</t>
  </si>
  <si>
    <t>loc_id</t>
  </si>
  <si>
    <t>name</t>
  </si>
  <si>
    <t>GDP_2016</t>
  </si>
  <si>
    <t>Population_2019</t>
  </si>
  <si>
    <t>income class</t>
  </si>
  <si>
    <t>GDP per capita (USD$, 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</si>
</sst>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ei Wang" id="{284A22EC-9C3D-4C83-8D0F-1FEE149D8C28}" userId="S::fwang@jdrf.org.au::761a1bb8-2610-40a8-9810-a72ffac0900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2" dT="2022-06-23T10:23:30.19" personId="{284A22EC-9C3D-4C83-8D0F-1FEE149D8C28}" id="{94959896-8728-4400-8A16-44EE7FFBED7C}">
    <text>multiply by interest rate 0.5137 at 2012. then multply by   GDP_constant(brazil at 2020) / GDP_constant(brazil at 2012)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"/>
  <sheetViews>
    <sheetView tabSelected="1" workbookViewId="0">
      <selection activeCell="N20" sqref="N20"/>
    </sheetView>
  </sheetViews>
  <sheetFormatPr defaultRowHeight="15" x14ac:dyDescent="0.25"/>
  <cols>
    <col min="4" max="4" width="12.7109375" bestFit="1" customWidth="1"/>
    <col min="5" max="5" width="30.7109375" customWidth="1"/>
    <col min="6" max="6" width="16.42578125" bestFit="1" customWidth="1"/>
    <col min="7" max="7" width="34.140625" customWidth="1"/>
    <col min="8" max="8" width="14" customWidth="1"/>
    <col min="9" max="9" width="25.85546875" bestFit="1" customWidth="1"/>
    <col min="10" max="10" width="30.7109375" customWidth="1"/>
  </cols>
  <sheetData>
    <row r="1" spans="1:17" ht="16.5" customHeight="1" x14ac:dyDescent="0.25">
      <c r="A1" t="s">
        <v>0</v>
      </c>
      <c r="B1" t="s">
        <v>59</v>
      </c>
      <c r="C1" t="s">
        <v>58</v>
      </c>
      <c r="D1" t="s">
        <v>10</v>
      </c>
      <c r="E1" t="s">
        <v>60</v>
      </c>
      <c r="F1" t="s">
        <v>62</v>
      </c>
      <c r="G1" t="s">
        <v>57</v>
      </c>
      <c r="H1" t="s">
        <v>61</v>
      </c>
      <c r="I1" t="s">
        <v>64</v>
      </c>
      <c r="J1" t="s">
        <v>63</v>
      </c>
    </row>
    <row r="2" spans="1:17" x14ac:dyDescent="0.25">
      <c r="A2" t="s">
        <v>1</v>
      </c>
      <c r="B2">
        <v>76</v>
      </c>
      <c r="C2">
        <v>1</v>
      </c>
      <c r="D2" t="s">
        <v>2</v>
      </c>
      <c r="E2" t="s">
        <v>30</v>
      </c>
      <c r="F2" s="1">
        <v>880000</v>
      </c>
      <c r="G2" s="1">
        <v>12690</v>
      </c>
      <c r="H2" s="1">
        <v>15000</v>
      </c>
      <c r="I2">
        <f>G2*0.5137*0.91</f>
        <v>5932.1562300000014</v>
      </c>
      <c r="J2" t="str">
        <f>IF(I2&gt;=12000,"HIC",IF(I2&lt;1000,"LIC",IF(I2&gt;=4000,"UMIC","LMIC")))</f>
        <v>UMIC</v>
      </c>
      <c r="N2" s="1"/>
      <c r="O2" s="1"/>
      <c r="Q2" s="1"/>
    </row>
    <row r="3" spans="1:17" x14ac:dyDescent="0.25">
      <c r="A3" t="s">
        <v>1</v>
      </c>
      <c r="B3">
        <v>76</v>
      </c>
      <c r="C3">
        <v>2</v>
      </c>
      <c r="D3" t="s">
        <v>3</v>
      </c>
      <c r="E3" t="s">
        <v>31</v>
      </c>
      <c r="F3" s="1">
        <v>3334000</v>
      </c>
      <c r="G3" s="1">
        <v>9333</v>
      </c>
      <c r="H3" s="1">
        <v>50000</v>
      </c>
      <c r="I3">
        <f t="shared" ref="I3:I28" si="0">G3*0.5137*0.91</f>
        <v>4362.8695110000008</v>
      </c>
      <c r="J3" t="str">
        <f t="shared" ref="J3:J28" si="1">IF(I3&gt;=12000,"HIC",IF(I3&lt;1000,"LIC",IF(I3&gt;=4000,"UMIC","LMIC")))</f>
        <v>UMIC</v>
      </c>
      <c r="N3" s="1"/>
      <c r="O3" s="1"/>
      <c r="Q3" s="1"/>
    </row>
    <row r="4" spans="1:17" x14ac:dyDescent="0.25">
      <c r="A4" t="s">
        <v>1</v>
      </c>
      <c r="B4">
        <v>76</v>
      </c>
      <c r="C4">
        <v>3</v>
      </c>
      <c r="D4" t="s">
        <v>4</v>
      </c>
      <c r="E4" t="s">
        <v>32</v>
      </c>
      <c r="F4" s="1">
        <v>838000</v>
      </c>
      <c r="G4" s="1">
        <v>14914</v>
      </c>
      <c r="H4" s="1">
        <v>12000</v>
      </c>
      <c r="I4">
        <f t="shared" si="0"/>
        <v>6971.8028380000005</v>
      </c>
      <c r="J4" t="str">
        <f t="shared" si="1"/>
        <v>UMIC</v>
      </c>
      <c r="N4" s="1"/>
      <c r="O4" s="1"/>
      <c r="Q4" s="1"/>
    </row>
    <row r="5" spans="1:17" x14ac:dyDescent="0.25">
      <c r="A5" t="s">
        <v>1</v>
      </c>
      <c r="B5">
        <v>76</v>
      </c>
      <c r="C5">
        <v>4</v>
      </c>
      <c r="D5" t="s">
        <v>5</v>
      </c>
      <c r="E5" t="s">
        <v>33</v>
      </c>
      <c r="F5" s="1">
        <v>4147000</v>
      </c>
      <c r="G5" s="1">
        <v>17855</v>
      </c>
      <c r="H5" s="1">
        <v>94000</v>
      </c>
      <c r="I5">
        <f t="shared" si="0"/>
        <v>8346.6232850000015</v>
      </c>
      <c r="J5" t="str">
        <f t="shared" si="1"/>
        <v>UMIC</v>
      </c>
      <c r="N5" s="1"/>
      <c r="O5" s="1"/>
      <c r="Q5" s="1"/>
    </row>
    <row r="6" spans="1:17" x14ac:dyDescent="0.25">
      <c r="A6" t="s">
        <v>1</v>
      </c>
      <c r="B6">
        <v>76</v>
      </c>
      <c r="C6">
        <v>5</v>
      </c>
      <c r="D6" t="s">
        <v>6</v>
      </c>
      <c r="E6" t="s">
        <v>34</v>
      </c>
      <c r="F6" s="1">
        <v>14897000</v>
      </c>
      <c r="G6" s="1">
        <v>11832</v>
      </c>
      <c r="H6" s="1">
        <v>262000</v>
      </c>
      <c r="I6">
        <f t="shared" si="0"/>
        <v>5531.0695440000009</v>
      </c>
      <c r="J6" t="str">
        <f t="shared" si="1"/>
        <v>UMIC</v>
      </c>
      <c r="N6" s="1"/>
      <c r="O6" s="1"/>
      <c r="Q6" s="1"/>
    </row>
    <row r="7" spans="1:17" x14ac:dyDescent="0.25">
      <c r="A7" t="s">
        <v>1</v>
      </c>
      <c r="B7">
        <v>76</v>
      </c>
      <c r="C7">
        <v>6</v>
      </c>
      <c r="D7" t="s">
        <v>7</v>
      </c>
      <c r="E7" t="s">
        <v>35</v>
      </c>
      <c r="F7" s="1">
        <v>8843000</v>
      </c>
      <c r="G7" s="1">
        <v>10473</v>
      </c>
      <c r="H7" s="1">
        <v>143000</v>
      </c>
      <c r="I7">
        <f t="shared" si="0"/>
        <v>4895.7818910000005</v>
      </c>
      <c r="J7" t="str">
        <f t="shared" si="1"/>
        <v>UMIC</v>
      </c>
      <c r="N7" s="1"/>
      <c r="O7" s="1"/>
      <c r="Q7" s="1"/>
    </row>
    <row r="8" spans="1:17" x14ac:dyDescent="0.25">
      <c r="A8" t="s">
        <v>1</v>
      </c>
      <c r="B8">
        <v>76</v>
      </c>
      <c r="C8">
        <v>7</v>
      </c>
      <c r="D8" t="s">
        <v>8</v>
      </c>
      <c r="E8" t="s">
        <v>36</v>
      </c>
      <c r="F8" s="1">
        <v>3124000</v>
      </c>
      <c r="G8" s="1">
        <v>64653</v>
      </c>
      <c r="H8" s="1">
        <v>227000</v>
      </c>
      <c r="I8">
        <f t="shared" si="0"/>
        <v>30223.143951000005</v>
      </c>
      <c r="J8" t="str">
        <f t="shared" si="1"/>
        <v>HIC</v>
      </c>
      <c r="N8" s="1"/>
      <c r="O8" s="1"/>
      <c r="Q8" s="1"/>
    </row>
    <row r="9" spans="1:17" x14ac:dyDescent="0.25">
      <c r="A9" t="s">
        <v>1</v>
      </c>
      <c r="B9">
        <v>76</v>
      </c>
      <c r="C9">
        <v>8</v>
      </c>
      <c r="D9" t="s">
        <v>9</v>
      </c>
      <c r="E9" t="s">
        <v>37</v>
      </c>
      <c r="F9" s="1">
        <v>3963000</v>
      </c>
      <c r="G9" s="1">
        <v>29996</v>
      </c>
      <c r="H9" s="1">
        <v>113000</v>
      </c>
      <c r="I9">
        <f t="shared" si="0"/>
        <v>14022.140132000002</v>
      </c>
      <c r="J9" t="str">
        <f t="shared" si="1"/>
        <v>HIC</v>
      </c>
      <c r="N9" s="1"/>
      <c r="O9" s="1"/>
      <c r="Q9" s="1"/>
    </row>
    <row r="10" spans="1:17" x14ac:dyDescent="0.25">
      <c r="A10" t="s">
        <v>1</v>
      </c>
      <c r="B10">
        <v>76</v>
      </c>
      <c r="C10">
        <v>9</v>
      </c>
      <c r="D10" t="s">
        <v>11</v>
      </c>
      <c r="E10" t="s">
        <v>38</v>
      </c>
      <c r="F10" s="1">
        <v>7006000</v>
      </c>
      <c r="G10" s="1">
        <v>20134</v>
      </c>
      <c r="H10" s="1">
        <v>186000</v>
      </c>
      <c r="I10">
        <f t="shared" si="0"/>
        <v>9411.9805780000006</v>
      </c>
      <c r="J10" t="str">
        <f t="shared" si="1"/>
        <v>UMIC</v>
      </c>
      <c r="N10" s="1"/>
      <c r="O10" s="1"/>
      <c r="Q10" s="1"/>
    </row>
    <row r="11" spans="1:17" x14ac:dyDescent="0.25">
      <c r="A11" t="s">
        <v>1</v>
      </c>
      <c r="B11">
        <v>76</v>
      </c>
      <c r="C11">
        <v>10</v>
      </c>
      <c r="D11" t="s">
        <v>12</v>
      </c>
      <c r="E11" t="s">
        <v>39</v>
      </c>
      <c r="F11" s="1">
        <v>7082000</v>
      </c>
      <c r="G11" s="1">
        <v>8760</v>
      </c>
      <c r="H11" s="1">
        <v>89000</v>
      </c>
      <c r="I11">
        <f t="shared" si="0"/>
        <v>4095.0109200000006</v>
      </c>
      <c r="J11" t="str">
        <f t="shared" si="1"/>
        <v>UMIC</v>
      </c>
      <c r="N11" s="1"/>
      <c r="O11" s="1"/>
      <c r="Q11" s="1"/>
    </row>
    <row r="12" spans="1:17" x14ac:dyDescent="0.25">
      <c r="A12" t="s">
        <v>1</v>
      </c>
      <c r="B12">
        <v>76</v>
      </c>
      <c r="C12">
        <v>11</v>
      </c>
      <c r="D12" t="s">
        <v>13</v>
      </c>
      <c r="E12" t="s">
        <v>40</v>
      </c>
      <c r="F12" s="1">
        <v>3491000</v>
      </c>
      <c r="G12" s="1">
        <v>25945</v>
      </c>
      <c r="H12" s="1">
        <v>130000</v>
      </c>
      <c r="I12">
        <f t="shared" si="0"/>
        <v>12128.431315000002</v>
      </c>
      <c r="J12" t="str">
        <f t="shared" si="1"/>
        <v>HIC</v>
      </c>
      <c r="N12" s="1"/>
      <c r="O12" s="1"/>
      <c r="Q12" s="1"/>
    </row>
    <row r="13" spans="1:17" x14ac:dyDescent="0.25">
      <c r="A13" t="s">
        <v>1</v>
      </c>
      <c r="B13">
        <v>76</v>
      </c>
      <c r="C13">
        <v>12</v>
      </c>
      <c r="D13" t="s">
        <v>14</v>
      </c>
      <c r="E13" t="s">
        <v>41</v>
      </c>
      <c r="F13" s="1">
        <v>2786000</v>
      </c>
      <c r="G13" s="1">
        <v>21744</v>
      </c>
      <c r="H13" s="1">
        <v>96000</v>
      </c>
      <c r="I13">
        <f t="shared" si="0"/>
        <v>10164.602448000001</v>
      </c>
      <c r="J13" t="str">
        <f t="shared" si="1"/>
        <v>UMIC</v>
      </c>
      <c r="N13" s="1"/>
      <c r="O13" s="1"/>
      <c r="Q13" s="1"/>
    </row>
    <row r="14" spans="1:17" x14ac:dyDescent="0.25">
      <c r="A14" t="s">
        <v>1</v>
      </c>
      <c r="B14">
        <v>76</v>
      </c>
      <c r="C14">
        <v>13</v>
      </c>
      <c r="D14" t="s">
        <v>15</v>
      </c>
      <c r="E14" t="s">
        <v>42</v>
      </c>
      <c r="F14" s="1">
        <v>21174000</v>
      </c>
      <c r="G14" s="1">
        <v>20324</v>
      </c>
      <c r="H14" s="1">
        <v>556000</v>
      </c>
      <c r="I14">
        <f t="shared" si="0"/>
        <v>9500.7993080000015</v>
      </c>
      <c r="J14" t="str">
        <f t="shared" si="1"/>
        <v>UMIC</v>
      </c>
      <c r="N14" s="1"/>
      <c r="O14" s="1"/>
      <c r="Q14" s="1"/>
    </row>
    <row r="15" spans="1:17" x14ac:dyDescent="0.25">
      <c r="A15" t="s">
        <v>1</v>
      </c>
      <c r="B15">
        <v>76</v>
      </c>
      <c r="C15">
        <v>14</v>
      </c>
      <c r="D15" t="s">
        <v>16</v>
      </c>
      <c r="E15" t="s">
        <v>43</v>
      </c>
      <c r="F15" s="1">
        <v>8598000</v>
      </c>
      <c r="G15" s="1">
        <v>11678</v>
      </c>
      <c r="H15" s="1">
        <v>147000</v>
      </c>
      <c r="I15">
        <f t="shared" si="0"/>
        <v>5459.0796260000006</v>
      </c>
      <c r="J15" t="str">
        <f t="shared" si="1"/>
        <v>UMIC</v>
      </c>
      <c r="N15" s="1"/>
      <c r="O15" s="1"/>
      <c r="Q15" s="1"/>
    </row>
    <row r="16" spans="1:17" x14ac:dyDescent="0.25">
      <c r="A16" t="s">
        <v>1</v>
      </c>
      <c r="B16">
        <v>76</v>
      </c>
      <c r="C16">
        <v>15</v>
      </c>
      <c r="D16" t="s">
        <v>17</v>
      </c>
      <c r="E16" t="s">
        <v>44</v>
      </c>
      <c r="F16" s="1">
        <v>4025000</v>
      </c>
      <c r="G16" s="1">
        <v>10151</v>
      </c>
      <c r="H16" s="1">
        <v>54000</v>
      </c>
      <c r="I16">
        <f t="shared" si="0"/>
        <v>4745.2575170000009</v>
      </c>
      <c r="J16" t="str">
        <f t="shared" si="1"/>
        <v>UMIC</v>
      </c>
      <c r="N16" s="1"/>
      <c r="O16" s="1"/>
      <c r="Q16" s="1"/>
    </row>
    <row r="17" spans="1:17" x14ac:dyDescent="0.25">
      <c r="A17" t="s">
        <v>1</v>
      </c>
      <c r="B17">
        <v>76</v>
      </c>
      <c r="C17">
        <v>16</v>
      </c>
      <c r="D17" t="s">
        <v>18</v>
      </c>
      <c r="E17" t="s">
        <v>45</v>
      </c>
      <c r="F17" s="1">
        <v>11440000</v>
      </c>
      <c r="G17" s="1">
        <v>24194</v>
      </c>
      <c r="H17" s="1">
        <v>410000</v>
      </c>
      <c r="I17">
        <f t="shared" si="0"/>
        <v>11309.896598000003</v>
      </c>
      <c r="J17" t="str">
        <f t="shared" si="1"/>
        <v>UMIC</v>
      </c>
      <c r="N17" s="1"/>
      <c r="O17" s="1"/>
      <c r="Q17" s="1"/>
    </row>
    <row r="18" spans="1:17" x14ac:dyDescent="0.25">
      <c r="A18" t="s">
        <v>1</v>
      </c>
      <c r="B18">
        <v>76</v>
      </c>
      <c r="C18">
        <v>17</v>
      </c>
      <c r="D18" t="s">
        <v>19</v>
      </c>
      <c r="E18" t="s">
        <v>46</v>
      </c>
      <c r="F18" s="1">
        <v>9564000</v>
      </c>
      <c r="G18" s="1">
        <v>13138</v>
      </c>
      <c r="H18" s="1">
        <v>172000</v>
      </c>
      <c r="I18">
        <f t="shared" si="0"/>
        <v>6141.5814460000011</v>
      </c>
      <c r="J18" t="str">
        <f t="shared" si="1"/>
        <v>UMIC</v>
      </c>
      <c r="N18" s="1"/>
      <c r="O18" s="1"/>
      <c r="Q18" s="1"/>
    </row>
    <row r="19" spans="1:17" x14ac:dyDescent="0.25">
      <c r="A19" t="s">
        <v>1</v>
      </c>
      <c r="B19">
        <v>76</v>
      </c>
      <c r="C19">
        <v>18</v>
      </c>
      <c r="D19" t="s">
        <v>20</v>
      </c>
      <c r="E19" t="s">
        <v>47</v>
      </c>
      <c r="F19" s="1">
        <v>3267000</v>
      </c>
      <c r="G19" s="1">
        <v>8137</v>
      </c>
      <c r="H19" s="1">
        <v>39000</v>
      </c>
      <c r="I19">
        <f t="shared" si="0"/>
        <v>3803.7789790000006</v>
      </c>
      <c r="J19" t="str">
        <f t="shared" si="1"/>
        <v>LMIC</v>
      </c>
      <c r="N19" s="1"/>
      <c r="O19" s="1"/>
      <c r="Q19" s="1"/>
    </row>
    <row r="20" spans="1:17" x14ac:dyDescent="0.25">
      <c r="A20" t="s">
        <v>1</v>
      </c>
      <c r="B20">
        <v>76</v>
      </c>
      <c r="C20">
        <v>19</v>
      </c>
      <c r="D20" t="s">
        <v>21</v>
      </c>
      <c r="E20" t="s">
        <v>48</v>
      </c>
      <c r="F20" s="1">
        <v>17272000</v>
      </c>
      <c r="G20" s="1">
        <v>31064</v>
      </c>
      <c r="H20" s="1">
        <v>666000</v>
      </c>
      <c r="I20">
        <f t="shared" si="0"/>
        <v>14521.394888000001</v>
      </c>
      <c r="J20" t="str">
        <f t="shared" si="1"/>
        <v>HIC</v>
      </c>
      <c r="N20" s="1"/>
      <c r="O20" s="1"/>
      <c r="Q20" s="1"/>
    </row>
    <row r="21" spans="1:17" x14ac:dyDescent="0.25">
      <c r="A21" t="s">
        <v>1</v>
      </c>
      <c r="B21">
        <v>76</v>
      </c>
      <c r="C21">
        <v>20</v>
      </c>
      <c r="D21" t="s">
        <v>22</v>
      </c>
      <c r="E21" t="s">
        <v>49</v>
      </c>
      <c r="F21" s="1">
        <v>3513000</v>
      </c>
      <c r="G21" s="1">
        <v>12249</v>
      </c>
      <c r="H21" s="1">
        <v>69000</v>
      </c>
      <c r="I21">
        <f t="shared" si="0"/>
        <v>5726.0032830000009</v>
      </c>
      <c r="J21" t="str">
        <f t="shared" si="1"/>
        <v>UMIC</v>
      </c>
      <c r="N21" s="1"/>
      <c r="O21" s="1"/>
      <c r="Q21" s="1"/>
    </row>
    <row r="22" spans="1:17" x14ac:dyDescent="0.25">
      <c r="A22" t="s">
        <v>1</v>
      </c>
      <c r="B22">
        <v>76</v>
      </c>
      <c r="C22">
        <v>21</v>
      </c>
      <c r="D22" t="s">
        <v>23</v>
      </c>
      <c r="E22" t="s">
        <v>50</v>
      </c>
      <c r="F22" s="1">
        <v>11385000</v>
      </c>
      <c r="G22" s="1">
        <v>25779</v>
      </c>
      <c r="H22" s="1">
        <v>429000</v>
      </c>
      <c r="I22">
        <f t="shared" si="0"/>
        <v>12050.831793000003</v>
      </c>
      <c r="J22" t="str">
        <f t="shared" si="1"/>
        <v>HIC</v>
      </c>
      <c r="N22" s="1"/>
      <c r="O22" s="1"/>
      <c r="Q22" s="1"/>
    </row>
    <row r="23" spans="1:17" x14ac:dyDescent="0.25">
      <c r="A23" t="s">
        <v>1</v>
      </c>
      <c r="B23">
        <v>76</v>
      </c>
      <c r="C23">
        <v>22</v>
      </c>
      <c r="D23" t="s">
        <v>24</v>
      </c>
      <c r="E23" t="s">
        <v>51</v>
      </c>
      <c r="F23" s="1">
        <v>1784000</v>
      </c>
      <c r="G23" s="1">
        <v>13075</v>
      </c>
      <c r="H23" s="1">
        <v>27000</v>
      </c>
      <c r="I23">
        <f t="shared" si="0"/>
        <v>6112.1310250000006</v>
      </c>
      <c r="J23" t="str">
        <f t="shared" si="1"/>
        <v>UMIC</v>
      </c>
      <c r="N23" s="1"/>
      <c r="O23" s="1"/>
      <c r="Q23" s="1"/>
    </row>
    <row r="24" spans="1:17" x14ac:dyDescent="0.25">
      <c r="A24" t="s">
        <v>1</v>
      </c>
      <c r="B24">
        <v>76</v>
      </c>
      <c r="C24">
        <v>23</v>
      </c>
      <c r="D24" t="s">
        <v>25</v>
      </c>
      <c r="E24" t="s">
        <v>52</v>
      </c>
      <c r="F24" s="1">
        <v>629000</v>
      </c>
      <c r="G24" s="1">
        <v>15557</v>
      </c>
      <c r="H24" s="1">
        <v>10000</v>
      </c>
      <c r="I24">
        <f t="shared" si="0"/>
        <v>7272.3841190000012</v>
      </c>
      <c r="J24" t="str">
        <f t="shared" si="1"/>
        <v>UMIC</v>
      </c>
      <c r="N24" s="1"/>
      <c r="O24" s="1"/>
      <c r="Q24" s="1"/>
    </row>
    <row r="25" spans="1:17" x14ac:dyDescent="0.25">
      <c r="A25" t="s">
        <v>1</v>
      </c>
      <c r="B25">
        <v>76</v>
      </c>
      <c r="C25">
        <v>24</v>
      </c>
      <c r="D25" t="s">
        <v>26</v>
      </c>
      <c r="E25" t="s">
        <v>53</v>
      </c>
      <c r="F25" s="1">
        <v>7158000</v>
      </c>
      <c r="G25" s="1">
        <v>27771</v>
      </c>
      <c r="H25" s="1">
        <v>265000</v>
      </c>
      <c r="I25">
        <f t="shared" si="0"/>
        <v>12982.026057000003</v>
      </c>
      <c r="J25" t="str">
        <f t="shared" si="1"/>
        <v>HIC</v>
      </c>
      <c r="N25" s="1"/>
      <c r="O25" s="1"/>
      <c r="Q25" s="1"/>
    </row>
    <row r="26" spans="1:17" x14ac:dyDescent="0.25">
      <c r="A26" t="s">
        <v>1</v>
      </c>
      <c r="B26">
        <v>76</v>
      </c>
      <c r="C26">
        <v>25</v>
      </c>
      <c r="D26" t="s">
        <v>27</v>
      </c>
      <c r="E26" t="s">
        <v>54</v>
      </c>
      <c r="F26" s="1">
        <v>45926000</v>
      </c>
      <c r="G26" s="1">
        <v>33624</v>
      </c>
      <c r="H26" s="1">
        <v>1930000</v>
      </c>
      <c r="I26">
        <f t="shared" si="0"/>
        <v>15718.110408000002</v>
      </c>
      <c r="J26" t="str">
        <f t="shared" si="1"/>
        <v>HIC</v>
      </c>
      <c r="N26" s="1"/>
      <c r="O26" s="1"/>
      <c r="Q26" s="1"/>
    </row>
    <row r="27" spans="1:17" x14ac:dyDescent="0.25">
      <c r="A27" t="s">
        <v>1</v>
      </c>
      <c r="B27">
        <v>76</v>
      </c>
      <c r="C27">
        <v>26</v>
      </c>
      <c r="D27" t="s">
        <v>28</v>
      </c>
      <c r="E27" t="s">
        <v>55</v>
      </c>
      <c r="F27" s="1">
        <v>2303000</v>
      </c>
      <c r="G27" s="1">
        <v>13180</v>
      </c>
      <c r="H27" s="1">
        <v>40000</v>
      </c>
      <c r="I27">
        <f t="shared" si="0"/>
        <v>6161.2150600000004</v>
      </c>
      <c r="J27" t="str">
        <f t="shared" si="1"/>
        <v>UMIC</v>
      </c>
      <c r="N27" s="1"/>
      <c r="O27" s="1"/>
      <c r="Q27" s="1"/>
    </row>
    <row r="28" spans="1:17" x14ac:dyDescent="0.25">
      <c r="A28" t="s">
        <v>1</v>
      </c>
      <c r="B28">
        <v>76</v>
      </c>
      <c r="C28">
        <v>27</v>
      </c>
      <c r="D28" t="s">
        <v>29</v>
      </c>
      <c r="E28" t="s">
        <v>56</v>
      </c>
      <c r="F28" s="1">
        <v>1580000</v>
      </c>
      <c r="G28" s="1">
        <v>13775</v>
      </c>
      <c r="H28" s="1">
        <v>28000</v>
      </c>
      <c r="I28">
        <f t="shared" si="0"/>
        <v>6439.3579250000012</v>
      </c>
      <c r="J28" t="str">
        <f t="shared" si="1"/>
        <v>UMIC</v>
      </c>
      <c r="N28" s="1"/>
      <c r="O28" s="1"/>
      <c r="Q28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</dc:creator>
  <cp:lastModifiedBy>Fei</cp:lastModifiedBy>
  <dcterms:created xsi:type="dcterms:W3CDTF">2015-06-05T18:17:20Z</dcterms:created>
  <dcterms:modified xsi:type="dcterms:W3CDTF">2022-06-23T10:24:05Z</dcterms:modified>
</cp:coreProperties>
</file>